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521" windowWidth="9885" windowHeight="12510" tabRatio="762" activeTab="1"/>
  </bookViews>
  <sheets>
    <sheet name="CONTENIDO" sheetId="1" r:id="rId1"/>
    <sheet name="1. HACINAMIENTO 1991 - 2017" sheetId="2" r:id="rId2"/>
    <sheet name="2. SITUACION JURÍDICA 1991-2017" sheetId="3" r:id="rId3"/>
    <sheet name="3. SEXO 1991 - 2017" sheetId="4" r:id="rId4"/>
  </sheets>
  <externalReferences>
    <externalReference r:id="rId7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fullCalcOnLoad="1"/>
</workbook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<sst xmlns="http://schemas.openxmlformats.org/spreadsheetml/2006/main" count="305" uniqueCount="35">
  <si>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</si>
  <si>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</si>
  <si>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</si>
  <si>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</si>
  <si>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</si>
  <si>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</si>
  <si>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</si>
  <si>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</si>
  <si>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</si>
  <si>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</si>
  <si>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</si>
  <si>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</si>
  <si>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</si>
  <si>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</si>
  <si>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</si>
  <si>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</si>
  <si>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</si>
  <si>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</si>
  <si>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</si>
  <si>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</si>
  <si>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</si>
  <si>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</si>
  <si>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</si>
  <si>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</si>
  <si>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</si>
  <si>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</si>
  <si>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</si>
  <si>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</si>
  <si>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</si>
  <si>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</si>
  <si>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</si>
  <si>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</si>
  <si>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</si>
  <si>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</si>
  <si>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 xml:space="preserve"> Periodo: Enero 1991 - Octubre 2017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</si>
</sst>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u val="single"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u val="single"/>
      <sz val="14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thin">
        <color theme="0"/>
      </left>
      <right/>
      <top style="thin">
        <color theme="0"/>
      </top>
      <bottom style="medium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/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/>
    </border>
    <border>
      <left/>
      <right/>
      <top style="medium">
        <color rgb="FF004C5A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/>
    </border>
    <border>
      <left/>
      <right style="thin">
        <color theme="0"/>
      </right>
      <top style="thin">
        <color theme="0"/>
      </top>
      <bottom style="medium">
        <color rgb="FF004C5A"/>
      </bottom>
    </border>
    <border>
      <left/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thin">
        <color theme="0"/>
      </left>
      <right/>
      <top style="medium">
        <color rgb="FF004C5A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16" fillId="0" borderId="5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50" fillId="0" borderId="9" applyNumberFormat="0" applyFill="0" applyAlignment="0" applyProtection="0"/>
    <xf numFmtId="0" fontId="61" fillId="0" borderId="10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2" fillId="33" borderId="16" xfId="0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64" fillId="33" borderId="17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" fillId="0" borderId="19" xfId="0" applyFont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0" xfId="53" applyNumberFormat="1" applyFont="1" applyBorder="1" applyAlignment="1">
      <alignment horizontal="center" vertical="center"/>
      <protection/>
    </xf>
    <xf numFmtId="3" fontId="12" fillId="34" borderId="2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21" xfId="0" applyFont="1" applyBorder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2" xfId="53" applyNumberFormat="1" applyFont="1" applyBorder="1" applyAlignment="1">
      <alignment horizontal="center" vertical="center"/>
      <protection/>
    </xf>
    <xf numFmtId="3" fontId="12" fillId="34" borderId="22" xfId="53" applyNumberFormat="1" applyFont="1" applyFill="1" applyBorder="1" applyAlignment="1">
      <alignment horizontal="center" vertical="center"/>
      <protection/>
    </xf>
    <xf numFmtId="3" fontId="13" fillId="35" borderId="22" xfId="0" applyNumberFormat="1" applyFont="1" applyFill="1" applyBorder="1" applyAlignment="1">
      <alignment horizontal="center" vertical="center"/>
    </xf>
    <xf numFmtId="3" fontId="14" fillId="35" borderId="22" xfId="0" applyNumberFormat="1" applyFont="1" applyFill="1" applyBorder="1" applyAlignment="1">
      <alignment horizontal="center" vertical="center"/>
    </xf>
    <xf numFmtId="3" fontId="14" fillId="35" borderId="22" xfId="53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3" fontId="13" fillId="35" borderId="24" xfId="0" applyNumberFormat="1" applyFont="1" applyFill="1" applyBorder="1" applyAlignment="1">
      <alignment horizontal="center" vertical="center"/>
    </xf>
    <xf numFmtId="3" fontId="14" fillId="35" borderId="24" xfId="0" applyNumberFormat="1" applyFont="1" applyFill="1" applyBorder="1" applyAlignment="1">
      <alignment horizontal="center" vertical="center"/>
    </xf>
    <xf numFmtId="3" fontId="14" fillId="35" borderId="24" xfId="53" applyNumberFormat="1" applyFont="1" applyFill="1" applyBorder="1" applyAlignment="1">
      <alignment horizontal="center" vertical="center"/>
      <protection/>
    </xf>
    <xf numFmtId="3" fontId="12" fillId="34" borderId="24" xfId="53" applyNumberFormat="1" applyFont="1" applyFill="1" applyBorder="1" applyAlignment="1">
      <alignment horizontal="center" vertical="center"/>
      <protection/>
    </xf>
    <xf numFmtId="0" fontId="62" fillId="3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9" fontId="2" fillId="0" borderId="0" xfId="56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6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7" fillId="33" borderId="16" xfId="0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65" fillId="33" borderId="17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" fillId="0" borderId="27" xfId="0" applyFont="1" applyFill="1" applyBorder="1" applyAlignment="1">
      <alignment vertical="center"/>
    </xf>
    <xf numFmtId="3" fontId="12" fillId="35" borderId="28" xfId="0" applyNumberFormat="1" applyFont="1" applyFill="1" applyBorder="1" applyAlignment="1">
      <alignment horizontal="center" vertical="center"/>
    </xf>
    <xf numFmtId="166" fontId="12" fillId="35" borderId="28" xfId="48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53" applyNumberFormat="1" applyFont="1" applyBorder="1" applyAlignment="1">
      <alignment horizontal="center" vertical="center"/>
      <protection/>
    </xf>
    <xf numFmtId="3" fontId="12" fillId="34" borderId="28" xfId="53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vertical="center"/>
    </xf>
    <xf numFmtId="3" fontId="12" fillId="35" borderId="30" xfId="0" applyNumberFormat="1" applyFont="1" applyFill="1" applyBorder="1" applyAlignment="1">
      <alignment horizontal="center" vertical="center"/>
    </xf>
    <xf numFmtId="166" fontId="12" fillId="35" borderId="30" xfId="48" applyNumberFormat="1" applyFont="1" applyFill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2" fillId="0" borderId="30" xfId="53" applyNumberFormat="1" applyFont="1" applyBorder="1" applyAlignment="1">
      <alignment horizontal="center" vertical="center"/>
      <protection/>
    </xf>
    <xf numFmtId="3" fontId="12" fillId="34" borderId="30" xfId="53" applyNumberFormat="1" applyFont="1" applyFill="1" applyBorder="1" applyAlignment="1">
      <alignment horizontal="center" vertical="center"/>
      <protection/>
    </xf>
    <xf numFmtId="3" fontId="14" fillId="35" borderId="30" xfId="0" applyNumberFormat="1" applyFont="1" applyFill="1" applyBorder="1" applyAlignment="1">
      <alignment horizontal="center" vertical="center"/>
    </xf>
    <xf numFmtId="3" fontId="13" fillId="35" borderId="30" xfId="0" applyNumberFormat="1" applyFont="1" applyFill="1" applyBorder="1" applyAlignment="1">
      <alignment horizontal="center" vertical="center"/>
    </xf>
    <xf numFmtId="3" fontId="11" fillId="35" borderId="30" xfId="0" applyNumberFormat="1" applyFont="1" applyFill="1" applyBorder="1" applyAlignment="1">
      <alignment horizontal="center" vertical="center"/>
    </xf>
    <xf numFmtId="3" fontId="14" fillId="35" borderId="30" xfId="53" applyNumberFormat="1" applyFont="1" applyFill="1" applyBorder="1" applyAlignment="1">
      <alignment horizontal="center" vertical="center"/>
      <protection/>
    </xf>
    <xf numFmtId="3" fontId="12" fillId="35" borderId="30" xfId="53" applyNumberFormat="1" applyFont="1" applyFill="1" applyBorder="1" applyAlignment="1">
      <alignment horizontal="center" vertical="center"/>
      <protection/>
    </xf>
    <xf numFmtId="3" fontId="14" fillId="34" borderId="30" xfId="53" applyNumberFormat="1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vertical="center"/>
    </xf>
    <xf numFmtId="3" fontId="12" fillId="35" borderId="32" xfId="0" applyNumberFormat="1" applyFont="1" applyFill="1" applyBorder="1" applyAlignment="1">
      <alignment horizontal="center" vertical="center"/>
    </xf>
    <xf numFmtId="166" fontId="12" fillId="35" borderId="32" xfId="48" applyNumberFormat="1" applyFont="1" applyFill="1" applyBorder="1" applyAlignment="1">
      <alignment horizontal="center" vertical="center"/>
    </xf>
    <xf numFmtId="3" fontId="13" fillId="35" borderId="32" xfId="0" applyNumberFormat="1" applyFont="1" applyFill="1" applyBorder="1" applyAlignment="1">
      <alignment horizontal="center" vertical="center"/>
    </xf>
    <xf numFmtId="3" fontId="11" fillId="35" borderId="32" xfId="0" applyNumberFormat="1" applyFont="1" applyFill="1" applyBorder="1" applyAlignment="1">
      <alignment horizontal="center" vertical="center"/>
    </xf>
    <xf numFmtId="3" fontId="14" fillId="35" borderId="32" xfId="0" applyNumberFormat="1" applyFont="1" applyFill="1" applyBorder="1" applyAlignment="1">
      <alignment horizontal="center" vertical="center"/>
    </xf>
    <xf numFmtId="3" fontId="14" fillId="35" borderId="32" xfId="53" applyNumberFormat="1" applyFont="1" applyFill="1" applyBorder="1" applyAlignment="1">
      <alignment horizontal="center" vertical="center"/>
      <protection/>
    </xf>
    <xf numFmtId="3" fontId="12" fillId="35" borderId="32" xfId="53" applyNumberFormat="1" applyFont="1" applyFill="1" applyBorder="1" applyAlignment="1">
      <alignment horizontal="center" vertical="center"/>
      <protection/>
    </xf>
    <xf numFmtId="3" fontId="14" fillId="34" borderId="32" xfId="5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7" fillId="33" borderId="16" xfId="0" applyFont="1" applyFill="1" applyBorder="1" applyAlignment="1">
      <alignment horizontal="right"/>
    </xf>
    <xf numFmtId="0" fontId="68" fillId="0" borderId="0" xfId="0" applyFont="1" applyAlignment="1">
      <alignment/>
    </xf>
    <xf numFmtId="0" fontId="67" fillId="33" borderId="18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" fontId="12" fillId="36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35" borderId="20" xfId="0" applyNumberFormat="1" applyFont="1" applyFill="1" applyBorder="1" applyAlignment="1">
      <alignment horizontal="center" vertical="center"/>
    </xf>
    <xf numFmtId="166" fontId="12" fillId="0" borderId="20" xfId="48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3" fontId="12" fillId="36" borderId="22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35" borderId="22" xfId="0" applyNumberFormat="1" applyFont="1" applyFill="1" applyBorder="1" applyAlignment="1">
      <alignment horizontal="center" vertical="center"/>
    </xf>
    <xf numFmtId="166" fontId="12" fillId="0" borderId="22" xfId="48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3" fontId="12" fillId="36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35" borderId="24" xfId="0" applyNumberFormat="1" applyFont="1" applyFill="1" applyBorder="1" applyAlignment="1">
      <alignment horizontal="center" vertical="center"/>
    </xf>
    <xf numFmtId="166" fontId="12" fillId="0" borderId="24" xfId="48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164" fontId="11" fillId="36" borderId="20" xfId="56" applyNumberFormat="1" applyFont="1" applyFill="1" applyBorder="1" applyAlignment="1">
      <alignment horizontal="center" vertical="center"/>
    </xf>
    <xf numFmtId="3" fontId="11" fillId="35" borderId="20" xfId="0" applyNumberFormat="1" applyFont="1" applyFill="1" applyBorder="1" applyAlignment="1">
      <alignment horizontal="center" vertical="center"/>
    </xf>
    <xf numFmtId="10" fontId="11" fillId="36" borderId="20" xfId="56" applyNumberFormat="1" applyFont="1" applyFill="1" applyBorder="1" applyAlignment="1">
      <alignment horizontal="center" vertical="center"/>
    </xf>
    <xf numFmtId="164" fontId="11" fillId="36" borderId="20" xfId="57" applyNumberFormat="1" applyFont="1" applyFill="1" applyBorder="1" applyAlignment="1">
      <alignment horizontal="center" vertical="center"/>
    </xf>
    <xf numFmtId="164" fontId="11" fillId="36" borderId="34" xfId="57" applyNumberFormat="1" applyFont="1" applyFill="1" applyBorder="1" applyAlignment="1">
      <alignment horizontal="center" vertical="center"/>
    </xf>
    <xf numFmtId="164" fontId="11" fillId="36" borderId="22" xfId="56" applyNumberFormat="1" applyFont="1" applyFill="1" applyBorder="1" applyAlignment="1">
      <alignment horizontal="center" vertical="center"/>
    </xf>
    <xf numFmtId="3" fontId="11" fillId="35" borderId="22" xfId="0" applyNumberFormat="1" applyFont="1" applyFill="1" applyBorder="1" applyAlignment="1">
      <alignment horizontal="center" vertical="center"/>
    </xf>
    <xf numFmtId="10" fontId="11" fillId="36" borderId="22" xfId="56" applyNumberFormat="1" applyFont="1" applyFill="1" applyBorder="1" applyAlignment="1">
      <alignment horizontal="center" vertical="center"/>
    </xf>
    <xf numFmtId="164" fontId="11" fillId="36" borderId="22" xfId="57" applyNumberFormat="1" applyFont="1" applyFill="1" applyBorder="1" applyAlignment="1">
      <alignment horizontal="center" vertical="center"/>
    </xf>
    <xf numFmtId="164" fontId="11" fillId="36" borderId="35" xfId="57" applyNumberFormat="1" applyFont="1" applyFill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164" fontId="11" fillId="36" borderId="24" xfId="56" applyNumberFormat="1" applyFont="1" applyFill="1" applyBorder="1" applyAlignment="1">
      <alignment horizontal="center" vertical="center"/>
    </xf>
    <xf numFmtId="3" fontId="11" fillId="35" borderId="24" xfId="0" applyNumberFormat="1" applyFont="1" applyFill="1" applyBorder="1" applyAlignment="1">
      <alignment horizontal="center" vertical="center"/>
    </xf>
    <xf numFmtId="10" fontId="11" fillId="36" borderId="24" xfId="56" applyNumberFormat="1" applyFont="1" applyFill="1" applyBorder="1" applyAlignment="1">
      <alignment horizontal="center" vertical="center"/>
    </xf>
    <xf numFmtId="164" fontId="11" fillId="36" borderId="24" xfId="57" applyNumberFormat="1" applyFont="1" applyFill="1" applyBorder="1" applyAlignment="1">
      <alignment horizontal="center" vertical="center"/>
    </xf>
    <xf numFmtId="164" fontId="11" fillId="36" borderId="36" xfId="57" applyNumberFormat="1" applyFont="1" applyFill="1" applyBorder="1" applyAlignment="1">
      <alignment horizontal="center" vertical="center"/>
    </xf>
    <xf numFmtId="3" fontId="62" fillId="33" borderId="37" xfId="0" applyNumberFormat="1" applyFont="1" applyFill="1" applyBorder="1" applyAlignment="1">
      <alignment horizontal="center" vertical="center"/>
    </xf>
    <xf numFmtId="164" fontId="62" fillId="33" borderId="37" xfId="56" applyNumberFormat="1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164" fontId="62" fillId="33" borderId="37" xfId="0" applyNumberFormat="1" applyFont="1" applyFill="1" applyBorder="1" applyAlignment="1">
      <alignment horizontal="center" vertical="center"/>
    </xf>
    <xf numFmtId="10" fontId="62" fillId="33" borderId="37" xfId="0" applyNumberFormat="1" applyFont="1" applyFill="1" applyBorder="1" applyAlignment="1">
      <alignment horizontal="center" vertical="center"/>
    </xf>
    <xf numFmtId="10" fontId="62" fillId="33" borderId="37" xfId="56" applyNumberFormat="1" applyFont="1" applyFill="1" applyBorder="1" applyAlignment="1">
      <alignment horizontal="center" vertical="center"/>
    </xf>
    <xf numFmtId="164" fontId="62" fillId="33" borderId="37" xfId="57" applyNumberFormat="1" applyFont="1" applyFill="1" applyBorder="1" applyAlignment="1">
      <alignment horizontal="center" vertical="center"/>
    </xf>
    <xf numFmtId="164" fontId="62" fillId="33" borderId="38" xfId="57" applyNumberFormat="1" applyFont="1" applyFill="1" applyBorder="1" applyAlignment="1">
      <alignment horizontal="center" vertical="center"/>
    </xf>
    <xf numFmtId="164" fontId="62" fillId="33" borderId="39" xfId="57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6" borderId="28" xfId="0" applyNumberFormat="1" applyFont="1" applyFill="1" applyBorder="1" applyAlignment="1">
      <alignment horizontal="center" vertical="center"/>
    </xf>
    <xf numFmtId="3" fontId="12" fillId="36" borderId="28" xfId="53" applyNumberFormat="1" applyFont="1" applyFill="1" applyBorder="1" applyAlignment="1">
      <alignment horizontal="center" vertical="center"/>
      <protection/>
    </xf>
    <xf numFmtId="3" fontId="12" fillId="36" borderId="40" xfId="53" applyNumberFormat="1" applyFont="1" applyFill="1" applyBorder="1" applyAlignment="1">
      <alignment horizontal="center" vertical="center"/>
      <protection/>
    </xf>
    <xf numFmtId="3" fontId="12" fillId="0" borderId="30" xfId="0" applyNumberFormat="1" applyFont="1" applyFill="1" applyBorder="1" applyAlignment="1">
      <alignment horizontal="center" vertical="center"/>
    </xf>
    <xf numFmtId="3" fontId="12" fillId="36" borderId="30" xfId="0" applyNumberFormat="1" applyFont="1" applyFill="1" applyBorder="1" applyAlignment="1">
      <alignment horizontal="center" vertical="center"/>
    </xf>
    <xf numFmtId="3" fontId="12" fillId="36" borderId="30" xfId="53" applyNumberFormat="1" applyFont="1" applyFill="1" applyBorder="1" applyAlignment="1">
      <alignment horizontal="center" vertical="center"/>
      <protection/>
    </xf>
    <xf numFmtId="3" fontId="12" fillId="36" borderId="41" xfId="53" applyNumberFormat="1" applyFont="1" applyFill="1" applyBorder="1" applyAlignment="1">
      <alignment horizontal="center" vertical="center"/>
      <protection/>
    </xf>
    <xf numFmtId="3" fontId="12" fillId="0" borderId="32" xfId="0" applyNumberFormat="1" applyFont="1" applyFill="1" applyBorder="1" applyAlignment="1">
      <alignment horizontal="center" vertical="center"/>
    </xf>
    <xf numFmtId="3" fontId="12" fillId="36" borderId="32" xfId="0" applyNumberFormat="1" applyFont="1" applyFill="1" applyBorder="1" applyAlignment="1">
      <alignment horizontal="center" vertical="center"/>
    </xf>
    <xf numFmtId="3" fontId="12" fillId="36" borderId="32" xfId="53" applyNumberFormat="1" applyFont="1" applyFill="1" applyBorder="1" applyAlignment="1">
      <alignment horizontal="center" vertical="center"/>
      <protection/>
    </xf>
    <xf numFmtId="3" fontId="12" fillId="34" borderId="32" xfId="53" applyNumberFormat="1" applyFont="1" applyFill="1" applyBorder="1" applyAlignment="1">
      <alignment horizontal="center" vertical="center"/>
      <protection/>
    </xf>
    <xf numFmtId="3" fontId="12" fillId="36" borderId="42" xfId="53" applyNumberFormat="1" applyFont="1" applyFill="1" applyBorder="1" applyAlignment="1">
      <alignment horizontal="center" vertical="center"/>
      <protection/>
    </xf>
    <xf numFmtId="3" fontId="64" fillId="33" borderId="3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0" borderId="43" xfId="0" applyBorder="1" applyAlignment="1">
      <alignment/>
    </xf>
    <xf numFmtId="3" fontId="64" fillId="33" borderId="44" xfId="0" applyNumberFormat="1" applyFont="1" applyFill="1" applyBorder="1" applyAlignment="1">
      <alignment horizontal="center" vertical="center"/>
    </xf>
    <xf numFmtId="3" fontId="12" fillId="36" borderId="20" xfId="53" applyNumberFormat="1" applyFont="1" applyFill="1" applyBorder="1" applyAlignment="1">
      <alignment horizontal="center" vertical="center"/>
      <protection/>
    </xf>
    <xf numFmtId="3" fontId="12" fillId="19" borderId="20" xfId="53" applyNumberFormat="1" applyFont="1" applyFill="1" applyBorder="1" applyAlignment="1">
      <alignment horizontal="center" vertical="center"/>
      <protection/>
    </xf>
    <xf numFmtId="3" fontId="12" fillId="19" borderId="34" xfId="53" applyNumberFormat="1" applyFont="1" applyFill="1" applyBorder="1" applyAlignment="1">
      <alignment horizontal="center" vertical="center"/>
      <protection/>
    </xf>
    <xf numFmtId="3" fontId="12" fillId="36" borderId="22" xfId="53" applyNumberFormat="1" applyFont="1" applyFill="1" applyBorder="1" applyAlignment="1">
      <alignment horizontal="center" vertical="center"/>
      <protection/>
    </xf>
    <xf numFmtId="3" fontId="12" fillId="19" borderId="22" xfId="53" applyNumberFormat="1" applyFont="1" applyFill="1" applyBorder="1" applyAlignment="1">
      <alignment horizontal="center" vertical="center"/>
      <protection/>
    </xf>
    <xf numFmtId="3" fontId="12" fillId="19" borderId="35" xfId="53" applyNumberFormat="1" applyFont="1" applyFill="1" applyBorder="1" applyAlignment="1">
      <alignment horizontal="center" vertical="center"/>
      <protection/>
    </xf>
    <xf numFmtId="3" fontId="71" fillId="0" borderId="22" xfId="53" applyNumberFormat="1" applyFont="1" applyBorder="1" applyAlignment="1">
      <alignment horizontal="center" vertical="center"/>
      <protection/>
    </xf>
    <xf numFmtId="3" fontId="12" fillId="36" borderId="24" xfId="53" applyNumberFormat="1" applyFont="1" applyFill="1" applyBorder="1" applyAlignment="1">
      <alignment horizontal="center" vertical="center"/>
      <protection/>
    </xf>
    <xf numFmtId="3" fontId="12" fillId="19" borderId="24" xfId="53" applyNumberFormat="1" applyFont="1" applyFill="1" applyBorder="1" applyAlignment="1">
      <alignment horizontal="center" vertical="center"/>
      <protection/>
    </xf>
    <xf numFmtId="3" fontId="12" fillId="0" borderId="24" xfId="53" applyNumberFormat="1" applyFont="1" applyBorder="1" applyAlignment="1">
      <alignment horizontal="center" vertical="center"/>
      <protection/>
    </xf>
    <xf numFmtId="3" fontId="12" fillId="19" borderId="36" xfId="53" applyNumberFormat="1" applyFont="1" applyFill="1" applyBorder="1" applyAlignment="1">
      <alignment horizontal="center" vertical="center"/>
      <protection/>
    </xf>
    <xf numFmtId="3" fontId="64" fillId="33" borderId="39" xfId="0" applyNumberFormat="1" applyFont="1" applyFill="1" applyBorder="1" applyAlignment="1">
      <alignment horizontal="center" vertical="center"/>
    </xf>
    <xf numFmtId="3" fontId="64" fillId="33" borderId="38" xfId="0" applyNumberFormat="1" applyFont="1" applyFill="1" applyBorder="1" applyAlignment="1">
      <alignment horizontal="center" vertical="center"/>
    </xf>
    <xf numFmtId="0" fontId="62" fillId="33" borderId="4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2" fillId="0" borderId="0" xfId="0" applyFont="1" applyAlignment="1">
      <alignment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73" fillId="0" borderId="0" xfId="46" applyFont="1" applyAlignment="1">
      <alignment/>
    </xf>
    <xf numFmtId="0" fontId="71" fillId="0" borderId="0" xfId="0" applyFont="1" applyAlignment="1">
      <alignment/>
    </xf>
    <xf numFmtId="0" fontId="62" fillId="33" borderId="47" xfId="0" applyFont="1" applyFill="1" applyBorder="1" applyAlignment="1">
      <alignment horizontal="center" vertical="center" wrapText="1"/>
    </xf>
    <xf numFmtId="0" fontId="62" fillId="33" borderId="48" xfId="0" applyFont="1" applyFill="1" applyBorder="1" applyAlignment="1">
      <alignment horizontal="center" vertical="center" wrapText="1"/>
    </xf>
    <xf numFmtId="0" fontId="65" fillId="33" borderId="49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5" fillId="33" borderId="48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50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2" fillId="33" borderId="47" xfId="53" applyFont="1" applyFill="1" applyBorder="1" applyAlignment="1">
      <alignment horizontal="center" vertical="center"/>
      <protection/>
    </xf>
    <xf numFmtId="0" fontId="62" fillId="33" borderId="48" xfId="53" applyFont="1" applyFill="1" applyBorder="1" applyAlignment="1">
      <alignment horizontal="center" vertical="center"/>
      <protection/>
    </xf>
    <xf numFmtId="0" fontId="62" fillId="33" borderId="49" xfId="53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2" fillId="33" borderId="48" xfId="0" applyFont="1" applyFill="1" applyBorder="1" applyAlignment="1">
      <alignment horizontal="center" vertical="center"/>
    </xf>
    <xf numFmtId="0" fontId="62" fillId="33" borderId="50" xfId="53" applyFont="1" applyFill="1" applyBorder="1" applyAlignment="1">
      <alignment horizontal="center" vertical="center"/>
      <protection/>
    </xf>
    <xf numFmtId="0" fontId="62" fillId="33" borderId="48" xfId="0" applyFont="1" applyFill="1" applyBorder="1" applyAlignment="1">
      <alignment horizontal="center"/>
    </xf>
    <xf numFmtId="0" fontId="62" fillId="33" borderId="48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OKBENE2.XL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0</xdr:row>
      <xdr:rowOff>47625</xdr:rowOff>
    </xdr:from>
    <xdr:to>
      <xdr:col>0</xdr:col>
      <xdr:colOff>3457575</xdr:colOff>
      <xdr:row>2</xdr:row>
      <xdr:rowOff>104775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124075" y="476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3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5848350</xdr:colOff>
      <xdr:row>0</xdr:row>
      <xdr:rowOff>0</xdr:rowOff>
    </xdr:from>
    <xdr:to>
      <xdr:col>2</xdr:col>
      <xdr:colOff>66675</xdr:colOff>
      <xdr:row>2</xdr:row>
      <xdr:rowOff>114300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0"/>
          <a:ext cx="2076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>
      <xdr:nvSpPr>
        <xdr:cNvPr id="1" name="Line 1"/>
        <xdr:cNvSpPr>
          <a:spLocks/>
        </xdr:cNvSpPr>
      </xdr:nvSpPr>
      <xdr:spPr>
        <a:xfrm>
          <a:off x="19050" y="1847850"/>
          <a:ext cx="1371600" cy="13239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819150</xdr:colOff>
      <xdr:row>0</xdr:row>
      <xdr:rowOff>19050</xdr:rowOff>
    </xdr:from>
    <xdr:to>
      <xdr:col>5</xdr:col>
      <xdr:colOff>76200</xdr:colOff>
      <xdr:row>2</xdr:row>
      <xdr:rowOff>76200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305175" y="1905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2</xdr:row>
      <xdr:rowOff>123825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28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28575</xdr:rowOff>
    </xdr:from>
    <xdr:to>
      <xdr:col>18</xdr:col>
      <xdr:colOff>552450</xdr:colOff>
      <xdr:row>2</xdr:row>
      <xdr:rowOff>95250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63850" y="28575"/>
          <a:ext cx="3552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>
      <xdr:nvSpPr>
        <xdr:cNvPr id="5" name="5 Rectángulo redondeado">
          <a:hlinkClick r:id="rId4"/>
        </xdr:cNvPr>
        <xdr:cNvSpPr>
          <a:spLocks/>
        </xdr:cNvSpPr>
      </xdr:nvSpPr>
      <xdr:spPr>
        <a:xfrm>
          <a:off x="76514325" y="13134975"/>
          <a:ext cx="2686050" cy="885825"/>
        </a:xfrm>
        <a:prstGeom prst="roundRect">
          <a:avLst/>
        </a:prstGeom>
        <a:solidFill>
          <a:srgbClr val="21596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342900</xdr:rowOff>
    </xdr:to>
    <xdr:sp>
      <xdr:nvSpPr>
        <xdr:cNvPr id="1" name="Line 1"/>
        <xdr:cNvSpPr>
          <a:spLocks/>
        </xdr:cNvSpPr>
      </xdr:nvSpPr>
      <xdr:spPr>
        <a:xfrm>
          <a:off x="0" y="1781175"/>
          <a:ext cx="895350" cy="7810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523875</xdr:colOff>
      <xdr:row>0</xdr:row>
      <xdr:rowOff>0</xdr:rowOff>
    </xdr:from>
    <xdr:to>
      <xdr:col>5</xdr:col>
      <xdr:colOff>428625</xdr:colOff>
      <xdr:row>1</xdr:row>
      <xdr:rowOff>219075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38137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3</xdr:col>
      <xdr:colOff>142875</xdr:colOff>
      <xdr:row>1</xdr:row>
      <xdr:rowOff>257175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2933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0</xdr:row>
      <xdr:rowOff>152400</xdr:rowOff>
    </xdr:from>
    <xdr:to>
      <xdr:col>22</xdr:col>
      <xdr:colOff>647700</xdr:colOff>
      <xdr:row>2</xdr:row>
      <xdr:rowOff>152400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0" y="152400"/>
          <a:ext cx="3752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552450</xdr:colOff>
      <xdr:row>25</xdr:row>
      <xdr:rowOff>38100</xdr:rowOff>
    </xdr:from>
    <xdr:to>
      <xdr:col>78</xdr:col>
      <xdr:colOff>723900</xdr:colOff>
      <xdr:row>30</xdr:row>
      <xdr:rowOff>161925</xdr:rowOff>
    </xdr:to>
    <xdr:sp>
      <xdr:nvSpPr>
        <xdr:cNvPr id="5" name="5 Rectángulo redondeado">
          <a:hlinkClick r:id="rId4"/>
        </xdr:cNvPr>
        <xdr:cNvSpPr>
          <a:spLocks/>
        </xdr:cNvSpPr>
      </xdr:nvSpPr>
      <xdr:spPr>
        <a:xfrm>
          <a:off x="63531750" y="11334750"/>
          <a:ext cx="2914650" cy="933450"/>
        </a:xfrm>
        <a:prstGeom prst="roundRect">
          <a:avLst/>
        </a:prstGeom>
        <a:solidFill>
          <a:srgbClr val="21596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895350</xdr:colOff>
      <xdr:row>7</xdr:row>
      <xdr:rowOff>342900</xdr:rowOff>
    </xdr:to>
    <xdr:sp>
      <xdr:nvSpPr>
        <xdr:cNvPr id="1" name="Line 1"/>
        <xdr:cNvSpPr>
          <a:spLocks/>
        </xdr:cNvSpPr>
      </xdr:nvSpPr>
      <xdr:spPr>
        <a:xfrm>
          <a:off x="9525" y="1790700"/>
          <a:ext cx="885825" cy="7143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238125</xdr:colOff>
      <xdr:row>1</xdr:row>
      <xdr:rowOff>247650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638550" y="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1</xdr:row>
      <xdr:rowOff>247650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943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0</xdr:row>
      <xdr:rowOff>0</xdr:rowOff>
    </xdr:from>
    <xdr:to>
      <xdr:col>22</xdr:col>
      <xdr:colOff>76200</xdr:colOff>
      <xdr:row>2</xdr:row>
      <xdr:rowOff>38100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16100" y="0"/>
          <a:ext cx="3038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142875</xdr:colOff>
      <xdr:row>25</xdr:row>
      <xdr:rowOff>66675</xdr:rowOff>
    </xdr:from>
    <xdr:to>
      <xdr:col>79</xdr:col>
      <xdr:colOff>38100</xdr:colOff>
      <xdr:row>31</xdr:row>
      <xdr:rowOff>114300</xdr:rowOff>
    </xdr:to>
    <xdr:sp>
      <xdr:nvSpPr>
        <xdr:cNvPr id="5" name="5 Rectángulo redondeado">
          <a:hlinkClick r:id="rId4"/>
        </xdr:cNvPr>
        <xdr:cNvSpPr>
          <a:spLocks/>
        </xdr:cNvSpPr>
      </xdr:nvSpPr>
      <xdr:spPr>
        <a:xfrm>
          <a:off x="61902975" y="11210925"/>
          <a:ext cx="2695575" cy="1019175"/>
        </a:xfrm>
        <a:prstGeom prst="roundRect">
          <a:avLst/>
        </a:prstGeom>
        <a:solidFill>
          <a:srgbClr val="21596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07\ARCHIVO%20HISTORICO\estad.%20%2096-00\FUGARECP\1997\FUGAS%2019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6:A14"/>
  <sheetViews>
    <sheetView showGridLines="0" zoomScale="85" zoomScaleNormal="85" zoomScalePageLayoutView="0" workbookViewId="0" topLeftCell="A1">
      <selection activeCell="A9" sqref="A9"/>
    </sheetView>
  </sheetViews>
  <sheetFormatPr defaultColWidth="11.421875" defaultRowHeight="12.75"/>
  <cols>
    <col min="1" max="1" width="106.421875" style="0" customWidth="1"/>
  </cols>
  <sheetData>
    <row r="6" ht="20.25">
      <c r="A6" s="168" t="s">
        <v>30</v>
      </c>
    </row>
    <row r="8" ht="15">
      <c r="A8" s="169"/>
    </row>
    <row r="9" ht="18">
      <c r="A9" s="172" t="s">
        <v>31</v>
      </c>
    </row>
    <row r="10" ht="18">
      <c r="A10" s="173"/>
    </row>
    <row r="11" ht="18">
      <c r="A11" s="172" t="s">
        <v>32</v>
      </c>
    </row>
    <row r="12" ht="18">
      <c r="A12" s="173"/>
    </row>
    <row r="13" ht="18">
      <c r="A13" s="172" t="s">
        <v>33</v>
      </c>
    </row>
    <row r="14" ht="15">
      <c r="A14" s="169"/>
    </row>
  </sheetData>
  <sheetProtection/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N24"/>
  <sheetViews>
    <sheetView showGridLines="0" tabSelected="1" zoomScale="50" zoomScaleNormal="50" zoomScaleSheetLayoutView="50" zoomScalePageLayoutView="60" workbookViewId="0" topLeftCell="A1">
      <pane xSplit="1" topLeftCell="BT1" activePane="topRight" state="frozen"/>
      <selection pane="topLeft" activeCell="G20" sqref="G20"/>
      <selection pane="topRight" activeCell="CA10" sqref="CA10"/>
    </sheetView>
  </sheetViews>
  <sheetFormatPr defaultColWidth="11.421875" defaultRowHeight="12.75"/>
  <cols>
    <col min="1" max="1" width="21.140625" style="0" customWidth="1"/>
    <col min="2" max="2" width="16.140625" style="0" customWidth="1"/>
    <col min="3" max="3" width="15.28125" style="0" customWidth="1"/>
    <col min="4" max="4" width="13.421875" style="0" customWidth="1"/>
    <col min="5" max="5" width="16.7109375" style="0" customWidth="1"/>
    <col min="6" max="6" width="15.00390625" style="0" customWidth="1"/>
    <col min="7" max="7" width="13.421875" style="0" customWidth="1"/>
    <col min="8" max="8" width="16.421875" style="0" customWidth="1"/>
    <col min="9" max="9" width="14.7109375" style="0" customWidth="1"/>
    <col min="10" max="10" width="13.421875" style="0" customWidth="1"/>
    <col min="11" max="11" width="16.7109375" style="0" customWidth="1"/>
    <col min="12" max="12" width="15.00390625" style="0" customWidth="1"/>
    <col min="13" max="13" width="13.421875" style="0" customWidth="1"/>
    <col min="14" max="14" width="16.8515625" style="0" customWidth="1"/>
    <col min="15" max="15" width="15.00390625" style="0" customWidth="1"/>
    <col min="16" max="16" width="13.421875" style="0" customWidth="1"/>
    <col min="17" max="17" width="16.8515625" style="0" customWidth="1"/>
    <col min="18" max="18" width="15.421875" style="0" customWidth="1"/>
    <col min="19" max="19" width="12.8515625" style="0" customWidth="1"/>
    <col min="20" max="20" width="15.00390625" style="0" customWidth="1"/>
    <col min="21" max="21" width="15.7109375" style="0" customWidth="1"/>
    <col min="22" max="22" width="12.8515625" style="0" customWidth="1"/>
    <col min="23" max="23" width="15.00390625" style="0" customWidth="1"/>
    <col min="24" max="24" width="15.7109375" style="0" customWidth="1"/>
    <col min="25" max="25" width="12.8515625" style="0" customWidth="1"/>
    <col min="26" max="26" width="15.28125" style="0" customWidth="1"/>
    <col min="27" max="27" width="15.00390625" style="0" customWidth="1"/>
    <col min="28" max="28" width="12.8515625" style="0" customWidth="1"/>
    <col min="29" max="29" width="15.8515625" style="0" customWidth="1"/>
    <col min="30" max="30" width="16.140625" style="0" customWidth="1"/>
    <col min="31" max="31" width="12.8515625" style="0" customWidth="1"/>
    <col min="32" max="32" width="15.140625" style="0" customWidth="1"/>
    <col min="33" max="33" width="15.7109375" style="0" customWidth="1"/>
    <col min="34" max="34" width="12.8515625" style="0" customWidth="1"/>
    <col min="35" max="35" width="15.28125" style="0" customWidth="1"/>
    <col min="36" max="36" width="14.140625" style="0" customWidth="1"/>
    <col min="37" max="37" width="18.00390625" style="0" customWidth="1"/>
    <col min="38" max="38" width="14.140625" style="0" customWidth="1"/>
    <col min="39" max="39" width="15.421875" style="0" customWidth="1"/>
    <col min="40" max="40" width="17.421875" style="0" customWidth="1"/>
    <col min="41" max="41" width="14.140625" style="0" customWidth="1"/>
    <col min="42" max="42" width="15.421875" style="0" customWidth="1"/>
    <col min="43" max="43" width="18.00390625" style="0" customWidth="1"/>
    <col min="44" max="44" width="14.140625" style="0" customWidth="1"/>
    <col min="45" max="45" width="14.8515625" style="0" customWidth="1"/>
    <col min="46" max="47" width="14.140625" style="0" customWidth="1"/>
    <col min="48" max="48" width="14.8515625" style="0" customWidth="1"/>
    <col min="49" max="49" width="17.7109375" style="0" customWidth="1"/>
    <col min="50" max="50" width="14.7109375" style="0" customWidth="1"/>
    <col min="51" max="51" width="14.421875" style="0" customWidth="1"/>
    <col min="52" max="52" width="15.8515625" style="0" customWidth="1"/>
    <col min="63" max="63" width="13.7109375" style="0" customWidth="1"/>
    <col min="65" max="65" width="12.7109375" style="0" customWidth="1"/>
    <col min="66" max="66" width="14.7109375" style="0" customWidth="1"/>
    <col min="67" max="67" width="19.7109375" style="0" customWidth="1"/>
    <col min="68" max="68" width="16.28125" style="0" customWidth="1"/>
    <col min="69" max="69" width="16.421875" style="0" customWidth="1"/>
    <col min="70" max="70" width="21.00390625" style="0" customWidth="1"/>
    <col min="71" max="71" width="16.7109375" style="0" customWidth="1"/>
    <col min="72" max="72" width="16.421875" style="0" customWidth="1"/>
    <col min="73" max="73" width="20.421875" style="0" customWidth="1"/>
    <col min="74" max="74" width="16.7109375" style="0" customWidth="1"/>
    <col min="75" max="75" width="16.421875" style="0" customWidth="1"/>
    <col min="76" max="76" width="20.421875" style="0" customWidth="1"/>
    <col min="77" max="77" width="16.7109375" style="0" customWidth="1"/>
    <col min="78" max="78" width="16.421875" style="0" customWidth="1"/>
    <col min="79" max="79" width="20.421875" style="0" customWidth="1"/>
    <col min="80" max="80" width="16.140625" style="0" bestFit="1" customWidth="1"/>
    <col min="81" max="81" width="15.00390625" style="0" bestFit="1" customWidth="1"/>
    <col min="82" max="82" width="16.8515625" style="0" customWidth="1"/>
  </cols>
  <sheetData>
    <row r="1" spans="1:83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46" ht="24" customHeight="1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46" ht="24" customHeight="1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46" ht="24" customHeight="1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46" ht="24" customHeight="1" thickBot="1">
      <c r="A6" s="185" t="s">
        <v>34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15" customFormat="1" ht="54" customHeight="1">
      <c r="A7" s="14" t="s">
        <v>1</v>
      </c>
      <c r="B7" s="175">
        <v>1991</v>
      </c>
      <c r="C7" s="175"/>
      <c r="D7" s="180" t="s">
        <v>2</v>
      </c>
      <c r="E7" s="175">
        <v>1992</v>
      </c>
      <c r="F7" s="175"/>
      <c r="G7" s="180" t="s">
        <v>2</v>
      </c>
      <c r="H7" s="175">
        <v>1993</v>
      </c>
      <c r="I7" s="175"/>
      <c r="J7" s="180" t="s">
        <v>2</v>
      </c>
      <c r="K7" s="175">
        <v>1994</v>
      </c>
      <c r="L7" s="175"/>
      <c r="M7" s="180" t="s">
        <v>2</v>
      </c>
      <c r="N7" s="175">
        <v>1995</v>
      </c>
      <c r="O7" s="175"/>
      <c r="P7" s="180" t="s">
        <v>2</v>
      </c>
      <c r="Q7" s="175">
        <v>1996</v>
      </c>
      <c r="R7" s="175"/>
      <c r="S7" s="180" t="s">
        <v>2</v>
      </c>
      <c r="T7" s="175">
        <v>1997</v>
      </c>
      <c r="U7" s="175"/>
      <c r="V7" s="180" t="s">
        <v>2</v>
      </c>
      <c r="W7" s="175">
        <v>1998</v>
      </c>
      <c r="X7" s="175"/>
      <c r="Y7" s="180" t="s">
        <v>2</v>
      </c>
      <c r="Z7" s="175">
        <v>1999</v>
      </c>
      <c r="AA7" s="175"/>
      <c r="AB7" s="180" t="s">
        <v>2</v>
      </c>
      <c r="AC7" s="175">
        <v>2000</v>
      </c>
      <c r="AD7" s="175"/>
      <c r="AE7" s="180" t="s">
        <v>2</v>
      </c>
      <c r="AF7" s="175">
        <v>2001</v>
      </c>
      <c r="AG7" s="175"/>
      <c r="AH7" s="180" t="s">
        <v>2</v>
      </c>
      <c r="AI7" s="175">
        <v>2002</v>
      </c>
      <c r="AJ7" s="175"/>
      <c r="AK7" s="180" t="s">
        <v>2</v>
      </c>
      <c r="AL7" s="175">
        <v>2003</v>
      </c>
      <c r="AM7" s="175"/>
      <c r="AN7" s="180" t="s">
        <v>2</v>
      </c>
      <c r="AO7" s="175">
        <v>2004</v>
      </c>
      <c r="AP7" s="175"/>
      <c r="AQ7" s="180" t="s">
        <v>2</v>
      </c>
      <c r="AR7" s="175">
        <v>2005</v>
      </c>
      <c r="AS7" s="175"/>
      <c r="AT7" s="180" t="s">
        <v>2</v>
      </c>
      <c r="AU7" s="175">
        <v>2006</v>
      </c>
      <c r="AV7" s="175"/>
      <c r="AW7" s="180" t="s">
        <v>2</v>
      </c>
      <c r="AX7" s="175">
        <v>2007</v>
      </c>
      <c r="AY7" s="175"/>
      <c r="AZ7" s="180" t="s">
        <v>2</v>
      </c>
      <c r="BA7" s="175">
        <v>2008</v>
      </c>
      <c r="BB7" s="175"/>
      <c r="BC7" s="180" t="s">
        <v>2</v>
      </c>
      <c r="BD7" s="175">
        <v>2009</v>
      </c>
      <c r="BE7" s="175"/>
      <c r="BF7" s="180" t="s">
        <v>2</v>
      </c>
      <c r="BG7" s="175">
        <v>2010</v>
      </c>
      <c r="BH7" s="175"/>
      <c r="BI7" s="180" t="s">
        <v>2</v>
      </c>
      <c r="BJ7" s="175">
        <v>2011</v>
      </c>
      <c r="BK7" s="175"/>
      <c r="BL7" s="180" t="s">
        <v>2</v>
      </c>
      <c r="BM7" s="175">
        <v>2012</v>
      </c>
      <c r="BN7" s="175"/>
      <c r="BO7" s="180" t="s">
        <v>2</v>
      </c>
      <c r="BP7" s="175">
        <v>2013</v>
      </c>
      <c r="BQ7" s="175"/>
      <c r="BR7" s="180" t="s">
        <v>2</v>
      </c>
      <c r="BS7" s="175">
        <v>2014</v>
      </c>
      <c r="BT7" s="175"/>
      <c r="BU7" s="180" t="s">
        <v>2</v>
      </c>
      <c r="BV7" s="175">
        <v>2015</v>
      </c>
      <c r="BW7" s="175"/>
      <c r="BX7" s="182" t="s">
        <v>2</v>
      </c>
      <c r="BY7" s="175">
        <v>2016</v>
      </c>
      <c r="BZ7" s="175"/>
      <c r="CA7" s="180" t="s">
        <v>2</v>
      </c>
      <c r="CB7" s="174">
        <v>2017</v>
      </c>
      <c r="CC7" s="175"/>
      <c r="CD7" s="176" t="s">
        <v>2</v>
      </c>
    </row>
    <row r="8" spans="1:82" s="18" customFormat="1" ht="54" customHeight="1" thickBot="1">
      <c r="A8" s="16" t="s">
        <v>3</v>
      </c>
      <c r="B8" s="17" t="s">
        <v>4</v>
      </c>
      <c r="C8" s="17" t="s">
        <v>5</v>
      </c>
      <c r="D8" s="181"/>
      <c r="E8" s="17" t="s">
        <v>4</v>
      </c>
      <c r="F8" s="17" t="s">
        <v>5</v>
      </c>
      <c r="G8" s="181"/>
      <c r="H8" s="17" t="s">
        <v>4</v>
      </c>
      <c r="I8" s="17" t="s">
        <v>5</v>
      </c>
      <c r="J8" s="181"/>
      <c r="K8" s="17" t="s">
        <v>4</v>
      </c>
      <c r="L8" s="17" t="s">
        <v>5</v>
      </c>
      <c r="M8" s="181"/>
      <c r="N8" s="17" t="s">
        <v>4</v>
      </c>
      <c r="O8" s="17" t="s">
        <v>5</v>
      </c>
      <c r="P8" s="181"/>
      <c r="Q8" s="17" t="s">
        <v>4</v>
      </c>
      <c r="R8" s="17" t="s">
        <v>5</v>
      </c>
      <c r="S8" s="181"/>
      <c r="T8" s="17" t="s">
        <v>4</v>
      </c>
      <c r="U8" s="17" t="s">
        <v>5</v>
      </c>
      <c r="V8" s="181"/>
      <c r="W8" s="17" t="s">
        <v>4</v>
      </c>
      <c r="X8" s="17" t="s">
        <v>5</v>
      </c>
      <c r="Y8" s="181"/>
      <c r="Z8" s="17" t="s">
        <v>4</v>
      </c>
      <c r="AA8" s="17" t="s">
        <v>5</v>
      </c>
      <c r="AB8" s="181"/>
      <c r="AC8" s="17" t="s">
        <v>4</v>
      </c>
      <c r="AD8" s="17" t="s">
        <v>5</v>
      </c>
      <c r="AE8" s="181"/>
      <c r="AF8" s="17" t="s">
        <v>4</v>
      </c>
      <c r="AG8" s="17" t="s">
        <v>5</v>
      </c>
      <c r="AH8" s="181"/>
      <c r="AI8" s="17" t="s">
        <v>4</v>
      </c>
      <c r="AJ8" s="17" t="s">
        <v>5</v>
      </c>
      <c r="AK8" s="181"/>
      <c r="AL8" s="17" t="s">
        <v>4</v>
      </c>
      <c r="AM8" s="17" t="s">
        <v>5</v>
      </c>
      <c r="AN8" s="181"/>
      <c r="AO8" s="17" t="s">
        <v>4</v>
      </c>
      <c r="AP8" s="17" t="s">
        <v>5</v>
      </c>
      <c r="AQ8" s="181"/>
      <c r="AR8" s="17" t="s">
        <v>4</v>
      </c>
      <c r="AS8" s="17" t="s">
        <v>5</v>
      </c>
      <c r="AT8" s="181"/>
      <c r="AU8" s="17" t="s">
        <v>4</v>
      </c>
      <c r="AV8" s="17" t="s">
        <v>5</v>
      </c>
      <c r="AW8" s="181"/>
      <c r="AX8" s="17" t="s">
        <v>4</v>
      </c>
      <c r="AY8" s="17" t="s">
        <v>5</v>
      </c>
      <c r="AZ8" s="181"/>
      <c r="BA8" s="17" t="s">
        <v>4</v>
      </c>
      <c r="BB8" s="17" t="s">
        <v>5</v>
      </c>
      <c r="BC8" s="181"/>
      <c r="BD8" s="17" t="s">
        <v>4</v>
      </c>
      <c r="BE8" s="17" t="s">
        <v>5</v>
      </c>
      <c r="BF8" s="181"/>
      <c r="BG8" s="17" t="s">
        <v>4</v>
      </c>
      <c r="BH8" s="17" t="s">
        <v>5</v>
      </c>
      <c r="BI8" s="181"/>
      <c r="BJ8" s="17" t="s">
        <v>4</v>
      </c>
      <c r="BK8" s="17" t="s">
        <v>5</v>
      </c>
      <c r="BL8" s="181"/>
      <c r="BM8" s="17" t="s">
        <v>4</v>
      </c>
      <c r="BN8" s="17" t="s">
        <v>5</v>
      </c>
      <c r="BO8" s="181"/>
      <c r="BP8" s="17" t="s">
        <v>4</v>
      </c>
      <c r="BQ8" s="17" t="s">
        <v>5</v>
      </c>
      <c r="BR8" s="181"/>
      <c r="BS8" s="17" t="s">
        <v>4</v>
      </c>
      <c r="BT8" s="17" t="s">
        <v>5</v>
      </c>
      <c r="BU8" s="181"/>
      <c r="BV8" s="17" t="s">
        <v>4</v>
      </c>
      <c r="BW8" s="17" t="s">
        <v>5</v>
      </c>
      <c r="BX8" s="183"/>
      <c r="BY8" s="109" t="s">
        <v>4</v>
      </c>
      <c r="BZ8" s="109" t="s">
        <v>5</v>
      </c>
      <c r="CA8" s="181"/>
      <c r="CB8" s="171" t="s">
        <v>4</v>
      </c>
      <c r="CC8" s="170" t="s">
        <v>5</v>
      </c>
      <c r="CD8" s="177"/>
    </row>
    <row r="9" spans="1:82" s="24" customFormat="1" ht="54" customHeight="1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-0.0685700169395822</v>
      </c>
      <c r="H9" s="20">
        <v>28252</v>
      </c>
      <c r="I9" s="20">
        <v>27330</v>
      </c>
      <c r="J9" s="112">
        <v>-0.032634857709188725</v>
      </c>
      <c r="K9" s="20">
        <v>27810</v>
      </c>
      <c r="L9" s="20">
        <v>29249</v>
      </c>
      <c r="M9" s="112">
        <v>0.05174397698669542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0.4027248341098404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0.3367388879102813</v>
      </c>
      <c r="AF9" s="113">
        <v>37986</v>
      </c>
      <c r="AG9" s="113">
        <v>52004</v>
      </c>
      <c r="AH9" s="114">
        <v>0.3690306955194018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0.3527638190954774</v>
      </c>
      <c r="BP9" s="23">
        <v>75726</v>
      </c>
      <c r="BQ9" s="23">
        <v>114872</v>
      </c>
      <c r="BR9" s="115">
        <v>0.5169426617013972</v>
      </c>
      <c r="BS9" s="23">
        <v>76066</v>
      </c>
      <c r="BT9" s="23">
        <v>120623</v>
      </c>
      <c r="BU9" s="116">
        <v>0.5857676228538375</v>
      </c>
      <c r="BV9" s="23">
        <v>77874</v>
      </c>
      <c r="BW9" s="23">
        <v>116760</v>
      </c>
      <c r="BX9" s="116">
        <v>0.4993450959241852</v>
      </c>
      <c r="BY9" s="23">
        <v>77953</v>
      </c>
      <c r="BZ9" s="23">
        <v>120736</v>
      </c>
      <c r="CA9" s="116">
        <v>0.5488307056816286</v>
      </c>
      <c r="CB9" s="23">
        <v>78418</v>
      </c>
      <c r="CC9" s="23">
        <v>118925</v>
      </c>
      <c r="CD9" s="116">
        <v>0.5165523221709301</v>
      </c>
    </row>
    <row r="10" spans="1:82" s="24" customFormat="1" ht="54" customHeight="1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-0.06158243929983065</v>
      </c>
      <c r="H10" s="26">
        <v>28252</v>
      </c>
      <c r="I10" s="26">
        <v>27617</v>
      </c>
      <c r="J10" s="117">
        <v>-0.022476284864788365</v>
      </c>
      <c r="K10" s="26">
        <v>27810</v>
      </c>
      <c r="L10" s="26">
        <v>29161</v>
      </c>
      <c r="M10" s="112">
        <v>0.04857964760877387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</v>
      </c>
      <c r="AC10" s="118">
        <v>34062</v>
      </c>
      <c r="AD10" s="118">
        <v>46930</v>
      </c>
      <c r="AE10" s="117">
        <v>0.3777816922083259</v>
      </c>
      <c r="AF10" s="118">
        <v>38911</v>
      </c>
      <c r="AG10" s="118">
        <v>52515</v>
      </c>
      <c r="AH10" s="119">
        <v>0.3496183598468299</v>
      </c>
      <c r="AI10" s="118">
        <v>42465</v>
      </c>
      <c r="AJ10" s="118">
        <v>49170</v>
      </c>
      <c r="AK10" s="117">
        <v>0.1578947368421053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</v>
      </c>
      <c r="AR10" s="27">
        <v>49722</v>
      </c>
      <c r="AS10" s="27">
        <v>68981</v>
      </c>
      <c r="AT10" s="117">
        <v>0.387333574675194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</v>
      </c>
      <c r="BP10" s="29">
        <v>75726</v>
      </c>
      <c r="BQ10" s="29">
        <v>115781</v>
      </c>
      <c r="BR10" s="120">
        <v>0.5289464648865647</v>
      </c>
      <c r="BS10" s="29">
        <v>76180</v>
      </c>
      <c r="BT10" s="29">
        <v>119815</v>
      </c>
      <c r="BU10" s="121">
        <v>0.5727881333683382</v>
      </c>
      <c r="BV10" s="29">
        <v>77874</v>
      </c>
      <c r="BW10" s="29">
        <v>118059</v>
      </c>
      <c r="BX10" s="121">
        <v>0.5160258879728792</v>
      </c>
      <c r="BY10" s="23">
        <v>77953</v>
      </c>
      <c r="BZ10" s="29">
        <v>121356</v>
      </c>
      <c r="CA10" s="121">
        <v>0.5567842161302323</v>
      </c>
      <c r="CB10" s="23">
        <v>78418</v>
      </c>
      <c r="CC10" s="29">
        <v>119269</v>
      </c>
      <c r="CD10" s="121">
        <v>0.521</v>
      </c>
    </row>
    <row r="11" spans="1:82" s="24" customFormat="1" ht="54" customHeight="1">
      <c r="A11" s="25" t="s">
        <v>8</v>
      </c>
      <c r="B11" s="26">
        <v>27950</v>
      </c>
      <c r="C11" s="26">
        <v>30519</v>
      </c>
      <c r="D11" s="117">
        <v>0.09191413237924873</v>
      </c>
      <c r="E11" s="26">
        <v>28336</v>
      </c>
      <c r="F11" s="26">
        <v>26891</v>
      </c>
      <c r="G11" s="117">
        <v>-0.050995200451722233</v>
      </c>
      <c r="H11" s="26">
        <v>28252</v>
      </c>
      <c r="I11" s="26">
        <v>27904</v>
      </c>
      <c r="J11" s="117">
        <v>-0.012317712020387894</v>
      </c>
      <c r="K11" s="26">
        <v>27810</v>
      </c>
      <c r="L11" s="26">
        <v>29562</v>
      </c>
      <c r="M11" s="112">
        <v>0.06299892125134843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0.4336086404066073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0.3851692083358649</v>
      </c>
      <c r="AC11" s="118">
        <v>34062</v>
      </c>
      <c r="AD11" s="118">
        <v>48436</v>
      </c>
      <c r="AE11" s="117">
        <v>0.4219951852504258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0.3063790580456345</v>
      </c>
      <c r="BG11" s="29">
        <v>57060</v>
      </c>
      <c r="BH11" s="29">
        <v>78801</v>
      </c>
      <c r="BI11" s="120">
        <v>0.3810199789695057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</v>
      </c>
      <c r="BS11" s="29">
        <v>76180</v>
      </c>
      <c r="BT11" s="29">
        <v>118968</v>
      </c>
      <c r="BU11" s="121">
        <v>0.5616697295878184</v>
      </c>
      <c r="BV11" s="29">
        <v>77874</v>
      </c>
      <c r="BW11" s="29">
        <v>118658</v>
      </c>
      <c r="BX11" s="121">
        <v>0.5237178005496057</v>
      </c>
      <c r="BY11" s="29">
        <v>78181</v>
      </c>
      <c r="BZ11" s="29">
        <v>122020</v>
      </c>
      <c r="CA11" s="121">
        <v>0.560737263529502</v>
      </c>
      <c r="CB11" s="29">
        <v>78418</v>
      </c>
      <c r="CC11" s="29">
        <v>118186</v>
      </c>
      <c r="CD11" s="121">
        <v>0.507</v>
      </c>
    </row>
    <row r="12" spans="1:82" s="24" customFormat="1" ht="54" customHeight="1">
      <c r="A12" s="25" t="s">
        <v>9</v>
      </c>
      <c r="B12" s="26">
        <v>28280</v>
      </c>
      <c r="C12" s="26">
        <v>30244</v>
      </c>
      <c r="D12" s="117">
        <v>0.06944837340876941</v>
      </c>
      <c r="E12" s="26">
        <v>28336</v>
      </c>
      <c r="F12" s="26">
        <v>26992</v>
      </c>
      <c r="G12" s="117">
        <v>-0.04743083003952564</v>
      </c>
      <c r="H12" s="26">
        <v>28252</v>
      </c>
      <c r="I12" s="26">
        <v>28288</v>
      </c>
      <c r="J12" s="117">
        <v>0.001274246071074625</v>
      </c>
      <c r="K12" s="26">
        <v>27810</v>
      </c>
      <c r="L12" s="26">
        <v>29295</v>
      </c>
      <c r="M12" s="112">
        <v>0.05339805825242716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0.4083906520252605</v>
      </c>
      <c r="AU12" s="27">
        <v>52573</v>
      </c>
      <c r="AV12" s="27">
        <v>63656</v>
      </c>
      <c r="AW12" s="117">
        <v>0.2108116333479162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0.3185373873141475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0.5452420568893115</v>
      </c>
      <c r="BS12" s="29">
        <v>76283</v>
      </c>
      <c r="BT12" s="29">
        <v>117975</v>
      </c>
      <c r="BU12" s="121">
        <v>0.5465437908839452</v>
      </c>
      <c r="BV12" s="29">
        <v>77874</v>
      </c>
      <c r="BW12" s="29">
        <v>119378</v>
      </c>
      <c r="BX12" s="121">
        <v>0.5329635051493438</v>
      </c>
      <c r="BY12" s="29">
        <v>78181</v>
      </c>
      <c r="BZ12" s="29">
        <v>122016</v>
      </c>
      <c r="CA12" s="121">
        <v>0.5606861002033743</v>
      </c>
      <c r="CB12" s="29">
        <v>78690</v>
      </c>
      <c r="CC12" s="29">
        <v>117119</v>
      </c>
      <c r="CD12" s="121">
        <v>0.488</v>
      </c>
    </row>
    <row r="13" spans="1:82" s="24" customFormat="1" ht="54" customHeight="1">
      <c r="A13" s="25" t="s">
        <v>10</v>
      </c>
      <c r="B13" s="26">
        <v>28280</v>
      </c>
      <c r="C13" s="26">
        <v>29767</v>
      </c>
      <c r="D13" s="117">
        <v>0.05258132956152761</v>
      </c>
      <c r="E13" s="26">
        <v>28336</v>
      </c>
      <c r="F13" s="26">
        <v>26994</v>
      </c>
      <c r="G13" s="117">
        <v>-0.04736024844720499</v>
      </c>
      <c r="H13" s="26">
        <v>28252</v>
      </c>
      <c r="I13" s="26">
        <v>27785</v>
      </c>
      <c r="J13" s="117">
        <v>-0.016529803199773485</v>
      </c>
      <c r="K13" s="26">
        <v>27810</v>
      </c>
      <c r="L13" s="26">
        <v>29372</v>
      </c>
      <c r="M13" s="112">
        <v>0.056166846458108655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0.4009238791588732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0.3635506548338834</v>
      </c>
      <c r="AR13" s="27">
        <v>49722</v>
      </c>
      <c r="AS13" s="27">
        <v>70682</v>
      </c>
      <c r="AT13" s="117">
        <v>0.4215437834359037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0.5520164804690595</v>
      </c>
      <c r="BS13" s="29">
        <v>76519</v>
      </c>
      <c r="BT13" s="29">
        <v>117311</v>
      </c>
      <c r="BU13" s="121">
        <v>0.5330963551536221</v>
      </c>
      <c r="BV13" s="29">
        <v>78044</v>
      </c>
      <c r="BW13" s="29">
        <v>120200</v>
      </c>
      <c r="BX13" s="121">
        <v>0.5401568346061196</v>
      </c>
      <c r="BY13" s="29">
        <v>78181</v>
      </c>
      <c r="BZ13" s="29">
        <v>121945</v>
      </c>
      <c r="CA13" s="121">
        <v>0.5597779511646053</v>
      </c>
      <c r="CB13" s="29">
        <v>78690</v>
      </c>
      <c r="CC13" s="29">
        <v>115878</v>
      </c>
      <c r="CD13" s="121">
        <v>0.473</v>
      </c>
    </row>
    <row r="14" spans="1:82" s="24" customFormat="1" ht="54" customHeight="1">
      <c r="A14" s="25" t="s">
        <v>11</v>
      </c>
      <c r="B14" s="26">
        <v>28308</v>
      </c>
      <c r="C14" s="26">
        <v>29428</v>
      </c>
      <c r="D14" s="117">
        <v>0.03956478733926816</v>
      </c>
      <c r="E14" s="26">
        <v>28336</v>
      </c>
      <c r="F14" s="26">
        <v>26941</v>
      </c>
      <c r="G14" s="117">
        <v>-0.04923066064370407</v>
      </c>
      <c r="H14" s="26">
        <v>28252</v>
      </c>
      <c r="I14" s="26">
        <v>27784</v>
      </c>
      <c r="J14" s="117">
        <v>-0.016565198923970015</v>
      </c>
      <c r="K14" s="26">
        <v>27810</v>
      </c>
      <c r="L14" s="26">
        <v>29407</v>
      </c>
      <c r="M14" s="112">
        <v>0.05742538655160012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0.3567697303402513</v>
      </c>
      <c r="T14" s="26">
        <v>28332</v>
      </c>
      <c r="U14" s="26">
        <v>41507</v>
      </c>
      <c r="V14" s="117">
        <v>0.4650218833827475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</v>
      </c>
      <c r="BG14" s="29">
        <v>60642</v>
      </c>
      <c r="BH14" s="29">
        <v>80780</v>
      </c>
      <c r="BI14" s="120">
        <v>0.3320800765146268</v>
      </c>
      <c r="BJ14" s="29">
        <v>72785</v>
      </c>
      <c r="BK14" s="29">
        <v>93387</v>
      </c>
      <c r="BL14" s="120">
        <v>0.2830528268187127</v>
      </c>
      <c r="BM14" s="29">
        <v>75676</v>
      </c>
      <c r="BN14" s="29">
        <v>109709</v>
      </c>
      <c r="BO14" s="120">
        <v>0.4497198583434643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</v>
      </c>
      <c r="CB14" s="29">
        <v>78690</v>
      </c>
      <c r="CC14" s="29">
        <v>115628</v>
      </c>
      <c r="CD14" s="121">
        <v>0.469</v>
      </c>
    </row>
    <row r="15" spans="1:82" s="24" customFormat="1" ht="54" customHeight="1">
      <c r="A15" s="25" t="s">
        <v>12</v>
      </c>
      <c r="B15" s="26">
        <v>28303</v>
      </c>
      <c r="C15" s="26">
        <v>29339</v>
      </c>
      <c r="D15" s="117">
        <v>0.03660389358018579</v>
      </c>
      <c r="E15" s="26">
        <v>28252</v>
      </c>
      <c r="F15" s="26">
        <v>27117</v>
      </c>
      <c r="G15" s="117">
        <v>-0.040174146963046886</v>
      </c>
      <c r="H15" s="26">
        <v>28252</v>
      </c>
      <c r="I15" s="26">
        <v>28628</v>
      </c>
      <c r="J15" s="117">
        <v>0.013308792297890504</v>
      </c>
      <c r="K15" s="26">
        <v>26709</v>
      </c>
      <c r="L15" s="26">
        <v>29348</v>
      </c>
      <c r="M15" s="112">
        <v>0.09880564603691644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0.4209606494531515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0.1522357081622523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0.4117895498974298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0.3578425136751049</v>
      </c>
      <c r="BG15" s="29">
        <v>63311</v>
      </c>
      <c r="BH15" s="29">
        <v>81486</v>
      </c>
      <c r="BI15" s="120">
        <v>0.2870749158913932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</v>
      </c>
      <c r="BS15" s="29">
        <v>76553</v>
      </c>
      <c r="BT15" s="29">
        <v>117130</v>
      </c>
      <c r="BU15" s="121">
        <v>0.5300510757253145</v>
      </c>
      <c r="BV15" s="29">
        <v>78044</v>
      </c>
      <c r="BW15" s="29">
        <v>120840</v>
      </c>
      <c r="BX15" s="121">
        <v>0.5483573368868844</v>
      </c>
      <c r="BY15" s="29">
        <v>78055</v>
      </c>
      <c r="BZ15" s="29">
        <v>120657</v>
      </c>
      <c r="CA15" s="121">
        <v>0.546</v>
      </c>
      <c r="CB15" s="29">
        <v>78782</v>
      </c>
      <c r="CC15" s="29">
        <v>116773</v>
      </c>
      <c r="CD15" s="121">
        <v>0.482</v>
      </c>
    </row>
    <row r="16" spans="1:82" s="24" customFormat="1" ht="54" customHeight="1">
      <c r="A16" s="25" t="s">
        <v>13</v>
      </c>
      <c r="B16" s="26">
        <v>28303</v>
      </c>
      <c r="C16" s="26">
        <v>28869</v>
      </c>
      <c r="D16" s="117">
        <v>0.019997880083383324</v>
      </c>
      <c r="E16" s="26">
        <v>28252</v>
      </c>
      <c r="F16" s="26">
        <v>27174</v>
      </c>
      <c r="G16" s="117">
        <v>-0.03815659068384536</v>
      </c>
      <c r="H16" s="26">
        <v>28252</v>
      </c>
      <c r="I16" s="26">
        <v>27905</v>
      </c>
      <c r="J16" s="117">
        <v>-0.012282316296191365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0.4285518704863607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0.1842810360226257</v>
      </c>
      <c r="AL16" s="30">
        <v>45241</v>
      </c>
      <c r="AM16" s="30">
        <v>59538</v>
      </c>
      <c r="AN16" s="117">
        <v>0.3160186556442166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</v>
      </c>
      <c r="BD16" s="32">
        <v>55027</v>
      </c>
      <c r="BE16" s="32">
        <v>75275</v>
      </c>
      <c r="BF16" s="120">
        <v>0.3679648172715213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0.2831012181089554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0.5645617093204447</v>
      </c>
      <c r="BS16" s="29">
        <v>76553</v>
      </c>
      <c r="BT16" s="29">
        <v>116873</v>
      </c>
      <c r="BU16" s="121">
        <v>0.5266939244706281</v>
      </c>
      <c r="BV16" s="29">
        <v>78044</v>
      </c>
      <c r="BW16" s="29">
        <v>121257</v>
      </c>
      <c r="BX16" s="121">
        <v>0.5537004766541951</v>
      </c>
      <c r="BY16" s="29">
        <v>78055</v>
      </c>
      <c r="BZ16" s="29">
        <v>120721</v>
      </c>
      <c r="CA16" s="121">
        <v>0.546</v>
      </c>
      <c r="CB16" s="29">
        <v>78734</v>
      </c>
      <c r="CC16" s="29">
        <v>116373</v>
      </c>
      <c r="CD16" s="121">
        <v>0.478</v>
      </c>
    </row>
    <row r="17" spans="1:82" s="24" customFormat="1" ht="54" customHeight="1">
      <c r="A17" s="25" t="s">
        <v>14</v>
      </c>
      <c r="B17" s="26">
        <v>28303</v>
      </c>
      <c r="C17" s="26">
        <v>29022</v>
      </c>
      <c r="D17" s="117">
        <v>0.025403667455746737</v>
      </c>
      <c r="E17" s="26">
        <v>28252</v>
      </c>
      <c r="F17" s="26">
        <v>27198</v>
      </c>
      <c r="G17" s="117">
        <v>-0.03730709330312898</v>
      </c>
      <c r="H17" s="26">
        <v>27810</v>
      </c>
      <c r="I17" s="26">
        <v>29339</v>
      </c>
      <c r="J17" s="117">
        <v>0.054980222941388046</v>
      </c>
      <c r="K17" s="26">
        <v>26709</v>
      </c>
      <c r="L17" s="26">
        <v>29263</v>
      </c>
      <c r="M17" s="112">
        <v>0.09562319817290055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</v>
      </c>
      <c r="AF17" s="118">
        <v>41191</v>
      </c>
      <c r="AG17" s="118">
        <v>50755</v>
      </c>
      <c r="AH17" s="119">
        <v>0.232186642713214</v>
      </c>
      <c r="AI17" s="118">
        <v>45407</v>
      </c>
      <c r="AJ17" s="118">
        <v>52509</v>
      </c>
      <c r="AK17" s="117">
        <v>0.1564076023520602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</v>
      </c>
      <c r="BG17" s="29">
        <v>64440</v>
      </c>
      <c r="BH17" s="29">
        <v>82883</v>
      </c>
      <c r="BI17" s="120">
        <v>0.2862042209807574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0.5725673628038739</v>
      </c>
      <c r="BS17" s="29">
        <v>76553</v>
      </c>
      <c r="BT17" s="29">
        <v>117037</v>
      </c>
      <c r="BU17" s="121">
        <v>0.5288362311078598</v>
      </c>
      <c r="BV17" s="29">
        <v>78044</v>
      </c>
      <c r="BW17" s="29">
        <v>121389</v>
      </c>
      <c r="BX17" s="121">
        <v>0.5553918302496028</v>
      </c>
      <c r="BY17" s="29">
        <v>78077</v>
      </c>
      <c r="BZ17" s="29">
        <v>120914</v>
      </c>
      <c r="CA17" s="121">
        <v>0.548650690984541</v>
      </c>
      <c r="CB17" s="29">
        <v>79051</v>
      </c>
      <c r="CC17" s="29">
        <v>115708</v>
      </c>
      <c r="CD17" s="121">
        <v>0.4637132990095001</v>
      </c>
    </row>
    <row r="18" spans="1:82" s="24" customFormat="1" ht="54" customHeight="1">
      <c r="A18" s="25" t="s">
        <v>15</v>
      </c>
      <c r="B18" s="26">
        <v>28303</v>
      </c>
      <c r="C18" s="26">
        <v>27906</v>
      </c>
      <c r="D18" s="117">
        <v>-0.014026781613256545</v>
      </c>
      <c r="E18" s="26">
        <v>28252</v>
      </c>
      <c r="F18" s="26">
        <v>27288</v>
      </c>
      <c r="G18" s="117">
        <v>-0.03412147812544242</v>
      </c>
      <c r="H18" s="26">
        <v>27810</v>
      </c>
      <c r="I18" s="26">
        <v>28064</v>
      </c>
      <c r="J18" s="117">
        <v>0.009133405249910131</v>
      </c>
      <c r="K18" s="26">
        <v>26709</v>
      </c>
      <c r="L18" s="26">
        <v>29122</v>
      </c>
      <c r="M18" s="112">
        <v>0.09034407877494477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0.375480440162165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0.2762613048762901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0.3827502458802512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</v>
      </c>
      <c r="BM18" s="29">
        <v>75726</v>
      </c>
      <c r="BN18" s="29">
        <v>114284</v>
      </c>
      <c r="BO18" s="120">
        <v>0.5091778253175925</v>
      </c>
      <c r="BP18" s="29">
        <v>75895</v>
      </c>
      <c r="BQ18" s="29">
        <v>120038</v>
      </c>
      <c r="BR18" s="120">
        <v>0.5816325186112392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</v>
      </c>
      <c r="BY18" s="29">
        <v>78077</v>
      </c>
      <c r="BZ18" s="29">
        <v>120668</v>
      </c>
      <c r="CA18" s="121">
        <v>0.545499955172458</v>
      </c>
      <c r="CB18" s="29">
        <v>79051</v>
      </c>
      <c r="CC18" s="29">
        <v>115721</v>
      </c>
      <c r="CD18" s="121">
        <v>0.4639</v>
      </c>
    </row>
    <row r="19" spans="1:82" s="24" customFormat="1" ht="54" customHeight="1">
      <c r="A19" s="25" t="s">
        <v>16</v>
      </c>
      <c r="B19" s="26">
        <v>28303</v>
      </c>
      <c r="C19" s="26">
        <v>27182</v>
      </c>
      <c r="D19" s="117">
        <v>-0.039607108787054424</v>
      </c>
      <c r="E19" s="26">
        <v>28252</v>
      </c>
      <c r="F19" s="26">
        <v>27293</v>
      </c>
      <c r="G19" s="117">
        <v>-0.03394449950445988</v>
      </c>
      <c r="H19" s="26">
        <v>27560</v>
      </c>
      <c r="I19" s="26">
        <v>29360</v>
      </c>
      <c r="J19" s="117">
        <v>0.06531204644412192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0.3967951433008612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0.3523053232283584</v>
      </c>
      <c r="Z19" s="118">
        <v>33606</v>
      </c>
      <c r="AA19" s="118">
        <v>46427</v>
      </c>
      <c r="AB19" s="117">
        <v>0.3815092542998275</v>
      </c>
      <c r="AC19" s="118">
        <v>37986</v>
      </c>
      <c r="AD19" s="118">
        <v>51491</v>
      </c>
      <c r="AE19" s="117">
        <v>0.355525720002106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</v>
      </c>
      <c r="AU19" s="31">
        <v>52714</v>
      </c>
      <c r="AV19" s="31">
        <v>61104</v>
      </c>
      <c r="AW19" s="117">
        <v>0.1591607542588307</v>
      </c>
      <c r="AX19" s="32">
        <v>52555</v>
      </c>
      <c r="AY19" s="32">
        <v>63928</v>
      </c>
      <c r="AZ19" s="120">
        <v>0.2164018647131576</v>
      </c>
      <c r="BA19" s="32">
        <v>53909</v>
      </c>
      <c r="BB19" s="32">
        <v>70451</v>
      </c>
      <c r="BC19" s="120">
        <v>0.3068504331373241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</v>
      </c>
      <c r="BM19" s="29">
        <v>75726</v>
      </c>
      <c r="BN19" s="29">
        <v>114697</v>
      </c>
      <c r="BO19" s="120">
        <v>0.5146316984919315</v>
      </c>
      <c r="BP19" s="29">
        <v>75895</v>
      </c>
      <c r="BQ19" s="29">
        <v>120310</v>
      </c>
      <c r="BR19" s="120">
        <v>0.5852164174188024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0.5542001947619293</v>
      </c>
      <c r="BY19" s="29">
        <v>78246</v>
      </c>
      <c r="BZ19" s="29">
        <v>120173</v>
      </c>
      <c r="CA19" s="121">
        <v>0.5358356976714465</v>
      </c>
      <c r="CB19" s="29"/>
      <c r="CC19" s="29"/>
      <c r="CD19" s="121"/>
    </row>
    <row r="20" spans="1:82" s="24" customFormat="1" ht="54" customHeight="1" thickBot="1">
      <c r="A20" s="33" t="s">
        <v>17</v>
      </c>
      <c r="B20" s="122">
        <v>28336</v>
      </c>
      <c r="C20" s="122">
        <v>26450</v>
      </c>
      <c r="D20" s="123">
        <v>-0.0665584415584416</v>
      </c>
      <c r="E20" s="122">
        <v>28252</v>
      </c>
      <c r="F20" s="122">
        <v>27316</v>
      </c>
      <c r="G20" s="123">
        <v>-0.03313039784793992</v>
      </c>
      <c r="H20" s="122">
        <v>27810</v>
      </c>
      <c r="I20" s="122">
        <v>29114</v>
      </c>
      <c r="J20" s="123">
        <v>0.046889608054656584</v>
      </c>
      <c r="K20" s="122">
        <v>26709</v>
      </c>
      <c r="L20" s="122">
        <v>29343</v>
      </c>
      <c r="M20" s="112">
        <v>0.09861844322138613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0.4003953127205986</v>
      </c>
      <c r="T20" s="122">
        <v>32859</v>
      </c>
      <c r="U20" s="122">
        <v>42028</v>
      </c>
      <c r="V20" s="123">
        <v>0.2787364192458688</v>
      </c>
      <c r="W20" s="124">
        <v>33119</v>
      </c>
      <c r="X20" s="124">
        <v>44398</v>
      </c>
      <c r="Y20" s="123">
        <v>0.3405597995108547</v>
      </c>
      <c r="Z20" s="124">
        <v>33606</v>
      </c>
      <c r="AA20" s="124">
        <v>45064</v>
      </c>
      <c r="AB20" s="123">
        <v>0.3409510206510742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0.3413821480901629</v>
      </c>
      <c r="AU20" s="35">
        <v>52414</v>
      </c>
      <c r="AV20" s="35">
        <v>60021</v>
      </c>
      <c r="AW20" s="123">
        <v>0.1451329797382379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</v>
      </c>
      <c r="BM20" s="37">
        <v>75726</v>
      </c>
      <c r="BN20" s="37">
        <v>113884</v>
      </c>
      <c r="BO20" s="126">
        <v>0.5038956236959564</v>
      </c>
      <c r="BP20" s="37">
        <v>76066</v>
      </c>
      <c r="BQ20" s="37">
        <v>120032</v>
      </c>
      <c r="BR20" s="126">
        <v>0.5779980543212473</v>
      </c>
      <c r="BS20" s="37">
        <v>77874</v>
      </c>
      <c r="BT20" s="37">
        <v>113623</v>
      </c>
      <c r="BU20" s="127">
        <v>0.4590620746333822</v>
      </c>
      <c r="BV20" s="37">
        <v>77953</v>
      </c>
      <c r="BW20" s="37">
        <v>120444</v>
      </c>
      <c r="BX20" s="127">
        <v>0.5450848588251895</v>
      </c>
      <c r="BY20" s="37">
        <v>78420</v>
      </c>
      <c r="BZ20" s="37">
        <v>118532</v>
      </c>
      <c r="CA20" s="127">
        <v>0.511502167814333</v>
      </c>
      <c r="CB20" s="37"/>
      <c r="CC20" s="37"/>
      <c r="CD20" s="127"/>
    </row>
    <row r="21" spans="1:82" s="39" customFormat="1" ht="54" customHeight="1" thickBot="1">
      <c r="A21" s="38" t="s">
        <v>18</v>
      </c>
      <c r="B21" s="128">
        <v>28319.083333333332</v>
      </c>
      <c r="C21" s="128">
        <v>29354.75</v>
      </c>
      <c r="D21" s="129">
        <v>0.03657133440642202</v>
      </c>
      <c r="E21" s="128">
        <v>28294</v>
      </c>
      <c r="F21" s="128">
        <v>27015.666666666668</v>
      </c>
      <c r="G21" s="129">
        <v>-0.045180368040338315</v>
      </c>
      <c r="H21" s="128">
        <v>28083.833333333332</v>
      </c>
      <c r="I21" s="128">
        <v>28259.833333333332</v>
      </c>
      <c r="J21" s="129">
        <v>0.006266950736782073</v>
      </c>
      <c r="K21" s="128">
        <v>27259.5</v>
      </c>
      <c r="L21" s="128">
        <v>29338.416666666668</v>
      </c>
      <c r="M21" s="130">
        <v>0.07626393245168361</v>
      </c>
      <c r="N21" s="128">
        <v>27358.25</v>
      </c>
      <c r="O21" s="128">
        <v>31960.333333333332</v>
      </c>
      <c r="P21" s="130">
        <v>0.1682155595965873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0.4180511407358032</v>
      </c>
      <c r="W21" s="128">
        <v>33009.25</v>
      </c>
      <c r="X21" s="128">
        <v>43259.333333333336</v>
      </c>
      <c r="Y21" s="131">
        <v>0.3105209069993071</v>
      </c>
      <c r="Z21" s="128">
        <v>33090.416666666664</v>
      </c>
      <c r="AA21" s="128">
        <v>46322.083333333336</v>
      </c>
      <c r="AB21" s="131">
        <v>0.3999566992583614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</v>
      </c>
      <c r="AO21" s="128">
        <v>48916.166666666664</v>
      </c>
      <c r="AP21" s="128">
        <v>66474.08333333333</v>
      </c>
      <c r="AQ21" s="133">
        <v>0.3589389329362822</v>
      </c>
      <c r="AR21" s="128">
        <v>49763.25</v>
      </c>
      <c r="AS21" s="128">
        <v>69364.91666666667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67811.83333333333</v>
      </c>
      <c r="BC21" s="134">
        <v>0.2608160096930783</v>
      </c>
      <c r="BD21" s="128">
        <v>55019.333333333336</v>
      </c>
      <c r="BE21" s="128">
        <v>74277</v>
      </c>
      <c r="BF21" s="134">
        <v>0.3500163578863187</v>
      </c>
      <c r="BG21" s="128">
        <v>61099.5</v>
      </c>
      <c r="BH21" s="128">
        <v>81095.41666666667</v>
      </c>
      <c r="BI21" s="134">
        <v>0.3272680900280145</v>
      </c>
      <c r="BJ21" s="128">
        <v>73450.58333333333</v>
      </c>
      <c r="BK21" s="128">
        <v>94266.58333333333</v>
      </c>
      <c r="BL21" s="134">
        <v>0.28340142522126555</v>
      </c>
      <c r="BM21" s="128">
        <v>75679.16666666667</v>
      </c>
      <c r="BN21" s="128">
        <v>109822.08333333333</v>
      </c>
      <c r="BO21" s="134">
        <v>0.45115344381434763</v>
      </c>
      <c r="BP21" s="128">
        <v>75796.58333333333</v>
      </c>
      <c r="BQ21" s="128">
        <v>117986.5</v>
      </c>
      <c r="BR21" s="134">
        <v>0.556620296209482</v>
      </c>
      <c r="BS21" s="128">
        <v>76777</v>
      </c>
      <c r="BT21" s="128">
        <v>117389.08333333333</v>
      </c>
      <c r="BU21" s="134">
        <v>0.5289615813763671</v>
      </c>
      <c r="BV21" s="128">
        <v>77979.75</v>
      </c>
      <c r="BW21" s="128">
        <v>120040.08333333333</v>
      </c>
      <c r="BX21" s="135">
        <v>0.5393750728020201</v>
      </c>
      <c r="BY21" s="128">
        <v>78119.5</v>
      </c>
      <c r="BZ21" s="128">
        <v>120914</v>
      </c>
      <c r="CA21" s="129">
        <v>0.547808165694865</v>
      </c>
      <c r="CB21" s="128">
        <f>AVERAGE(CB9:CB18)</f>
        <v>78694.2</v>
      </c>
      <c r="CC21" s="128">
        <f>AVERAGE(CC9:CC18)</f>
        <v>116958</v>
      </c>
      <c r="CD21" s="136">
        <f>+CC21/CB21-1</f>
        <v>0.4862340553687565</v>
      </c>
    </row>
    <row r="22" spans="1:43" s="45" customFormat="1" ht="22.5" customHeight="1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16.9</v>
      </c>
    </row>
    <row r="23" spans="1:33" ht="19.5" customHeight="1">
      <c r="A23" s="178" t="s">
        <v>20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47"/>
      <c r="AF23" s="48"/>
      <c r="AG23" s="49"/>
    </row>
    <row r="24" spans="1:24" ht="12.75">
      <c r="A24" s="179" t="s">
        <v>21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50"/>
    </row>
  </sheetData>
  <sheetProtection/>
  <mergeCells count="58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</mergeCells>
  <printOptions horizontalCentered="1" verticalCentered="1"/>
  <pageMargins left="1.3779527559055118" right="0.1968503937007874" top="0.3937007874015748" bottom="0.3937007874015748" header="0" footer="0"/>
  <pageSetup fitToHeight="1" fitToWidth="1" horizontalDpi="300" verticalDpi="300" orientation="landscape" paperSize="124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D26"/>
  <sheetViews>
    <sheetView showGridLines="0" zoomScale="70" zoomScaleNormal="70" zoomScaleSheetLayoutView="70" zoomScalePageLayoutView="70" workbookViewId="0" topLeftCell="A7">
      <pane xSplit="1" topLeftCell="BN1" activePane="topRight" state="frozen"/>
      <selection pane="topLeft" activeCell="G20" sqref="G20"/>
      <selection pane="topRight" activeCell="CD21" sqref="CD21"/>
    </sheetView>
  </sheetViews>
  <sheetFormatPr defaultColWidth="11.421875" defaultRowHeight="12.75"/>
  <cols>
    <col min="1" max="1" width="16.00390625" style="0" customWidth="1"/>
    <col min="2" max="30" width="13.421875" style="0" customWidth="1"/>
    <col min="31" max="37" width="10.8515625" style="0" customWidth="1"/>
    <col min="38" max="38" width="11.8515625" style="0" customWidth="1"/>
    <col min="39" max="39" width="14.00390625" style="0" customWidth="1"/>
    <col min="40" max="40" width="12.421875" style="0" customWidth="1"/>
    <col min="41" max="41" width="11.8515625" style="0" customWidth="1"/>
    <col min="42" max="42" width="14.00390625" style="0" customWidth="1"/>
    <col min="43" max="43" width="12.421875" style="0" customWidth="1"/>
    <col min="44" max="44" width="11.8515625" style="0" customWidth="1"/>
    <col min="45" max="45" width="14.00390625" style="0" customWidth="1"/>
    <col min="46" max="46" width="12.421875" style="0" customWidth="1"/>
    <col min="47" max="47" width="11.8515625" style="0" customWidth="1"/>
    <col min="48" max="48" width="14.00390625" style="0" customWidth="1"/>
    <col min="49" max="49" width="12.421875" style="0" customWidth="1"/>
    <col min="67" max="67" width="12.8515625" style="0" customWidth="1"/>
    <col min="70" max="70" width="13.7109375" style="0" customWidth="1"/>
    <col min="71" max="71" width="12.8515625" style="0" customWidth="1"/>
    <col min="72" max="72" width="13.421875" style="0" customWidth="1"/>
    <col min="73" max="73" width="13.7109375" style="0" customWidth="1"/>
    <col min="74" max="74" width="12.8515625" style="0" customWidth="1"/>
    <col min="75" max="75" width="13.421875" style="0" customWidth="1"/>
    <col min="76" max="76" width="14.8515625" style="0" customWidth="1"/>
    <col min="77" max="77" width="12.8515625" style="0" customWidth="1"/>
    <col min="78" max="78" width="13.421875" style="0" customWidth="1"/>
    <col min="79" max="79" width="14.00390625" style="0" customWidth="1"/>
    <col min="82" max="82" width="12.421875" style="0" bestFit="1" customWidth="1"/>
  </cols>
  <sheetData>
    <row r="1" spans="1:46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23.2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23.2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23.2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23.25">
      <c r="A5" s="184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24" customHeight="1" thickBot="1">
      <c r="A6" s="185" t="str">
        <f>+'1. HACINAMIENTO 1991 - 2017'!A6:N6</f>
        <v> Periodo: Enero 1991 - Octubre 2017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>
      <c r="A7" s="51" t="s">
        <v>1</v>
      </c>
      <c r="B7" s="191">
        <v>1991</v>
      </c>
      <c r="C7" s="191"/>
      <c r="D7" s="191"/>
      <c r="E7" s="191">
        <v>1992</v>
      </c>
      <c r="F7" s="191"/>
      <c r="G7" s="191"/>
      <c r="H7" s="191">
        <v>1993</v>
      </c>
      <c r="I7" s="191"/>
      <c r="J7" s="191"/>
      <c r="K7" s="191">
        <v>1994</v>
      </c>
      <c r="L7" s="191"/>
      <c r="M7" s="191"/>
      <c r="N7" s="191">
        <v>1995</v>
      </c>
      <c r="O7" s="191"/>
      <c r="P7" s="191"/>
      <c r="Q7" s="191">
        <v>1996</v>
      </c>
      <c r="R7" s="191"/>
      <c r="S7" s="191"/>
      <c r="T7" s="191">
        <v>1997</v>
      </c>
      <c r="U7" s="191"/>
      <c r="V7" s="191"/>
      <c r="W7" s="175">
        <v>1998</v>
      </c>
      <c r="X7" s="175"/>
      <c r="Y7" s="175"/>
      <c r="Z7" s="175">
        <v>1999</v>
      </c>
      <c r="AA7" s="175"/>
      <c r="AB7" s="175"/>
      <c r="AC7" s="191">
        <v>2000</v>
      </c>
      <c r="AD7" s="191"/>
      <c r="AE7" s="191"/>
      <c r="AF7" s="191">
        <v>2001</v>
      </c>
      <c r="AG7" s="191"/>
      <c r="AH7" s="191"/>
      <c r="AI7" s="191">
        <v>2002</v>
      </c>
      <c r="AJ7" s="191"/>
      <c r="AK7" s="191"/>
      <c r="AL7" s="191">
        <v>2003</v>
      </c>
      <c r="AM7" s="191"/>
      <c r="AN7" s="191"/>
      <c r="AO7" s="191">
        <v>2004</v>
      </c>
      <c r="AP7" s="191"/>
      <c r="AQ7" s="191"/>
      <c r="AR7" s="191">
        <v>2005</v>
      </c>
      <c r="AS7" s="191"/>
      <c r="AT7" s="191"/>
      <c r="AU7" s="191">
        <v>2006</v>
      </c>
      <c r="AV7" s="191"/>
      <c r="AW7" s="191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92"/>
      <c r="BY7" s="187">
        <v>2016</v>
      </c>
      <c r="BZ7" s="187"/>
      <c r="CA7" s="187"/>
      <c r="CB7" s="186">
        <v>2017</v>
      </c>
      <c r="CC7" s="187"/>
      <c r="CD7" s="188"/>
    </row>
    <row r="8" spans="1:82" s="56" customFormat="1" ht="30" customHeight="1" thickBot="1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>
      <c r="A9" s="57" t="s">
        <v>6</v>
      </c>
      <c r="B9" s="137">
        <v>16227</v>
      </c>
      <c r="C9" s="137">
        <v>15799</v>
      </c>
      <c r="D9" s="138">
        <v>32026</v>
      </c>
      <c r="E9" s="137">
        <v>12193.566</v>
      </c>
      <c r="F9" s="137">
        <v>14199.434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44">
        <v>119269</v>
      </c>
    </row>
    <row r="11" spans="1:82" s="24" customFormat="1" ht="48.75" customHeight="1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44">
        <v>118186</v>
      </c>
    </row>
    <row r="12" spans="1:82" s="24" customFormat="1" ht="48.75" customHeight="1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16493.085</v>
      </c>
      <c r="L12" s="141">
        <v>12801.915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44">
        <v>117119</v>
      </c>
    </row>
    <row r="13" spans="1:82" s="24" customFormat="1" ht="48.75" customHeight="1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9987.779999999999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44">
        <v>115878</v>
      </c>
    </row>
    <row r="14" spans="1:82" s="24" customFormat="1" ht="48.75" customHeight="1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9671.819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44">
        <v>115628</v>
      </c>
    </row>
    <row r="15" spans="1:82" s="24" customFormat="1" ht="48.75" customHeight="1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44">
        <v>116773</v>
      </c>
    </row>
    <row r="16" spans="1:82" s="24" customFormat="1" ht="48.75" customHeight="1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v>120721</v>
      </c>
      <c r="CB16" s="76">
        <v>36826</v>
      </c>
      <c r="CC16" s="70">
        <v>79547</v>
      </c>
      <c r="CD16" s="144">
        <v>116373</v>
      </c>
    </row>
    <row r="17" spans="1:82" s="24" customFormat="1" ht="48.75" customHeight="1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16862.76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v>120914</v>
      </c>
      <c r="CB17" s="70">
        <v>36931</v>
      </c>
      <c r="CC17" s="70">
        <v>78777</v>
      </c>
      <c r="CD17" s="144">
        <v>115708</v>
      </c>
    </row>
    <row r="18" spans="1:82" s="24" customFormat="1" ht="48.75" customHeight="1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v>120668</v>
      </c>
      <c r="CB18" s="70">
        <v>36859</v>
      </c>
      <c r="CC18" s="70">
        <v>78862</v>
      </c>
      <c r="CD18" s="144">
        <v>115721</v>
      </c>
    </row>
    <row r="19" spans="1:82" s="24" customFormat="1" ht="48.75" customHeight="1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v>120173</v>
      </c>
      <c r="CB19" s="70"/>
      <c r="CC19" s="70"/>
      <c r="CD19" s="144"/>
    </row>
    <row r="20" spans="1:82" s="24" customFormat="1" ht="48.75" customHeight="1" thickBot="1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v>118532</v>
      </c>
      <c r="CB20" s="70"/>
      <c r="CC20" s="148"/>
      <c r="CD20" s="149"/>
    </row>
    <row r="21" spans="1:82" s="86" customFormat="1" ht="48.75" customHeight="1" thickBot="1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16467.76375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66474.08333333333</v>
      </c>
      <c r="AR21" s="153">
        <v>28610.666666666668</v>
      </c>
      <c r="AS21" s="153">
        <v>40754.25</v>
      </c>
      <c r="AT21" s="153">
        <v>69364.91666666667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67811.83333333333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</v>
      </c>
      <c r="BJ21" s="150">
        <v>27226.416666666668</v>
      </c>
      <c r="BK21" s="150">
        <v>67040.16666666667</v>
      </c>
      <c r="BL21" s="150">
        <v>94266.58333333333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81792.08333333333</v>
      </c>
      <c r="BR21" s="150">
        <v>117986.5</v>
      </c>
      <c r="BS21" s="150">
        <v>39755</v>
      </c>
      <c r="BT21" s="153">
        <v>77634.08333333333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>AVERAGE(BY9:BY20)</f>
        <v>41229.083333333336</v>
      </c>
      <c r="BZ21" s="128">
        <v>79684.91666666667</v>
      </c>
      <c r="CA21" s="128">
        <v>120914</v>
      </c>
      <c r="CB21" s="128">
        <f>AVERAGE(CB9:CB18)</f>
        <v>36962</v>
      </c>
      <c r="CC21" s="128">
        <f>AVERAGE(CC9:CC18)</f>
        <v>79996</v>
      </c>
      <c r="CD21" s="128">
        <f>AVERAGE(CD9:CD18)</f>
        <v>116958</v>
      </c>
    </row>
    <row r="22" spans="1:73" ht="12.75">
      <c r="A22" s="189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73" ht="12.75">
      <c r="A23" s="189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73" ht="12.75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40:73" ht="12.75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72:73" ht="12.75">
      <c r="BT26" s="87"/>
      <c r="BU26" s="87"/>
    </row>
  </sheetData>
  <sheetProtection/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300" verticalDpi="300" orientation="landscape" paperSize="5" scale="1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D29"/>
  <sheetViews>
    <sheetView showGridLines="0" zoomScale="60" zoomScaleNormal="60" zoomScaleSheetLayoutView="70" zoomScalePageLayoutView="60" workbookViewId="0" topLeftCell="A1">
      <pane xSplit="1" topLeftCell="BL1" activePane="topRight" state="frozen"/>
      <selection pane="topLeft" activeCell="G20" sqref="G20"/>
      <selection pane="topRight" activeCell="CB21" sqref="CB21:CC21"/>
    </sheetView>
  </sheetViews>
  <sheetFormatPr defaultColWidth="11.421875" defaultRowHeight="12.75"/>
  <cols>
    <col min="1" max="1" width="24.00390625" style="0" customWidth="1"/>
    <col min="2" max="2" width="13.7109375" style="0" customWidth="1"/>
    <col min="3" max="3" width="11.7109375" style="0" customWidth="1"/>
    <col min="4" max="4" width="17.7109375" style="0" customWidth="1"/>
    <col min="5" max="16" width="10.421875" style="0" customWidth="1"/>
    <col min="17" max="18" width="10.8515625" style="0" customWidth="1"/>
    <col min="19" max="20" width="12.421875" style="0" customWidth="1"/>
    <col min="21" max="21" width="10.8515625" style="0" customWidth="1"/>
    <col min="22" max="22" width="12.421875" style="0" customWidth="1"/>
    <col min="23" max="23" width="11.8515625" style="0" customWidth="1"/>
    <col min="24" max="24" width="10.8515625" style="0" customWidth="1"/>
    <col min="25" max="25" width="13.00390625" style="0" customWidth="1"/>
    <col min="26" max="26" width="12.421875" style="0" customWidth="1"/>
    <col min="27" max="27" width="10.8515625" style="0" customWidth="1"/>
    <col min="28" max="28" width="13.00390625" style="0" customWidth="1"/>
    <col min="29" max="29" width="11.8515625" style="0" customWidth="1"/>
    <col min="30" max="30" width="10.8515625" style="0" customWidth="1"/>
    <col min="31" max="31" width="13.7109375" style="0" customWidth="1"/>
    <col min="32" max="34" width="10.8515625" style="0" customWidth="1"/>
    <col min="35" max="35" width="12.7109375" style="0" customWidth="1"/>
    <col min="36" max="36" width="10.8515625" style="0" customWidth="1"/>
    <col min="37" max="37" width="13.140625" style="0" customWidth="1"/>
    <col min="38" max="38" width="11.8515625" style="0" customWidth="1"/>
    <col min="39" max="39" width="14.00390625" style="0" customWidth="1"/>
    <col min="40" max="40" width="12.421875" style="0" customWidth="1"/>
    <col min="41" max="41" width="11.8515625" style="0" customWidth="1"/>
    <col min="42" max="42" width="14.00390625" style="0" customWidth="1"/>
    <col min="43" max="43" width="12.421875" style="0" customWidth="1"/>
    <col min="44" max="44" width="11.8515625" style="0" customWidth="1"/>
    <col min="45" max="45" width="14.00390625" style="0" customWidth="1"/>
    <col min="46" max="46" width="12.421875" style="0" customWidth="1"/>
    <col min="47" max="47" width="11.8515625" style="0" customWidth="1"/>
    <col min="48" max="48" width="14.00390625" style="0" customWidth="1"/>
    <col min="49" max="49" width="12.421875" style="0" customWidth="1"/>
    <col min="67" max="67" width="15.00390625" style="0" customWidth="1"/>
    <col min="68" max="68" width="13.00390625" style="0" customWidth="1"/>
    <col min="69" max="69" width="13.28125" style="0" customWidth="1"/>
    <col min="70" max="70" width="13.7109375" style="0" customWidth="1"/>
    <col min="71" max="71" width="12.8515625" style="0" customWidth="1"/>
    <col min="72" max="72" width="13.8515625" style="0" customWidth="1"/>
    <col min="73" max="73" width="15.28125" style="0" customWidth="1"/>
    <col min="74" max="74" width="12.8515625" style="0" customWidth="1"/>
    <col min="75" max="75" width="13.8515625" style="0" customWidth="1"/>
    <col min="76" max="76" width="15.28125" style="0" customWidth="1"/>
    <col min="77" max="77" width="12.8515625" style="0" customWidth="1"/>
    <col min="78" max="78" width="13.8515625" style="0" customWidth="1"/>
    <col min="79" max="79" width="15.28125" style="0" customWidth="1"/>
    <col min="80" max="80" width="14.7109375" style="0" bestFit="1" customWidth="1"/>
    <col min="81" max="81" width="14.00390625" style="0" bestFit="1" customWidth="1"/>
    <col min="82" max="82" width="14.140625" style="0" bestFit="1" customWidth="1"/>
  </cols>
  <sheetData>
    <row r="1" spans="1:46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23.2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23.2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23.2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>
      <c r="A5" s="184" t="s">
        <v>29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46" ht="24" customHeight="1" thickBot="1">
      <c r="A6" s="185" t="str">
        <f>+'1. HACINAMIENTO 1991 - 2017'!A6:N6</f>
        <v> Periodo: Enero 1991 - Octubre 2017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90" customFormat="1" ht="30" customHeight="1">
      <c r="A7" s="89" t="s">
        <v>1</v>
      </c>
      <c r="B7" s="193">
        <v>1991</v>
      </c>
      <c r="C7" s="193"/>
      <c r="D7" s="193"/>
      <c r="E7" s="193">
        <v>1992</v>
      </c>
      <c r="F7" s="193"/>
      <c r="G7" s="193"/>
      <c r="H7" s="193">
        <v>1993</v>
      </c>
      <c r="I7" s="193"/>
      <c r="J7" s="193"/>
      <c r="K7" s="193">
        <v>1994</v>
      </c>
      <c r="L7" s="193"/>
      <c r="M7" s="193"/>
      <c r="N7" s="193">
        <v>1995</v>
      </c>
      <c r="O7" s="193"/>
      <c r="P7" s="193"/>
      <c r="Q7" s="193">
        <v>1996</v>
      </c>
      <c r="R7" s="193"/>
      <c r="S7" s="193"/>
      <c r="T7" s="193">
        <v>1997</v>
      </c>
      <c r="U7" s="193"/>
      <c r="V7" s="193"/>
      <c r="W7" s="194">
        <v>1998</v>
      </c>
      <c r="X7" s="194"/>
      <c r="Y7" s="194"/>
      <c r="Z7" s="194">
        <v>1999</v>
      </c>
      <c r="AA7" s="194"/>
      <c r="AB7" s="194"/>
      <c r="AC7" s="193">
        <v>2000</v>
      </c>
      <c r="AD7" s="193"/>
      <c r="AE7" s="193"/>
      <c r="AF7" s="193">
        <v>2001</v>
      </c>
      <c r="AG7" s="193"/>
      <c r="AH7" s="193"/>
      <c r="AI7" s="193">
        <v>2002</v>
      </c>
      <c r="AJ7" s="193"/>
      <c r="AK7" s="193"/>
      <c r="AL7" s="193">
        <v>2003</v>
      </c>
      <c r="AM7" s="193"/>
      <c r="AN7" s="193"/>
      <c r="AO7" s="193">
        <v>2004</v>
      </c>
      <c r="AP7" s="193"/>
      <c r="AQ7" s="193"/>
      <c r="AR7" s="193">
        <v>2005</v>
      </c>
      <c r="AS7" s="193"/>
      <c r="AT7" s="193"/>
      <c r="AU7" s="193">
        <v>2006</v>
      </c>
      <c r="AV7" s="193"/>
      <c r="AW7" s="193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92"/>
      <c r="BY7" s="187">
        <v>2016</v>
      </c>
      <c r="BZ7" s="187"/>
      <c r="CA7" s="187"/>
      <c r="CB7" s="186">
        <v>2017</v>
      </c>
      <c r="CC7" s="187"/>
      <c r="CD7" s="188"/>
    </row>
    <row r="8" spans="1:82" s="56" customFormat="1" ht="30" customHeight="1" thickBot="1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</row>
    <row r="9" spans="1:82" s="24" customFormat="1" ht="48.75" customHeight="1">
      <c r="A9" s="93" t="s">
        <v>6</v>
      </c>
      <c r="B9" s="95">
        <v>30392.674</v>
      </c>
      <c r="C9" s="95">
        <v>1633.326000000001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</v>
      </c>
      <c r="J9" s="94">
        <v>27330</v>
      </c>
      <c r="K9" s="95">
        <v>27260.068000000003</v>
      </c>
      <c r="L9" s="95">
        <v>1988.931999999997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v>118925</v>
      </c>
    </row>
    <row r="10" spans="1:82" s="24" customFormat="1" ht="48.75" customHeight="1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1491.318000000003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v>119269</v>
      </c>
    </row>
    <row r="11" spans="1:82" s="24" customFormat="1" ht="48.75" customHeight="1">
      <c r="A11" s="98" t="s">
        <v>8</v>
      </c>
      <c r="B11" s="100">
        <v>28962.531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26452.992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29058.246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v>118186</v>
      </c>
    </row>
    <row r="12" spans="1:82" s="24" customFormat="1" ht="48.75" customHeight="1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</v>
      </c>
      <c r="F12" s="100">
        <v>1700.4959999999992</v>
      </c>
      <c r="G12" s="99">
        <v>26992</v>
      </c>
      <c r="H12" s="100">
        <v>26780.2496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29669.494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</row>
    <row r="13" spans="1:82" s="24" customFormat="1" ht="48.75" customHeight="1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</row>
    <row r="14" spans="1:82" s="24" customFormat="1" ht="48.75" customHeight="1">
      <c r="A14" s="98" t="s">
        <v>11</v>
      </c>
      <c r="B14" s="100">
        <v>27868.316</v>
      </c>
      <c r="C14" s="100">
        <v>1559.684000000001</v>
      </c>
      <c r="D14" s="99">
        <v>29428</v>
      </c>
      <c r="E14" s="100">
        <v>25243.717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27760.208</v>
      </c>
      <c r="L14" s="100">
        <v>1646.7920000000013</v>
      </c>
      <c r="M14" s="99">
        <v>29407</v>
      </c>
      <c r="N14" s="100">
        <v>30492.968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</row>
    <row r="15" spans="1:82" s="24" customFormat="1" ht="48.75" customHeight="1">
      <c r="A15" s="98" t="s">
        <v>12</v>
      </c>
      <c r="B15" s="100">
        <v>27960.067</v>
      </c>
      <c r="C15" s="100">
        <v>1378.933000000001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v>116773</v>
      </c>
    </row>
    <row r="16" spans="1:82" s="24" customFormat="1" ht="48.75" customHeight="1">
      <c r="A16" s="98" t="s">
        <v>13</v>
      </c>
      <c r="B16" s="100">
        <v>27512.157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v>120721</v>
      </c>
      <c r="CB16" s="28">
        <v>108694</v>
      </c>
      <c r="CC16" s="28">
        <v>7679</v>
      </c>
      <c r="CD16" s="159">
        <v>116373</v>
      </c>
    </row>
    <row r="17" spans="1:82" s="24" customFormat="1" ht="48.75" customHeight="1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25538.922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33189.52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v>120914</v>
      </c>
      <c r="CB17" s="28">
        <v>108093</v>
      </c>
      <c r="CC17" s="28">
        <v>7615</v>
      </c>
      <c r="CD17" s="159">
        <v>115708</v>
      </c>
    </row>
    <row r="18" spans="1:82" s="24" customFormat="1" ht="48.75" customHeight="1">
      <c r="A18" s="98" t="s">
        <v>15</v>
      </c>
      <c r="B18" s="100">
        <v>26482.793999999998</v>
      </c>
      <c r="C18" s="100">
        <v>1423.206000000002</v>
      </c>
      <c r="D18" s="99">
        <v>27906</v>
      </c>
      <c r="E18" s="100">
        <v>25432.416</v>
      </c>
      <c r="F18" s="100">
        <v>1855.583999999999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v>120668</v>
      </c>
      <c r="CB18" s="28">
        <v>108050</v>
      </c>
      <c r="CC18" s="28">
        <v>7671</v>
      </c>
      <c r="CD18" s="159">
        <v>115721</v>
      </c>
    </row>
    <row r="19" spans="1:82" s="24" customFormat="1" ht="48.75" customHeight="1">
      <c r="A19" s="98" t="s">
        <v>16</v>
      </c>
      <c r="B19" s="100">
        <v>25850.082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v>120173</v>
      </c>
      <c r="CB19" s="28"/>
      <c r="CC19" s="28"/>
      <c r="CD19" s="159"/>
    </row>
    <row r="20" spans="1:82" s="24" customFormat="1" ht="48.75" customHeight="1" thickBot="1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v>118532</v>
      </c>
      <c r="CB20" s="163"/>
      <c r="CC20" s="163"/>
      <c r="CD20" s="164"/>
    </row>
    <row r="21" spans="1:82" s="86" customFormat="1" ht="41.25" customHeight="1" thickBot="1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</v>
      </c>
      <c r="F21" s="153">
        <v>1693.2643333333333</v>
      </c>
      <c r="G21" s="153">
        <v>27015.666666666668</v>
      </c>
      <c r="H21" s="153">
        <v>26779.94888333333</v>
      </c>
      <c r="I21" s="153">
        <v>1479.9677833333344</v>
      </c>
      <c r="J21" s="153">
        <v>28259.916666666668</v>
      </c>
      <c r="K21" s="153">
        <v>27506.45191666667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66474.08333333333</v>
      </c>
      <c r="AR21" s="153">
        <v>64778.416666666664</v>
      </c>
      <c r="AS21" s="153">
        <v>4586.5</v>
      </c>
      <c r="AT21" s="153">
        <v>69364.91666666667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67811.83333333333</v>
      </c>
      <c r="BD21" s="150">
        <v>69628.66666666667</v>
      </c>
      <c r="BE21" s="150">
        <v>4648.333333333333</v>
      </c>
      <c r="BF21" s="150">
        <v>74277</v>
      </c>
      <c r="BG21" s="150">
        <v>75810.33333333333</v>
      </c>
      <c r="BH21" s="150">
        <v>5285.083333333333</v>
      </c>
      <c r="BI21" s="150">
        <v>81095.41666666667</v>
      </c>
      <c r="BJ21" s="150">
        <v>87458.08333333333</v>
      </c>
      <c r="BK21" s="150">
        <v>6808.5</v>
      </c>
      <c r="BL21" s="150">
        <v>94266.58333333333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</v>
      </c>
      <c r="BR21" s="150">
        <v>117986.5</v>
      </c>
      <c r="BS21" s="150">
        <v>109009.66666666667</v>
      </c>
      <c r="BT21" s="150">
        <v>8379.416666666666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v>112747</v>
      </c>
      <c r="BZ21" s="128">
        <v>8167</v>
      </c>
      <c r="CA21" s="128">
        <v>120914</v>
      </c>
      <c r="CB21" s="128">
        <f>AVERAGE(CB9:CB18)</f>
        <v>109229.4</v>
      </c>
      <c r="CC21" s="128">
        <f>AVERAGE(CC9:CC18)</f>
        <v>7728.6</v>
      </c>
      <c r="CD21" s="128">
        <f>AVERAGE(CD9:CD18)</f>
        <v>116958</v>
      </c>
    </row>
    <row r="22" spans="1:50" ht="12.75">
      <c r="A22" s="190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50" ht="12.75">
      <c r="A23" s="190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50" ht="12.75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50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50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50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50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50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sheetProtection/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300" verticalDpi="300" orientation="landscape" paperSize="5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JOHN ALEJANDRO GARZON PINZON</cp:lastModifiedBy>
  <dcterms:created xsi:type="dcterms:W3CDTF">2015-02-09T15:58:58Z</dcterms:created>
  <dcterms:modified xsi:type="dcterms:W3CDTF">2017-11-15T16:16:32Z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