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<sst xmlns="http://schemas.openxmlformats.org/spreadsheetml/2006/main" count="724" uniqueCount="478">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</sst>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563C1"/>
      <name val="Arial"/>
    </font>
    <font>
      <b/>
      <sz val="8.0"/>
      <color theme="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theme="4"/>
        <bgColor theme="4"/>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12" fontId="13" numFmtId="0" xfId="0" applyAlignment="1" applyBorder="1" applyFill="1" applyFont="1">
      <alignment horizontal="left" shrinkToFit="0" vertical="center" wrapText="1"/>
    </xf>
    <xf borderId="1" fillId="7" fontId="19" numFmtId="0" xfId="0" applyAlignment="1" applyBorder="1" applyFont="1">
      <alignment horizontal="left" readingOrder="0" shrinkToFit="0" vertical="center" wrapText="1"/>
    </xf>
    <xf borderId="1" fillId="7" fontId="13" numFmtId="0" xfId="0" applyAlignment="1" applyBorder="1" applyFont="1">
      <alignment horizontal="left" shrinkToFit="0" vertical="center" wrapText="1"/>
    </xf>
    <xf borderId="1" fillId="7" fontId="20"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3"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3" fontId="18" numFmtId="0" xfId="0" applyAlignment="1" applyBorder="1" applyFont="1">
      <alignment horizontal="left" shrinkToFit="0" vertical="center" wrapText="1"/>
    </xf>
    <xf borderId="13" fillId="7" fontId="18"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4" fontId="10"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6" fontId="7" numFmtId="0" xfId="0" applyAlignment="1" applyBorder="1" applyFill="1" applyFont="1">
      <alignment horizontal="center" shrinkToFit="0" vertical="center" wrapText="1"/>
    </xf>
    <xf borderId="45" fillId="15" fontId="7" numFmtId="0" xfId="0" applyAlignment="1" applyBorder="1" applyFont="1">
      <alignment horizontal="left" shrinkToFit="0" vertical="center" wrapText="1"/>
    </xf>
    <xf borderId="46" fillId="17" fontId="7" numFmtId="0" xfId="0" applyAlignment="1" applyBorder="1" applyFill="1" applyFont="1">
      <alignment horizontal="center" shrinkToFit="0" vertical="center" wrapText="1"/>
    </xf>
    <xf borderId="45" fillId="18" fontId="7" numFmtId="0" xfId="0" applyAlignment="1" applyBorder="1" applyFill="1" applyFont="1">
      <alignment horizontal="center" shrinkToFit="0" vertical="center" wrapText="1"/>
    </xf>
    <xf borderId="45" fillId="17" fontId="7" numFmtId="0" xfId="0" applyAlignment="1" applyBorder="1" applyFont="1">
      <alignment horizontal="left" shrinkToFit="0" vertical="center" wrapText="1"/>
    </xf>
    <xf borderId="45" fillId="19"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9"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5" fontId="23" numFmtId="0" xfId="0" applyAlignment="1" applyBorder="1" applyFont="1">
      <alignment horizontal="center" shrinkToFit="0" vertical="center" wrapText="1"/>
    </xf>
    <xf borderId="6" fillId="15" fontId="23" numFmtId="164" xfId="0" applyAlignment="1" applyBorder="1" applyFont="1" applyNumberFormat="1">
      <alignment horizontal="center" shrinkToFit="0" vertical="center" wrapText="1"/>
    </xf>
    <xf borderId="11" fillId="15" fontId="23" numFmtId="0" xfId="0" applyAlignment="1" applyBorder="1" applyFont="1">
      <alignment horizontal="center" shrinkToFit="0" vertical="center" wrapText="1"/>
    </xf>
    <xf borderId="11" fillId="15" fontId="23" numFmtId="164" xfId="0" applyAlignment="1" applyBorder="1" applyFont="1" applyNumberFormat="1">
      <alignment horizontal="center" shrinkToFit="0" vertical="center" wrapText="1"/>
    </xf>
    <xf borderId="1" fillId="15" fontId="23" numFmtId="0" xfId="0" applyAlignment="1" applyBorder="1" applyFont="1">
      <alignment horizontal="center" shrinkToFit="0" vertical="center" wrapText="1"/>
    </xf>
    <xf borderId="1" fillId="15" fontId="23" numFmtId="0" xfId="0" applyAlignment="1" applyBorder="1" applyFont="1">
      <alignment horizontal="center" readingOrder="0" shrinkToFit="0" vertical="center" wrapText="1"/>
    </xf>
    <xf borderId="12" fillId="15" fontId="23" numFmtId="0" xfId="0" applyAlignment="1" applyBorder="1" applyFont="1">
      <alignment horizontal="center" readingOrder="0" shrinkToFit="0" vertical="center" wrapText="1"/>
    </xf>
    <xf borderId="12" fillId="15" fontId="23" numFmtId="164" xfId="0" applyAlignment="1" applyBorder="1" applyFont="1" applyNumberFormat="1">
      <alignment horizontal="center" shrinkToFit="0" vertical="center" wrapText="1"/>
    </xf>
    <xf borderId="0" fillId="20"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5"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ocs.google.com/document/d/10jXEoDRkFEh-EoWjVYoV47PWJqkgDvML/edit?usp=share_link&amp;ouid=101507255080652547977&amp;rtpof=true&amp;sd=true" TargetMode="External"/><Relationship Id="rId10" Type="http://schemas.openxmlformats.org/officeDocument/2006/relationships/hyperlink" Target="https://docs.google.com/spreadsheets/d/1epiWmsUnDsjPA1UQW3Wd9t1LoMMHeYHW/edit?usp=share_link&amp;ouid=101507255080652547977&amp;rtpof=true&amp;sd=true" TargetMode="External"/><Relationship Id="rId13" Type="http://schemas.openxmlformats.org/officeDocument/2006/relationships/hyperlink" Target="https://docs.google.com/document/d/1rWlT8KiJxsQ9LAPZhLuCtjC5-6MgTrFm/edit?usp=share_link&amp;ouid=101507255080652547977&amp;rtpof=true&amp;sd=true" TargetMode="External"/><Relationship Id="rId12" Type="http://schemas.openxmlformats.org/officeDocument/2006/relationships/hyperlink" Target="https://drive.google.com/file/d/1K0xnU5r3rvr47pOlfD3NCsXINjMc_z0c/view?usp=share_link" TargetMode="External"/><Relationship Id="rId1" Type="http://schemas.openxmlformats.org/officeDocument/2006/relationships/hyperlink" Target="https://drive.google.com/file/d/1wy51ON7PqI4Rexpc_3XlwBNJqIj3sBOB/view?usp=share_link" TargetMode="External"/><Relationship Id="rId2" Type="http://schemas.openxmlformats.org/officeDocument/2006/relationships/hyperlink" Target="https://drive.google.com/file/d/1wy51ON7PqI4Rexpc_3XlwBNJqIj3sBOB/view?usp=share_link" TargetMode="External"/><Relationship Id="rId3" Type="http://schemas.openxmlformats.org/officeDocument/2006/relationships/hyperlink" Target="https://drive.google.com/drive/folders/1rTSu2XvPfy1M460vHv_1pvKfCejEPVXd?usp=share_link" TargetMode="External"/><Relationship Id="rId4" Type="http://schemas.openxmlformats.org/officeDocument/2006/relationships/hyperlink" Target="https://drive.google.com/file/d/11KZcoDjzSfJrTJC7xkAc5PGsvOPr6-B5/view?usp=share_link" TargetMode="External"/><Relationship Id="rId9" Type="http://schemas.openxmlformats.org/officeDocument/2006/relationships/hyperlink" Target="https://docs.google.com/spreadsheets/d/1A05qT9EwWEZ7jX5Vx6lyw82x7WLtKplk/edit?usp=share_link&amp;ouid=101507255080652547977&amp;rtpof=true&amp;sd=true" TargetMode="External"/><Relationship Id="rId15" Type="http://schemas.openxmlformats.org/officeDocument/2006/relationships/hyperlink" Target="https://drive.google.com/drive/folders/1LoOOWNH_Gu34nx_Yt6P_TdT42CJdHcnc?usp=share_link" TargetMode="External"/><Relationship Id="rId14" Type="http://schemas.openxmlformats.org/officeDocument/2006/relationships/hyperlink" Target="https://drive.google.com/file/d/11khORiJyO4VKc_Jm7ycvR17XsbNhm7MP/view?usp=share_link" TargetMode="External"/><Relationship Id="rId17" Type="http://schemas.openxmlformats.org/officeDocument/2006/relationships/hyperlink" Target="https://drive.google.com/file/d/1YqeBYgHgjXe4nywKXhk3-kJpFD4TTAii/view?usp=share_link" TargetMode="External"/><Relationship Id="rId16" Type="http://schemas.openxmlformats.org/officeDocument/2006/relationships/hyperlink" Target="https://drive.google.com/file/d/1V1bevaVd61wyBjs3R6A6elS1tXxKDjmg/view?usp=share_link" TargetMode="External"/><Relationship Id="rId5" Type="http://schemas.openxmlformats.org/officeDocument/2006/relationships/hyperlink" Target="https://drive.google.com/file/d/13EeMD6dxs8BAiRECshi8fyLFrzEwdGGH/view?usp=share_link" TargetMode="External"/><Relationship Id="rId19" Type="http://schemas.openxmlformats.org/officeDocument/2006/relationships/drawing" Target="../drawings/drawing4.xml"/><Relationship Id="rId6" Type="http://schemas.openxmlformats.org/officeDocument/2006/relationships/hyperlink" Target="https://docs.google.com/spreadsheets/d/1eZz9bwF4Cq0aVGJu57iBGdPkiq2hSOzG/edit?usp=share_link&amp;ouid=101507255080652547977&amp;rtpof=true&amp;sd=true" TargetMode="External"/><Relationship Id="rId18" Type="http://schemas.openxmlformats.org/officeDocument/2006/relationships/hyperlink" Target="https://drive.google.com/file/d/1Iy-TjNzsxY768E_B0cK09yqUQjrGvmRs/view?usp=share_link" TargetMode="External"/><Relationship Id="rId7" Type="http://schemas.openxmlformats.org/officeDocument/2006/relationships/hyperlink" Target="https://drive.google.com/file/d/1R6MpOPnBzgWO5KlSBVO94uWFb2FWZsz_/view?usp=share_link" TargetMode="External"/><Relationship Id="rId8" Type="http://schemas.openxmlformats.org/officeDocument/2006/relationships/hyperlink" Target="https://docs.google.com/spreadsheets/d/1sT5b77VS7t8FiWOeCoyd8tMrkZguCXdk/edit?usp=share_link&amp;ouid=101507255080652547977&amp;rtpof=true&amp;sd=tru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2" t="s">
        <v>341</v>
      </c>
      <c r="F8" s="118">
        <v>0.5</v>
      </c>
      <c r="G8" s="40"/>
      <c r="H8" s="120">
        <v>0.0</v>
      </c>
      <c r="I8" s="120">
        <v>0.0</v>
      </c>
      <c r="J8" s="120">
        <v>0.5</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5"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2.0</v>
      </c>
      <c r="I14" s="120">
        <v>0.0</v>
      </c>
      <c r="J14" s="120">
        <v>0.0</v>
      </c>
      <c r="K14" s="121">
        <f>SUM(H14:J16)</f>
        <v>4</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4"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4"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2" t="s">
        <v>353</v>
      </c>
      <c r="F17" s="118">
        <v>1.0</v>
      </c>
      <c r="G17" s="119">
        <f>SUM(F17:F27)</f>
        <v>15</v>
      </c>
      <c r="H17" s="120">
        <v>1.0</v>
      </c>
      <c r="I17" s="120">
        <v>0.0</v>
      </c>
      <c r="J17" s="120">
        <v>0.0</v>
      </c>
      <c r="K17" s="121">
        <f>SUM(H17:J27)</f>
        <v>14</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4"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2"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4" t="s">
        <v>363</v>
      </c>
      <c r="F22" s="118">
        <v>1.0</v>
      </c>
      <c r="G22" s="40"/>
      <c r="H22" s="120">
        <v>0.0</v>
      </c>
      <c r="I22" s="120">
        <v>0.0</v>
      </c>
      <c r="J22" s="120">
        <v>1.0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4" t="s">
        <v>367</v>
      </c>
      <c r="F24" s="118">
        <v>1.0</v>
      </c>
      <c r="G24" s="40"/>
      <c r="H24" s="120">
        <v>0.0</v>
      </c>
      <c r="I24" s="120">
        <v>0.0</v>
      </c>
      <c r="J24" s="120">
        <v>1.0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4" t="s">
        <v>369</v>
      </c>
      <c r="F25" s="118">
        <v>1.0</v>
      </c>
      <c r="G25" s="40"/>
      <c r="H25" s="120">
        <v>0.0</v>
      </c>
      <c r="I25" s="120">
        <v>0.0</v>
      </c>
      <c r="J25" s="120">
        <v>1.0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4" t="s">
        <v>371</v>
      </c>
      <c r="F26" s="118">
        <v>2.0</v>
      </c>
      <c r="G26" s="40"/>
      <c r="H26" s="120">
        <v>0.0</v>
      </c>
      <c r="I26" s="120">
        <v>0.0</v>
      </c>
      <c r="J26" s="120">
        <v>2.0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4" t="s">
        <v>373</v>
      </c>
      <c r="F27" s="118">
        <v>1.0</v>
      </c>
      <c r="G27" s="47"/>
      <c r="H27" s="120">
        <v>0.0</v>
      </c>
      <c r="I27" s="120">
        <v>0.0</v>
      </c>
      <c r="J27" s="120">
        <v>1.0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4" t="s">
        <v>377</v>
      </c>
      <c r="F28" s="118">
        <v>1.0</v>
      </c>
      <c r="G28" s="119">
        <f>SUM(F28:F36)</f>
        <v>9</v>
      </c>
      <c r="H28" s="120">
        <v>1.0</v>
      </c>
      <c r="I28" s="120">
        <v>0.0</v>
      </c>
      <c r="J28" s="120">
        <v>0.0</v>
      </c>
      <c r="K28" s="121">
        <f>SUM(H28:J36)</f>
        <v>8</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4"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4" t="s">
        <v>379</v>
      </c>
      <c r="F30" s="118">
        <v>1.0</v>
      </c>
      <c r="G30" s="40"/>
      <c r="H30" s="120">
        <v>0.0</v>
      </c>
      <c r="I30" s="120">
        <v>0.0</v>
      </c>
      <c r="J30" s="120">
        <v>1.0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4" t="s">
        <v>380</v>
      </c>
      <c r="F31" s="118">
        <v>1.0</v>
      </c>
      <c r="G31" s="40"/>
      <c r="H31" s="120">
        <v>0.0</v>
      </c>
      <c r="I31" s="120">
        <v>0.0</v>
      </c>
      <c r="J31" s="120">
        <v>1.0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2" t="s">
        <v>381</v>
      </c>
      <c r="F32" s="118">
        <v>1.0</v>
      </c>
      <c r="G32" s="40"/>
      <c r="H32" s="120">
        <v>0.0</v>
      </c>
      <c r="I32" s="120">
        <v>0.0</v>
      </c>
      <c r="J32" s="120">
        <v>1.0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1.0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4" t="s">
        <v>384</v>
      </c>
      <c r="F35" s="118">
        <v>1.0</v>
      </c>
      <c r="G35" s="40"/>
      <c r="H35" s="120">
        <v>1.0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1.0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4"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4" t="s">
        <v>391</v>
      </c>
      <c r="F40" s="118">
        <v>1.0</v>
      </c>
      <c r="G40" s="119">
        <f>SUM(F40:F45)</f>
        <v>6</v>
      </c>
      <c r="H40" s="120">
        <v>0.0</v>
      </c>
      <c r="I40" s="120">
        <v>0.0</v>
      </c>
      <c r="J40" s="120">
        <v>1.0</v>
      </c>
      <c r="K40" s="121">
        <f>SUM(H40:J45)</f>
        <v>6</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4" t="s">
        <v>392</v>
      </c>
      <c r="F41" s="118">
        <v>1.0</v>
      </c>
      <c r="G41" s="40"/>
      <c r="H41" s="120">
        <v>0.0</v>
      </c>
      <c r="I41" s="120">
        <v>0.0</v>
      </c>
      <c r="J41" s="120">
        <v>1.0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4" t="s">
        <v>393</v>
      </c>
      <c r="F42" s="118">
        <v>1.0</v>
      </c>
      <c r="G42" s="40"/>
      <c r="H42" s="120">
        <v>0.0</v>
      </c>
      <c r="I42" s="120">
        <v>0.0</v>
      </c>
      <c r="J42" s="120">
        <v>1.0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4" t="s">
        <v>394</v>
      </c>
      <c r="F43" s="118">
        <v>1.0</v>
      </c>
      <c r="G43" s="40"/>
      <c r="H43" s="120">
        <v>0.0</v>
      </c>
      <c r="I43" s="120">
        <v>0.0</v>
      </c>
      <c r="J43" s="120">
        <v>1.0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4" t="s">
        <v>395</v>
      </c>
      <c r="F44" s="118">
        <v>1.0</v>
      </c>
      <c r="G44" s="40"/>
      <c r="H44" s="120">
        <v>0.0</v>
      </c>
      <c r="I44" s="120">
        <v>0.0</v>
      </c>
      <c r="J44" s="120">
        <v>1.0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4" t="s">
        <v>396</v>
      </c>
      <c r="F45" s="118">
        <v>1.0</v>
      </c>
      <c r="G45" s="47"/>
      <c r="H45" s="120">
        <v>0.0</v>
      </c>
      <c r="I45" s="120">
        <v>0.0</v>
      </c>
      <c r="J45" s="120">
        <v>1.0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4" t="s">
        <v>399</v>
      </c>
      <c r="F46" s="118">
        <v>4.0</v>
      </c>
      <c r="G46" s="119">
        <f>SUM(F46:F49)</f>
        <v>15</v>
      </c>
      <c r="H46" s="120">
        <v>0.0</v>
      </c>
      <c r="I46" s="120">
        <v>0.0</v>
      </c>
      <c r="J46" s="120">
        <v>0.0</v>
      </c>
      <c r="K46" s="121">
        <f>SUM(H46:J49)</f>
        <v>7</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4"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2" t="s">
        <v>401</v>
      </c>
      <c r="F48" s="118">
        <v>3.0</v>
      </c>
      <c r="G48" s="40"/>
      <c r="H48" s="120">
        <v>0.0</v>
      </c>
      <c r="I48" s="120">
        <v>0.0</v>
      </c>
      <c r="J48" s="120">
        <v>3.0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7" t="s">
        <v>402</v>
      </c>
      <c r="F49" s="118">
        <v>4.0</v>
      </c>
      <c r="G49" s="47"/>
      <c r="H49" s="120">
        <v>0.0</v>
      </c>
      <c r="I49" s="120">
        <v>0.0</v>
      </c>
      <c r="J49" s="120">
        <v>4.0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4" t="s">
        <v>404</v>
      </c>
      <c r="F50" s="118">
        <v>2.5</v>
      </c>
      <c r="G50" s="119">
        <f>SUM(F50:F55)</f>
        <v>15</v>
      </c>
      <c r="H50" s="120">
        <v>0.0</v>
      </c>
      <c r="I50" s="120">
        <v>0.0</v>
      </c>
      <c r="J50" s="120">
        <v>2.5</v>
      </c>
      <c r="K50" s="121">
        <f>SUM(H50:J55)</f>
        <v>10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4"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4" t="s">
        <v>406</v>
      </c>
      <c r="F52" s="118">
        <v>2.5</v>
      </c>
      <c r="G52" s="40"/>
      <c r="H52" s="120">
        <v>2.5</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4"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7" t="s">
        <v>417</v>
      </c>
      <c r="F58" s="118">
        <v>1.25</v>
      </c>
      <c r="G58" s="119">
        <f>SUM(F58:F61)</f>
        <v>5</v>
      </c>
      <c r="H58" s="120">
        <v>0.0</v>
      </c>
      <c r="I58" s="120">
        <v>0.0</v>
      </c>
      <c r="J58" s="120">
        <v>1.25</v>
      </c>
      <c r="K58" s="121">
        <f>SUM(H58:J61)</f>
        <v>5</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4" t="s">
        <v>418</v>
      </c>
      <c r="F59" s="118">
        <v>1.25</v>
      </c>
      <c r="G59" s="40"/>
      <c r="H59" s="120">
        <v>1.25</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4" t="s">
        <v>419</v>
      </c>
      <c r="F60" s="118">
        <v>1.25</v>
      </c>
      <c r="G60" s="40"/>
      <c r="H60" s="120">
        <v>1.25</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4" t="s">
        <v>420</v>
      </c>
      <c r="F61" s="118">
        <v>1.25</v>
      </c>
      <c r="G61" s="47"/>
      <c r="H61" s="120">
        <v>1.25</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4" t="s">
        <v>424</v>
      </c>
      <c r="F62" s="118">
        <v>2.5</v>
      </c>
      <c r="G62" s="119">
        <f>SUM(F62:F65)</f>
        <v>10</v>
      </c>
      <c r="H62" s="120">
        <v>2.5</v>
      </c>
      <c r="I62" s="120">
        <v>0.0</v>
      </c>
      <c r="J62" s="120">
        <v>0.0</v>
      </c>
      <c r="K62" s="121">
        <f>SUM(H62:J65)</f>
        <v>10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4" t="s">
        <v>425</v>
      </c>
      <c r="F63" s="118">
        <v>2.5</v>
      </c>
      <c r="G63" s="40"/>
      <c r="H63" s="120">
        <v>2.5</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4" t="s">
        <v>426</v>
      </c>
      <c r="F64" s="118">
        <v>2.5</v>
      </c>
      <c r="G64" s="40"/>
      <c r="H64" s="120">
        <v>2.5</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4" t="s">
        <v>427</v>
      </c>
      <c r="F65" s="118">
        <v>2.5</v>
      </c>
      <c r="G65" s="47"/>
      <c r="H65" s="120">
        <v>2.5</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8" t="s">
        <v>428</v>
      </c>
      <c r="B66" s="11"/>
      <c r="C66" s="11"/>
      <c r="D66" s="11"/>
      <c r="E66" s="11"/>
      <c r="F66" s="6"/>
      <c r="G66" s="129">
        <f t="shared" ref="G66:J66" si="1">SUM(G6:G65)</f>
        <v>100</v>
      </c>
      <c r="H66" s="129">
        <f t="shared" si="1"/>
        <v>55.25</v>
      </c>
      <c r="I66" s="129">
        <f t="shared" si="1"/>
        <v>0</v>
      </c>
      <c r="J66" s="129">
        <f t="shared" si="1"/>
        <v>27.25</v>
      </c>
      <c r="K66" s="129">
        <f>SUM(K6,K14,K17,K28,K37,K40,K46,K50,K56,K58,K62)</f>
        <v>82.5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1"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2"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1"/>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3" t="s">
        <v>432</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433</v>
      </c>
      <c r="B73" s="136"/>
      <c r="C73" s="136"/>
      <c r="D73" s="136"/>
      <c r="E73" s="136"/>
      <c r="F73" s="136"/>
      <c r="G73" s="137"/>
      <c r="H73" s="138" t="str">
        <f>IF(K66&lt;=60,"CRITICO",IF(K66&lt;=85,"MODERADO","ACEPTABLE"))</f>
        <v>MODERADO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9"/>
    <hyperlink r:id="rId4" ref="E11"/>
    <hyperlink r:id="rId5" ref="E12"/>
    <hyperlink r:id="rId6" ref="E14"/>
    <hyperlink r:id="rId7" ref="E18"/>
    <hyperlink r:id="rId8" ref="E20"/>
    <hyperlink r:id="rId9" ref="E23"/>
    <hyperlink r:id="rId10" ref="E33"/>
    <hyperlink r:id="rId11" ref="E34"/>
    <hyperlink r:id="rId12" ref="E36"/>
    <hyperlink r:id="rId13" ref="E37"/>
    <hyperlink r:id="rId14" ref="E38"/>
    <hyperlink r:id="rId15" ref="E53"/>
    <hyperlink r:id="rId16" ref="E55"/>
    <hyperlink r:id="rId17" ref="E56"/>
    <hyperlink r:id="rId18" ref="E57"/>
  </hyperlinks>
  <printOptions/>
  <pageMargins bottom="0.75" footer="0.0" header="0.0" left="0.7" right="0.7" top="0.75"/>
  <pageSetup orientation="landscape"/>
  <drawing r:id="rId1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434</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435</v>
      </c>
      <c r="C4" s="152" t="s">
        <v>436</v>
      </c>
      <c r="D4" s="152" t="s">
        <v>437</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438</v>
      </c>
      <c r="C5" s="154" t="s">
        <v>439</v>
      </c>
      <c r="D5" s="155" t="s">
        <v>440</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441</v>
      </c>
      <c r="C6" s="157" t="s">
        <v>442</v>
      </c>
      <c r="D6" s="158" t="s">
        <v>443</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444</v>
      </c>
      <c r="C7" s="160" t="s">
        <v>445</v>
      </c>
      <c r="D7" s="161" t="s">
        <v>446</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447</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448</v>
      </c>
      <c r="P2" s="166"/>
      <c r="Q2" s="166"/>
      <c r="R2" s="166"/>
      <c r="S2" s="166"/>
      <c r="T2" s="166"/>
      <c r="U2" s="166"/>
      <c r="V2" s="166"/>
      <c r="W2" s="166"/>
      <c r="X2" s="166"/>
      <c r="Y2" s="166"/>
      <c r="Z2" s="166"/>
      <c r="AA2" s="166"/>
    </row>
    <row r="3" ht="21.0" customHeight="1">
      <c r="A3" s="165" t="s">
        <v>449</v>
      </c>
      <c r="P3" s="166"/>
      <c r="Q3" s="166"/>
      <c r="R3" s="166"/>
      <c r="S3" s="166"/>
      <c r="T3" s="166"/>
      <c r="U3" s="166"/>
      <c r="V3" s="166"/>
      <c r="W3" s="166"/>
      <c r="X3" s="166"/>
      <c r="Y3" s="166"/>
      <c r="Z3" s="166"/>
      <c r="AA3" s="166"/>
    </row>
    <row r="4" ht="21.0" customHeight="1">
      <c r="A4" s="165" t="s">
        <v>450</v>
      </c>
      <c r="P4" s="166"/>
      <c r="Q4" s="166"/>
      <c r="R4" s="166"/>
      <c r="S4" s="166"/>
      <c r="T4" s="166"/>
      <c r="U4" s="166"/>
      <c r="V4" s="166"/>
      <c r="W4" s="166"/>
      <c r="X4" s="166"/>
      <c r="Y4" s="166"/>
      <c r="Z4" s="166"/>
      <c r="AA4" s="166"/>
    </row>
    <row r="5" ht="36.75" customHeight="1">
      <c r="A5" s="168" t="s">
        <v>451</v>
      </c>
      <c r="B5" s="169" t="s">
        <v>452</v>
      </c>
      <c r="C5" s="170"/>
      <c r="D5" s="171"/>
      <c r="E5" s="169" t="s">
        <v>453</v>
      </c>
      <c r="F5" s="170"/>
      <c r="G5" s="171"/>
      <c r="H5" s="169" t="s">
        <v>454</v>
      </c>
      <c r="I5" s="170"/>
      <c r="J5" s="170"/>
      <c r="K5" s="170"/>
      <c r="L5" s="171"/>
      <c r="M5" s="169" t="s">
        <v>455</v>
      </c>
      <c r="N5" s="170"/>
      <c r="O5" s="172"/>
      <c r="P5" s="166"/>
      <c r="Q5" s="166"/>
      <c r="R5" s="166"/>
      <c r="S5" s="166"/>
      <c r="T5" s="166"/>
      <c r="U5" s="166"/>
      <c r="V5" s="166"/>
      <c r="W5" s="166"/>
      <c r="X5" s="166"/>
      <c r="Y5" s="166"/>
      <c r="Z5" s="166"/>
      <c r="AA5" s="166"/>
    </row>
    <row r="6" ht="38.25" customHeight="1">
      <c r="A6" s="173"/>
      <c r="B6" s="174" t="s">
        <v>456</v>
      </c>
      <c r="C6" s="175" t="s">
        <v>457</v>
      </c>
      <c r="D6" s="175" t="s">
        <v>458</v>
      </c>
      <c r="E6" s="175" t="s">
        <v>459</v>
      </c>
      <c r="F6" s="176" t="s">
        <v>460</v>
      </c>
      <c r="G6" s="176" t="s">
        <v>461</v>
      </c>
      <c r="H6" s="176" t="s">
        <v>462</v>
      </c>
      <c r="I6" s="176" t="s">
        <v>463</v>
      </c>
      <c r="J6" s="176" t="s">
        <v>464</v>
      </c>
      <c r="K6" s="176" t="s">
        <v>465</v>
      </c>
      <c r="L6" s="176" t="s">
        <v>466</v>
      </c>
      <c r="M6" s="176" t="s">
        <v>467</v>
      </c>
      <c r="N6" s="176" t="s">
        <v>468</v>
      </c>
      <c r="O6" s="177" t="s">
        <v>461</v>
      </c>
      <c r="P6" s="166"/>
      <c r="Q6" s="166"/>
      <c r="R6" s="166"/>
      <c r="S6" s="166"/>
      <c r="T6" s="166"/>
      <c r="U6" s="166"/>
      <c r="V6" s="166"/>
      <c r="W6" s="166"/>
      <c r="X6" s="166"/>
      <c r="Y6" s="166"/>
      <c r="Z6" s="166"/>
      <c r="AA6" s="166"/>
    </row>
    <row r="7" ht="27.75" customHeight="1">
      <c r="A7" s="178">
        <v>1.0</v>
      </c>
      <c r="B7" s="178" t="s">
        <v>339</v>
      </c>
      <c r="C7" s="179">
        <v>44992.0</v>
      </c>
      <c r="D7" s="178" t="s">
        <v>469</v>
      </c>
      <c r="E7" s="180" t="s">
        <v>470</v>
      </c>
      <c r="F7" s="180" t="s">
        <v>471</v>
      </c>
      <c r="G7" s="181">
        <v>44995.0</v>
      </c>
      <c r="H7" s="182" t="s">
        <v>472</v>
      </c>
      <c r="I7" s="183" t="s">
        <v>473</v>
      </c>
      <c r="J7" s="183" t="s">
        <v>474</v>
      </c>
      <c r="K7" s="182" t="s">
        <v>447</v>
      </c>
      <c r="L7" s="182" t="s">
        <v>447</v>
      </c>
      <c r="M7" s="184" t="s">
        <v>475</v>
      </c>
      <c r="N7" s="184" t="s">
        <v>476</v>
      </c>
      <c r="O7" s="185">
        <v>44995.0</v>
      </c>
      <c r="P7" s="186" t="s">
        <v>477</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