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1010" activeTab="0"/>
  </bookViews>
  <sheets>
    <sheet name="RESUMEN CONTRATACIÓN" sheetId="1" r:id="rId1"/>
    <sheet name="INSTRUCCIÓN" sheetId="2" r:id="rId2"/>
  </sheets>
  <definedNames>
    <definedName name="lnkAwardViewLink_0" localSheetId="0">'RESUMEN CONTRATACIÓN'!#REF!</definedName>
    <definedName name="lnkAwardViewLink_1" localSheetId="0">'RESUMEN CONTRATACIÓN'!#REF!</definedName>
    <definedName name="lnkContractReferenceLink_0" localSheetId="0">'RESUMEN CONTRATACIÓN'!$R$12</definedName>
    <definedName name="lnkContractReferenceLink_1" localSheetId="0">'RESUMEN CONTRATACIÓN'!#REF!</definedName>
    <definedName name="lnkContractReferenceLink_2" localSheetId="0">'RESUMEN CONTRATACIÓN'!$R$12</definedName>
    <definedName name="lnkContractReferenceLink_3" localSheetId="0">'RESUMEN CONTRATACIÓN'!#REF!</definedName>
    <definedName name="lnkContractReferenceLink_4" localSheetId="0">'RESUMEN CONTRATACIÓN'!#REF!</definedName>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<sst xmlns="http://schemas.openxmlformats.org/spreadsheetml/2006/main" count="583" uniqueCount="379">
  <si>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</si>
  <si>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</si>
  <si>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</si>
  <si>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</si>
  <si>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</si>
  <si>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</si>
  <si>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</si>
  <si>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</si>
  <si>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</si>
  <si>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</si>
  <si>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</si>
  <si>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</si>
  <si>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</si>
  <si>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</si>
  <si>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</si>
  <si>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</si>
  <si>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</si>
  <si>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</si>
  <si>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</si>
  <si>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</si>
  <si>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</si>
  <si>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</si>
  <si>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</si>
  <si>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</si>
  <si>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</si>
  <si>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</si>
  <si>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</si>
  <si>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</si>
  <si>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</si>
  <si>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</si>
  <si>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</si>
  <si>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</si>
  <si>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</si>
  <si>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</si>
  <si>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</si>
  <si>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</si>
  <si>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</si>
  <si>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</si>
  <si>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</si>
  <si>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</si>
  <si>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</si>
  <si>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</si>
  <si>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</si>
  <si>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</si>
  <si>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</si>
  <si>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</si>
  <si>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</si>
  <si>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EPMSC MEDELLIN</t>
  </si>
  <si>
    <t>PROPIOS</t>
  </si>
  <si>
    <t>5 MÍNIMA CUANTÍA</t>
  </si>
  <si>
    <t>3 COMPRAVENTA y/o SUMINISTRO</t>
  </si>
  <si>
    <t>SERVICIOS Y MANTENIMIENTOS, ASESORIAS PARA FINCA RAIZ S.A.S</t>
  </si>
  <si>
    <t>SOLUCIONES INTEGRALES B &amp; V S.A.S.</t>
  </si>
  <si>
    <t>BIG PASS S.A.S</t>
  </si>
  <si>
    <t>PROALCO S.A.S</t>
  </si>
  <si>
    <t>ADQUISICIÓN DE ELEMENTOS DE  SEGURIDAD INDUSTRIAL. PARA EL PROYECTO PRODUCTIVO ASADERO DE POLLOS, DEL ESTABLECIMIENTO PENITENCIARIO MEDIANA SEGURIDAD Y CARCELARIO DE MEDELLÍN</t>
  </si>
  <si>
    <t>ADQUISICIÓN DE BONOS REDIMIBLES POR COMBUSTIBLE A NIVEL NACIONAL - PARA EL PARQUE AUTOMOTOR DEL EPMSC MEDELLIN</t>
  </si>
  <si>
    <t>ADQUSICIÓN DE MATERIA PRIMA PARA EL PROYECTO PRODUCTIVO FÁBRICA DE GAVIONES DEL ESTABLECIMIENTO PENITENCIARIO MEDIANA SEGURIDAD Y CARCELARIO DE MEDELLIN.</t>
  </si>
  <si>
    <t>A-05-01-01-002</t>
  </si>
  <si>
    <t xml:space="preserve">A-02-02-01-003 </t>
  </si>
  <si>
    <t>A-05-01-01-004-004</t>
  </si>
  <si>
    <t>solucionesintegralesbyv@gmail.com</t>
  </si>
  <si>
    <t xml:space="preserve">adriana.pedreros@edenred.com </t>
  </si>
  <si>
    <t xml:space="preserve">ariel.arrigui@bekaert.com </t>
  </si>
  <si>
    <t>https://community.secop.gov.co/Public/Tendering/ContractNoticePhases/View?PPI=CO1.PPI.6166806&amp;isFromPublicArea=True&amp;isModal=False</t>
  </si>
  <si>
    <t>CO1.PCCNTR.1425475</t>
  </si>
  <si>
    <t>https://community.secop.gov.co/Public/Tendering/ContractNoticePhases/View?PPI=CO1.PPI.6304488&amp;isFromPublicArea=True&amp;isModal=False</t>
  </si>
  <si>
    <t>CO1.PCCNTR.1440471</t>
  </si>
  <si>
    <t>https://community.secop.gov.co/Public/Tendering/ContractNoticePhases/View?PPI=CO1.PPI.6305477&amp;isFromPublicArea=True&amp;isModal=False</t>
  </si>
  <si>
    <t>CO1.PCCNTR.1440671</t>
  </si>
  <si>
    <t>INFORME DE EJECUCIÓN CONTRACTUAL - DE MARZO 2020</t>
  </si>
  <si>
    <t xml:space="preserve">EPMSC TAMESIS </t>
  </si>
  <si>
    <t>TAM006-19</t>
  </si>
  <si>
    <t>MINIMA CUANTIA</t>
  </si>
  <si>
    <t>SERVICIO</t>
  </si>
  <si>
    <t>EXTINTORES Y FUMIGACIONES CALDAS N°2</t>
  </si>
  <si>
    <t>Contratar el servicio de fumigación, desratización y control de calidad del agua para garantizar el bienestar y la salud de la población privada de la libertad y de los funcionarios; donde es indispensable la prevención de plagas y vectores, para propender por el ambiente sano al interior del EPMSC Támesis</t>
  </si>
  <si>
    <t xml:space="preserve">PENDIENTE </t>
  </si>
  <si>
    <t>NO</t>
  </si>
  <si>
    <t xml:space="preserve">A-03-03-01-017—517 </t>
  </si>
  <si>
    <t>Efumicaldas3@hotmail.com</t>
  </si>
  <si>
    <t>NACION</t>
  </si>
  <si>
    <t>https://community.secop.gov.co/Public/Tendering/ContractNoticePhases/View?PPI=CO1.PPI.6166417&amp;isFromPublicArea=True&amp;isModal=False</t>
  </si>
  <si>
    <t>EPMSC BOLIVAR</t>
  </si>
  <si>
    <t>MC 507-011-2020</t>
  </si>
  <si>
    <t>SUMINISTROS</t>
  </si>
  <si>
    <t>TECNOLOGIA MODULAR S.A.S</t>
  </si>
  <si>
    <t>“CONTRATAR LA ADQUISICIÓN DE SUMINISTROS DE FERRETERIA PARA EL ESTABLECIMIENTO PENITENCIARIO DE MEDIANA SEGURIDAD Y CARCELARIO DE CIUDAD BOLIVAR ANTIOQUIA”.</t>
  </si>
  <si>
    <t>A-02-02-01-004</t>
  </si>
  <si>
    <t>CO1.BDOS.1149691</t>
  </si>
  <si>
    <t>https://community.secop.gov.co/Public/Tendering/OpportunityDetail/Index?noticeUID=CO1.NTC.1148400&amp;isFromPublicArea=True&amp;isModal=False</t>
  </si>
  <si>
    <t>EL CONTRATO SE ENCUENTRA CANCELADO, YA QUE LA EMPRESA PRESENTO EL RETIRO DE LA OFERTA SIN UNA TERMINACION BILATERAL</t>
  </si>
  <si>
    <t>CMSSFANT SANTA FE DE ANTIOQUIA</t>
  </si>
  <si>
    <t>MCANT-003-2020</t>
  </si>
  <si>
    <t>MINIMA CUANTÍA</t>
  </si>
  <si>
    <t>SUMINISTRO</t>
  </si>
  <si>
    <t>HUELLITAS SANTAFE</t>
  </si>
  <si>
    <t>CONTRATAR EL SUMINISTRO MATERIAL VETERINARIO, PRODUCTOS DE ASEO Y VETERINARIOS; Y LA ATENCIÓN MÉDICA PARA EL SEMOVIENTE CANINO Y GARANTIZAR EL BUEN FUNCIONAMIENTO DEL ESTABLECIMIENTO CARCELARIO DE SANTA FE DE ANTIOQUIA – INPEC</t>
  </si>
  <si>
    <t xml:space="preserve">huellitassantafe@gmail.com  </t>
  </si>
  <si>
    <t xml:space="preserve">RECURSOS NACION </t>
  </si>
  <si>
    <t>https://community.secop.gov.co/Public/Tendering/OpportunityDetail/Index?noticeUID=CO1.NTC.1176427&amp;isFromPublicArea=True&amp;isModal=False</t>
  </si>
  <si>
    <t>ETAPA PRECONTRACTUAL</t>
  </si>
  <si>
    <t>MCANT-004-2020</t>
  </si>
  <si>
    <t>INVERSIONES ASKELLA S.A.S.</t>
  </si>
  <si>
    <t xml:space="preserve"> CONTRATAR EL SUMINISTRO DE UNA IMPRESORA PARA EL PROYECTO PRODUCTIVO DE EXPENDIO DEL ESTABLECIMIENTO CARCELARIO DE SANTA FE DE ANTIOQUIA – INPEC</t>
  </si>
  <si>
    <t xml:space="preserve">inversionesaskella@hotmail.com
</t>
  </si>
  <si>
    <t>RECURSOS PROPIOS</t>
  </si>
  <si>
    <t>https://community.secop.gov.co/Public/Tendering/OpportunityDetail/Index?noticeUID=CO1.NTC.1176958&amp;isFromPublicArea=True&amp;isModal=False</t>
  </si>
  <si>
    <t>DRNOR</t>
  </si>
  <si>
    <t>A-02-02-01-003-005</t>
  </si>
  <si>
    <t>A-05-01-01-004</t>
  </si>
  <si>
    <t>SELECCIONAR UN PROVEEDOR PARA LA COMPRA DEL SEGURO OBLIGATORIO DE ACCIDENTES DE
TRÁNSITO – SOAT, PARA LA FLOTA DE VEHÍCULOS DE LA DIRECCIÓN REGIONAL NOROESTE DEL INPEC,
EL COMANDO DE REACCIÓN INMEDIATA Y LOS ERON ADSCRITOS.</t>
  </si>
  <si>
    <t>2020/04/31</t>
  </si>
  <si>
    <t>A-02-2-02-007-001</t>
  </si>
  <si>
    <t>AISANABRIA@solidaria.com.co</t>
  </si>
  <si>
    <t>id.CO1.BDOS.1177910</t>
  </si>
  <si>
    <t>id.CO1.BDOS.1178670</t>
  </si>
  <si>
    <t>id.CO1.BDOS.1178855)</t>
  </si>
  <si>
    <t>https://community.secop.gov.co/Public/Tendering/OpportunityDetail/Index?noticeUID=CO1.NTC.1178017&amp;isFromPublicArea=True&amp;isModal=False</t>
  </si>
  <si>
    <t>DRN-MC-01-2020</t>
  </si>
  <si>
    <t xml:space="preserve">CPAMSPA
</t>
  </si>
  <si>
    <t>004 DE 2020</t>
  </si>
  <si>
    <t>SERVICIOS</t>
  </si>
  <si>
    <t>ANTIOQUEÑA DE LUBRICANTES SGP S.A.S. NIT. 900.405.097-8</t>
  </si>
  <si>
    <t>CONTRATAR EL SERVICIO DE CAMBIO DE LUBRICANTES DEL PARQUE AUTOMOTOR ASIGNADO A LA CÁRCEL Y PENITENCIARIA CON ALTA Y MEDIA SEGURIDAD LA PAZ – INPEC.</t>
  </si>
  <si>
    <t>A-02-02-01-003-003 PRODUCTOS DE HORNOS DE COQUE; PRODUCTOS DE REFINACION DE PETROLEO Y COMBUSTIBLE NUCLEAR.</t>
  </si>
  <si>
    <t>sauljgp@hotmail.com</t>
  </si>
  <si>
    <t>RECURSOS NACION</t>
  </si>
  <si>
    <t>(id.CO1.BDOS.1154860)</t>
  </si>
  <si>
    <t>https://community.secop.gov.co/Public/Tendering/OpportunityDetail/Index?noticeUID=CO1.NTC.1153850&amp;isFromPublicArea=True&amp;isModal=False</t>
  </si>
  <si>
    <t>EL CONTRATO SE ENCUENTRA EN EJECUCIÓN, CABE RESALTAR QUE DURANTE EL TIEMPO QUE SE PRESENTE LA EMERGENCIA PROVOCADA EL CORONAVIRUS COVID - 19. NO SE PRODRA ADELANTAR LA EJECUCIÓN DEL CONTRATO.</t>
  </si>
  <si>
    <t>CPAMSPA</t>
  </si>
  <si>
    <t>ORDEN DE COMPRA 46350 DE 2020</t>
  </si>
  <si>
    <t>TIENDA VIRTUAL - GRANDES SUPERFICIES</t>
  </si>
  <si>
    <t>COMPRAVENTA Y/O SUMINISTROS</t>
  </si>
  <si>
    <t>UNIÓN TEMPORAL LA RECETTA - NUTRESA NIT. 901.299.920-3</t>
  </si>
  <si>
    <t>CONTRATAR LA ADQUISICIÓN DE PRODUCTOS LÁCTEOS PARA LA VENTA A LA POBLACIÓN PRIVADA DE LA LIBERTAD A TRAVÉS DEL ALMACÉN EXPENDIO DE LA CÁRCEL Y PENITENCIARIA CON ALTA Y MEDIA SEGURIDAD LA PAZ DEL INPEC.</t>
  </si>
  <si>
    <t>A-05-01-01-002-002 PRODUCTOS LACTEOS Y OVOPRODUCTOS</t>
  </si>
  <si>
    <t>ejsarabia@larecetta.com   -  ccamacho@larecetta.com</t>
  </si>
  <si>
    <t>N/A</t>
  </si>
  <si>
    <t>SE REALIZO ORDEN DE COMPRA, QUE SE ENCUENTRA EN EJECUCIÓN, SU ENTREGA SE REALIZARA DE ACUERDO A LA NECESIDAD, LO QUE SE PLASMO DENTRO DE LAS ESPECIFICACIONES ADICIONALES DE ENTREGA.</t>
  </si>
  <si>
    <t>ORDEN DE COMPRA 46389 DE 2020</t>
  </si>
  <si>
    <t>CONTRATAR LA ADQUISICIÓN DE PRODUCTOS ALIMENTICIOS PARA LA VENTA A LA POBLACIÓN PRIVADA DE LA LIBERTAD A TRAVÉS DEL ALMACÉN EXPENDIO DE LA CÁRCEL Y PENITENCIARIA CON ALTA Y MEDIA SEGURIDAD LA PAZ DEL INPEC.</t>
  </si>
  <si>
    <t>A-05-01-01-002-003 PRODUCTOS DE MOLINERIA, ALMIDONES Y PRODUCTOS DERIVADOS DEL ALMIDON; OTROS PRODUCTOS ALIMENTICIOS (materia prima panadería, arepas, buñuelos, concentrados)</t>
  </si>
  <si>
    <t>005 DE 2020</t>
  </si>
  <si>
    <t>COMPRAVENTA</t>
  </si>
  <si>
    <t>JORGE HERNANDO ORREGO ZULUAGA (AGRO EXPRESS) NIT. 70.828.336-9</t>
  </si>
  <si>
    <t>CONTRATAR LA ADQUISICIÓN DE GALLINAS DE POSTURA PARA GARANTIZAR EL BUEN FUNCIONAMIENTO DEL PROYECTO PRODUCTIVO GRANJAS DE LA CÁRCEL Y PENITENCIARIA CON ALTA Y MEDIA SEGURIDAD LA PAZ – INPEC.</t>
  </si>
  <si>
    <t>A-05-01-01-000-002 ANIMALES VIVOS Y PRODUCTOS ANIMALES (EXCEPTO LA CARNE)</t>
  </si>
  <si>
    <t>agroexpress09@hotmail.com</t>
  </si>
  <si>
    <t>(id.CO1.BDOS.1171204)</t>
  </si>
  <si>
    <t>https://community.secop.gov.co/Public/Tendering/OpportunityDetail/Index?noticeUID=CO1.NTC.1169808&amp;isFromPublicArea=True&amp;isModal=False</t>
  </si>
  <si>
    <t>EJECUTADO.</t>
  </si>
  <si>
    <t>ORDEN DE COMPRA 46573 DE 2020</t>
  </si>
  <si>
    <t>CPMS JERICÓ</t>
  </si>
  <si>
    <t>JER005-20</t>
  </si>
  <si>
    <t>PAPELERIA EL CID S.A.S</t>
  </si>
  <si>
    <t>Contratar la adquisición de material para el sistema integral de tratamiento progresivo penitenciario del CPMS JERICÓ- INPEC</t>
  </si>
  <si>
    <t xml:space="preserve">A-03-03-01-018  </t>
  </si>
  <si>
    <t>ventas2@pepelcid.com</t>
  </si>
  <si>
    <t>CO1.BDOS.1137520</t>
  </si>
  <si>
    <t>https://community.secop.gov.co/Public/Tendering/ContractNoticePhases/View?PPI=CO1.PPI.6194253&amp;isFromPublicArea=True&amp;isModal=False</t>
  </si>
  <si>
    <t>SE ADICIONO</t>
  </si>
  <si>
    <t>JER006-20</t>
  </si>
  <si>
    <t>PRESTACION DE SERVICIOS</t>
  </si>
  <si>
    <t>HIGIENE Y SEGURIDADAD S.A.S</t>
  </si>
  <si>
    <t>contratar los servicios de fumigación, desratización y control de calidad de agua</t>
  </si>
  <si>
    <t>A-03-03-01-17</t>
  </si>
  <si>
    <t>higieneconseguridad@gmail.com</t>
  </si>
  <si>
    <t>CO1.BDOS.1156768</t>
  </si>
  <si>
    <t>https://community.secop.gov.co/Public/Tendering/ContractNoticePhases/View?PPI=CO1.PPI.6408374&amp;isFromPublicArea=True&amp;isModal=False</t>
  </si>
  <si>
    <t xml:space="preserve"> NO SE ADICIONO</t>
  </si>
  <si>
    <t>JER007-20</t>
  </si>
  <si>
    <t>Contratar la  compra de productos de aseo y limpieza para del CPMS Jericó</t>
  </si>
  <si>
    <t>CO1.BDOS.1160339)</t>
  </si>
  <si>
    <t>https://community.secop.gov.co/Public/Tendering/ContractNoticePhases/View?PPI=CO1.PPI.6455397&amp;isFromPublicArea=True&amp;isModal=False</t>
  </si>
  <si>
    <t>EPMSC LA CEJA</t>
  </si>
  <si>
    <t>OC  Nº 45909</t>
  </si>
  <si>
    <t>SODEXO SERVICIOS DE BENEFICIOS E INCENTIVOS COLOMBIA S.A</t>
  </si>
  <si>
    <t>Adquisicion de combustible para el vehiculo oficial del EPMSC LA CEJA.</t>
  </si>
  <si>
    <t>A-02-02-01-003-003</t>
  </si>
  <si>
    <t>Yarlin.Aldana@sodexo.com</t>
  </si>
  <si>
    <t>https://colombiacompra.coupahost.com/order_headers/45909</t>
  </si>
  <si>
    <t>006-2020</t>
  </si>
  <si>
    <t>PROVEER INSTITUCIONAL S.A.S</t>
  </si>
  <si>
    <t>Contratar el suministro de productos alimenticios para la venta en el expendio al personal interno del EPMSC LA CEJA del Instituto Nacional Penitenciario y Carcelario –INPEC</t>
  </si>
  <si>
    <t>A-05-01-01-002-003</t>
  </si>
  <si>
    <t>licitaciones@proveer.com.co</t>
  </si>
  <si>
    <t>https://www.secop.gov.co/CO1BusinessLine/Tendering/BuyerWorkArea/Index?DocUniqueIdentifier=CO1.BDOS.1142714</t>
  </si>
  <si>
    <t>EPMSC PUERTO BERRIO</t>
  </si>
  <si>
    <t>EN PROCESO DE EDICION</t>
  </si>
  <si>
    <t>16,597,803</t>
  </si>
  <si>
    <t>PRESUPUESTO DE LA ENTIDAD NACIONAL</t>
  </si>
  <si>
    <t>s/n</t>
  </si>
  <si>
    <t>DISTRACOM S.A.S</t>
  </si>
  <si>
    <t>10,272,873</t>
  </si>
  <si>
    <t>gestioncontratos2@distracom.com.co</t>
  </si>
  <si>
    <t>GASEOSAS HIPINTO S.A.S</t>
  </si>
  <si>
    <t>10,563,288</t>
  </si>
  <si>
    <t>EPMSC SANTA BARBARA</t>
  </si>
  <si>
    <t>SANDRA ELENA BALDOVINO MESA</t>
  </si>
  <si>
    <t>“Contratar la compra de productos alimenticios y bebidas para el expendio, para garantizar el buen funcionamiento de los mismos, los cuales hacen parte del EPMSC Santa Bárbara, del Instituto Nacional Penitenciario y Carcelario – INPEC”</t>
  </si>
  <si>
    <t>sandra23bal@gmail.com</t>
  </si>
  <si>
    <t>PROPIO</t>
  </si>
  <si>
    <t>id.CO1.BDOS.1145376</t>
  </si>
  <si>
    <t xml:space="preserve">https://community.secop.gov.co/Public/Tendering/OpportunityDetail/Index?noticeUID=CO1.NTC.1168914&amp;isFromPublicArea=True&amp;isModal=False
</t>
  </si>
  <si>
    <t>CPMS SANTO DOMINGO</t>
  </si>
  <si>
    <t>CPMS 518 MC Nro 01 y/o OC TVEC Nro 46665</t>
  </si>
  <si>
    <t>MINIMA CUANTIA TVEC</t>
  </si>
  <si>
    <t>UT LA RECETTA (Nutresa)</t>
  </si>
  <si>
    <t>ADQUISICION DE PRODUCTOS DE PRIMERA NECESIDAD PARA LA COMERCIALIZACION DE LA PPL ATRAVES DEL ALMACEN EXPENDIO DEL ESTABLECIMIENTO CARCELARIO</t>
  </si>
  <si>
    <t>ccamacho@larecetta.com</t>
  </si>
  <si>
    <t>TVEC - ORDEN DE COMPA Nro 46665</t>
  </si>
  <si>
    <t>https://colombiacompra.coupahost.com/requisition_headers/72068</t>
  </si>
  <si>
    <t>EPMSC SANTA ROSA DE OSOS</t>
  </si>
  <si>
    <t xml:space="preserve">SRO-519-002-2020 </t>
  </si>
  <si>
    <t>INVERSIONES DOGICA S.A.S.</t>
  </si>
  <si>
    <t>Contratar la adquisición de productos alimenticios, bebidas, víveres y productos de tabaco, para ser comercializados al personal privado de la libertad a través del almacén expendio del establecimiento garantizando el suministro de elementos de excelente calidad</t>
  </si>
  <si>
    <t xml:space="preserve">inverdogica@gmail.com </t>
  </si>
  <si>
    <t>recursos propios</t>
  </si>
  <si>
    <t>id.CO1.BDOS.1136016</t>
  </si>
  <si>
    <t>https://community.secop.gov.co/Public/Tendering/OpportunityDetail/Index?noticeUID=CO1.NTC.1134183&amp;isFromPublicArea=True&amp;isModal=False</t>
  </si>
  <si>
    <t>EPMSC SONSON</t>
  </si>
  <si>
    <t>MC-006-2020</t>
  </si>
  <si>
    <t>FALABELLA DE COLOMBIA SA</t>
  </si>
  <si>
    <t>COMPRA DE KITS DE ELEMENTOS DE ASEO PERSONAL Y ELEMENTOS DE CAMA PARA LA POBLACIÓN PRIVADA DE LA LIBERTAD, ORIENTADA A LA PRESTACIÓN DE SERVICIOS ESENCIALES PARA EL BIENESTAR DE LA PPL DEL EPMSC SONSON DEL INSTITUTO NACIONAL PENITENCIARIO Y CARCELARIO – INPEC</t>
  </si>
  <si>
    <t>A-03-03-01-017 ATENCION Y REHABILITACIONAL RECLUSO, BSISTEM 526 Dotación de Internos</t>
  </si>
  <si>
    <t>sabautista@falabella.com.co</t>
  </si>
  <si>
    <t>Nacion</t>
  </si>
  <si>
    <t>OC 46386</t>
  </si>
  <si>
    <t xml:space="preserve">https://colombiacompra.coupahost.com/order_headers/46386
</t>
  </si>
  <si>
    <t>MC-007-2020</t>
  </si>
  <si>
    <t>JOSE LUIS JIMENEZ RODAS</t>
  </si>
  <si>
    <t>SERVICIO DE FUMIGACIÓN, CONTROL DE VECTORES Y ROEDORES DE LA PARTE INTERNA DEL EPMSC SONSON, QUE CONSTA DE 1560 Mt2 DEL INSTITUTO NACIONAL PENITENCIARIO Y CARCELARIO – INPEC</t>
  </si>
  <si>
    <t>A-03-03-01-017 “Atención y Rehabilitación al Recluso” BSISTEM 517 Fumigación, desratización y control de calidad de agua</t>
  </si>
  <si>
    <t>efumicaldas3@hotmail.com</t>
  </si>
  <si>
    <t>CO1.PCCNTR.1476013</t>
  </si>
  <si>
    <t xml:space="preserve">https://community.secop.gov.co/Public/Tendering/OpportunityDetail/Index?noticeUID=CO1.NTC.1177319&amp;isFromPublicArea=True&amp;isModal=False
</t>
  </si>
  <si>
    <t>MC-008-2020</t>
  </si>
  <si>
    <t>KAREN FERNANDA BALDOVINO MESA</t>
  </si>
  <si>
    <t>ADQUISICIÓN FOSFOROS, CON EL FIN DE GARANTIZAR LA VENTA EN EL ALMACÉN EXPENDIO, DE ELEMENTOS DE PRIMERA NECESIDAD AL PPL DEL ESTABLECIMIENTO PENITENCIARIO DE MEDIANA SEGURIDAD Y CARCELARIO DE SONSON – INPEC</t>
  </si>
  <si>
    <t>A-05-01-01-003-008 MUEBLES; OTROS BIENES TRANSPORTABLES N.C.P</t>
  </si>
  <si>
    <t>comercializadorarisbal@gmail.com</t>
  </si>
  <si>
    <t>Propios</t>
  </si>
  <si>
    <t>CO1.PCCNTR.1475815</t>
  </si>
  <si>
    <t>https://community.secop.gov.co/Public/Tendering/OpportunityDetail/Index?noticeUID=CO1.NTC.1177503&amp;isFromPublicArea=True&amp;isModal=False</t>
  </si>
  <si>
    <t>MC-009-2020</t>
  </si>
  <si>
    <t>INVERSIONES DOGICA SAS</t>
  </si>
  <si>
    <t>ADQUISICIÓN PILAS AA CON EL FIN DE GARANTIZAR LA VENTA EN EL ALMACÉN EXPENDIO, DE ELEMENTOS DE PRIMERA NECESIDAD AL PPL DEL ESTABLECIMIENTO PENITENCIARIO DE MEDIANA SEGURIDAD Y CARCELARIO DE SONSON – INPEC</t>
  </si>
  <si>
    <t>A-05-01-01-004-006 MAQUINARIA Y APARATOS ELÉCTRICOS</t>
  </si>
  <si>
    <t>inverdogicacontratos@gmail.com</t>
  </si>
  <si>
    <t>CO1.PCCNTR.1476012</t>
  </si>
  <si>
    <t>EPMSC-YARUMAL</t>
  </si>
  <si>
    <t>MC 005 - 2020</t>
  </si>
  <si>
    <t xml:space="preserve">PROVEER INSTITUCIONAL S.A.S </t>
  </si>
  <si>
    <t>CONTRATAR EL SUMINISTRO DE PRODUCTOS ALIMENTICIOS PARA EL PROYECTO PRODUCTIVO DEL EXPENDIO, CUYA FINALIDAD ES CUBRIR LAS NECESIDADES EN ESTE ÍTEM DE LOS PPL DEL EMPSC YARUMAL</t>
  </si>
  <si>
    <t xml:space="preserve">paulo.carvajal@proveer.com.co   </t>
  </si>
  <si>
    <t>(id.CO1.BDOS.1140366)</t>
  </si>
  <si>
    <t>https://community.secop.gov.co/Public/Tendering/OpportunityDetail/Index?noticeUID=CO1.NTC.1139279&amp;isFromPublicArea=True&amp;isModal=False</t>
  </si>
  <si>
    <t xml:space="preserve">CONTRATO EN EJECUCION </t>
  </si>
  <si>
    <t>MC 006 - 2020</t>
  </si>
  <si>
    <t>DITRIBUIDORA CONDORITO S.A.S</t>
  </si>
  <si>
    <t>CONTRATAR EL SUMINISTRO DE MATERIA PRIMA PARA EL PROYECTO PRODUCTIVO DE PANADERÍA, CUYA FINALIDAD ES CUBRIR LAS NECESIDADES EN ESTE ÍTEM DE LOS PPL DEL EMPSC YARUMAL</t>
  </si>
  <si>
    <t>A-05-01-01-002-003, A-05-01-01-003-005, A-05-01-01-003-006, A-05-01-01-002-001, A-05-01-01-002-002</t>
  </si>
  <si>
    <t>distribuidoracondorito01@hotmail.com</t>
  </si>
  <si>
    <t>(id.CO1.BDOS.1162843)</t>
  </si>
  <si>
    <t>https://community.secop.gov.co/Public/Tendering/OpportunityDetail/Index?noticeUID=CO1.NTC.1161679&amp;isFromPublicArea=True&amp;isModal=False</t>
  </si>
  <si>
    <t>MC 007 - 2020</t>
  </si>
  <si>
    <t xml:space="preserve">MEGACONTROL DE ANTIOQUIA S.A.S  </t>
  </si>
  <si>
    <t>CONTRATAR EL SUMINISTRO DE FUMIGACIÓN,  DESRATIZACIÓN, CONTROL DE CALIDAD DE AGUA PARA LA VIGENCIA 2020 EN EL EPMSC-YARUMAL</t>
  </si>
  <si>
    <t>A-03-03-01-017</t>
  </si>
  <si>
    <t>megacontroltda@gmail.com megacontrolventas@gmail.com</t>
  </si>
  <si>
    <t>(id.CO1.BDOS.1178770)</t>
  </si>
  <si>
    <t>https://community.secop.gov.co/Public/Tendering/ContractNoticePhases/View?PPI=CO1.PPI.6654206&amp;isFromPublicArea=True&amp;isModal=False</t>
  </si>
  <si>
    <t>EPMSC APARTADO</t>
  </si>
  <si>
    <t>CMC 009-2020</t>
  </si>
  <si>
    <t>PROINCOL S.A.S. NIT 900990752-1</t>
  </si>
  <si>
    <t>CONTRATAR LA COMPRA DE EQUIPOS PARA EL PROYECTO PRODUCTIVO “PANADERÍA” DEL ESTABLECIMIENTO PENITENCIARIO DE MEDIANA SEGURIDAD Y CARCELARIO DE APARTADÓ-ANTIOQUIA.</t>
  </si>
  <si>
    <t>"A-05-01-01-004"PRODUCTOS METÁLICOS, MAQUINARIA Y EQUIPOO"</t>
  </si>
  <si>
    <t>proyec.incol@gmail.com</t>
  </si>
  <si>
    <t>id.CO1.BDOS.1130397</t>
  </si>
  <si>
    <t>https://community.secop.gov.co/Public/Tendering/OpportunityDetail/Index?noticeUID=CO1.NTC.1129286&amp;isFromPublicArea=True&amp;isModal=False</t>
  </si>
  <si>
    <t>CMC 010-2020</t>
  </si>
  <si>
    <t>PAPELERIA EL CID S.A.S   NIT 800021033-5</t>
  </si>
  <si>
    <t>CONTRATAR LA COMPRA DE PAPELERIA Y UTILES DE ESCRITORIO Y OFICINA PARA EL BUEN FUNCIONAMIENTO DEL ESTABLECIMIENTO PENITENCIARIO Y CARCELARIO DE APARTADO-INPEC</t>
  </si>
  <si>
    <t>"A-02-02-01-003 OTROS BIENES TRANSPORTABLES (EXCEPTO PRODUCTOS METÁLICOS, MAQUINARIA Y EQUIPO)"</t>
  </si>
  <si>
    <t xml:space="preserve">ventas2@papelcid.com </t>
  </si>
  <si>
    <t>id.CO1.BDOS.1135304</t>
  </si>
  <si>
    <t>https://community.secop.gov.co/Public/Tendering/OpportunityDetail/Index?noticeUID=CO1.NTC.1133427&amp;isFromPublicArea=True&amp;isModal=False</t>
  </si>
  <si>
    <t>CMC 011-2020</t>
  </si>
  <si>
    <t>PROVEER INSTITUCIONAL SAS  NIT 900365660-2</t>
  </si>
  <si>
    <t>CONTRATAR LA ADQUISICION DE PRDUCTOS PARA EL CONTROL Y CALIDAD DEL AGUA EN PRO DEL BIENESTAR DEL PERSONA PRIVADO DE LA LIBERTAD DEL ESTABLECIMIENTO PENITENCIARIO DE MEDIANA SEGURIDAD Y CARCELARIO DE APARTADÓ INPEC</t>
  </si>
  <si>
    <t>"A-03-03-01-017 ATENCION REHABILITACION AL RECLUSO)"</t>
  </si>
  <si>
    <t>id.CO1.BDOS.1133728</t>
  </si>
  <si>
    <t>https://community.secop.gov.co/Public/Tendering/OpportunityDetail/Index?noticeUID=CO1.NTC.1132038&amp;isFromPublicArea=True&amp;isModal=False</t>
  </si>
  <si>
    <t>CMC 012 DE 2020</t>
  </si>
  <si>
    <t>CONTRATAR LA COMPRA DE PRODUCTOS CONFITERÍA Y PAQUETES PARA EL PROYECTO PRODUCTIVO “EXPENDIO” DEL ESTABLECIMIENTO PENITENCIARIO DE MEDIANA SEGURIDAD Y CARCELARIO DE APARTADÓ-ANTIOQUIA</t>
  </si>
  <si>
    <t>A-05-01-01-002-002"PRODUCTOS ALIMENTICIOS, BEBIDAS Y TABACO; TEXTILES, PRENDAS DE VESTIR Y PRODUCTOS DE CUERO"</t>
  </si>
  <si>
    <t>id.CO1.BDOS.1155067</t>
  </si>
  <si>
    <t>https://community.secop.gov.co/Public/Tendering/OpportunityDetail/Index?noticeUID=CO1.NTC.1154262&amp;isFromPublicArea=True&amp;isModal=False</t>
  </si>
  <si>
    <t>CMC 015-2020</t>
  </si>
  <si>
    <t>SERVICIOS MOVINET MAKXELL  NIT 32292285 ‐0</t>
  </si>
  <si>
    <t xml:space="preserve">CONTRATAR LA COMPRA DE ELEMENTOS DE PAPELERÍA CON DESTINO AL FUNCIONAMIENTO DE CET, JETEE Y PROGRAMAS PSICOSOCIALES CON FINES DE TRATAMIENTO PENITENCIARIO DEL ESTABLECIMIENTO PENITENCIARIO DE MEDIANASEGURIDAD Y CARCELARIO DE APARTADÓ INPEC
</t>
  </si>
  <si>
    <t>"A-03-03-01-018"IMPLEMENTACION Y DESARROLLO DEL SISTEMA INTEGRAL DE TRATAMIENTO PROGRESIVO PENITENCIARIO"</t>
  </si>
  <si>
    <t xml:space="preserve">agrovprocampo@gmail.com </t>
  </si>
  <si>
    <t>id.CO1.BDOS.1166085</t>
  </si>
  <si>
    <t>https://community.secop.gov.co/Public/Tendering/OpportunityDetail/Index?noticeUID=CO1.NTC.1165935&amp;isFromPublicArea=True&amp;isModal=False</t>
  </si>
  <si>
    <t>CMC 017-2020</t>
  </si>
  <si>
    <t>YURLEDY GOMEZ GONZALEZ   C.C 43148237</t>
  </si>
  <si>
    <t xml:space="preserve"> CONTRATAR LA PRESTACIÓN DEL SERVICIO DE CONTROL INTEGRADO DE PLAGAS, FUMIGACIÓN EN ALTURAS Y DESRATIZACIÓN DEL ESTABLECIMIENTO PENITENCIARIO DE MEDIANA SEGURIDAD Y CARCELARIO DE APARTADÓ INPEC </t>
  </si>
  <si>
    <t>ecocontroles@hotmail.com</t>
  </si>
  <si>
    <t>id.CO1.BDOS.1178644</t>
  </si>
  <si>
    <t>https://community.secop.gov.co/Public/Tendering/OpportunityDetail/Index?noticeUID=CO1.NTC.1177149&amp;isFromPublicArea=True&amp;isModal=False</t>
  </si>
  <si>
    <t>COPED PEDREGAL</t>
  </si>
  <si>
    <t>017 COPED 2020</t>
  </si>
  <si>
    <t>SERVICIO AUTOMOTRIZ DE ANTIOQUIA S.A.S  Nit</t>
  </si>
  <si>
    <t xml:space="preserve">CONTRATAR LOS SERVICIOS DE MANTENIMIENTO PREVENTIVO Y CORRECTIVO DE LOS VEHÍCULOS ASIGNADOS AL COMPLEJO CARCELARIO Y PENITENCIARIO DE PEDREGAL - MEDELLIN. </t>
  </si>
  <si>
    <t xml:space="preserve">A-02-02-02-008-007 </t>
  </si>
  <si>
    <t xml:space="preserve">gerencia@serautos.com </t>
  </si>
  <si>
    <t>id.CO1.BDOS.1147860</t>
  </si>
  <si>
    <t>https://community.secop.gov.co/Public/Tendering/OpportunityDetail/Index?noticeUID=CO1.NTC.1146260&amp;isFromPublicArea=True&amp;isModal=False</t>
  </si>
  <si>
    <t>018 COPED 2020</t>
  </si>
  <si>
    <t>SERVIAUTOMOTRIZ MECAIRES</t>
  </si>
  <si>
    <t>CONTRATAR EL SUMINISTRO Y CAMBIO DE LUBRICANTES, FILTROS, ADITIVOS Y REFRIGERANTES NECESARIOS PARA EL NORMAL FUNCIONAMIENTO DE LOS VEHÍCULOS QUE DESARROLLAN LA MISION DE TRANSPORTE DE INTERNOS Y FUNCIONARIOS DEL COMPLEJO PEDREGAL MEDELLIN EN LAS DIFERENTES ACTIVIDADES DEL SERVICIO</t>
  </si>
  <si>
    <t xml:space="preserve">A-02-02-01-003-003 </t>
  </si>
  <si>
    <t>servi@mecaires.com</t>
  </si>
  <si>
    <t>id.CO1.BDOS.1147660</t>
  </si>
  <si>
    <t>https://community.secop.gov.co/Public/Tendering/OpportunityDetail/Index?noticeUID=CO1.NTC.1146388&amp;isFromPublicArea=True&amp;isModal=False</t>
  </si>
  <si>
    <t>019 COPED 2020</t>
  </si>
  <si>
    <t>PAPELERIA EL CID S.A.S.</t>
  </si>
  <si>
    <t>CONTRATAR LA ADQUISICION DE ELEMENTOS Y UTILES DE OFICINA PARA LAS DIFERENTES DEPENDENCIAS QUE ATIENDEN LAS NECESIDADES DE LAS PERSONAS PRIVADAS DE LA LIBERTAD DEL COMPLEJO CARCELARIO Y PENITENCIARIO EL PEDREGAL</t>
  </si>
  <si>
    <t xml:space="preserve">A-02-01-01-004-005, A-02-02-01-003-002, A-02-02-01-003-002, A-02-02-01-003-006, A-02-02-01-004-002, A-02-02-01-004-005,A-02-02-01-004-007  </t>
  </si>
  <si>
    <t>ventas11@papelcid.com</t>
  </si>
  <si>
    <t>PROPIO- NACION</t>
  </si>
  <si>
    <t>id.CO1.BDOS.1168061</t>
  </si>
  <si>
    <t>https://community.secop.gov.co/Public/Tendering/OpportunityDetail/Index?noticeUID=CO1.NTC.1166593&amp;isFromPublicArea=True&amp;isModal=False</t>
  </si>
  <si>
    <t>020 COPED 2020</t>
  </si>
  <si>
    <t>SUBASTA INVERSA</t>
  </si>
  <si>
    <t>DRINKS DE COLOMBIA S.A.S</t>
  </si>
  <si>
    <t xml:space="preserve">CONTRATACIÓN POR SELECCIÓN ABREVIADA MEDIANTE LA MODALIDAD DE SUBASTA INVERSA PRESENCIAL EL SUMINISTRO DE BEBIDAS NO ALCOHÓLICAS, DIRIGIDAS A LA COMERCIALIZACIÓN EN EL PROYECTO PRODUCTIVO EXPENDIO COPED MEDELLÍN, CON ACOMODO FINAL A LA POBLACIÓN PRIVADA DE LA LIBERTAD. </t>
  </si>
  <si>
    <t xml:space="preserve">A-05-01-01-002-004 </t>
  </si>
  <si>
    <t>contador@gaseosaspool.com</t>
  </si>
  <si>
    <t>id.CO1.BDOS.1126870</t>
  </si>
  <si>
    <t>https://community.secop.gov.co/Public/Tendering/OpportunityDetail/Index?noticeUID=CO1.NTC.1131476&amp;isFromPublicArea=True&amp;isModal=False</t>
  </si>
  <si>
    <t>021 COPED 2020</t>
  </si>
  <si>
    <t>MEGA CONTROL DE ANTIOQUIA S.A.S</t>
  </si>
  <si>
    <t>CONTRATACIÓN DE LOS SERVICIOS DE FUMIGACIÓN CONTRA CHINCHES, GARRAPATAS Y OTROS INSECTOS, ASÍ COMO LA DESRATIZACIÓN PRINCIPALMENTE EN LOS SERVICIOS DONDE SE ALMACENAN VÍVERES Y SE PROCESAN ALIMENTOS, ADEMÁS EL LAVADO DE TANQUES CON ANÁLISIS MICROBIOLÓGICO PARA EL COMPLEJO PENITENCIARIO Y CARCELARIO DE MEDELLÍN PEDREGAL PARA LA VIGENCIA 2020</t>
  </si>
  <si>
    <t>megacontrolda@gmail.com</t>
  </si>
  <si>
    <t>id.CO1.BDOS.1171962</t>
  </si>
  <si>
    <t>https://community.secop.gov.co/Public/Tendering/OpportunityDetail/Index?noticeUID=CO1.NTC.1170747&amp;isFromPublicArea=True&amp;isModal=False</t>
  </si>
  <si>
    <t>COMPRA DE PRODUCTOS ALIMENTICIOS PARA LA VENTA EN ALMACEN  EXPENDIO  DEL ESTABLECIMIENTO PENITENCIARIO Y CARCELARIO DE MEDIANA SEGURIDAD DE PUERTO BERRIO DEL INSTITUTO NACIONAL PENITENCIARIO Y CARCELARIO INPEC.</t>
  </si>
  <si>
    <t>16,597.803</t>
  </si>
  <si>
    <t>EN PROCESO</t>
  </si>
  <si>
    <t>10,272.873</t>
  </si>
  <si>
    <t>A-02-02-01-003</t>
  </si>
  <si>
    <t>https://community.secop.gov.co/Public/Tendering/ContractNoticePhases/View?PPI=CO1.PPI.6510744&amp;isFromPublicArea=True&amp;isModal=False</t>
  </si>
  <si>
    <t>CONTRATAR LA COMPRA DE BEBIDAS GASEOSAS PARA LA VENTA EN ALMACEN EXPENDIO   DEL ESTABLECIMIENTO PENITENCIARIO Y CARCELARIO DE MEDIANA SEGURIDAD DE PUERTO BERRIO DEL INSTITUTO NACIONAL PENITENCIARIO Y CARCELARIO INPEC.</t>
  </si>
  <si>
    <t>10,563.288</t>
  </si>
  <si>
    <t>A-05-01-01-002-004</t>
  </si>
  <si>
    <t>https://community.secop.gov.co/Public/Tendering/ContractNoticePhases/View?PPI=CO1.PPI.6580081&amp;isFromPublicArea=True&amp;isModal=False</t>
  </si>
  <si>
    <r>
      <t>CONTRATAR EL SUMINISTRO DE COMBUSTIBLE</t>
    </r>
    <r>
      <rPr>
        <sz val="10"/>
        <color indexed="10"/>
        <rFont val="Calibri"/>
        <family val="2"/>
      </rPr>
      <t xml:space="preserve"> (ACPM ) Y LUBRICANTES PARA EL VEHICULO OFICIAL</t>
    </r>
    <r>
      <rPr>
        <sz val="10"/>
        <color indexed="8"/>
        <rFont val="Calibri"/>
        <family val="2"/>
      </rPr>
      <t xml:space="preserve"> DEL ESTABLECIMIENTO PENITENCIARIO Y CARCELARIO DE MEDIANA SEGURIDAD DE PUERTO BERRIO DEL INSTITUTO NACIONAL PENITENCIARIO Y CARCELARIO INPEC.</t>
    </r>
  </si>
  <si>
    <t>CPMS PUERTO TRIUNFO</t>
  </si>
  <si>
    <t>007 2020</t>
  </si>
  <si>
    <t xml:space="preserve">RENO ARANGO Y CIA </t>
  </si>
  <si>
    <t>CONTRATAR LA ADQUISION DE SERVICIO  MANTENIMIENTO PREVENTIVO Y CORRECTIVO DEL PARQUE AUTOMOTOR DE LA CPMS PUERTO TRIUNFO PARA EL NORMAL FUNCIONAMIENTO DE LA CÁRCEL Y PENITENCIARIA DE MEDIANA SEGURIDAD DE PUERTO TRIUNFO DEL INPEC</t>
  </si>
  <si>
    <t>8.830.000</t>
  </si>
  <si>
    <t>A-02-02-02-008-007</t>
  </si>
  <si>
    <t>Renoarango@une.net.co</t>
  </si>
  <si>
    <t>(id.CO1.BDOS.1135169)</t>
  </si>
  <si>
    <t>https://community.secop.gov.co/Public/Tendering/OpportunityDetail/Index?noticeUID=CO1.NTC.1133757&amp;isFromPublicArea=True&amp;isModal=False</t>
  </si>
  <si>
    <t>008 2020</t>
  </si>
  <si>
    <t xml:space="preserve">A L FERRETERIA Y DISTRIBUCIONES JUMALIA </t>
  </si>
  <si>
    <t>CONTRATAR PASTA O PULPA, PAPEL Y PRODUCTOS DE PAPEL; IMPRESOS Y ARTICULOS RELACIONADOS PARA EL NORMAL FUNCIONAMIENTO DEL ALMACÉN DE LA CÁRCEL Y PENITENCIARIA DE MEDIANA SEGURIDAD DE PUERTO TRIUNFO DEL INPEC.</t>
  </si>
  <si>
    <t>1.975.110</t>
  </si>
  <si>
    <t>A-02-02-01-003-002</t>
  </si>
  <si>
    <t>aracelyleiva@hotmail.com</t>
  </si>
  <si>
    <t>(id.CO1.BDOS.1139706)</t>
  </si>
  <si>
    <t>https://community.secop.gov.co/Public/Tendering/ContractNoticePhases/View?PPI=CO1.PPI.6218305&amp;isFromPublicArea=True&amp;isModal=False</t>
  </si>
  <si>
    <t xml:space="preserve">PROCESO POR MINIMA CUANTIA </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</si>
</sst>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yyyy/mm/dd"/>
    <numFmt numFmtId="183" formatCode="&quot;$&quot;\ #,##0.00"/>
    <numFmt numFmtId="184" formatCode="d/mmm/yyyy"/>
    <numFmt numFmtId="185" formatCode="_(&quot;$&quot;\ * #,##0_);_(&quot;$&quot;\ * \(#,##0\);_(&quot;$&quot;\ * &quot;-&quot;??_);_(@_)"/>
  </numFmts>
  <fonts count="56">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0"/>
      <color indexed="8"/>
      <name val="Calibri"/>
      <family val="2"/>
    </font>
    <font>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8"/>
      <color indexed="8"/>
      <name val="Arial"/>
      <family val="2"/>
    </font>
    <font>
      <b/>
      <sz val="9"/>
      <color indexed="63"/>
      <name val="Arial"/>
      <family val="2"/>
    </font>
    <font>
      <sz val="10"/>
      <color indexed="8"/>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Narrow"/>
      <family val="2"/>
    </font>
    <font>
      <sz val="8"/>
      <color rgb="FF000000"/>
      <name val="Arial"/>
      <family val="2"/>
    </font>
    <font>
      <b/>
      <sz val="9"/>
      <color rgb="FF333333"/>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6" applyFont="1" applyFill="1" applyBorder="1" applyAlignment="1">
      <alignment horizontal="center" vertical="center" wrapText="1"/>
      <protection/>
    </xf>
    <xf numFmtId="0" fontId="4" fillId="33" borderId="14" xfId="66" applyFont="1" applyFill="1" applyBorder="1" applyAlignment="1">
      <alignment horizontal="center" vertical="center" wrapText="1"/>
      <protection/>
    </xf>
    <xf numFmtId="0" fontId="4" fillId="33" borderId="15" xfId="66" applyFont="1" applyFill="1" applyBorder="1" applyAlignment="1">
      <alignment horizontal="center" vertical="center" wrapText="1"/>
      <protection/>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50" fillId="34" borderId="19" xfId="0" applyFont="1" applyFill="1" applyBorder="1" applyAlignment="1">
      <alignment horizontal="center" vertical="center"/>
    </xf>
    <xf numFmtId="0" fontId="50" fillId="34" borderId="20" xfId="0" applyFont="1" applyFill="1" applyBorder="1" applyAlignment="1">
      <alignment horizontal="center" vertical="center"/>
    </xf>
    <xf numFmtId="0" fontId="51" fillId="35" borderId="21" xfId="0" applyFont="1" applyFill="1" applyBorder="1" applyAlignment="1">
      <alignment horizontal="center" vertical="center"/>
    </xf>
    <xf numFmtId="0" fontId="49" fillId="35" borderId="21" xfId="0" applyFont="1" applyFill="1" applyBorder="1" applyAlignment="1">
      <alignment wrapText="1"/>
    </xf>
    <xf numFmtId="0" fontId="0" fillId="0" borderId="22" xfId="0" applyBorder="1" applyAlignment="1">
      <alignment wrapText="1"/>
    </xf>
    <xf numFmtId="14" fontId="0" fillId="0" borderId="21" xfId="0" applyNumberFormat="1" applyBorder="1" applyAlignment="1">
      <alignment/>
    </xf>
    <xf numFmtId="0" fontId="0" fillId="0" borderId="0" xfId="0" applyAlignment="1">
      <alignment/>
    </xf>
    <xf numFmtId="0" fontId="0" fillId="0" borderId="0" xfId="0" applyAlignment="1">
      <alignment/>
    </xf>
    <xf numFmtId="0" fontId="0" fillId="0" borderId="12" xfId="0" applyFont="1" applyBorder="1" applyAlignment="1">
      <alignment/>
    </xf>
    <xf numFmtId="0" fontId="0" fillId="0" borderId="0" xfId="0" applyAlignment="1">
      <alignment/>
    </xf>
    <xf numFmtId="0" fontId="0" fillId="0" borderId="21" xfId="0" applyBorder="1" applyAlignment="1">
      <alignment vertical="center"/>
    </xf>
    <xf numFmtId="0" fontId="0" fillId="0" borderId="0" xfId="0" applyAlignment="1">
      <alignment/>
    </xf>
    <xf numFmtId="0" fontId="51" fillId="0" borderId="23"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0" fillId="0" borderId="26" xfId="0" applyBorder="1" applyAlignment="1">
      <alignment horizontal="center"/>
    </xf>
    <xf numFmtId="0" fontId="51" fillId="0" borderId="0" xfId="0" applyFont="1" applyAlignment="1">
      <alignment horizontal="left" wrapText="1"/>
    </xf>
    <xf numFmtId="0" fontId="0" fillId="0" borderId="21"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169" fontId="0" fillId="0" borderId="21" xfId="49" applyFont="1" applyFill="1" applyBorder="1" applyAlignment="1" applyProtection="1">
      <alignment horizontal="center" vertical="center" wrapText="1"/>
      <protection locked="0"/>
    </xf>
    <xf numFmtId="182" fontId="0" fillId="36" borderId="21"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21" xfId="0" applyBorder="1" applyAlignment="1">
      <alignment horizontal="center" vertical="center" wrapText="1"/>
    </xf>
    <xf numFmtId="0" fontId="52" fillId="0" borderId="0" xfId="0" applyFont="1" applyAlignment="1">
      <alignment horizontal="center" vertical="center" wrapText="1"/>
    </xf>
    <xf numFmtId="0" fontId="3" fillId="36" borderId="21" xfId="65"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1" fillId="0" borderId="21" xfId="0" applyFont="1" applyBorder="1" applyAlignment="1">
      <alignment horizontal="center" vertical="center" wrapText="1"/>
    </xf>
    <xf numFmtId="14" fontId="0" fillId="0" borderId="21" xfId="0" applyNumberFormat="1" applyFont="1" applyBorder="1" applyAlignment="1">
      <alignment horizontal="center" vertical="center" wrapText="1"/>
    </xf>
    <xf numFmtId="1" fontId="0" fillId="0" borderId="21"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39" fillId="0" borderId="0" xfId="45"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53" fillId="0" borderId="21" xfId="0" applyFont="1" applyBorder="1" applyAlignment="1">
      <alignment horizontal="center" vertical="center" wrapText="1"/>
    </xf>
    <xf numFmtId="14" fontId="53" fillId="0" borderId="21" xfId="0" applyNumberFormat="1" applyFont="1" applyBorder="1" applyAlignment="1">
      <alignment horizontal="center" vertical="center" wrapText="1"/>
    </xf>
    <xf numFmtId="0" fontId="54" fillId="0" borderId="0" xfId="0" applyFont="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 2" xfId="50"/>
    <cellStyle name="Millares 2" xfId="51"/>
    <cellStyle name="Millares 2 2" xfId="52"/>
    <cellStyle name="Millares 3" xfId="53"/>
    <cellStyle name="Millares 3 2" xfId="54"/>
    <cellStyle name="Millares 4" xfId="55"/>
    <cellStyle name="Millares 4 2" xfId="56"/>
    <cellStyle name="Millares 5" xfId="57"/>
    <cellStyle name="Millares 5 2" xfId="58"/>
    <cellStyle name="Millares 6" xfId="59"/>
    <cellStyle name="Millares 6 2" xfId="60"/>
    <cellStyle name="Millares 7" xfId="61"/>
    <cellStyle name="Currency" xfId="62"/>
    <cellStyle name="Currency [0]" xfId="63"/>
    <cellStyle name="Neutral" xfId="64"/>
    <cellStyle name="Normal 2" xfId="65"/>
    <cellStyle name="Normal_Hoja2"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8479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962275" y="866775"/>
          <a:ext cx="85153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pedreros@edenred.com" TargetMode="External" /><Relationship Id="rId2" Type="http://schemas.openxmlformats.org/officeDocument/2006/relationships/hyperlink" Target="mailto:ariel.arrigui@bekaert.com" TargetMode="External" /><Relationship Id="rId3" Type="http://schemas.openxmlformats.org/officeDocument/2006/relationships/hyperlink" Target="https://www.secop.gov.co/CO1BusinessLine/Tendering/BuyerWorkAreaSpecificAreaGrids/RedirectToContractInNewWindow?mkey=228d90d4_7243_4e5d_a486_bb87de644a98&amp;docUniqueIdentifier=CO1.PCCNTR.1425475&amp;awardUniqueIdentifier=CO1.AWD.695436&amp;buyerDossierUniqueIdentifier=CO1.BDOS.1135083&amp;id=505879" TargetMode="External" /><Relationship Id="rId4" Type="http://schemas.openxmlformats.org/officeDocument/2006/relationships/hyperlink" Target="https://www.secop.gov.co/CO1BusinessLine/Tendering/BuyerWorkAreaSpecificAreaGrids/RedirectToContractInNewWindow?mkey=a01a213b_6029_4003_a807_37fd1f86c3aa&amp;docUniqueIdentifier=CO1.PCCNTR.1440471&amp;awardUniqueIdentifier=CO1.AWD.700407&amp;buyerDossierUniqueIdentifier=CO1.BDOS.1147644&amp;id=512186" TargetMode="External" /><Relationship Id="rId5" Type="http://schemas.openxmlformats.org/officeDocument/2006/relationships/hyperlink" Target="https://www.secop.gov.co/CO1BusinessLine/Tendering/BuyerWorkAreaSpecificAreaGrids/RedirectToContractInNewWindow?mkey=42c57997_73aa_44d3_b47d_f5b24d91d847&amp;docUniqueIdentifier=CO1.PCCNTR.1440671&amp;awardUniqueIdentifier=CO1.AWD.701701&amp;buyerDossierUniqueIdentifier=CO1.BDOS.1147582&amp;id=512189" TargetMode="External" /><Relationship Id="rId6" Type="http://schemas.openxmlformats.org/officeDocument/2006/relationships/hyperlink" Target="mailto:inversionesaskella@hotmail.com" TargetMode="External" /><Relationship Id="rId7" Type="http://schemas.openxmlformats.org/officeDocument/2006/relationships/hyperlink" Target="mailto:huellitassantafe@gmail.com" TargetMode="External" /><Relationship Id="rId8" Type="http://schemas.openxmlformats.org/officeDocument/2006/relationships/hyperlink" Target="https://community.secop.gov.co/Public/Tendering/OpportunityDetail/Index?noticeUID=CO1.NTC.1176427&amp;isFromPublicArea=True&amp;isModal=False" TargetMode="External" /><Relationship Id="rId9" Type="http://schemas.openxmlformats.org/officeDocument/2006/relationships/hyperlink" Target="https://community.secop.gov.co/Public/Tendering/OpportunityDetail/Index?noticeUID=CO1.NTC.1176958&amp;isFromPublicArea=True&amp;isModal=False" TargetMode="External" /><Relationship Id="rId10" Type="http://schemas.openxmlformats.org/officeDocument/2006/relationships/hyperlink" Target="mailto:ejsarabia@larecetta.com" TargetMode="External" /><Relationship Id="rId11" Type="http://schemas.openxmlformats.org/officeDocument/2006/relationships/hyperlink" Target="mailto:sauljgp@hotmail.com" TargetMode="External" /><Relationship Id="rId12" Type="http://schemas.openxmlformats.org/officeDocument/2006/relationships/hyperlink" Target="https://community.secop.gov.co/Public/Tendering/OpportunityDetail/Index?noticeUID=CO1.NTC.1178017&amp;isFromPublicArea=True&amp;isModal=False" TargetMode="External" /><Relationship Id="rId13" Type="http://schemas.openxmlformats.org/officeDocument/2006/relationships/hyperlink" Target="mailto:ejsarabia@larecetta.com" TargetMode="External" /><Relationship Id="rId14" Type="http://schemas.openxmlformats.org/officeDocument/2006/relationships/hyperlink" Target="https://community.secop.gov.co/Public/Tendering/OpportunityDetail/Index?noticeUID=CO1.NTC.1169808&amp;isFromPublicArea=True&amp;isModal=False" TargetMode="External" /><Relationship Id="rId15" Type="http://schemas.openxmlformats.org/officeDocument/2006/relationships/hyperlink" Target="mailto:sauljgp@hotmail.com" TargetMode="External" /><Relationship Id="rId16" Type="http://schemas.openxmlformats.org/officeDocument/2006/relationships/hyperlink" Target="mailto:ejsarabia@larecetta.com" TargetMode="External" /><Relationship Id="rId17" Type="http://schemas.openxmlformats.org/officeDocument/2006/relationships/hyperlink" Target="mailto:agroexpress09@hotmail.com" TargetMode="External" /><Relationship Id="rId18" Type="http://schemas.openxmlformats.org/officeDocument/2006/relationships/hyperlink" Target="https://community.secop.gov.co/Public/Tendering/OpportunityDetail/Index?noticeUID=CO1.NTC.1169808&amp;isFromPublicArea=True&amp;isModal=False" TargetMode="External" /><Relationship Id="rId19" Type="http://schemas.openxmlformats.org/officeDocument/2006/relationships/hyperlink" Target="https://community.secop.gov.co/Public/Tendering/OpportunityDetail/Index?noticeUID=CO1.NTC.1153850&amp;isFromPublicArea=True&amp;isModal=False" TargetMode="External" /><Relationship Id="rId20" Type="http://schemas.openxmlformats.org/officeDocument/2006/relationships/hyperlink" Target="https://www.secop.gov.co/CO1BusinessLine/Tendering/BuyerWorkArea/Index?DocUniqueIdentifier=CO1.BDOS.1142714" TargetMode="External" /><Relationship Id="rId21" Type="http://schemas.openxmlformats.org/officeDocument/2006/relationships/hyperlink" Target="https://colombiacompra.coupahost.com/order_headers/45909" TargetMode="External" /><Relationship Id="rId22" Type="http://schemas.openxmlformats.org/officeDocument/2006/relationships/hyperlink" Target="mailto:licitaciones@proveer.com.co" TargetMode="External" /><Relationship Id="rId23" Type="http://schemas.openxmlformats.org/officeDocument/2006/relationships/hyperlink" Target="mailto:sandra23bal@gmail.com" TargetMode="External" /><Relationship Id="rId24" Type="http://schemas.openxmlformats.org/officeDocument/2006/relationships/hyperlink" Target="https://community.secop.gov.co/Public/Tendering/OpportunityDetail/Index?noticeUID=CO1.NTC.1168914&amp;isFromPublicArea=True&amp;isModal=False" TargetMode="External" /><Relationship Id="rId25" Type="http://schemas.openxmlformats.org/officeDocument/2006/relationships/hyperlink" Target="mailto:ccamacho@larecetta.com" TargetMode="External" /><Relationship Id="rId26" Type="http://schemas.openxmlformats.org/officeDocument/2006/relationships/hyperlink" Target="https://colombiacompra.coupahost.com/requisition_headers/72068" TargetMode="External" /><Relationship Id="rId27" Type="http://schemas.openxmlformats.org/officeDocument/2006/relationships/hyperlink" Target="mailto:inverdogica@gmail.com" TargetMode="External" /><Relationship Id="rId28" Type="http://schemas.openxmlformats.org/officeDocument/2006/relationships/hyperlink" Target="mailto:sabautista@falabella.com.co" TargetMode="External" /><Relationship Id="rId29" Type="http://schemas.openxmlformats.org/officeDocument/2006/relationships/hyperlink" Target="https://colombiacompra.coupahost.com/order_headers/46386" TargetMode="External" /><Relationship Id="rId30" Type="http://schemas.openxmlformats.org/officeDocument/2006/relationships/hyperlink" Target="mailto:efumicaldas3@hotmail.com" TargetMode="External" /><Relationship Id="rId31" Type="http://schemas.openxmlformats.org/officeDocument/2006/relationships/hyperlink" Target="https://community.secop.gov.co/Public/Tendering/OpportunityDetail/Index?noticeUID=CO1.NTC.1177319&amp;isFromPublicArea=True&amp;isModal=False" TargetMode="External" /><Relationship Id="rId32" Type="http://schemas.openxmlformats.org/officeDocument/2006/relationships/hyperlink" Target="mailto:comercializadorarisbal@gmail.com" TargetMode="External" /><Relationship Id="rId33" Type="http://schemas.openxmlformats.org/officeDocument/2006/relationships/hyperlink" Target="mailto:inverdogicacontratos@gmail.com" TargetMode="External" /><Relationship Id="rId34" Type="http://schemas.openxmlformats.org/officeDocument/2006/relationships/hyperlink" Target="mailto:paulo.carvajal@proveer.com.co" TargetMode="External" /><Relationship Id="rId35" Type="http://schemas.openxmlformats.org/officeDocument/2006/relationships/hyperlink" Target="mailto:paulo.carvajal@proveer.com.co" TargetMode="External" /><Relationship Id="rId36" Type="http://schemas.openxmlformats.org/officeDocument/2006/relationships/hyperlink" Target="mailto:licitaciones@proveer.com.co" TargetMode="External" /><Relationship Id="rId37" Type="http://schemas.openxmlformats.org/officeDocument/2006/relationships/hyperlink" Target="mailto:ventas2@papelcid.com" TargetMode="External" /><Relationship Id="rId38" Type="http://schemas.openxmlformats.org/officeDocument/2006/relationships/hyperlink" Target="https://community.secop.gov.co/Public/Tendering/OpportunityDetail/Index?noticeUID=CO1.NTC.1133427&amp;isFromPublicArea=True&amp;isModal=False" TargetMode="External" /><Relationship Id="rId39" Type="http://schemas.openxmlformats.org/officeDocument/2006/relationships/hyperlink" Target="mailto:proyec.incol@gmail.com" TargetMode="External" /><Relationship Id="rId40" Type="http://schemas.openxmlformats.org/officeDocument/2006/relationships/hyperlink" Target="mailto:ventas2@papelcid.com" TargetMode="External" /><Relationship Id="rId41" Type="http://schemas.openxmlformats.org/officeDocument/2006/relationships/hyperlink" Target="https://community.secop.gov.co/Public/Tendering/OpportunityDetail/Index?noticeUID=CO1.NTC.1132038&amp;isFromPublicArea=True&amp;isModal=False" TargetMode="External" /><Relationship Id="rId42" Type="http://schemas.openxmlformats.org/officeDocument/2006/relationships/hyperlink" Target="https://community.secop.gov.co/Public/Tendering/OpportunityDetail/Index?noticeUID=CO1.NTC.1154262&amp;isFromPublicArea=True&amp;isModal=False" TargetMode="External" /><Relationship Id="rId43" Type="http://schemas.openxmlformats.org/officeDocument/2006/relationships/hyperlink" Target="mailto:agrovprocampo@gmail.com" TargetMode="External" /><Relationship Id="rId44" Type="http://schemas.openxmlformats.org/officeDocument/2006/relationships/hyperlink" Target="https://community.secop.gov.co/Public/Tendering/OpportunityDetail/Index?noticeUID=CO1.NTC.1165935&amp;isFromPublicArea=True&amp;isModal=False" TargetMode="External" /><Relationship Id="rId45" Type="http://schemas.openxmlformats.org/officeDocument/2006/relationships/hyperlink" Target="mailto:ecocontroles@hotmail.com" TargetMode="External" /><Relationship Id="rId46" Type="http://schemas.openxmlformats.org/officeDocument/2006/relationships/hyperlink" Target="https://www.google.com/url?q=https://community.secop.gov.co/Public/Tendering/OpportunityDetail/Index?noticeUID%3DCO1.NTC.1177149%26isFromPublicArea%3DTrue%26isModal%3DFalse&amp;sa=D&amp;source=hangouts&amp;ust=1585748825487000&amp;usg=AFQjCNGiDy4DVmBRHhL7nLsszzNdu5BKTg" TargetMode="External" /><Relationship Id="rId47" Type="http://schemas.openxmlformats.org/officeDocument/2006/relationships/hyperlink" Target="mailto:gestioncontratos2@distracom.com.co" TargetMode="External" /><Relationship Id="rId48" Type="http://schemas.openxmlformats.org/officeDocument/2006/relationships/hyperlink" Target="mailto:aracelyleiva@hotmail.com"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65536"/>
  <sheetViews>
    <sheetView tabSelected="1" view="pageBreakPreview" zoomScaleSheetLayoutView="100" zoomScalePageLayoutView="0" workbookViewId="0" topLeftCell="A47">
      <selection activeCell="A49" sqref="A49"/>
    </sheetView>
  </sheetViews>
  <sheetFormatPr defaultColWidth="11.421875" defaultRowHeight="15"/>
  <cols>
    <col min="1" max="1" width="20.8515625" style="3" customWidth="1"/>
    <col min="2" max="2" width="19.00390625" style="3" customWidth="1"/>
    <col min="3" max="3" width="21.57421875" style="3" customWidth="1"/>
    <col min="4" max="4" width="18.28125" style="3" customWidth="1"/>
    <col min="5" max="5" width="28.7109375" style="3" customWidth="1"/>
    <col min="6" max="6" width="33.28125" style="3" customWidth="1"/>
    <col min="7" max="7" width="13.57421875" style="3" customWidth="1"/>
    <col min="8" max="8" width="11.421875" style="3" customWidth="1"/>
    <col min="9" max="9" width="12.8515625" style="3" customWidth="1"/>
    <col min="10" max="12" width="11.421875" style="3" customWidth="1"/>
    <col min="13" max="13" width="12.00390625" style="3" bestFit="1" customWidth="1"/>
    <col min="14" max="14" width="20.57421875" style="3" customWidth="1"/>
    <col min="15" max="15" width="33.421875" style="3" customWidth="1"/>
    <col min="16" max="16" width="11.00390625" style="3" customWidth="1"/>
    <col min="17" max="17" width="16.8515625" style="3" customWidth="1"/>
    <col min="18" max="18" width="19.28125" style="3" customWidth="1"/>
    <col min="19" max="19" width="26.28125" style="3" customWidth="1"/>
    <col min="20" max="20" width="37.00390625" style="3" customWidth="1"/>
    <col min="21" max="16384" width="11.421875" style="3" customWidth="1"/>
  </cols>
  <sheetData>
    <row r="1" ht="15"/>
    <row r="2" spans="1:20" ht="53.25" customHeight="1" thickBot="1">
      <c r="A2" s="31"/>
      <c r="B2" s="31"/>
      <c r="C2" s="31"/>
      <c r="D2" s="31"/>
      <c r="E2" s="31"/>
      <c r="F2" s="31"/>
      <c r="G2" s="31"/>
      <c r="H2" s="31"/>
      <c r="I2" s="31"/>
      <c r="J2" s="31"/>
      <c r="K2" s="31"/>
      <c r="L2" s="31"/>
      <c r="M2" s="31"/>
      <c r="N2" s="31"/>
      <c r="O2" s="31"/>
      <c r="P2" s="31"/>
      <c r="Q2" s="31"/>
      <c r="R2" s="31"/>
      <c r="S2" s="31"/>
      <c r="T2" s="31"/>
    </row>
    <row r="3" spans="1:20" ht="25.5" customHeight="1" thickBot="1">
      <c r="A3" s="28" t="s">
        <v>70</v>
      </c>
      <c r="B3" s="29"/>
      <c r="C3" s="29"/>
      <c r="D3" s="29"/>
      <c r="E3" s="29"/>
      <c r="F3" s="29"/>
      <c r="G3" s="29"/>
      <c r="H3" s="29"/>
      <c r="I3" s="29"/>
      <c r="J3" s="29"/>
      <c r="K3" s="29"/>
      <c r="L3" s="29"/>
      <c r="M3" s="29"/>
      <c r="N3" s="29"/>
      <c r="O3" s="29"/>
      <c r="P3" s="29"/>
      <c r="Q3" s="29"/>
      <c r="R3" s="29"/>
      <c r="S3" s="29"/>
      <c r="T3" s="30"/>
    </row>
    <row r="4" spans="1:20" s="8" customFormat="1" ht="67.5">
      <c r="A4" s="5" t="s">
        <v>29</v>
      </c>
      <c r="B4" s="6" t="s">
        <v>30</v>
      </c>
      <c r="C4" s="6" t="s">
        <v>0</v>
      </c>
      <c r="D4" s="6" t="s">
        <v>1</v>
      </c>
      <c r="E4" s="6" t="s">
        <v>2</v>
      </c>
      <c r="F4" s="6" t="s">
        <v>3</v>
      </c>
      <c r="G4" s="6" t="s">
        <v>4</v>
      </c>
      <c r="H4" s="6" t="s">
        <v>5</v>
      </c>
      <c r="I4" s="6" t="s">
        <v>6</v>
      </c>
      <c r="J4" s="6" t="s">
        <v>7</v>
      </c>
      <c r="K4" s="6" t="s">
        <v>8</v>
      </c>
      <c r="L4" s="6" t="s">
        <v>9</v>
      </c>
      <c r="M4" s="6" t="s">
        <v>10</v>
      </c>
      <c r="N4" s="6" t="s">
        <v>11</v>
      </c>
      <c r="O4" s="6" t="s">
        <v>35</v>
      </c>
      <c r="P4" s="6" t="s">
        <v>36</v>
      </c>
      <c r="Q4" s="7" t="s">
        <v>37</v>
      </c>
      <c r="R4" s="7" t="s">
        <v>38</v>
      </c>
      <c r="S4" s="7" t="s">
        <v>46</v>
      </c>
      <c r="T4" s="7" t="s">
        <v>43</v>
      </c>
    </row>
    <row r="5" spans="1:22" s="22" customFormat="1" ht="165">
      <c r="A5" s="24" t="s">
        <v>108</v>
      </c>
      <c r="B5" s="33" t="s">
        <v>119</v>
      </c>
      <c r="C5" s="34" t="s">
        <v>49</v>
      </c>
      <c r="D5" s="34" t="s">
        <v>50</v>
      </c>
      <c r="E5" s="41" t="s">
        <v>51</v>
      </c>
      <c r="F5" s="42" t="s">
        <v>111</v>
      </c>
      <c r="G5" s="35">
        <v>60328731</v>
      </c>
      <c r="H5" s="41"/>
      <c r="I5" s="41">
        <f>+G5+H5</f>
        <v>60328731</v>
      </c>
      <c r="J5" s="36" t="s">
        <v>112</v>
      </c>
      <c r="K5" s="36" t="s">
        <v>112</v>
      </c>
      <c r="L5" s="43"/>
      <c r="M5" s="36">
        <v>44196</v>
      </c>
      <c r="N5" s="37" t="s">
        <v>113</v>
      </c>
      <c r="O5" s="37" t="s">
        <v>114</v>
      </c>
      <c r="P5" s="44">
        <v>10</v>
      </c>
      <c r="Q5" s="45" t="s">
        <v>81</v>
      </c>
      <c r="R5" s="46" t="s">
        <v>117</v>
      </c>
      <c r="S5" s="46" t="s">
        <v>118</v>
      </c>
      <c r="T5" s="47"/>
      <c r="U5" s="48"/>
      <c r="V5" s="48"/>
    </row>
    <row r="6" spans="1:22" s="23" customFormat="1" ht="120">
      <c r="A6" s="24" t="s">
        <v>120</v>
      </c>
      <c r="B6" s="33" t="s">
        <v>121</v>
      </c>
      <c r="C6" s="34" t="s">
        <v>73</v>
      </c>
      <c r="D6" s="34" t="s">
        <v>122</v>
      </c>
      <c r="E6" s="41" t="s">
        <v>123</v>
      </c>
      <c r="F6" s="42" t="s">
        <v>124</v>
      </c>
      <c r="G6" s="35">
        <v>9008600</v>
      </c>
      <c r="H6" s="41">
        <v>0</v>
      </c>
      <c r="I6" s="41">
        <v>9008600</v>
      </c>
      <c r="J6" s="36">
        <v>43903</v>
      </c>
      <c r="K6" s="36">
        <v>43907</v>
      </c>
      <c r="L6" s="43">
        <v>0</v>
      </c>
      <c r="M6" s="36">
        <v>44185</v>
      </c>
      <c r="N6" s="37" t="s">
        <v>125</v>
      </c>
      <c r="O6" s="37" t="s">
        <v>126</v>
      </c>
      <c r="P6" s="44">
        <v>10</v>
      </c>
      <c r="Q6" s="45" t="s">
        <v>127</v>
      </c>
      <c r="R6" s="46" t="s">
        <v>128</v>
      </c>
      <c r="S6" s="46" t="s">
        <v>129</v>
      </c>
      <c r="T6" s="47" t="s">
        <v>130</v>
      </c>
      <c r="U6" s="48"/>
      <c r="V6" s="48"/>
    </row>
    <row r="7" spans="1:22" s="23" customFormat="1" ht="120">
      <c r="A7" s="24" t="s">
        <v>131</v>
      </c>
      <c r="B7" s="33" t="s">
        <v>132</v>
      </c>
      <c r="C7" s="34" t="s">
        <v>133</v>
      </c>
      <c r="D7" s="34" t="s">
        <v>134</v>
      </c>
      <c r="E7" s="41" t="s">
        <v>135</v>
      </c>
      <c r="F7" s="42" t="s">
        <v>136</v>
      </c>
      <c r="G7" s="35">
        <v>79999379.08</v>
      </c>
      <c r="H7" s="41">
        <v>0</v>
      </c>
      <c r="I7" s="41">
        <v>79999379.08</v>
      </c>
      <c r="J7" s="36">
        <v>43910</v>
      </c>
      <c r="K7" s="36">
        <v>43910</v>
      </c>
      <c r="L7" s="43">
        <v>0</v>
      </c>
      <c r="M7" s="36">
        <v>44189</v>
      </c>
      <c r="N7" s="37" t="s">
        <v>137</v>
      </c>
      <c r="O7" s="37" t="s">
        <v>138</v>
      </c>
      <c r="P7" s="44">
        <v>26</v>
      </c>
      <c r="Q7" s="45" t="s">
        <v>106</v>
      </c>
      <c r="R7" s="46" t="s">
        <v>139</v>
      </c>
      <c r="S7" s="46" t="s">
        <v>139</v>
      </c>
      <c r="T7" s="47" t="s">
        <v>140</v>
      </c>
      <c r="U7" s="48"/>
      <c r="V7" s="48"/>
    </row>
    <row r="8" spans="1:22" s="23" customFormat="1" ht="195">
      <c r="A8" s="24" t="s">
        <v>131</v>
      </c>
      <c r="B8" s="33" t="s">
        <v>141</v>
      </c>
      <c r="C8" s="34" t="s">
        <v>133</v>
      </c>
      <c r="D8" s="34" t="s">
        <v>134</v>
      </c>
      <c r="E8" s="41" t="s">
        <v>135</v>
      </c>
      <c r="F8" s="42" t="s">
        <v>142</v>
      </c>
      <c r="G8" s="35">
        <v>33999838.16</v>
      </c>
      <c r="H8" s="41">
        <v>0</v>
      </c>
      <c r="I8" s="41">
        <v>33999838.16</v>
      </c>
      <c r="J8" s="36">
        <v>43910</v>
      </c>
      <c r="K8" s="36">
        <v>43910</v>
      </c>
      <c r="L8" s="43">
        <v>0</v>
      </c>
      <c r="M8" s="36">
        <v>44012</v>
      </c>
      <c r="N8" s="37" t="s">
        <v>143</v>
      </c>
      <c r="O8" s="37" t="s">
        <v>138</v>
      </c>
      <c r="P8" s="44">
        <v>26</v>
      </c>
      <c r="Q8" s="45" t="s">
        <v>106</v>
      </c>
      <c r="R8" s="46" t="s">
        <v>139</v>
      </c>
      <c r="S8" s="46" t="s">
        <v>139</v>
      </c>
      <c r="T8" s="47" t="s">
        <v>140</v>
      </c>
      <c r="U8" s="48"/>
      <c r="V8" s="48"/>
    </row>
    <row r="9" spans="1:22" s="23" customFormat="1" ht="120">
      <c r="A9" s="24" t="s">
        <v>131</v>
      </c>
      <c r="B9" s="33" t="s">
        <v>144</v>
      </c>
      <c r="C9" s="34" t="s">
        <v>73</v>
      </c>
      <c r="D9" s="34" t="s">
        <v>145</v>
      </c>
      <c r="E9" s="41" t="s">
        <v>146</v>
      </c>
      <c r="F9" s="42" t="s">
        <v>147</v>
      </c>
      <c r="G9" s="35">
        <v>5250000</v>
      </c>
      <c r="H9" s="41">
        <v>140000</v>
      </c>
      <c r="I9" s="41">
        <v>5390000</v>
      </c>
      <c r="J9" s="36">
        <v>43915</v>
      </c>
      <c r="K9" s="36">
        <v>43916</v>
      </c>
      <c r="L9" s="43">
        <v>0</v>
      </c>
      <c r="M9" s="36">
        <v>43898</v>
      </c>
      <c r="N9" s="37" t="s">
        <v>148</v>
      </c>
      <c r="O9" s="37" t="s">
        <v>149</v>
      </c>
      <c r="P9" s="44">
        <v>26</v>
      </c>
      <c r="Q9" s="45" t="s">
        <v>106</v>
      </c>
      <c r="R9" s="46" t="s">
        <v>150</v>
      </c>
      <c r="S9" s="46" t="s">
        <v>151</v>
      </c>
      <c r="T9" s="47" t="s">
        <v>152</v>
      </c>
      <c r="U9" s="48"/>
      <c r="V9" s="48"/>
    </row>
    <row r="10" spans="1:22" s="23" customFormat="1" ht="195">
      <c r="A10" s="24" t="s">
        <v>131</v>
      </c>
      <c r="B10" s="33" t="s">
        <v>153</v>
      </c>
      <c r="C10" s="34" t="s">
        <v>133</v>
      </c>
      <c r="D10" s="34" t="s">
        <v>134</v>
      </c>
      <c r="E10" s="41" t="s">
        <v>135</v>
      </c>
      <c r="F10" s="42" t="s">
        <v>142</v>
      </c>
      <c r="G10" s="35">
        <v>90317245</v>
      </c>
      <c r="H10" s="41">
        <v>0</v>
      </c>
      <c r="I10" s="41">
        <v>90317245</v>
      </c>
      <c r="J10" s="36">
        <v>43920</v>
      </c>
      <c r="K10" s="36">
        <v>43920</v>
      </c>
      <c r="L10" s="43">
        <v>0</v>
      </c>
      <c r="M10" s="36">
        <v>44189</v>
      </c>
      <c r="N10" s="37" t="s">
        <v>143</v>
      </c>
      <c r="O10" s="37" t="s">
        <v>138</v>
      </c>
      <c r="P10" s="44">
        <v>26</v>
      </c>
      <c r="Q10" s="45" t="s">
        <v>106</v>
      </c>
      <c r="R10" s="46" t="s">
        <v>139</v>
      </c>
      <c r="S10" s="46" t="s">
        <v>139</v>
      </c>
      <c r="T10" s="47" t="s">
        <v>140</v>
      </c>
      <c r="U10" s="48"/>
      <c r="V10" s="48"/>
    </row>
    <row r="11" spans="1:22" s="23" customFormat="1" ht="105">
      <c r="A11" s="24" t="s">
        <v>47</v>
      </c>
      <c r="B11" s="33">
        <v>24</v>
      </c>
      <c r="C11" s="34" t="s">
        <v>49</v>
      </c>
      <c r="D11" s="34" t="s">
        <v>50</v>
      </c>
      <c r="E11" s="41" t="s">
        <v>52</v>
      </c>
      <c r="F11" s="42" t="s">
        <v>55</v>
      </c>
      <c r="G11" s="35">
        <v>1660000</v>
      </c>
      <c r="H11" s="41"/>
      <c r="I11" s="41">
        <f>+G11+H11</f>
        <v>1660000</v>
      </c>
      <c r="J11" s="36">
        <v>43894</v>
      </c>
      <c r="K11" s="36">
        <v>43894</v>
      </c>
      <c r="L11" s="43"/>
      <c r="M11" s="36">
        <v>43914</v>
      </c>
      <c r="N11" s="37" t="s">
        <v>58</v>
      </c>
      <c r="O11" s="37" t="s">
        <v>61</v>
      </c>
      <c r="P11" s="44">
        <v>26</v>
      </c>
      <c r="Q11" s="45" t="s">
        <v>48</v>
      </c>
      <c r="R11" s="46" t="s">
        <v>65</v>
      </c>
      <c r="S11" s="46" t="s">
        <v>64</v>
      </c>
      <c r="T11" s="47"/>
      <c r="U11" s="48"/>
      <c r="V11" s="48"/>
    </row>
    <row r="12" spans="1:22" s="23" customFormat="1" ht="90">
      <c r="A12" s="24" t="s">
        <v>47</v>
      </c>
      <c r="B12" s="33">
        <v>25</v>
      </c>
      <c r="C12" s="34" t="s">
        <v>49</v>
      </c>
      <c r="D12" s="34" t="s">
        <v>50</v>
      </c>
      <c r="E12" s="41" t="s">
        <v>53</v>
      </c>
      <c r="F12" s="42" t="s">
        <v>56</v>
      </c>
      <c r="G12" s="35">
        <v>29636496</v>
      </c>
      <c r="H12" s="41"/>
      <c r="I12" s="41">
        <f>+G12+H12</f>
        <v>29636496</v>
      </c>
      <c r="J12" s="36">
        <v>43894</v>
      </c>
      <c r="K12" s="36">
        <v>43894</v>
      </c>
      <c r="L12" s="43"/>
      <c r="M12" s="36">
        <v>43903</v>
      </c>
      <c r="N12" s="37" t="s">
        <v>59</v>
      </c>
      <c r="O12" s="37" t="s">
        <v>62</v>
      </c>
      <c r="P12" s="44">
        <v>26</v>
      </c>
      <c r="Q12" s="45" t="s">
        <v>48</v>
      </c>
      <c r="R12" s="46" t="s">
        <v>67</v>
      </c>
      <c r="S12" s="46" t="s">
        <v>66</v>
      </c>
      <c r="T12" s="47"/>
      <c r="U12" s="48"/>
      <c r="V12" s="48"/>
    </row>
    <row r="13" spans="1:22" s="23" customFormat="1" ht="90">
      <c r="A13" s="24" t="s">
        <v>47</v>
      </c>
      <c r="B13" s="33">
        <v>26</v>
      </c>
      <c r="C13" s="34" t="s">
        <v>49</v>
      </c>
      <c r="D13" s="34" t="s">
        <v>50</v>
      </c>
      <c r="E13" s="41" t="s">
        <v>54</v>
      </c>
      <c r="F13" s="42" t="s">
        <v>57</v>
      </c>
      <c r="G13" s="35">
        <v>84000700</v>
      </c>
      <c r="H13" s="41"/>
      <c r="I13" s="41">
        <f>+G13+H13</f>
        <v>84000700</v>
      </c>
      <c r="J13" s="36">
        <v>43894</v>
      </c>
      <c r="K13" s="36">
        <v>43894</v>
      </c>
      <c r="L13" s="43"/>
      <c r="M13" s="36">
        <v>43931</v>
      </c>
      <c r="N13" s="37" t="s">
        <v>60</v>
      </c>
      <c r="O13" s="37" t="s">
        <v>63</v>
      </c>
      <c r="P13" s="44">
        <v>26</v>
      </c>
      <c r="Q13" s="45" t="s">
        <v>48</v>
      </c>
      <c r="R13" s="46" t="s">
        <v>69</v>
      </c>
      <c r="S13" s="46" t="s">
        <v>68</v>
      </c>
      <c r="T13" s="47"/>
      <c r="U13" s="48"/>
      <c r="V13" s="48"/>
    </row>
    <row r="14" spans="1:22" s="23" customFormat="1" ht="135">
      <c r="A14" s="24" t="s">
        <v>92</v>
      </c>
      <c r="B14" s="33" t="s">
        <v>93</v>
      </c>
      <c r="C14" s="34" t="s">
        <v>94</v>
      </c>
      <c r="D14" s="34" t="s">
        <v>95</v>
      </c>
      <c r="E14" s="41" t="s">
        <v>96</v>
      </c>
      <c r="F14" s="42" t="s">
        <v>97</v>
      </c>
      <c r="G14" s="35">
        <v>842000</v>
      </c>
      <c r="H14" s="41"/>
      <c r="I14" s="41">
        <v>842000</v>
      </c>
      <c r="J14" s="36">
        <v>43917</v>
      </c>
      <c r="K14" s="36">
        <v>43917</v>
      </c>
      <c r="L14" s="43"/>
      <c r="M14" s="36">
        <v>44196</v>
      </c>
      <c r="N14" s="37" t="s">
        <v>109</v>
      </c>
      <c r="O14" s="37" t="s">
        <v>98</v>
      </c>
      <c r="P14" s="44">
        <v>10</v>
      </c>
      <c r="Q14" s="45" t="s">
        <v>99</v>
      </c>
      <c r="R14" s="46" t="s">
        <v>115</v>
      </c>
      <c r="S14" s="46" t="s">
        <v>100</v>
      </c>
      <c r="T14" s="47" t="s">
        <v>101</v>
      </c>
      <c r="U14" s="48"/>
      <c r="V14" s="48"/>
    </row>
    <row r="15" spans="1:22" s="23" customFormat="1" ht="90">
      <c r="A15" s="24" t="s">
        <v>92</v>
      </c>
      <c r="B15" s="33" t="s">
        <v>102</v>
      </c>
      <c r="C15" s="34" t="s">
        <v>94</v>
      </c>
      <c r="D15" s="34" t="s">
        <v>95</v>
      </c>
      <c r="E15" s="41" t="s">
        <v>103</v>
      </c>
      <c r="F15" s="42" t="s">
        <v>104</v>
      </c>
      <c r="G15" s="35">
        <v>1380000</v>
      </c>
      <c r="H15" s="41"/>
      <c r="I15" s="41">
        <v>1380000</v>
      </c>
      <c r="J15" s="36">
        <v>43920</v>
      </c>
      <c r="K15" s="36">
        <v>43920</v>
      </c>
      <c r="L15" s="43"/>
      <c r="M15" s="36">
        <v>44196</v>
      </c>
      <c r="N15" s="37" t="s">
        <v>110</v>
      </c>
      <c r="O15" s="37" t="s">
        <v>105</v>
      </c>
      <c r="P15" s="44">
        <v>26</v>
      </c>
      <c r="Q15" s="45" t="s">
        <v>106</v>
      </c>
      <c r="R15" s="46" t="s">
        <v>116</v>
      </c>
      <c r="S15" s="46" t="s">
        <v>107</v>
      </c>
      <c r="T15" s="47" t="s">
        <v>101</v>
      </c>
      <c r="U15" s="48"/>
      <c r="V15" s="48"/>
    </row>
    <row r="16" spans="1:22" s="23" customFormat="1" ht="90">
      <c r="A16" s="24" t="s">
        <v>83</v>
      </c>
      <c r="B16" s="33" t="s">
        <v>84</v>
      </c>
      <c r="C16" s="34" t="s">
        <v>73</v>
      </c>
      <c r="D16" s="34" t="s">
        <v>85</v>
      </c>
      <c r="E16" s="41" t="s">
        <v>86</v>
      </c>
      <c r="F16" s="42" t="s">
        <v>87</v>
      </c>
      <c r="G16" s="35">
        <v>745660</v>
      </c>
      <c r="H16" s="41">
        <f>+I16-G16</f>
        <v>53480</v>
      </c>
      <c r="I16" s="41">
        <v>799140</v>
      </c>
      <c r="J16" s="36">
        <v>43895</v>
      </c>
      <c r="K16" s="36">
        <v>43902</v>
      </c>
      <c r="L16" s="43"/>
      <c r="M16" s="36">
        <v>43994</v>
      </c>
      <c r="N16" s="37" t="s">
        <v>88</v>
      </c>
      <c r="O16" s="37"/>
      <c r="P16" s="44">
        <v>10</v>
      </c>
      <c r="Q16" s="45" t="s">
        <v>81</v>
      </c>
      <c r="R16" s="46" t="s">
        <v>89</v>
      </c>
      <c r="S16" s="46" t="s">
        <v>90</v>
      </c>
      <c r="T16" s="47" t="s">
        <v>91</v>
      </c>
      <c r="U16" s="48"/>
      <c r="V16" s="48"/>
    </row>
    <row r="17" spans="1:22" s="23" customFormat="1" ht="90">
      <c r="A17" s="24" t="s">
        <v>154</v>
      </c>
      <c r="B17" s="33" t="s">
        <v>155</v>
      </c>
      <c r="C17" s="34" t="s">
        <v>73</v>
      </c>
      <c r="D17" s="34" t="s">
        <v>85</v>
      </c>
      <c r="E17" s="41" t="s">
        <v>156</v>
      </c>
      <c r="F17" s="42" t="s">
        <v>157</v>
      </c>
      <c r="G17" s="35">
        <v>1681900</v>
      </c>
      <c r="H17" s="41">
        <v>417100</v>
      </c>
      <c r="I17" s="41">
        <v>2099000</v>
      </c>
      <c r="J17" s="36">
        <v>43894</v>
      </c>
      <c r="K17" s="36">
        <v>43894</v>
      </c>
      <c r="L17" s="43" t="s">
        <v>78</v>
      </c>
      <c r="M17" s="36">
        <v>44196</v>
      </c>
      <c r="N17" s="37" t="s">
        <v>158</v>
      </c>
      <c r="O17" s="37" t="s">
        <v>159</v>
      </c>
      <c r="P17" s="44">
        <v>10</v>
      </c>
      <c r="Q17" s="45">
        <v>10</v>
      </c>
      <c r="R17" s="46" t="s">
        <v>160</v>
      </c>
      <c r="S17" s="46" t="s">
        <v>161</v>
      </c>
      <c r="T17" s="47" t="s">
        <v>162</v>
      </c>
      <c r="U17" s="48"/>
      <c r="V17" s="48"/>
    </row>
    <row r="18" spans="1:22" s="23" customFormat="1" ht="90">
      <c r="A18" s="24" t="s">
        <v>154</v>
      </c>
      <c r="B18" s="33" t="s">
        <v>163</v>
      </c>
      <c r="C18" s="34" t="s">
        <v>73</v>
      </c>
      <c r="D18" s="34" t="s">
        <v>164</v>
      </c>
      <c r="E18" s="41" t="s">
        <v>165</v>
      </c>
      <c r="F18" s="42" t="s">
        <v>166</v>
      </c>
      <c r="G18" s="35">
        <v>1050000</v>
      </c>
      <c r="H18" s="41">
        <v>0</v>
      </c>
      <c r="I18" s="41">
        <v>1050000</v>
      </c>
      <c r="J18" s="36">
        <v>43907</v>
      </c>
      <c r="K18" s="36">
        <v>43907</v>
      </c>
      <c r="L18" s="43" t="s">
        <v>78</v>
      </c>
      <c r="M18" s="36">
        <v>44196</v>
      </c>
      <c r="N18" s="37" t="s">
        <v>167</v>
      </c>
      <c r="O18" s="37" t="s">
        <v>168</v>
      </c>
      <c r="P18" s="44">
        <v>10</v>
      </c>
      <c r="Q18" s="45">
        <v>10</v>
      </c>
      <c r="R18" s="46" t="s">
        <v>169</v>
      </c>
      <c r="S18" s="46" t="s">
        <v>170</v>
      </c>
      <c r="T18" s="47" t="s">
        <v>171</v>
      </c>
      <c r="U18" s="48"/>
      <c r="V18" s="48"/>
    </row>
    <row r="19" spans="1:22" s="23" customFormat="1" ht="90">
      <c r="A19" s="24" t="s">
        <v>154</v>
      </c>
      <c r="B19" s="33" t="s">
        <v>172</v>
      </c>
      <c r="C19" s="34" t="s">
        <v>73</v>
      </c>
      <c r="D19" s="34" t="s">
        <v>85</v>
      </c>
      <c r="E19" s="41" t="s">
        <v>156</v>
      </c>
      <c r="F19" s="42" t="s">
        <v>173</v>
      </c>
      <c r="G19" s="35">
        <v>618060</v>
      </c>
      <c r="H19" s="41">
        <v>0</v>
      </c>
      <c r="I19" s="41">
        <v>618060</v>
      </c>
      <c r="J19" s="36">
        <v>43908</v>
      </c>
      <c r="K19" s="36">
        <v>43908</v>
      </c>
      <c r="L19" s="43" t="s">
        <v>78</v>
      </c>
      <c r="M19" s="36">
        <v>44196</v>
      </c>
      <c r="N19" s="37" t="s">
        <v>109</v>
      </c>
      <c r="O19" s="37" t="s">
        <v>159</v>
      </c>
      <c r="P19" s="44">
        <v>10</v>
      </c>
      <c r="Q19" s="45">
        <v>10</v>
      </c>
      <c r="R19" s="46" t="s">
        <v>174</v>
      </c>
      <c r="S19" s="46" t="s">
        <v>175</v>
      </c>
      <c r="T19" s="47" t="s">
        <v>171</v>
      </c>
      <c r="U19" s="48"/>
      <c r="V19" s="48"/>
    </row>
    <row r="20" spans="1:22" s="23" customFormat="1" ht="45">
      <c r="A20" s="24" t="s">
        <v>176</v>
      </c>
      <c r="B20" s="33" t="s">
        <v>177</v>
      </c>
      <c r="C20" s="34" t="s">
        <v>73</v>
      </c>
      <c r="D20" s="34" t="s">
        <v>95</v>
      </c>
      <c r="E20" s="41" t="s">
        <v>178</v>
      </c>
      <c r="F20" s="42" t="s">
        <v>179</v>
      </c>
      <c r="G20" s="35">
        <v>5136437</v>
      </c>
      <c r="H20" s="41"/>
      <c r="I20" s="41">
        <v>5136437</v>
      </c>
      <c r="J20" s="36">
        <v>43899</v>
      </c>
      <c r="K20" s="36">
        <v>43899</v>
      </c>
      <c r="L20" s="43"/>
      <c r="M20" s="36">
        <v>44196</v>
      </c>
      <c r="N20" s="37" t="s">
        <v>180</v>
      </c>
      <c r="O20" s="37" t="s">
        <v>181</v>
      </c>
      <c r="P20" s="44">
        <v>10</v>
      </c>
      <c r="Q20" s="45" t="s">
        <v>81</v>
      </c>
      <c r="R20" s="46">
        <v>15101505</v>
      </c>
      <c r="S20" s="46" t="s">
        <v>182</v>
      </c>
      <c r="T20" s="47"/>
      <c r="U20" s="48"/>
      <c r="V20" s="48"/>
    </row>
    <row r="21" spans="1:22" s="23" customFormat="1" ht="90">
      <c r="A21" s="24" t="s">
        <v>176</v>
      </c>
      <c r="B21" s="33" t="s">
        <v>183</v>
      </c>
      <c r="C21" s="34" t="s">
        <v>73</v>
      </c>
      <c r="D21" s="34" t="s">
        <v>95</v>
      </c>
      <c r="E21" s="41" t="s">
        <v>184</v>
      </c>
      <c r="F21" s="42" t="s">
        <v>185</v>
      </c>
      <c r="G21" s="35">
        <v>37797450</v>
      </c>
      <c r="H21" s="41"/>
      <c r="I21" s="41">
        <v>37797450</v>
      </c>
      <c r="J21" s="36">
        <v>43895</v>
      </c>
      <c r="K21" s="36">
        <v>43895</v>
      </c>
      <c r="L21" s="43"/>
      <c r="M21" s="36">
        <v>44196</v>
      </c>
      <c r="N21" s="37" t="s">
        <v>186</v>
      </c>
      <c r="O21" s="37" t="s">
        <v>187</v>
      </c>
      <c r="P21" s="44">
        <v>26</v>
      </c>
      <c r="Q21" s="45" t="s">
        <v>48</v>
      </c>
      <c r="R21" s="46">
        <v>15190000</v>
      </c>
      <c r="S21" s="46" t="s">
        <v>188</v>
      </c>
      <c r="T21" s="47"/>
      <c r="U21" s="48"/>
      <c r="V21" s="48"/>
    </row>
    <row r="22" spans="1:22" s="25" customFormat="1" ht="135">
      <c r="A22" s="24" t="s">
        <v>189</v>
      </c>
      <c r="B22" s="33">
        <v>2</v>
      </c>
      <c r="C22" s="34" t="s">
        <v>73</v>
      </c>
      <c r="D22" s="34" t="s">
        <v>95</v>
      </c>
      <c r="E22" s="41" t="s">
        <v>190</v>
      </c>
      <c r="F22" s="42" t="s">
        <v>350</v>
      </c>
      <c r="G22" s="35" t="s">
        <v>191</v>
      </c>
      <c r="H22" s="41">
        <v>0</v>
      </c>
      <c r="I22" s="41" t="s">
        <v>351</v>
      </c>
      <c r="J22" s="36"/>
      <c r="K22" s="36"/>
      <c r="L22" s="43" t="s">
        <v>78</v>
      </c>
      <c r="M22" s="36"/>
      <c r="N22" s="37" t="s">
        <v>186</v>
      </c>
      <c r="O22" s="37"/>
      <c r="P22" s="44">
        <v>10</v>
      </c>
      <c r="Q22" s="45" t="s">
        <v>192</v>
      </c>
      <c r="R22" s="46">
        <v>1135546</v>
      </c>
      <c r="S22" s="46"/>
      <c r="T22" s="47" t="s">
        <v>352</v>
      </c>
      <c r="U22" s="48"/>
      <c r="V22" s="48"/>
    </row>
    <row r="23" spans="1:22" s="25" customFormat="1" ht="106.5">
      <c r="A23" s="24" t="s">
        <v>189</v>
      </c>
      <c r="B23" s="33">
        <v>3</v>
      </c>
      <c r="C23" s="34" t="s">
        <v>73</v>
      </c>
      <c r="D23" s="34" t="s">
        <v>95</v>
      </c>
      <c r="E23" s="41" t="s">
        <v>194</v>
      </c>
      <c r="F23" s="42" t="s">
        <v>360</v>
      </c>
      <c r="G23" s="35" t="s">
        <v>195</v>
      </c>
      <c r="H23" s="41">
        <v>0</v>
      </c>
      <c r="I23" s="41" t="s">
        <v>353</v>
      </c>
      <c r="J23" s="36">
        <v>43910</v>
      </c>
      <c r="K23" s="36">
        <v>43910</v>
      </c>
      <c r="L23" s="43" t="s">
        <v>78</v>
      </c>
      <c r="M23" s="36">
        <v>44196</v>
      </c>
      <c r="N23" s="37" t="s">
        <v>354</v>
      </c>
      <c r="O23" s="37" t="s">
        <v>196</v>
      </c>
      <c r="P23" s="44">
        <v>10</v>
      </c>
      <c r="Q23" s="45" t="s">
        <v>192</v>
      </c>
      <c r="R23" s="46">
        <v>1165243</v>
      </c>
      <c r="S23" s="46" t="s">
        <v>355</v>
      </c>
      <c r="T23" s="47" t="s">
        <v>193</v>
      </c>
      <c r="U23" s="48"/>
      <c r="V23" s="48"/>
    </row>
    <row r="24" spans="1:22" s="23" customFormat="1" ht="89.25">
      <c r="A24" s="26" t="s">
        <v>189</v>
      </c>
      <c r="B24" s="38">
        <v>4</v>
      </c>
      <c r="C24" s="49" t="s">
        <v>73</v>
      </c>
      <c r="D24" s="49" t="s">
        <v>95</v>
      </c>
      <c r="E24" s="49" t="s">
        <v>197</v>
      </c>
      <c r="F24" s="39" t="s">
        <v>356</v>
      </c>
      <c r="G24" s="49" t="s">
        <v>198</v>
      </c>
      <c r="H24" s="38">
        <v>0</v>
      </c>
      <c r="I24" s="49" t="s">
        <v>357</v>
      </c>
      <c r="J24" s="50">
        <v>43921</v>
      </c>
      <c r="K24" s="50">
        <v>43921</v>
      </c>
      <c r="L24" s="38" t="s">
        <v>78</v>
      </c>
      <c r="M24" s="50">
        <v>44196</v>
      </c>
      <c r="N24" s="49" t="s">
        <v>358</v>
      </c>
      <c r="O24" s="51"/>
      <c r="P24" s="49">
        <v>10</v>
      </c>
      <c r="Q24" s="38" t="s">
        <v>192</v>
      </c>
      <c r="R24" s="40">
        <v>1171635</v>
      </c>
      <c r="S24" s="51" t="s">
        <v>359</v>
      </c>
      <c r="T24" s="38" t="s">
        <v>193</v>
      </c>
      <c r="U24" s="48"/>
      <c r="V24" s="48"/>
    </row>
    <row r="25" spans="1:22" s="23" customFormat="1" ht="105">
      <c r="A25" s="24" t="s">
        <v>199</v>
      </c>
      <c r="B25" s="33">
        <v>1</v>
      </c>
      <c r="C25" s="34" t="s">
        <v>73</v>
      </c>
      <c r="D25" s="34" t="s">
        <v>85</v>
      </c>
      <c r="E25" s="41" t="s">
        <v>200</v>
      </c>
      <c r="F25" s="42" t="s">
        <v>201</v>
      </c>
      <c r="G25" s="35">
        <v>24973848</v>
      </c>
      <c r="H25" s="41">
        <v>0</v>
      </c>
      <c r="I25" s="41">
        <v>24973848</v>
      </c>
      <c r="J25" s="36">
        <v>43916</v>
      </c>
      <c r="K25" s="36">
        <v>43916</v>
      </c>
      <c r="L25" s="43" t="s">
        <v>78</v>
      </c>
      <c r="M25" s="36">
        <v>44195</v>
      </c>
      <c r="N25" s="37" t="s">
        <v>186</v>
      </c>
      <c r="O25" s="37" t="s">
        <v>202</v>
      </c>
      <c r="P25" s="44">
        <v>26</v>
      </c>
      <c r="Q25" s="45" t="s">
        <v>203</v>
      </c>
      <c r="R25" s="46" t="s">
        <v>204</v>
      </c>
      <c r="S25" s="46" t="s">
        <v>205</v>
      </c>
      <c r="T25" s="47"/>
      <c r="U25" s="48"/>
      <c r="V25" s="48"/>
    </row>
    <row r="26" spans="1:22" s="23" customFormat="1" ht="75">
      <c r="A26" s="24" t="s">
        <v>206</v>
      </c>
      <c r="B26" s="33" t="s">
        <v>207</v>
      </c>
      <c r="C26" s="34" t="s">
        <v>208</v>
      </c>
      <c r="D26" s="34" t="s">
        <v>95</v>
      </c>
      <c r="E26" s="41" t="s">
        <v>209</v>
      </c>
      <c r="F26" s="42" t="s">
        <v>210</v>
      </c>
      <c r="G26" s="35">
        <v>52419276</v>
      </c>
      <c r="H26" s="41">
        <v>0</v>
      </c>
      <c r="I26" s="41">
        <f>+H26+G26</f>
        <v>52419276</v>
      </c>
      <c r="J26" s="36">
        <v>43921</v>
      </c>
      <c r="K26" s="36">
        <f>+J26</f>
        <v>43921</v>
      </c>
      <c r="L26" s="43" t="s">
        <v>139</v>
      </c>
      <c r="M26" s="36">
        <v>44196</v>
      </c>
      <c r="N26" s="37" t="s">
        <v>58</v>
      </c>
      <c r="O26" s="37" t="s">
        <v>211</v>
      </c>
      <c r="P26" s="44">
        <v>26</v>
      </c>
      <c r="Q26" s="45" t="s">
        <v>106</v>
      </c>
      <c r="R26" s="46" t="s">
        <v>212</v>
      </c>
      <c r="S26" s="46" t="s">
        <v>213</v>
      </c>
      <c r="T26" s="47"/>
      <c r="U26" s="48"/>
      <c r="V26" s="48"/>
    </row>
    <row r="27" spans="1:22" s="23" customFormat="1" ht="150">
      <c r="A27" s="24" t="s">
        <v>71</v>
      </c>
      <c r="B27" s="33" t="s">
        <v>72</v>
      </c>
      <c r="C27" s="34" t="s">
        <v>73</v>
      </c>
      <c r="D27" s="34" t="s">
        <v>74</v>
      </c>
      <c r="E27" s="41" t="s">
        <v>75</v>
      </c>
      <c r="F27" s="42" t="s">
        <v>76</v>
      </c>
      <c r="G27" s="35">
        <v>930000</v>
      </c>
      <c r="H27" s="41" t="s">
        <v>77</v>
      </c>
      <c r="I27" s="41">
        <v>930000</v>
      </c>
      <c r="J27" s="36">
        <v>43895</v>
      </c>
      <c r="K27" s="36">
        <v>43895</v>
      </c>
      <c r="L27" s="43" t="s">
        <v>78</v>
      </c>
      <c r="M27" s="36">
        <v>44196</v>
      </c>
      <c r="N27" s="37" t="s">
        <v>79</v>
      </c>
      <c r="O27" s="37" t="s">
        <v>80</v>
      </c>
      <c r="P27" s="44">
        <v>10</v>
      </c>
      <c r="Q27" s="45" t="s">
        <v>81</v>
      </c>
      <c r="R27" s="46" t="s">
        <v>82</v>
      </c>
      <c r="S27" s="46"/>
      <c r="T27" s="47"/>
      <c r="U27" s="48"/>
      <c r="V27" s="48"/>
    </row>
    <row r="28" spans="1:22" s="23" customFormat="1" ht="135">
      <c r="A28" s="24" t="s">
        <v>214</v>
      </c>
      <c r="B28" s="33" t="s">
        <v>215</v>
      </c>
      <c r="C28" s="34" t="s">
        <v>73</v>
      </c>
      <c r="D28" s="34" t="s">
        <v>95</v>
      </c>
      <c r="E28" s="41" t="s">
        <v>216</v>
      </c>
      <c r="F28" s="42" t="s">
        <v>217</v>
      </c>
      <c r="G28" s="35">
        <v>43209780</v>
      </c>
      <c r="H28" s="41" t="s">
        <v>78</v>
      </c>
      <c r="I28" s="41">
        <v>43209780</v>
      </c>
      <c r="J28" s="36">
        <v>43899</v>
      </c>
      <c r="K28" s="36">
        <v>43899</v>
      </c>
      <c r="L28" s="43" t="s">
        <v>78</v>
      </c>
      <c r="M28" s="36">
        <v>44196</v>
      </c>
      <c r="N28" s="37" t="s">
        <v>58</v>
      </c>
      <c r="O28" s="37" t="s">
        <v>218</v>
      </c>
      <c r="P28" s="44">
        <v>10</v>
      </c>
      <c r="Q28" s="45" t="s">
        <v>219</v>
      </c>
      <c r="R28" s="46" t="s">
        <v>220</v>
      </c>
      <c r="S28" s="46" t="s">
        <v>221</v>
      </c>
      <c r="T28" s="47"/>
      <c r="U28" s="48"/>
      <c r="V28" s="48"/>
    </row>
    <row r="29" spans="1:22" s="23" customFormat="1" ht="150">
      <c r="A29" s="24" t="s">
        <v>222</v>
      </c>
      <c r="B29" s="33" t="s">
        <v>223</v>
      </c>
      <c r="C29" s="34" t="s">
        <v>73</v>
      </c>
      <c r="D29" s="34" t="s">
        <v>95</v>
      </c>
      <c r="E29" s="41" t="s">
        <v>224</v>
      </c>
      <c r="F29" s="42" t="s">
        <v>225</v>
      </c>
      <c r="G29" s="35">
        <v>23662179</v>
      </c>
      <c r="H29" s="41">
        <v>0</v>
      </c>
      <c r="I29" s="41">
        <v>23662179</v>
      </c>
      <c r="J29" s="36">
        <v>43909</v>
      </c>
      <c r="K29" s="36">
        <v>43909</v>
      </c>
      <c r="L29" s="43"/>
      <c r="M29" s="36">
        <v>43952</v>
      </c>
      <c r="N29" s="37" t="s">
        <v>226</v>
      </c>
      <c r="O29" s="37" t="s">
        <v>227</v>
      </c>
      <c r="P29" s="44">
        <v>10</v>
      </c>
      <c r="Q29" s="45" t="s">
        <v>228</v>
      </c>
      <c r="R29" s="46" t="s">
        <v>229</v>
      </c>
      <c r="S29" s="46" t="s">
        <v>230</v>
      </c>
      <c r="T29" s="47"/>
      <c r="U29" s="48"/>
      <c r="V29" s="48"/>
    </row>
    <row r="30" spans="1:22" s="23" customFormat="1" ht="120">
      <c r="A30" s="24" t="s">
        <v>222</v>
      </c>
      <c r="B30" s="33" t="s">
        <v>231</v>
      </c>
      <c r="C30" s="34" t="s">
        <v>73</v>
      </c>
      <c r="D30" s="34" t="s">
        <v>74</v>
      </c>
      <c r="E30" s="41" t="s">
        <v>232</v>
      </c>
      <c r="F30" s="42" t="s">
        <v>233</v>
      </c>
      <c r="G30" s="35">
        <v>1600000</v>
      </c>
      <c r="H30" s="41">
        <v>0</v>
      </c>
      <c r="I30" s="41">
        <v>1600000</v>
      </c>
      <c r="J30" s="36">
        <v>43861</v>
      </c>
      <c r="K30" s="36">
        <v>43892</v>
      </c>
      <c r="L30" s="43"/>
      <c r="M30" s="36">
        <v>44180</v>
      </c>
      <c r="N30" s="37" t="s">
        <v>234</v>
      </c>
      <c r="O30" s="37" t="s">
        <v>235</v>
      </c>
      <c r="P30" s="44">
        <v>10</v>
      </c>
      <c r="Q30" s="45" t="s">
        <v>228</v>
      </c>
      <c r="R30" s="46" t="s">
        <v>236</v>
      </c>
      <c r="S30" s="46" t="s">
        <v>237</v>
      </c>
      <c r="T30" s="47"/>
      <c r="U30" s="48"/>
      <c r="V30" s="48"/>
    </row>
    <row r="31" spans="1:22" s="23" customFormat="1" ht="120">
      <c r="A31" s="24" t="s">
        <v>222</v>
      </c>
      <c r="B31" s="33" t="s">
        <v>238</v>
      </c>
      <c r="C31" s="34" t="s">
        <v>73</v>
      </c>
      <c r="D31" s="34" t="s">
        <v>95</v>
      </c>
      <c r="E31" s="41" t="s">
        <v>239</v>
      </c>
      <c r="F31" s="42" t="s">
        <v>240</v>
      </c>
      <c r="G31" s="35">
        <v>1013334</v>
      </c>
      <c r="H31" s="41">
        <v>0</v>
      </c>
      <c r="I31" s="41">
        <v>1013334</v>
      </c>
      <c r="J31" s="36">
        <v>43861</v>
      </c>
      <c r="K31" s="36">
        <v>43892</v>
      </c>
      <c r="L31" s="43"/>
      <c r="M31" s="36">
        <v>44180</v>
      </c>
      <c r="N31" s="37" t="s">
        <v>241</v>
      </c>
      <c r="O31" s="37" t="s">
        <v>242</v>
      </c>
      <c r="P31" s="44">
        <v>26</v>
      </c>
      <c r="Q31" s="45" t="s">
        <v>243</v>
      </c>
      <c r="R31" s="46" t="s">
        <v>244</v>
      </c>
      <c r="S31" s="46" t="s">
        <v>245</v>
      </c>
      <c r="T31" s="47"/>
      <c r="U31" s="48"/>
      <c r="V31" s="48"/>
    </row>
    <row r="32" spans="1:22" s="23" customFormat="1" ht="120">
      <c r="A32" s="24" t="s">
        <v>222</v>
      </c>
      <c r="B32" s="33" t="s">
        <v>246</v>
      </c>
      <c r="C32" s="34" t="s">
        <v>73</v>
      </c>
      <c r="D32" s="34" t="s">
        <v>95</v>
      </c>
      <c r="E32" s="41" t="s">
        <v>247</v>
      </c>
      <c r="F32" s="42" t="s">
        <v>248</v>
      </c>
      <c r="G32" s="35">
        <v>1120000</v>
      </c>
      <c r="H32" s="41">
        <v>0</v>
      </c>
      <c r="I32" s="41">
        <v>1120000</v>
      </c>
      <c r="J32" s="36">
        <v>43861</v>
      </c>
      <c r="K32" s="36">
        <v>43892</v>
      </c>
      <c r="L32" s="43"/>
      <c r="M32" s="36">
        <v>44180</v>
      </c>
      <c r="N32" s="37" t="s">
        <v>249</v>
      </c>
      <c r="O32" s="37" t="s">
        <v>250</v>
      </c>
      <c r="P32" s="44">
        <v>26</v>
      </c>
      <c r="Q32" s="45" t="s">
        <v>243</v>
      </c>
      <c r="R32" s="46" t="s">
        <v>251</v>
      </c>
      <c r="S32" s="46" t="s">
        <v>245</v>
      </c>
      <c r="T32" s="47"/>
      <c r="U32" s="48"/>
      <c r="V32" s="48"/>
    </row>
    <row r="33" spans="1:22" s="23" customFormat="1" ht="105">
      <c r="A33" s="24" t="s">
        <v>252</v>
      </c>
      <c r="B33" s="33" t="s">
        <v>253</v>
      </c>
      <c r="C33" s="34" t="s">
        <v>73</v>
      </c>
      <c r="D33" s="34" t="s">
        <v>95</v>
      </c>
      <c r="E33" s="41" t="s">
        <v>254</v>
      </c>
      <c r="F33" s="42" t="s">
        <v>255</v>
      </c>
      <c r="G33" s="35">
        <v>39018470</v>
      </c>
      <c r="H33" s="41"/>
      <c r="I33" s="41">
        <v>39018470</v>
      </c>
      <c r="J33" s="36">
        <v>43895</v>
      </c>
      <c r="K33" s="36">
        <v>43896</v>
      </c>
      <c r="L33" s="43"/>
      <c r="M33" s="36">
        <v>44196</v>
      </c>
      <c r="N33" s="37" t="s">
        <v>186</v>
      </c>
      <c r="O33" s="37" t="s">
        <v>256</v>
      </c>
      <c r="P33" s="44">
        <v>26</v>
      </c>
      <c r="Q33" s="45" t="s">
        <v>106</v>
      </c>
      <c r="R33" s="46" t="s">
        <v>257</v>
      </c>
      <c r="S33" s="46" t="s">
        <v>258</v>
      </c>
      <c r="T33" s="47" t="s">
        <v>259</v>
      </c>
      <c r="U33" s="48"/>
      <c r="V33" s="48"/>
    </row>
    <row r="34" spans="1:22" s="23" customFormat="1" ht="90">
      <c r="A34" s="24" t="s">
        <v>252</v>
      </c>
      <c r="B34" s="33" t="s">
        <v>260</v>
      </c>
      <c r="C34" s="34" t="s">
        <v>73</v>
      </c>
      <c r="D34" s="34" t="s">
        <v>95</v>
      </c>
      <c r="E34" s="41" t="s">
        <v>261</v>
      </c>
      <c r="F34" s="42" t="s">
        <v>262</v>
      </c>
      <c r="G34" s="35">
        <v>10958310</v>
      </c>
      <c r="H34" s="41"/>
      <c r="I34" s="41">
        <v>10958310</v>
      </c>
      <c r="J34" s="36">
        <v>43909</v>
      </c>
      <c r="K34" s="36">
        <v>43910</v>
      </c>
      <c r="L34" s="43"/>
      <c r="M34" s="36">
        <v>44196</v>
      </c>
      <c r="N34" s="37" t="s">
        <v>263</v>
      </c>
      <c r="O34" s="37" t="s">
        <v>264</v>
      </c>
      <c r="P34" s="44">
        <v>26</v>
      </c>
      <c r="Q34" s="45" t="s">
        <v>106</v>
      </c>
      <c r="R34" s="46" t="s">
        <v>265</v>
      </c>
      <c r="S34" s="46" t="s">
        <v>266</v>
      </c>
      <c r="T34" s="47" t="s">
        <v>259</v>
      </c>
      <c r="U34" s="48"/>
      <c r="V34" s="48"/>
    </row>
    <row r="35" spans="1:22" s="23" customFormat="1" ht="90">
      <c r="A35" s="24" t="s">
        <v>252</v>
      </c>
      <c r="B35" s="33" t="s">
        <v>267</v>
      </c>
      <c r="C35" s="34" t="s">
        <v>73</v>
      </c>
      <c r="D35" s="34" t="s">
        <v>95</v>
      </c>
      <c r="E35" s="41" t="s">
        <v>268</v>
      </c>
      <c r="F35" s="42" t="s">
        <v>269</v>
      </c>
      <c r="G35" s="35">
        <v>1160000</v>
      </c>
      <c r="H35" s="41"/>
      <c r="I35" s="41">
        <v>1160000</v>
      </c>
      <c r="J35" s="36">
        <v>43920</v>
      </c>
      <c r="K35" s="36">
        <v>43921</v>
      </c>
      <c r="L35" s="43"/>
      <c r="M35" s="36">
        <v>44196</v>
      </c>
      <c r="N35" s="37" t="s">
        <v>270</v>
      </c>
      <c r="O35" s="37" t="s">
        <v>271</v>
      </c>
      <c r="P35" s="44">
        <v>10</v>
      </c>
      <c r="Q35" s="45" t="s">
        <v>127</v>
      </c>
      <c r="R35" s="46" t="s">
        <v>272</v>
      </c>
      <c r="S35" s="46" t="s">
        <v>273</v>
      </c>
      <c r="T35" s="47" t="s">
        <v>259</v>
      </c>
      <c r="U35" s="48"/>
      <c r="V35" s="48"/>
    </row>
    <row r="36" spans="1:22" s="23" customFormat="1" ht="105">
      <c r="A36" s="24" t="s">
        <v>274</v>
      </c>
      <c r="B36" s="33" t="s">
        <v>275</v>
      </c>
      <c r="C36" s="34" t="s">
        <v>73</v>
      </c>
      <c r="D36" s="34" t="s">
        <v>145</v>
      </c>
      <c r="E36" s="41" t="s">
        <v>276</v>
      </c>
      <c r="F36" s="42" t="s">
        <v>277</v>
      </c>
      <c r="G36" s="35">
        <v>7394000</v>
      </c>
      <c r="H36" s="41">
        <v>0</v>
      </c>
      <c r="I36" s="41">
        <v>7394000</v>
      </c>
      <c r="J36" s="36">
        <v>43899</v>
      </c>
      <c r="K36" s="36">
        <v>43896</v>
      </c>
      <c r="L36" s="43" t="s">
        <v>78</v>
      </c>
      <c r="M36" s="36">
        <v>43921</v>
      </c>
      <c r="N36" s="37" t="s">
        <v>278</v>
      </c>
      <c r="O36" s="37" t="s">
        <v>279</v>
      </c>
      <c r="P36" s="44">
        <v>26</v>
      </c>
      <c r="Q36" s="45" t="s">
        <v>48</v>
      </c>
      <c r="R36" s="46" t="s">
        <v>280</v>
      </c>
      <c r="S36" s="46" t="s">
        <v>281</v>
      </c>
      <c r="T36" s="47"/>
      <c r="U36" s="48"/>
      <c r="V36" s="48"/>
    </row>
    <row r="37" spans="1:22" s="23" customFormat="1" ht="120">
      <c r="A37" s="24" t="s">
        <v>274</v>
      </c>
      <c r="B37" s="33" t="s">
        <v>282</v>
      </c>
      <c r="C37" s="34" t="s">
        <v>73</v>
      </c>
      <c r="D37" s="34" t="s">
        <v>145</v>
      </c>
      <c r="E37" s="41" t="s">
        <v>283</v>
      </c>
      <c r="F37" s="42" t="s">
        <v>284</v>
      </c>
      <c r="G37" s="35">
        <v>1531540</v>
      </c>
      <c r="H37" s="41"/>
      <c r="I37" s="41">
        <v>1531540</v>
      </c>
      <c r="J37" s="36">
        <v>43896</v>
      </c>
      <c r="K37" s="36">
        <v>43918</v>
      </c>
      <c r="L37" s="43" t="s">
        <v>78</v>
      </c>
      <c r="M37" s="36">
        <v>43921</v>
      </c>
      <c r="N37" s="37" t="s">
        <v>285</v>
      </c>
      <c r="O37" s="37" t="s">
        <v>286</v>
      </c>
      <c r="P37" s="44">
        <v>10</v>
      </c>
      <c r="Q37" s="45" t="s">
        <v>228</v>
      </c>
      <c r="R37" s="46" t="s">
        <v>287</v>
      </c>
      <c r="S37" s="46" t="s">
        <v>288</v>
      </c>
      <c r="T37" s="47"/>
      <c r="U37" s="48"/>
      <c r="V37" s="48"/>
    </row>
    <row r="38" spans="1:22" s="23" customFormat="1" ht="120">
      <c r="A38" s="24" t="s">
        <v>274</v>
      </c>
      <c r="B38" s="33" t="s">
        <v>289</v>
      </c>
      <c r="C38" s="34" t="s">
        <v>73</v>
      </c>
      <c r="D38" s="34" t="s">
        <v>145</v>
      </c>
      <c r="E38" s="41" t="s">
        <v>290</v>
      </c>
      <c r="F38" s="42" t="s">
        <v>291</v>
      </c>
      <c r="G38" s="35">
        <v>1077830</v>
      </c>
      <c r="H38" s="41"/>
      <c r="I38" s="41">
        <v>1077830</v>
      </c>
      <c r="J38" s="36">
        <v>43896</v>
      </c>
      <c r="K38" s="36">
        <v>43985</v>
      </c>
      <c r="L38" s="43" t="s">
        <v>78</v>
      </c>
      <c r="M38" s="36">
        <v>43936</v>
      </c>
      <c r="N38" s="37" t="s">
        <v>292</v>
      </c>
      <c r="O38" s="37" t="s">
        <v>187</v>
      </c>
      <c r="P38" s="44">
        <v>10</v>
      </c>
      <c r="Q38" s="45" t="s">
        <v>228</v>
      </c>
      <c r="R38" s="46" t="s">
        <v>293</v>
      </c>
      <c r="S38" s="46" t="s">
        <v>294</v>
      </c>
      <c r="T38" s="47"/>
      <c r="U38" s="48"/>
      <c r="V38" s="48"/>
    </row>
    <row r="39" spans="1:22" s="23" customFormat="1" ht="120">
      <c r="A39" s="24" t="s">
        <v>274</v>
      </c>
      <c r="B39" s="33" t="s">
        <v>295</v>
      </c>
      <c r="C39" s="34" t="s">
        <v>73</v>
      </c>
      <c r="D39" s="34" t="s">
        <v>145</v>
      </c>
      <c r="E39" s="41" t="s">
        <v>283</v>
      </c>
      <c r="F39" s="42" t="s">
        <v>296</v>
      </c>
      <c r="G39" s="35">
        <v>41622620</v>
      </c>
      <c r="H39" s="41">
        <v>0</v>
      </c>
      <c r="I39" s="41">
        <v>41622620</v>
      </c>
      <c r="J39" s="36">
        <v>43906</v>
      </c>
      <c r="K39" s="36">
        <v>43903</v>
      </c>
      <c r="L39" s="43" t="s">
        <v>78</v>
      </c>
      <c r="M39" s="36">
        <v>44012</v>
      </c>
      <c r="N39" s="37" t="s">
        <v>297</v>
      </c>
      <c r="O39" s="37" t="s">
        <v>286</v>
      </c>
      <c r="P39" s="44">
        <v>26</v>
      </c>
      <c r="Q39" s="45" t="s">
        <v>48</v>
      </c>
      <c r="R39" s="46" t="s">
        <v>298</v>
      </c>
      <c r="S39" s="46" t="s">
        <v>299</v>
      </c>
      <c r="T39" s="47"/>
      <c r="U39" s="48"/>
      <c r="V39" s="48"/>
    </row>
    <row r="40" spans="1:22" s="23" customFormat="1" ht="150">
      <c r="A40" s="24" t="s">
        <v>274</v>
      </c>
      <c r="B40" s="33" t="s">
        <v>300</v>
      </c>
      <c r="C40" s="34" t="s">
        <v>73</v>
      </c>
      <c r="D40" s="34" t="s">
        <v>145</v>
      </c>
      <c r="E40" s="41" t="s">
        <v>301</v>
      </c>
      <c r="F40" s="42" t="s">
        <v>302</v>
      </c>
      <c r="G40" s="35">
        <v>4892400</v>
      </c>
      <c r="H40" s="41">
        <v>0</v>
      </c>
      <c r="I40" s="41">
        <v>4892400</v>
      </c>
      <c r="J40" s="36">
        <v>43921</v>
      </c>
      <c r="K40" s="36">
        <v>43920</v>
      </c>
      <c r="L40" s="43" t="s">
        <v>78</v>
      </c>
      <c r="M40" s="36">
        <v>43936</v>
      </c>
      <c r="N40" s="37" t="s">
        <v>303</v>
      </c>
      <c r="O40" s="37" t="s">
        <v>304</v>
      </c>
      <c r="P40" s="44">
        <v>10</v>
      </c>
      <c r="Q40" s="45" t="s">
        <v>228</v>
      </c>
      <c r="R40" s="46" t="s">
        <v>305</v>
      </c>
      <c r="S40" s="46" t="s">
        <v>306</v>
      </c>
      <c r="T40" s="47"/>
      <c r="U40" s="48"/>
      <c r="V40" s="48"/>
    </row>
    <row r="41" spans="1:22" s="23" customFormat="1" ht="105">
      <c r="A41" s="24" t="s">
        <v>274</v>
      </c>
      <c r="B41" s="33" t="s">
        <v>307</v>
      </c>
      <c r="C41" s="34" t="s">
        <v>73</v>
      </c>
      <c r="D41" s="34" t="s">
        <v>145</v>
      </c>
      <c r="E41" s="41" t="s">
        <v>308</v>
      </c>
      <c r="F41" s="42" t="s">
        <v>309</v>
      </c>
      <c r="G41" s="35">
        <v>650000</v>
      </c>
      <c r="H41" s="41">
        <v>0</v>
      </c>
      <c r="I41" s="41">
        <v>650000</v>
      </c>
      <c r="J41" s="36">
        <v>43920</v>
      </c>
      <c r="K41" s="36">
        <v>43920</v>
      </c>
      <c r="L41" s="43" t="s">
        <v>78</v>
      </c>
      <c r="M41" s="36">
        <v>43936</v>
      </c>
      <c r="N41" s="37" t="s">
        <v>292</v>
      </c>
      <c r="O41" s="37" t="s">
        <v>310</v>
      </c>
      <c r="P41" s="44">
        <v>10</v>
      </c>
      <c r="Q41" s="45" t="s">
        <v>228</v>
      </c>
      <c r="R41" s="46" t="s">
        <v>311</v>
      </c>
      <c r="S41" s="46" t="s">
        <v>312</v>
      </c>
      <c r="T41" s="47"/>
      <c r="U41" s="48"/>
      <c r="V41" s="48"/>
    </row>
    <row r="42" spans="1:22" s="23" customFormat="1" ht="90">
      <c r="A42" s="24" t="s">
        <v>313</v>
      </c>
      <c r="B42" s="33" t="s">
        <v>314</v>
      </c>
      <c r="C42" s="34" t="s">
        <v>73</v>
      </c>
      <c r="D42" s="34" t="s">
        <v>164</v>
      </c>
      <c r="E42" s="41" t="s">
        <v>315</v>
      </c>
      <c r="F42" s="42" t="s">
        <v>316</v>
      </c>
      <c r="G42" s="35">
        <v>12855000</v>
      </c>
      <c r="H42" s="41">
        <v>0</v>
      </c>
      <c r="I42" s="41">
        <v>12855000</v>
      </c>
      <c r="J42" s="36">
        <v>43903</v>
      </c>
      <c r="K42" s="36">
        <v>43904</v>
      </c>
      <c r="L42" s="43"/>
      <c r="M42" s="36"/>
      <c r="N42" s="37" t="s">
        <v>317</v>
      </c>
      <c r="O42" s="37" t="s">
        <v>318</v>
      </c>
      <c r="P42" s="44">
        <v>10</v>
      </c>
      <c r="Q42" s="45" t="s">
        <v>81</v>
      </c>
      <c r="R42" s="46" t="s">
        <v>319</v>
      </c>
      <c r="S42" s="46" t="s">
        <v>320</v>
      </c>
      <c r="T42" s="47"/>
      <c r="U42" s="48"/>
      <c r="V42" s="48"/>
    </row>
    <row r="43" spans="1:22" s="23" customFormat="1" ht="165">
      <c r="A43" s="24" t="s">
        <v>313</v>
      </c>
      <c r="B43" s="33" t="s">
        <v>321</v>
      </c>
      <c r="C43" s="34" t="s">
        <v>73</v>
      </c>
      <c r="D43" s="34" t="s">
        <v>95</v>
      </c>
      <c r="E43" s="41" t="s">
        <v>322</v>
      </c>
      <c r="F43" s="42" t="s">
        <v>323</v>
      </c>
      <c r="G43" s="35">
        <v>11765590</v>
      </c>
      <c r="H43" s="41">
        <v>0</v>
      </c>
      <c r="I43" s="41">
        <v>11765590</v>
      </c>
      <c r="J43" s="36">
        <v>43903</v>
      </c>
      <c r="K43" s="36">
        <v>43904</v>
      </c>
      <c r="L43" s="43"/>
      <c r="M43" s="36"/>
      <c r="N43" s="37" t="s">
        <v>324</v>
      </c>
      <c r="O43" s="37" t="s">
        <v>325</v>
      </c>
      <c r="P43" s="44">
        <v>10</v>
      </c>
      <c r="Q43" s="45" t="s">
        <v>81</v>
      </c>
      <c r="R43" s="46" t="s">
        <v>326</v>
      </c>
      <c r="S43" s="46" t="s">
        <v>327</v>
      </c>
      <c r="T43" s="47"/>
      <c r="U43" s="48"/>
      <c r="V43" s="48"/>
    </row>
    <row r="44" spans="1:22" s="23" customFormat="1" ht="120">
      <c r="A44" s="24" t="s">
        <v>313</v>
      </c>
      <c r="B44" s="33" t="s">
        <v>328</v>
      </c>
      <c r="C44" s="34" t="s">
        <v>73</v>
      </c>
      <c r="D44" s="34" t="s">
        <v>95</v>
      </c>
      <c r="E44" s="41" t="s">
        <v>329</v>
      </c>
      <c r="F44" s="42" t="s">
        <v>330</v>
      </c>
      <c r="G44" s="35">
        <v>23593542</v>
      </c>
      <c r="H44" s="41">
        <v>0</v>
      </c>
      <c r="I44" s="41">
        <v>23593542</v>
      </c>
      <c r="J44" s="36">
        <v>43909</v>
      </c>
      <c r="K44" s="36">
        <v>43910</v>
      </c>
      <c r="L44" s="43"/>
      <c r="M44" s="36"/>
      <c r="N44" s="37" t="s">
        <v>331</v>
      </c>
      <c r="O44" s="37" t="s">
        <v>332</v>
      </c>
      <c r="P44" s="44">
        <v>44130</v>
      </c>
      <c r="Q44" s="45" t="s">
        <v>333</v>
      </c>
      <c r="R44" s="46" t="s">
        <v>334</v>
      </c>
      <c r="S44" s="46" t="s">
        <v>335</v>
      </c>
      <c r="T44" s="47"/>
      <c r="U44" s="48"/>
      <c r="V44" s="48"/>
    </row>
    <row r="45" spans="1:22" s="23" customFormat="1" ht="150">
      <c r="A45" s="24" t="s">
        <v>313</v>
      </c>
      <c r="B45" s="33" t="s">
        <v>336</v>
      </c>
      <c r="C45" s="34" t="s">
        <v>337</v>
      </c>
      <c r="D45" s="34" t="s">
        <v>95</v>
      </c>
      <c r="E45" s="41" t="s">
        <v>338</v>
      </c>
      <c r="F45" s="42" t="s">
        <v>339</v>
      </c>
      <c r="G45" s="35">
        <v>392509000</v>
      </c>
      <c r="H45" s="41">
        <v>0</v>
      </c>
      <c r="I45" s="41">
        <v>392509000</v>
      </c>
      <c r="J45" s="36">
        <v>43909</v>
      </c>
      <c r="K45" s="36"/>
      <c r="L45" s="43"/>
      <c r="M45" s="36"/>
      <c r="N45" s="37" t="s">
        <v>340</v>
      </c>
      <c r="O45" s="37" t="s">
        <v>341</v>
      </c>
      <c r="P45" s="44">
        <v>26</v>
      </c>
      <c r="Q45" s="45" t="s">
        <v>203</v>
      </c>
      <c r="R45" s="46" t="s">
        <v>342</v>
      </c>
      <c r="S45" s="46" t="s">
        <v>343</v>
      </c>
      <c r="T45" s="47"/>
      <c r="U45" s="48"/>
      <c r="V45" s="48"/>
    </row>
    <row r="46" spans="1:22" s="23" customFormat="1" ht="195">
      <c r="A46" s="24" t="s">
        <v>313</v>
      </c>
      <c r="B46" s="33" t="s">
        <v>344</v>
      </c>
      <c r="C46" s="34" t="s">
        <v>73</v>
      </c>
      <c r="D46" s="34" t="s">
        <v>164</v>
      </c>
      <c r="E46" s="41" t="s">
        <v>345</v>
      </c>
      <c r="F46" s="42" t="s">
        <v>346</v>
      </c>
      <c r="G46" s="35">
        <v>10532000</v>
      </c>
      <c r="H46" s="41">
        <v>0</v>
      </c>
      <c r="I46" s="41">
        <v>10532000</v>
      </c>
      <c r="J46" s="36">
        <v>43917</v>
      </c>
      <c r="K46" s="36"/>
      <c r="L46" s="43"/>
      <c r="M46" s="36"/>
      <c r="N46" s="37" t="s">
        <v>270</v>
      </c>
      <c r="O46" s="37" t="s">
        <v>347</v>
      </c>
      <c r="P46" s="44">
        <v>10</v>
      </c>
      <c r="Q46" s="45" t="s">
        <v>81</v>
      </c>
      <c r="R46" s="46" t="s">
        <v>348</v>
      </c>
      <c r="S46" s="46" t="s">
        <v>349</v>
      </c>
      <c r="T46" s="47"/>
      <c r="U46" s="48"/>
      <c r="V46" s="48"/>
    </row>
    <row r="47" spans="1:22" s="27" customFormat="1" ht="135">
      <c r="A47" s="24" t="s">
        <v>361</v>
      </c>
      <c r="B47" s="33" t="s">
        <v>362</v>
      </c>
      <c r="C47" s="34" t="s">
        <v>73</v>
      </c>
      <c r="D47" s="34" t="s">
        <v>122</v>
      </c>
      <c r="E47" s="41" t="s">
        <v>363</v>
      </c>
      <c r="F47" s="42" t="s">
        <v>364</v>
      </c>
      <c r="G47" s="35" t="s">
        <v>365</v>
      </c>
      <c r="H47" s="41" t="s">
        <v>78</v>
      </c>
      <c r="I47" s="41" t="s">
        <v>365</v>
      </c>
      <c r="J47" s="36">
        <v>43899</v>
      </c>
      <c r="K47" s="36">
        <v>43899</v>
      </c>
      <c r="L47" s="43" t="s">
        <v>78</v>
      </c>
      <c r="M47" s="36">
        <v>44083</v>
      </c>
      <c r="N47" s="37" t="s">
        <v>366</v>
      </c>
      <c r="O47" s="37" t="s">
        <v>367</v>
      </c>
      <c r="P47" s="44">
        <v>26</v>
      </c>
      <c r="Q47" s="45" t="s">
        <v>48</v>
      </c>
      <c r="R47" s="46" t="s">
        <v>368</v>
      </c>
      <c r="S47" s="46" t="s">
        <v>369</v>
      </c>
      <c r="T47" s="47" t="s">
        <v>378</v>
      </c>
      <c r="U47" s="48"/>
      <c r="V47" s="48"/>
    </row>
    <row r="48" spans="1:22" s="27" customFormat="1" ht="120">
      <c r="A48" s="24" t="s">
        <v>361</v>
      </c>
      <c r="B48" s="33" t="s">
        <v>370</v>
      </c>
      <c r="C48" s="34" t="s">
        <v>73</v>
      </c>
      <c r="D48" s="34" t="s">
        <v>85</v>
      </c>
      <c r="E48" s="41" t="s">
        <v>371</v>
      </c>
      <c r="F48" s="42" t="s">
        <v>372</v>
      </c>
      <c r="G48" s="35" t="s">
        <v>373</v>
      </c>
      <c r="H48" s="41" t="s">
        <v>78</v>
      </c>
      <c r="I48" s="41" t="s">
        <v>373</v>
      </c>
      <c r="J48" s="36">
        <v>43900</v>
      </c>
      <c r="K48" s="36">
        <v>43900</v>
      </c>
      <c r="L48" s="43" t="s">
        <v>78</v>
      </c>
      <c r="M48" s="36">
        <v>43992</v>
      </c>
      <c r="N48" s="37" t="s">
        <v>374</v>
      </c>
      <c r="O48" s="37" t="s">
        <v>375</v>
      </c>
      <c r="P48" s="44">
        <v>26</v>
      </c>
      <c r="Q48" s="45" t="s">
        <v>48</v>
      </c>
      <c r="R48" s="46" t="s">
        <v>376</v>
      </c>
      <c r="S48" s="46" t="s">
        <v>377</v>
      </c>
      <c r="T48" s="47" t="s">
        <v>378</v>
      </c>
      <c r="U48" s="48"/>
      <c r="V48" s="48"/>
    </row>
    <row r="65536" ht="15">
      <c r="M65536" s="21">
        <v>43624</v>
      </c>
    </row>
  </sheetData>
  <sheetProtection/>
  <mergeCells count="2">
    <mergeCell ref="A3:T3"/>
    <mergeCell ref="A2:T2"/>
  </mergeCells>
  <dataValidations count="8">
    <dataValidation type="textLength" allowBlank="1" showInputMessage="1" showErrorMessage="1" promptTitle="Cualquier contenido Maximo 390 Caracteres" prompt=" Registre COMPLETO el número de identificación del Convenio o Contrato; coloque comilla simple (apóstrofe) ANTES del número." errorTitle="Entrada no válida" error="Escriba un texto  Maximo 390 Caracteres" sqref="B5:B15">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M5:M15 J5:K15 J17:K19">
      <formula1>1</formula1>
      <formula2>401769</formula2>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5:C15">
      <formula1>#REF!</formula1>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5:D15">
      <formula1>#REF!</formula1>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E16 E20:E26 G17:G19 I17:I19">
      <formula1>-9223372036854770000</formula1>
      <formula2>9223372036854770000</formula2>
    </dataValidation>
    <dataValidation type="decimal" allowBlank="1" showInputMessage="1" showErrorMessage="1" promptTitle="Escriba un número en esta casilla" prompt=" Registre EN PESOS  el valor total en dinero de la adición si la hubo. De lo contrario registre 0 (CERO)." errorTitle="Entrada no válida" error="Por favor escriba un número" sqref="H17:H1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17:F1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7:E19">
      <formula1>0</formula1>
      <formula2>390</formula2>
    </dataValidation>
  </dataValidations>
  <hyperlinks>
    <hyperlink ref="O12" r:id="rId1" display="mailto:adriana.pedreros@edenred.com"/>
    <hyperlink ref="O13" r:id="rId2" display="mailto:ariel.arrigui@bekaert.com"/>
    <hyperlink ref="R11" r:id="rId3" display="https://www.secop.gov.co/CO1BusinessLine/Tendering/BuyerWorkAreaSpecificAreaGrids/RedirectToContractInNewWindow?mkey=228d90d4_7243_4e5d_a486_bb87de644a98&amp;docUniqueIdentifier=CO1.PCCNTR.1425475&amp;awardUniqueIdentifier=CO1.AWD.695436&amp;buyerDossierUniqueIdentifier=CO1.BDOS.1135083&amp;id=505879"/>
    <hyperlink ref="R12" r:id="rId4" display="https://www.secop.gov.co/CO1BusinessLine/Tendering/BuyerWorkAreaSpecificAreaGrids/RedirectToContractInNewWindow?mkey=a01a213b_6029_4003_a807_37fd1f86c3aa&amp;docUniqueIdentifier=CO1.PCCNTR.1440471&amp;awardUniqueIdentifier=CO1.AWD.700407&amp;buyerDossierUniqueIdentifier=CO1.BDOS.1147644&amp;id=512186"/>
    <hyperlink ref="R13" r:id="rId5" display="https://www.secop.gov.co/CO1BusinessLine/Tendering/BuyerWorkAreaSpecificAreaGrids/RedirectToContractInNewWindow?mkey=42c57997_73aa_44d3_b47d_f5b24d91d847&amp;docUniqueIdentifier=CO1.PCCNTR.1440671&amp;awardUniqueIdentifier=CO1.AWD.701701&amp;buyerDossierUniqueIdentifier=CO1.BDOS.1147582&amp;id=512189"/>
    <hyperlink ref="O15" r:id="rId6" display="inversionesaskella@hotmail.com&#10;&#10;"/>
    <hyperlink ref="O14" r:id="rId7" display="huellitassantafe@gmail.com  "/>
    <hyperlink ref="S14" r:id="rId8" display="https://community.secop.gov.co/Public/Tendering/OpportunityDetail/Index?noticeUID=CO1.NTC.1176427&amp;isFromPublicArea=True&amp;isModal=False"/>
    <hyperlink ref="S15" r:id="rId9" display="https://community.secop.gov.co/Public/Tendering/OpportunityDetail/Index?noticeUID=CO1.NTC.1176958&amp;isFromPublicArea=True&amp;isModal=False"/>
    <hyperlink ref="O10" r:id="rId10" display="ejsarabia@larecetta.com"/>
    <hyperlink ref="O5" r:id="rId11" display="sauljgp@hotmail.com"/>
    <hyperlink ref="S5" r:id="rId12" display="https://community.secop.gov.co/Public/Tendering/OpportunityDetail/Index?noticeUID=CO1.NTC.1178017&amp;isFromPublicArea=True&amp;isModal=False"/>
    <hyperlink ref="O8" r:id="rId13" display="ejsarabia@larecetta.com"/>
    <hyperlink ref="S8" r:id="rId14" display="https://community.secop.gov.co/Public/Tendering/OpportunityDetail/Index?noticeUID=CO1.NTC.1169808&amp;isFromPublicArea=True&amp;isModal=False"/>
    <hyperlink ref="O6" r:id="rId15" display="sauljgp@hotmail.com"/>
    <hyperlink ref="O7" r:id="rId16" display="ejsarabia@larecetta.com"/>
    <hyperlink ref="O9" r:id="rId17" display="agroexpress09@hotmail.com"/>
    <hyperlink ref="S9" r:id="rId18" display="https://community.secop.gov.co/Public/Tendering/OpportunityDetail/Index?noticeUID=CO1.NTC.1169808&amp;isFromPublicArea=True&amp;isModal=False"/>
    <hyperlink ref="S6" r:id="rId19" display="https://community.secop.gov.co/Public/Tendering/OpportunityDetail/Index?noticeUID=CO1.NTC.1153850&amp;isFromPublicArea=True&amp;isModal=False"/>
    <hyperlink ref="S21" r:id="rId20" display="https://www.secop.gov.co/CO1BusinessLine/Tendering/BuyerWorkArea/Index?DocUniqueIdentifier=CO1.BDOS.1142714"/>
    <hyperlink ref="S20" r:id="rId21" display="https://colombiacompra.coupahost.com/order_headers/45909"/>
    <hyperlink ref="O21" r:id="rId22" display="mailto:licitaciones@proveer.com.co"/>
    <hyperlink ref="O25" r:id="rId23" display="sandra23bal@gmail.com"/>
    <hyperlink ref="S25" r:id="rId24" display="https://community.secop.gov.co/Public/Tendering/OpportunityDetail/Index?noticeUID=CO1.NTC.1168914&amp;isFromPublicArea=True&amp;isModal=False&#10;"/>
    <hyperlink ref="O26" r:id="rId25" display="ccamacho@larecetta.com"/>
    <hyperlink ref="S26" r:id="rId26" display="https://colombiacompra.coupahost.com/requisition_headers/72068"/>
    <hyperlink ref="O28" r:id="rId27" display="inverdogica@gmail.com "/>
    <hyperlink ref="O29" r:id="rId28" display="sabautista@falabella.com.co"/>
    <hyperlink ref="S29" r:id="rId29" display="https://colombiacompra.coupahost.com/order_headers/46386&#10;"/>
    <hyperlink ref="O30" r:id="rId30" display="mailto:efumicaldas3@hotmail.com"/>
    <hyperlink ref="S30" r:id="rId31" display="https://community.secop.gov.co/Public/Tendering/OpportunityDetail/Index?noticeUID=CO1.NTC.1177319&amp;isFromPublicArea=True&amp;isModal=False&#10;"/>
    <hyperlink ref="O31" r:id="rId32" display="comercializadorarisbal@gmail.com"/>
    <hyperlink ref="O32" r:id="rId33" display="inverdogicacontratos@gmail.com"/>
    <hyperlink ref="O33" r:id="rId34" display="mailto:paulo.carvajal@proveer.com.co"/>
    <hyperlink ref="O34" r:id="rId35" display="mailto:paulo.carvajal@proveer.com.co"/>
    <hyperlink ref="O38" r:id="rId36" display="licitaciones@proveer.com.co"/>
    <hyperlink ref="O39" r:id="rId37" display="ventas2@papelcid.com "/>
    <hyperlink ref="S37" r:id="rId38" display="https://community.secop.gov.co/Public/Tendering/OpportunityDetail/Index?noticeUID=CO1.NTC.1133427&amp;isFromPublicArea=True&amp;isModal=False"/>
    <hyperlink ref="O36" r:id="rId39" display="proyec.incol@gmail.com"/>
    <hyperlink ref="O37" r:id="rId40" display="ventas2@papelcid.com "/>
    <hyperlink ref="S38" r:id="rId41" display="https://community.secop.gov.co/Public/Tendering/OpportunityDetail/Index?noticeUID=CO1.NTC.1132038&amp;isFromPublicArea=True&amp;isModal=False"/>
    <hyperlink ref="S39" r:id="rId42" display="https://community.secop.gov.co/Public/Tendering/OpportunityDetail/Index?noticeUID=CO1.NTC.1154262&amp;isFromPublicArea=True&amp;isModal=False"/>
    <hyperlink ref="O40" r:id="rId43" display="mailto:agrovprocampo@gmail.com"/>
    <hyperlink ref="S40" r:id="rId44" display="https://community.secop.gov.co/Public/Tendering/OpportunityDetail/Index?noticeUID=CO1.NTC.1165935&amp;isFromPublicArea=True&amp;isModal=False"/>
    <hyperlink ref="O41" r:id="rId45" display="ecocontroles@hotmail.com"/>
    <hyperlink ref="S41" r:id="rId46" display="https://www.google.com/url?q=https://community.secop.gov.co/Public/Tendering/OpportunityDetail/Index?noticeUID%3DCO1.NTC.1177149%26isFromPublicArea%3DTrue%26isModal%3DFalse&amp;sa=D&amp;source=hangouts&amp;ust=1585748825487000&amp;usg=AFQjCNGiDy4DVmBRHhL7nLsszzNdu5BKTg"/>
    <hyperlink ref="O23" r:id="rId47" display="gestioncontratos2@distracom.com.co"/>
    <hyperlink ref="O48" r:id="rId48" display="aracelyleiva@hotmail.com"/>
  </hyperlinks>
  <printOptions/>
  <pageMargins left="0.7" right="0.7" top="0.75" bottom="0.75" header="0.3" footer="0.3"/>
  <pageSetup orientation="landscape" paperSize="14" scale="70" r:id="rId52"/>
  <drawing r:id="rId51"/>
  <legacyDrawing r:id="rId50"/>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6">
      <selection activeCell="B22" sqref="B22"/>
    </sheetView>
  </sheetViews>
  <sheetFormatPr defaultColWidth="11.421875" defaultRowHeight="15"/>
  <cols>
    <col min="1" max="1" width="34.421875" style="0" customWidth="1"/>
    <col min="2" max="2" width="67.28125" style="0" customWidth="1"/>
  </cols>
  <sheetData>
    <row r="1" spans="1:6" ht="21" customHeight="1">
      <c r="A1" s="32" t="s">
        <v>12</v>
      </c>
      <c r="B1" s="32"/>
      <c r="C1" s="32"/>
      <c r="D1" s="32"/>
      <c r="E1" s="32"/>
      <c r="F1" s="32"/>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WILLIAM</cp:lastModifiedBy>
  <cp:lastPrinted>2018-02-26T19:18:24Z</cp:lastPrinted>
  <dcterms:created xsi:type="dcterms:W3CDTF">2018-02-26T19:04:51Z</dcterms:created>
  <dcterms:modified xsi:type="dcterms:W3CDTF">2020-04-08T16:30:08Z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