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SUMEN CONTRATACIÓN" sheetId="1" r:id="rId1"/>
    <sheet name="INSTRUCCIÓN" sheetId="2" r:id="rId2"/>
  </sheets>
  <definedNames/>
  <calcPr fullCalcOnLoad="1" iterate="1" iterateCount="100" iterateDelta="0.00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<sst xmlns="http://schemas.openxmlformats.org/spreadsheetml/2006/main" count="915" uniqueCount="476">
  <si>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</si>
  <si>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</si>
  <si>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</si>
  <si>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</si>
  <si>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</si>
  <si>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</si>
  <si>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</si>
  <si>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</si>
  <si>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</si>
  <si>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</si>
  <si>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</si>
  <si>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</si>
  <si>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</si>
  <si>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</si>
  <si>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</si>
  <si>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</si>
  <si>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</si>
  <si>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</si>
  <si>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</si>
  <si>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</si>
  <si>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</si>
  <si>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</si>
  <si>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</si>
  <si>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</si>
  <si>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</si>
  <si>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</si>
  <si>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</si>
  <si>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</si>
  <si>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</si>
  <si>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</si>
  <si>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</si>
  <si>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</si>
  <si>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</si>
  <si>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</si>
  <si>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</si>
  <si>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</si>
  <si>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</si>
  <si>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</si>
  <si>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</si>
  <si>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</si>
  <si>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</si>
  <si>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</si>
  <si>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</si>
  <si>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</si>
  <si>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</si>
  <si>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</si>
  <si>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</si>
  <si>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DRNOR</t>
  </si>
  <si>
    <t>COMPRAVENTA</t>
  </si>
  <si>
    <t>PANAMERICANA LIBRERÍA Y PAPELERIA  S.A</t>
  </si>
  <si>
    <t>NACION</t>
  </si>
  <si>
    <t>Proceso adelantado atraves de la Tienda Virtual del Estado Colombiano TVEC.</t>
  </si>
  <si>
    <t>NO</t>
  </si>
  <si>
    <t>july.mendez@panamericana.com.co</t>
  </si>
  <si>
    <t>TVEC - ORDEN DE COMPA Nro 47330</t>
  </si>
  <si>
    <t>https://colombiacompra.coupahost.com/order_headers/47330</t>
  </si>
  <si>
    <t>MINIMA CUANTIA - GRANDES SUPERFICIES</t>
  </si>
  <si>
    <t>5 MÍNIMA CUANTÍA</t>
  </si>
  <si>
    <t>3 COMPRAVENTA y/o SUMINISTRO</t>
  </si>
  <si>
    <t>DRN 05 DE 2020 O.C 49058</t>
  </si>
  <si>
    <t>DRN-MC-06-2020</t>
  </si>
  <si>
    <t>ABC INTERCARGO S.A.S</t>
  </si>
  <si>
    <t>CONTRATAR LA ADQUISICIÓN DE BOLSAS PLÁSTICAS BIODEGRADABLES PARA MANEJO DE RESIDUOS SÓLIDOS, RECIPIENTES PARA RECOLECCIÓN DE RESIDUOS SÓLIDOS Y AGUA POTABLE, PUNTOS ECOLÓGICOS Y CARROS DE TRANSPORTE DE CANECAS PARA LOS ESTABLECIMIENTOS DE RECLUSIÓN ADSCRITOS A LA DIRECCIÓN REGIONAL NOROESTE DEL INPEC</t>
  </si>
  <si>
    <t xml:space="preserve">CONTRATAR LA ADQUISICIÓN DE CAJAS Y CARPETAS DE ARCHIVO PARA LA DIRECCIÓN REGIONAL NOROESTE DEL INPEC Y LOS ESTABLECIMIENTOS ADSCRITOS. </t>
  </si>
  <si>
    <t>(id.CO1.BDOS.1250246)</t>
  </si>
  <si>
    <t>https://community.secop.gov.co/Public/Tendering/OpportunityDetail/Index?noticeUID=CO1.NTC.1251139&amp;isFromPublicArea=True&amp;isModal=False</t>
  </si>
  <si>
    <t>A-03-03-01-017 ATENCION REHABILITACION AL RECLUSO</t>
  </si>
  <si>
    <t xml:space="preserve">A-02-02-01-003-002 </t>
  </si>
  <si>
    <t xml:space="preserve">reddy@abcintercargo.com - logistica@abcintercargo.com </t>
  </si>
  <si>
    <t>INFORME DE EJECUCIÓN CONTRACTUAL - DE (MAYO) DE (2020)</t>
  </si>
  <si>
    <t xml:space="preserve">CPAMSPA
</t>
  </si>
  <si>
    <t>006 DE 2020</t>
  </si>
  <si>
    <t>MINIMA CUANTIA</t>
  </si>
  <si>
    <t>COMPRAVENTA Y/O SUMINISTROS</t>
  </si>
  <si>
    <t>ARHO SOLUCIONES S.A.S. NIT. 901.340.136. - 1</t>
  </si>
  <si>
    <t>CONTRATAR LA COMPRA DE MATERIA PRIMA E INSUMOS VARIOS DE PANADERÍA Y PASTELERÍA PARA GARANTIZAR EL BUEN FUNCIONAMIENTO DEL PROYECTO PRODUCTIVO PANADERÍA DE LA CÁRCEL Y PENITENCIARIA CON ALTA Y MEDIA SEGURIDAD LA PAZ DEL INPEC.</t>
  </si>
  <si>
    <t>A-05-01-01-002-001 CARNE, PESCADO, FRUTAS, HORTALIZAS, ACEITES Y GRASAS, A-05-01-01-002-002 PRODUCTOS LACTEOS Y OVOPRODUCTOS, A-05-01-01-002-003 PRODUCTOS DE MOLINERÍA, ALMIDONES Y PRODUCTOS DERIVADOS DEL ALMIDÓN; OTROS PRODUCTOS ALIMENTICIOS, A-05-01-01-003-002 PASTA O PULPA, PAPEL Y PRODUCTOS DE PAPEL; IMPRESOS Y ARTICULOS y A-05-01-01-003-006 PRODUCTOS DE CAUCHO Y PLASTICO.</t>
  </si>
  <si>
    <t>jcamilohr@hotmail.com</t>
  </si>
  <si>
    <t>RECURSOS PROPIOS</t>
  </si>
  <si>
    <t>(id.CO1.BDOS.1220162)</t>
  </si>
  <si>
    <t>https://community.secop.gov.co/Public/Tendering/OpportunityDetail/Index?noticeUID=CO1.NTC.1218821&amp;isFromPublicArea=True&amp;isModal=False</t>
  </si>
  <si>
    <t>EL PROCESO SE REALIZO POR LOTES, SE ADJUDICO TODOS LOS LOTES A UN OFERENTE, CONTRATO DE SUMINSTROS, PROCESOS POR BOLSA O MONTO AGOTABLE. EN EJECUCIÓN.</t>
  </si>
  <si>
    <t>007 DE 2020</t>
  </si>
  <si>
    <t>MEVET CLINICA DE ESPECIALIDADES VETERINARIAS NIT. 1.037.581.563 - 2</t>
  </si>
  <si>
    <t>CONTRATAR LA COMPRA DE MATERIAL VETERINARIO Y ATENCIÓN MÉDICA PARA LOS SEMOVIENTES CANINOS, QUE PERMITAN GARANTIZAR LA VIDA DE ESTOS EJEMPLARES, Y CUMPLIMIENTO DE LAS FUNCIONES ASIGNADAS AL SERVICIO DEL GRUPO OPERATIVO CANINOS DE LA CÁRCEL Y PENITENCIARIA CON ALTA Y MEDIA SEGURIDAD LA PAZ.”</t>
  </si>
  <si>
    <t>A-02-02-01-003-005 OTROS PRODUCTOS QUIMICOS; FIBRAS ARTIFICIALES (O FIBRAS INDUSTRIALES HECHAS POR EL HOMBRE) y A-02-02-02-008-003 OTROS SERVICIOS PROFESIONALES, CIENTÍFICOS Y TÉCNICOS.</t>
  </si>
  <si>
    <t>divergaraarango@hotmail.com</t>
  </si>
  <si>
    <t>RECURSOS NACION</t>
  </si>
  <si>
    <t>(id.CO1.BDOS.1236497)</t>
  </si>
  <si>
    <t>https://community.secop.gov.co/Public/Tendering/OpportunityDetail/Index?noticeUID=CO1.NTC.1234098&amp;isFromPublicArea=True&amp;isModal=False</t>
  </si>
  <si>
    <t>EL PROCESO SE REALIZO POR LOTES, SE ADJUDICO LOS LOTES A UN OFERENTE, CONTRATO DE SUMINSTROS, PROCESOS POR BOLSA O MONTO AGOTABLE. EN EJECUCIÓN.</t>
  </si>
  <si>
    <t>008 DE 2020</t>
  </si>
  <si>
    <t>SUBASTA INVERSA No. 001 DE 2020</t>
  </si>
  <si>
    <t>MACS COMERCIALIZADORA Y DISTRIBUIDORA S.A.S NIT. 900.540.562 - 9</t>
  </si>
  <si>
    <t>CONTRATAR LA COMPRA DE BEBIDAS NO ALCOHÓLICAS; AGUAS MINERALES EMBOTELLADAS Y CIGARRILLOS, PARA LA VENTA A LA POBLACIÓN PRIVADA DE LA LIBERTAD EN EL ALMACÉN EXPENDIO DE LA CÁRCEL Y PENITENCIARIA CON ALTA Y MEDIA SEGURIDAD LA PAZ – INPEC.</t>
  </si>
  <si>
    <t>NO SE HA DADO INICIO AL CONTRATO</t>
  </si>
  <si>
    <t>A-05-01-01-00-004 BEBIDAS</t>
  </si>
  <si>
    <t>gerencia@macscomercializadora.com</t>
  </si>
  <si>
    <t>(id.CO1.BDOS.1206556)</t>
  </si>
  <si>
    <t>https://community.secop.gov.co/Public/Tendering/OpportunityDetail/Index?noticeUID=CO1.NTC.1216414&amp;isFromPublicArea=True&amp;isModal=False</t>
  </si>
  <si>
    <t xml:space="preserve">EL PROCESO SE REALIZO POR LOTES, LOS LOTES SE ADJUDICARON POR SEPARADO, EL LOTE 1: BEBIDAS SE ADJUDICO A MACS COMERCIALIZADORA Y DISTRIBUIDORA S.A.S, CONTRATO DE SUMINSTROS, PROCESOS POR BOLSA O MONTO AGOTABLE. </t>
  </si>
  <si>
    <t>009 DE 2020</t>
  </si>
  <si>
    <t>SUMINISTROS MAYBE S.A.S. NIT. 800.154.801 - 6</t>
  </si>
  <si>
    <t>A-05-01-01-002-005 PRODUCTOS DE TABACO</t>
  </si>
  <si>
    <t xml:space="preserve">maybe@une.net.co  </t>
  </si>
  <si>
    <t xml:space="preserve">EL PROCESO SE REALIZO POR LOTES, LOS LOTES SE ADJUDICARON POR SEPARADO, EL LOTE 2: CIGARRILLOS, SE ADJUDICO A SUMINISTROS MAYBE S.A.S, CONTRATO DE SUMINSTROS, PROCESOS POR BOLSA O MONTO AGOTABLE. </t>
  </si>
  <si>
    <t>EPMSC MEDELLIN</t>
  </si>
  <si>
    <t>VERGARA ARANGO DIANA MARCELA</t>
  </si>
  <si>
    <t>SERVICIO MEDICO VETERINARIA Y SALUD CANINA DEL ESTABLECIMIENTO PENITENCIARIO MEDIANA SEGURIDAD Y CARCELARIO DE MEDELLIN</t>
  </si>
  <si>
    <t>A 03-03-01-017</t>
  </si>
  <si>
    <t>megacontroltda@gmail.com</t>
  </si>
  <si>
    <t>CO1.PCCNTR.1566110</t>
  </si>
  <si>
    <t>https://community.secop.gov.co/Public/Tendering/ContractNoticePhases/View?PPI=CO1.PPI.7519035&amp;isFromPublicArea=True&amp;isModal=False</t>
  </si>
  <si>
    <t>VIDAL GALINDEZ JULIANA ALEJANDRA</t>
  </si>
  <si>
    <t>ADQUISICION DE ELEMENTOS VETERINARIOS PARA LA UNIDAD OPERATIVA CANINA DEL EPMSC</t>
  </si>
  <si>
    <t xml:space="preserve">A-02-02-02-008-003 </t>
  </si>
  <si>
    <t>CO1.PCCNTR.1566103</t>
  </si>
  <si>
    <t>https://community.secop.gov.co/Public/Tendering/ContractNoticePhases/View?PPI=CO1.PPI.7519934&amp;isFromPublicArea=True&amp;isModal=False</t>
  </si>
  <si>
    <t>MEGA CONTROL DE ANTIOQUIA S.A.S</t>
  </si>
  <si>
    <t>SERVICIO DE FUMIGACION, DESRATIZACION Y CONTROL DE CALIDAD DEL AGUA BAJO LA MODALIDAD DE CONTRATACION DE MÍNIMA CUANTÍA DEL ESTABLECIMIENTO PENITENCIARIO MEDIANA SEGURIDAD Y CARCELARIO DE MEDELLIN</t>
  </si>
  <si>
    <r>
      <t>A</t>
    </r>
    <r>
      <rPr>
        <sz val="11"/>
        <color indexed="8"/>
        <rFont val="Arial Narrow"/>
        <family val="2"/>
      </rPr>
      <t xml:space="preserve">-02-02-01-003-005 </t>
    </r>
  </si>
  <si>
    <t>mediprem@mediprem.com.co</t>
  </si>
  <si>
    <t>ODC 47499</t>
  </si>
  <si>
    <t xml:space="preserve">PANAMERICANA LIBRERIA Y PAPELERIA </t>
  </si>
  <si>
    <t>ADQUISICION DE PAPELERIA PARA  EL ABASTECIMIENTO DE LAS OFICINAS DEL ESTABLECIMIENTO PENITENCIARIO Y CARCELARIO DE MEDELLIN</t>
  </si>
  <si>
    <t>A-02-02-01-004</t>
  </si>
  <si>
    <t>grandes almacenes</t>
  </si>
  <si>
    <t>ODC 47500</t>
  </si>
  <si>
    <t>ADQUISICIÓN DE  PRODUCTOS DE ASEO PERSONAL  PARA EL ABASTECIMIENTO DE LAS OFICINAS  DEL ESTABLECIMIENTO PENITENCIARIO MEDIANA SEGURIDAD Y CARCELARIO DE MEDELLIN</t>
  </si>
  <si>
    <t>ODC 47501</t>
  </si>
  <si>
    <t xml:space="preserve">A-02-02-01-003-008 </t>
  </si>
  <si>
    <t>ODC 47502</t>
  </si>
  <si>
    <t>ADQUISICION DE MATERIALES Y SUMINISTROS  PARA EL  ESTABLECIMIENTO PENITENCIARIO MEDIANA SEGURIDAD Y CARCELARIO DE MEDELLIN</t>
  </si>
  <si>
    <t>ODC 47503</t>
  </si>
  <si>
    <t>ODC 47556</t>
  </si>
  <si>
    <t>A-02-02-01-003-002</t>
  </si>
  <si>
    <t>ODC 47555</t>
  </si>
  <si>
    <t xml:space="preserve">A-02-02-01-003-005 </t>
  </si>
  <si>
    <t>ODC 47946</t>
  </si>
  <si>
    <t>ADQUISICION DE MATERIALES Y SUMINISTROS  PARA EL  PROYECTO PRODUCTIVO AREPAS DEL ESTABLECIMIENTO PENITENCIARIO MEDIANA SEGURIDAD Y CARCELARIO DE MEDELLIN</t>
  </si>
  <si>
    <t>A-05-01-01-003</t>
  </si>
  <si>
    <t>PROPIO</t>
  </si>
  <si>
    <t>ODC 47947</t>
  </si>
  <si>
    <t>ADQUISICIÓN DE  PRODUCTOS DE ASEO PERSONAL  PARA PROYECTO PRODUCTIVO DE GALLETAS  DEL ESTABLECIMIENTO PENITENCIARIO MEDIANA SEGURIDAD Y CARCELARIO DE MEDELLIN</t>
  </si>
  <si>
    <t>ODC 47999</t>
  </si>
  <si>
    <t>ADQUISICIÓN DE  EQUIPOS   PARA PROYECTO PRODUCTIVO PIGA DEL ESTABLECIMIENTO PENITENCIARIO MEDIANA SEGURIDAD Y CARCELARIO DE MEDELLIN</t>
  </si>
  <si>
    <t>A-05-01-01-004</t>
  </si>
  <si>
    <t>ODC 48059</t>
  </si>
  <si>
    <t>ADQUISION DE TRAJES ANTIFLUIDOS PARA ATENDER Y MITIGAR LA EMERGENCIA PENITENCIARIO Y CARCELARIA - COVID-19</t>
  </si>
  <si>
    <t>A-02-02-01-002-007</t>
  </si>
  <si>
    <t>ODC 48060</t>
  </si>
  <si>
    <t>ADQUISION DE ELEMENTOS DE BIOSEGURIDAD -TAPABOCAS- PARA ATENDER Y MITIGAR LA EMERGENCIA PENITENCIARIO Y CARCELARIA - COVID-19</t>
  </si>
  <si>
    <t>ODC 48438</t>
  </si>
  <si>
    <t>ADQUISION DE ELEMENTOS DE BIOSEGURIDAD -JABON ANTIBACTERIA Y GEL DESINFECTANTE- PARA ATENDER Y MITIGAR LA EMERGENCIA PENITENCIARIO Y CARCELARIA - COVID-19</t>
  </si>
  <si>
    <t>ODC 48076</t>
  </si>
  <si>
    <t>ADQUISICION DE PAPELERIA  Y ASEO PARA  EL ABASTECIMIENTO DEL PROYECTO PRODUCTIVO GABRICA DE GAVIONES  DEL ESTABLECIMIENTO PENITENCIARIO Y CARCELARIO DE MEDELLIN</t>
  </si>
  <si>
    <t>A-05-01-01-003-002</t>
  </si>
  <si>
    <t>ODC 48442</t>
  </si>
  <si>
    <t>EPMSC ANDES</t>
  </si>
  <si>
    <t>012 DE 2020</t>
  </si>
  <si>
    <t>SUMINISTRO</t>
  </si>
  <si>
    <t>JUAN FERNANDO ARROYAVE SALDARRIAGA</t>
  </si>
  <si>
    <t>ADQUISICON DE MATERIAL VETERINARIO Y ATENCION MEDICA PARA SEMOVIENTES DEL EPMSC ANDES</t>
  </si>
  <si>
    <t>A-02-02-01-003-005</t>
  </si>
  <si>
    <t>juanarroyave08hotmail.com</t>
  </si>
  <si>
    <t>Presupuesto entidad nacional</t>
  </si>
  <si>
    <t>CO1.BDOS1257421</t>
  </si>
  <si>
    <t>https://community.secop.gov.co/Public/Tendering/ContractNoticePhases/View?PPI=CO1.PPI.7789232&amp;isFromPublicArea=True&amp;isModal=False</t>
  </si>
  <si>
    <t>CMSSFANT SANTA FE DE ANTIOQUIA</t>
  </si>
  <si>
    <t>MCANT-010-2020</t>
  </si>
  <si>
    <t>MINIMA CUANTÍA</t>
  </si>
  <si>
    <t xml:space="preserve">JOSE LUIS JIMENEZ RODAS </t>
  </si>
  <si>
    <t>CONTRATAR LA RECARGA DE EXTINTORES, Y COMPRA DE ELEMENTOS PARA EL BOTIQUIN DE PRIMEROS AUXILIOS Y ALARMA DE EMERGENCIA PARA GARANTIZAR EL BUEN FUNCIONAMIENTO DEL LA CARCEL DE MEDIANA DE SANTA FE DE ANTIOQUIA – INPEC</t>
  </si>
  <si>
    <t>A-03-03-01-017</t>
  </si>
  <si>
    <t>efumicaldas3@hotmail.com</t>
  </si>
  <si>
    <t xml:space="preserve">RECURSOS NACION </t>
  </si>
  <si>
    <t>id.CO1.BDOS.1244311</t>
  </si>
  <si>
    <t>https://community.secop.gov.co/Public/Tendering/ContractNoticePhases/View?PPI=CO1.PPI.7602717&amp;isFromPublicArea=True&amp;isModal=False</t>
  </si>
  <si>
    <t>ETAPA PRECONTRACTUAL</t>
  </si>
  <si>
    <t>MCANT-011-2020</t>
  </si>
  <si>
    <t xml:space="preserve">OSCAR ANCIZAR BARRERO GARCES </t>
  </si>
  <si>
    <t>CONTRATAR EL SUMINISTRO DE HILO FIQUE, MATERIA PRIMA PARA EL PROYECTO PRODUCTIVO DE MOCHILAS  DE LA CARCEL DE MEDIANA SEGURIDAD DE SANTA FE DE ANTIOQUIA – INPEC</t>
  </si>
  <si>
    <t>A-05-01-01-002</t>
  </si>
  <si>
    <t>obarrero@readynet.net.co</t>
  </si>
  <si>
    <t>id.CO1.BDOS.1253745</t>
  </si>
  <si>
    <t>https://community.secop.gov.co/Public/Tendering/ContractNoticePhases/View?PPI=CO1.PPI.7742813&amp;isFromPublicArea=True&amp;isModal=False</t>
  </si>
  <si>
    <t>EPMSC BOLIVAR</t>
  </si>
  <si>
    <t>MC 507-011/2-2020</t>
  </si>
  <si>
    <t>SUMINISTROS</t>
  </si>
  <si>
    <t>FERRETERIA LOS BUCAROS</t>
  </si>
  <si>
    <t>“CONTRATAR LA ADQUISICIÓN DE ELEMENTOS PARA LA PREVENCION DEL COVID 19 DEL ESTABLECIMIENTO PENITENCIARIO DE MEDIANA SEGURIDAD Y CARCELARIO DE CIUDAD BOLIVAR ANTIOQUIA”.</t>
  </si>
  <si>
    <t>ferreteriabucarossas@gmail.com</t>
  </si>
  <si>
    <t>CO1.BDOS.1247269</t>
  </si>
  <si>
    <t>https://community.secop.gov.co/Public/Tendering/OpportunityDetail/Index?noticeUID=CO1.NTC.1243387&amp;isFromPublicArea=True&amp;isModal=False</t>
  </si>
  <si>
    <t>EL PROCESO HABIA SIDO ADJUDICADO A LA EMPRESA  TECNOLOGIA MODULAR S.A.S, PERO ESTA RETIRO LA OFERTA DE LA PLATAFORMA Y DESISTIO DEL CONTRATO.</t>
  </si>
  <si>
    <t>TVEC 507-013-2020</t>
  </si>
  <si>
    <t>TVEC</t>
  </si>
  <si>
    <t>FALABELLA S.A.</t>
  </si>
  <si>
    <t>“COMPRA DE KITS DE ELEMENTOS DE ASEO PERSONAL Y ELEMENTOS DE CAMA PARA LA POBLACIÓN PRIVADA DE LA LIBERTAD, ORIENTADA A LA PRESTACIÓN DE SERVICIOS ESENCIALES PARA EL BIENESTAR DE LA PPL DEL EPMSC BOLIVAR DEL INSTITUTO NACIONAL PENITENCIARIO Y CARCELARIO – INPEC”.</t>
  </si>
  <si>
    <t>sabautista@falabella.com.co</t>
  </si>
  <si>
    <t>OC TVEC 49170</t>
  </si>
  <si>
    <t>https://colombiacompra.coupahost.com/order_headers/49170</t>
  </si>
  <si>
    <t>LA ORDEN DE COMPRA SE ENCUENTRA EN PROCESO DE MODIFICACION PARA RETIRAR EL IVA</t>
  </si>
  <si>
    <t>EPMSC CAUCASIA</t>
  </si>
  <si>
    <t>"005"</t>
  </si>
  <si>
    <t>ARHO SOLUCIONES SAS</t>
  </si>
  <si>
    <t>Contratar la adquisición de elementos de  prevención y protección del virus SARS CoV-2 , causante de la enfermedad COVID-19 para suministrarle a las personas privadas de la libertad,  con el fin de brindarles bienestar dentro del EPMSC CAUCASIA</t>
  </si>
  <si>
    <t>arhosoluciones@gmail.com</t>
  </si>
  <si>
    <t>CO1.PCCNTR.1537553</t>
  </si>
  <si>
    <t>https://community.secop.gov.co/Public/Tendering/OpportunityDetail/Index?noticeUID=CO1.NTC.1221637&amp;isFromPublicArea=True&amp;isModal=False</t>
  </si>
  <si>
    <t>"006"</t>
  </si>
  <si>
    <t>SERVICIOS</t>
  </si>
  <si>
    <t>VEHICULOS DEL CAUCA SAS</t>
  </si>
  <si>
    <t>Contratar la prestación de servicio mantenimiento y reparación de maquinaria y equipo de transporte asignado al Establecimiento Penitenciario de Mediana Seguridad y Carcelario de Caucasia</t>
  </si>
  <si>
    <t>A-02-02-02-008</t>
  </si>
  <si>
    <t>vehicaucataller@hotmail.com</t>
  </si>
  <si>
    <t>CO1.PCCNTR.1558754</t>
  </si>
  <si>
    <t>https://community.secop.gov.co/Public/Tendering/OpportunityDetail/Index?noticeUID=CO1.NTC.1235674&amp;isFromPublicArea=True&amp;isModal=False</t>
  </si>
  <si>
    <t>JER008-20</t>
  </si>
  <si>
    <t>DOTA HOGAR COLCHONES</t>
  </si>
  <si>
    <t>Contratar la adquisición de colchonetas, sabanas, sobre sabanas, cobijas, elementos de aseo y bioseguridad de CPMS JERICÓ- INPEC</t>
  </si>
  <si>
    <t>CPMS JERICÓ</t>
  </si>
  <si>
    <t xml:space="preserve">A-03-03-01-017-10-527 </t>
  </si>
  <si>
    <t>gerencia@colchonesdotahogar.com</t>
  </si>
  <si>
    <t>d.CO1.BDOS.1226937</t>
  </si>
  <si>
    <t>https://community.secop.gov.co/Public/Tendering/ContractNoticePhases/View?PPI=CO1.PPI.7351396&amp;isFromPublicArea=True&amp;isModal=False</t>
  </si>
  <si>
    <t xml:space="preserve"> NO SE HA ADICIONADO</t>
  </si>
  <si>
    <t>EPMSC LA CEJA</t>
  </si>
  <si>
    <t>008-2020</t>
  </si>
  <si>
    <t>RENO ARANGO Y CIA S.A.S</t>
  </si>
  <si>
    <t>CONTRATAR PRESTACION DEL SERVICIO A TODO COSTO DE MANTENIMIENTO PREVENTIVO, CORRECTIVO INCLUIDO REPUESTOS Y MANO DE OBRA PARA EL PARQUE AUTOMOTOR DEL EPMSC DE LA CEJA ANTIOQUIA</t>
  </si>
  <si>
    <t>A-02-02-02-008-007</t>
  </si>
  <si>
    <t>licitacionesrenoarango@gmail.com</t>
  </si>
  <si>
    <t>https://www.secop.gov.co/CO1BusinessLine/Tendering/BuyerWorkArea/Index?DocUniqueIdentifier=CO1.BDOS.1249436</t>
  </si>
  <si>
    <t>CPMS SANTO DOMINGO</t>
  </si>
  <si>
    <t>CPMS 518 MC Nro 03 y/o OC TVEC Nro 47812</t>
  </si>
  <si>
    <t>COMPRAVENTA/SUMINISTROS</t>
  </si>
  <si>
    <t xml:space="preserve">FALABELLA DE COLOMBIA S,A </t>
  </si>
  <si>
    <t>ADQUISICION DE ELEMENTOS DE PROTECCION PERSONAL PARA MITIGAR EL RIESGO BIOLOGICO EN EL ESTABLECIMIENTO CARCELARIO CON OCASION DE LA PANDEMIA DEL COVID19</t>
  </si>
  <si>
    <t>N/A</t>
  </si>
  <si>
    <t>PRESUPUESTO DE ENTIDAD NACIONAL</t>
  </si>
  <si>
    <t>TVEC - ORDEN DE COMPA Nro 47812</t>
  </si>
  <si>
    <t>ADQUISICION HECHA A TRAVES DE LA TVEC - GRANDES SUPERFICIES</t>
  </si>
  <si>
    <t>CPMS 518 MC Nro 04 y/o OC TVEC Nro 48553</t>
  </si>
  <si>
    <t>PANAMERICANA LIBRERÍA Y PAPELERIA S.A</t>
  </si>
  <si>
    <t>ADQUISICION DE PAPELERIA, UTILES DE ESCRITORIO Y OFICINA PARA GARANTIZAR EL FUNCIONAMIENTO DEL SISTEMA PROGRESIVO PENITENCIARIO EN EL ESTABLECIMIENTO CARCELARIO</t>
  </si>
  <si>
    <t>A-03-03-01-018</t>
  </si>
  <si>
    <t>TVEC - ORDEN DE COMPA Nro 48553</t>
  </si>
  <si>
    <t>CPMS 518 MC Nro 05 y/o OC TVEC Nro 48552</t>
  </si>
  <si>
    <t xml:space="preserve">ADQUISICION DE ELEMENTOS DE CAMA Y KIT DE ASEO PERSONAL PARA DOTACION A LA PPL DEL ESTABLECIMIENTO CARCELARIO </t>
  </si>
  <si>
    <t>TVEC - ORDEN DE COMPA Nro 48552</t>
  </si>
  <si>
    <t>EPMSC SANTA ROSA DE OSOS</t>
  </si>
  <si>
    <t xml:space="preserve">SRO-519-004-2020 </t>
  </si>
  <si>
    <t>COMERCIALIZADORA Y DISTRIBUIDORA TORRES S.A.S.</t>
  </si>
  <si>
    <t>Contratar la adquisición de elementos necesarios para el funcionamiento de la junta de evaluación de trabajo estudio y enseñanza jette, consejo de evaluación y tratamiento cet y los programas psicosociales del establecimiento penitenciario de mediana seguridad y carcelario de santa rosa de osos.</t>
  </si>
  <si>
    <t>comerciatorres@gmail.com</t>
  </si>
  <si>
    <t>recursos nacion</t>
  </si>
  <si>
    <t>id.CO1.BDOS.1238325</t>
  </si>
  <si>
    <t>https://community.secop.gov.co/Public/Tendering/OpportunityDetail/Index?noticeUID=CO1.NTC.1235721&amp;isFromPublicArea=True&amp;isModal=False</t>
  </si>
  <si>
    <t xml:space="preserve">SRO-519-005-2020 </t>
  </si>
  <si>
    <t>TIENDA VIRTUAL</t>
  </si>
  <si>
    <t>FALABELLA DE COLOMBIA S.A.</t>
  </si>
  <si>
    <t>se necesitan estos elementos para hacerle frente a la pandemia del COVID-19 y así evitar contagios al interior del EPMSC Santa Rosa de Osos</t>
  </si>
  <si>
    <t>proceso realizado por la tvec oc N° 48221</t>
  </si>
  <si>
    <t xml:space="preserve">SRO-519-006-2020 </t>
  </si>
  <si>
    <t>COLOMBIANA DE COMERCIO S.A. Y/O ALKOSTO S.A.</t>
  </si>
  <si>
    <t>CONTRATAR LA ADQUISICIÓN DE PRODUCTOS DE ASEO PARA LA ATENCIÓN DEL COVID-19, los cuales son necesarios para garantizar una higiene adecuada una mejor calidad de vida del personal intramural del Establecimiento y mitigar el riesgo de contagio por corona virus.</t>
  </si>
  <si>
    <t xml:space="preserve">wladimir.polanco@colcomercio.com.co </t>
  </si>
  <si>
    <t>proceso realizado por la tvec oc N° 48327</t>
  </si>
  <si>
    <t>EPMSC SONSON</t>
  </si>
  <si>
    <t>MC-010-2020</t>
  </si>
  <si>
    <t>KANDERI GROUP S.A.S</t>
  </si>
  <si>
    <t>COMPRA DE ELEMENTOS DE PAPELERIA Y MATERIAL DIDACTICO, PARA EL USO DE LA POBLACION PRIVADA DE LA LIBERTAD EN LOS PROGRAMAS PSICOSOCIALES CON FINES DE TRATAMIENTO PENITENCIARIO, ASI COMO FUNCIONAMIENTO DEL CET PARA EL PERSONAL DE PPL DEL EPMSC SONSON DEL INSTITUTO NACIONAL PENITENCIARIO Y CARCELARIO – INPEC</t>
  </si>
  <si>
    <t>A-03-03-01-018 IMPLEMENTACION Y DESARROLLO DEL SISTEMA INTEGRAL DE TRATAMIENTO PROGRESIVO PENITENCIARIO</t>
  </si>
  <si>
    <t>info@kanderigroup.com.co</t>
  </si>
  <si>
    <t>Nacion</t>
  </si>
  <si>
    <t>CO1.PCCNTR.1580633</t>
  </si>
  <si>
    <t xml:space="preserve">https://community.secop.gov.co/Public/Tendering/OpportunityDetail/Index?noticeUID=CO1.NTC.1246799&amp;isFromPublicArea=True&amp;isModal=False
</t>
  </si>
  <si>
    <t>MC-011-2020</t>
  </si>
  <si>
    <t>CASH HOME INMOBILIARIA S.A.S.</t>
  </si>
  <si>
    <t>COMPRA DE ELEMENTOS DE PAPELERIA Y MATERIAL DIDACTICO, PARA EL USO DE LA POBLACION PRIVADA DE LA LIBERTAD EN LOS PROGRAMAS PSICOSOCIALES CON FINES DE TRATAMIENTO PENITENCIARIO, ASI COMO FUNCIONAMIENTO DE LA JETEE PARA EL PERSONAL DE PPL DEL EPMSC SONSON DEL INSTITUTO NACIONAL PENITENCIARIO Y CARCELARIO – INPEC</t>
  </si>
  <si>
    <t>cashhomecontratos@gmail.com</t>
  </si>
  <si>
    <t>CO1.PCCNTR.1580635</t>
  </si>
  <si>
    <t>EPMSC TÁMESIS</t>
  </si>
  <si>
    <t>TAM009-20</t>
  </si>
  <si>
    <t>MÍNIMA CUANTÍA</t>
  </si>
  <si>
    <t xml:space="preserve">MMIMPORTADORES S.A.S </t>
  </si>
  <si>
    <t>CONTRATAR LA ADQUISICIÓN DE MAQUINARIA PARA EL FORTALECIMIENTO DE LAS LABORES ESTABLECIDAS EN EL PLAN OCUPACIONAL (TALLERES Y RECUPERADORES AMBIENTALES)</t>
  </si>
  <si>
    <t>$2.469.600.oo</t>
  </si>
  <si>
    <t>PENDIENTE</t>
  </si>
  <si>
    <t>15 de mayo de 2020</t>
  </si>
  <si>
    <t>16 de junio de 2020</t>
  </si>
  <si>
    <t>A-02-01-01-004-003</t>
  </si>
  <si>
    <t>gerencia@mmimportadores.com</t>
  </si>
  <si>
    <t>id.CO1.BDOS.1239236</t>
  </si>
  <si>
    <t>https://community.secop.gov.co/Public/Tendering/ContractNoticePhases/View?PPI=CO1.PPI.7543089&amp;isFromPublicArea=True&amp;isModal=False</t>
  </si>
  <si>
    <t>PENDIENTE ADICIÓN</t>
  </si>
  <si>
    <t>EPMSC-YARUMAL</t>
  </si>
  <si>
    <t>MC 012 - 2020</t>
  </si>
  <si>
    <t xml:space="preserve">HUGO ALBERTO LOPERA TORRES /SERVICENTRO TERMINAL </t>
  </si>
  <si>
    <t>CONTRATAR EL SERVICIO MENSUAL DE PARQUEADERO PARA DOS (2) VEHÍCULOS INSTITUCIONALES TIPO VANS PARA LOS MESES DE MAYO JUNIO, JULIO, AGOSTO, SEPTIEMBRE, OCTUBRE, NOVIEMBRE Y DICIEMBRE DE 2020 EPMSC YARUMAL</t>
  </si>
  <si>
    <t xml:space="preserve">julian.lopera@hotmail.com </t>
  </si>
  <si>
    <t>id.CO1.BDOS.1247081</t>
  </si>
  <si>
    <t>https://community.secop.gov.co/Public/Tendering/OpportunityDetail/Index?noticeUID=CO1.NTC.1243558&amp;isFromPublicArea=True&amp;isModal=False</t>
  </si>
  <si>
    <t xml:space="preserve">CONTRATO EN EJECUCION </t>
  </si>
  <si>
    <t>EPMSC DE QUIBDO</t>
  </si>
  <si>
    <t>ADMINISTRACION Y DESARROLLO DE MERTCADO S.A.S</t>
  </si>
  <si>
    <t>SUMINISTRO DE PRODUCTOS DE TABACO(CIGARRILLOS)</t>
  </si>
  <si>
    <t>3,828.000,00</t>
  </si>
  <si>
    <t>A-05-01-01-002-005</t>
  </si>
  <si>
    <t>adm_mercadeasarrollo@hotmail.com</t>
  </si>
  <si>
    <t>PROPIOS</t>
  </si>
  <si>
    <t>MINISTERIO DE HACIENDA</t>
  </si>
  <si>
    <t>(id.CO1.BDOS.1239906)</t>
  </si>
  <si>
    <t>https://community.secop.gov.co/Public/Tendering/ContractNoticePhases/View?PPI=CO1.PPI.7546814&amp;isFromPublicArea=True&amp;isModal=False</t>
  </si>
  <si>
    <t>ESTACION DE SERVICIOS LOS  MINEROS 7 S.A.S</t>
  </si>
  <si>
    <t>SUMINISTRO DE COMBUSTIBLES Y ACEITES</t>
  </si>
  <si>
    <t>15,342,144,00</t>
  </si>
  <si>
    <t>A-02-02-01-003-003</t>
  </si>
  <si>
    <t>edslosminerosquibdo@gmail.com</t>
  </si>
  <si>
    <t>id.CO1.BDOS.1239466)</t>
  </si>
  <si>
    <t>https://community.secop.gov.co/Public/Tendering/ContractNoticePhases/View?PPI=CO1.PPI.7546858&amp;isFromPublicArea=True&amp;isModal=False</t>
  </si>
  <si>
    <t>FUNDACION JARDINES LUMINOSOS</t>
  </si>
  <si>
    <t>SUMINISTRO ARTICUALOS KIT DE ASEO PEROSNAL Y ELEMENTOS DE CAMA</t>
  </si>
  <si>
    <t>79,890,000,00</t>
  </si>
  <si>
    <t>jardinesluminosos@gmail.com</t>
  </si>
  <si>
    <t>(id.CO1.BDOS.1252522)</t>
  </si>
  <si>
    <t>https://community.secop.gov.co/Public/Tendering/ContractNoticePhases/View?PPI=CO1.PPI.7727700&amp;isFromPublicArea=True&amp;isModal=False</t>
  </si>
  <si>
    <t>EPMSC APARTADO</t>
  </si>
  <si>
    <t>CMC 022-2020</t>
  </si>
  <si>
    <t>SERVICIO</t>
  </si>
  <si>
    <t>DORYS YANELLY HERNANDEZ BEJARANO. C.C 32.292.285</t>
  </si>
  <si>
    <t>CONTRATAR LA COMPRA DE ELEMENTOS DE PAPELERÍA Y MOBILIARIO CON DESTINO AL FORTALECIMIENTO DE LA EDUCACIÓN FORMAL AL INTERIOR DEL ESTABLECIMIENTO  PENITENCIARIO Y CARCELARIO DE APARTADÓ ANTIOQUIA –INPEC-</t>
  </si>
  <si>
    <t>"A-3-03-01-017 ATENCIÓN Y REHABILITACIÓN AL RECLUSO"</t>
  </si>
  <si>
    <t>agrovprocampo@gmail.com</t>
  </si>
  <si>
    <t>Propios</t>
  </si>
  <si>
    <t>id.CO1.BDOS.1239313</t>
  </si>
  <si>
    <t>https://community.secop.gov.co/Public/Tendering/OpportunityDetail/Index?noticeUID=CO1.NTC.1236927&amp;isFromPublicArea=True&amp;isModal=False</t>
  </si>
  <si>
    <t>CMC 023-2020</t>
  </si>
  <si>
    <t>PROVEER INSTITUCIONAL . NIT  900365660-2</t>
  </si>
  <si>
    <t>CONTRATAR LA ADQUISICION DE PRODUCTOS PARA EL CONTROL Y CALIDAD DEL AGUA EN PRO DEL BIENESTAR DEL PERSONA PRIVADO DE LA LIBERTAD DEL ESTABLECIMIENTO PENITENCIARIO DE MEDIANA SEGURIDAD Y CARCELARIO DE APARTADÓ INPEC.</t>
  </si>
  <si>
    <t>licitaciones@proveer.com.co</t>
  </si>
  <si>
    <t>id.CO1.BDOS.1243014</t>
  </si>
  <si>
    <t>https://community.secop.gov.co/Public/Tendering/OpportunityDetail/Index?noticeUID=CO1.NTC.1240408&amp;isFromPublicArea=True&amp;isModal=False </t>
  </si>
  <si>
    <t>CMC 024-2020</t>
  </si>
  <si>
    <t>CASH HOME INMOBILIARIA S.A.S  NIT 890916324-2</t>
  </si>
  <si>
    <t>CONTRATAR LA COMPRA DE PRODUCTOS DE ASEO GENERAL II PARA EL PROYECTO PRODUCTIVO “EXPENDIO” DEL ESTABLECIMIENTO PENITENCIARIO DE MEDIANA SEGURIDAD Y CARCELARIO DE APARTADÓ-ANTIOQUIA</t>
  </si>
  <si>
    <t>"A-05-01-01-003   OTROS BIENES TRANSPORTABLES (EXCEPTO PRODUCTOS METÁLICOS, MAQUINARIA Y EQUIPO   -005  OTROS PRODUCTOS QUÍMICOS FARMACEUTICOS, JABONES ASEO GENERAL"</t>
  </si>
  <si>
    <t>id.CO1.BDOS.1250022</t>
  </si>
  <si>
    <t>https://community.secop.gov.co/Public/Tendering/OpportunityDetail/Index?noticeUID=CO1.NTC.1245603&amp;isFromPublicArea=True&amp;isModal=False</t>
  </si>
  <si>
    <t>EPMSC ISTMINA</t>
  </si>
  <si>
    <t xml:space="preserve">Ferrovariedades El Constructor </t>
  </si>
  <si>
    <t>Contratar la compra de gas en cilindro para el proyecto productivo panadería del Establecimiento Penitenciario de Mediana Seguridad y Carcelario de Istmina – INPEC</t>
  </si>
  <si>
    <t>A-05-01-02-006-009</t>
  </si>
  <si>
    <t xml:space="preserve">malucas.1980@hotmail.com </t>
  </si>
  <si>
    <t>(id.CO1.BDOS.1226809)</t>
  </si>
  <si>
    <t>https://community.secop.gov.co/Public/Tendering/ContractNoticePhases/View?PPI=CO1.PPI.7347067&amp;isFromPublicArea=True&amp;isModal=False</t>
  </si>
  <si>
    <t xml:space="preserve">COLESPUMAS ANTIOQUIA S.A.S. </t>
  </si>
  <si>
    <t>Contratar la adquisición de colchonetas, sabanas, almohadas y kit de aseo personal para la población privada de la libertad del Establecimiento Penitenciario de Mediana Seguridad y Carcelario Istmina – INPEC</t>
  </si>
  <si>
    <t>A-03-03-01-0017</t>
  </si>
  <si>
    <t xml:space="preserve">lineainstitucional@colespumasantioquia.com </t>
  </si>
  <si>
    <t>(id.CO1.BDOS.1243116)</t>
  </si>
  <si>
    <t>https://community.secop.gov.co/Public/Tendering/ContractNoticePhases/View?PPI=CO1.PPI.7583301&amp;isFromPublicArea=True&amp;isModal=False</t>
  </si>
  <si>
    <t>CPMS DE PUERTO TRIUNFO</t>
  </si>
  <si>
    <t xml:space="preserve">MINIMA CUANTIA </t>
  </si>
  <si>
    <t>ESTACION DE SERVICIOS LAS PALMERAS</t>
  </si>
  <si>
    <t xml:space="preserve">CONTRATAR LA ADQUISICION DE PRODUCTOS DE REFINACION DE PETROLEO Y COMBUSTIBLES PARA LAS PLANTAS GENERADORAS DE ENERGIA Y PARQUE AUTOMOTOR DE LA CPMSPTR PUERTO TRIUNFO. </t>
  </si>
  <si>
    <t>MAYO 13 DE 2020</t>
  </si>
  <si>
    <t>OCTUBRE 30 2020</t>
  </si>
  <si>
    <t>edslaspalmerasycia@gmail.com</t>
  </si>
  <si>
    <t>nacion</t>
  </si>
  <si>
    <t>https://community.secop.gov.co/Public/Tendering/OpportunityDetail/Index?noticeUID=CO1.NTC.1223931&amp;isFromPublicArea=True&amp;isModal=False</t>
  </si>
  <si>
    <t>014 DE 2020</t>
  </si>
  <si>
    <t>COMERCIALIZADORA VINARTA S.A.S</t>
  </si>
  <si>
    <t xml:space="preserve">CONTRATAR LA ADQUISICIÓN DE ELEMENTOS DE ASEO Y CUIDADO PERSONAL PARA SER COMERCIALIZADOS A TRAVÉS DE LOS PUNTOS DE VENTA DEL ALMACÉN EXPENDIO DE LA CARCEL Y PENITENCIARIA DE MEDIANA SEGURIDAD DE PUERTO TRIUNFO DEL INSTITUTO NACIONAL PENITENCIARIO Y CARCELARIO – INPEC </t>
  </si>
  <si>
    <t>MAYO 20 DE 2020</t>
  </si>
  <si>
    <t>NOVIEMBRE 30 DE 2020</t>
  </si>
  <si>
    <t>A-05-01-01-003-005</t>
  </si>
  <si>
    <t>Comercializadoravinarta@yahoo.es</t>
  </si>
  <si>
    <t>propios</t>
  </si>
  <si>
    <t>https://community.secop.gov.co/Public/Tendering/OpportunityDetail/Index?noticeUID=CO1.NTC.1226796&amp;isFromPublicArea=True&amp;isModal=False</t>
  </si>
  <si>
    <t>015 DE 2020</t>
  </si>
  <si>
    <t>LA RECETTA</t>
  </si>
  <si>
    <t xml:space="preserve">CONTRATAR LA ADQUISICIÓN DE ELEMENTOS ALIMENTICIOS  PARA SER COMERCIALIZADOS A TRAVÉS DE LOS PUNTOS DE VENTA DEL ALMACÉN EXPENDIO DE LA CARCEL Y PENITENCIARIA DE MEDIANA SEGURIDAD DE PUERTO TRIUNFO DEL INSTITUTO NACIONAL PENITENCIARIO Y CARCELARIO – INPEC </t>
  </si>
  <si>
    <t>241,059,438</t>
  </si>
  <si>
    <t>241,059,439</t>
  </si>
  <si>
    <t>MAYO 04 DE 2020</t>
  </si>
  <si>
    <t>A-05-01-01-003-006</t>
  </si>
  <si>
    <t xml:space="preserve">jcloaiza@larecetta.com  </t>
  </si>
  <si>
    <t>016 DE 2020</t>
  </si>
  <si>
    <t>SEGURIDAD INDUSTRIAL DEL PACIFICO</t>
  </si>
  <si>
    <t>CONTRATAR LA ADQUISICIÓN DE HERRAMIENTAS Y MAQUINARIA PARA LOS ARREGLOS LOCATIVOS DEL CPMS DE PUERTO TRIUNFO.</t>
  </si>
  <si>
    <t>11,668,500</t>
  </si>
  <si>
    <t>MAYO 22 DE 2020</t>
  </si>
  <si>
    <t>licitacionesoxi@hotmail.com</t>
  </si>
  <si>
    <t>https://community.secop.gov.co/Public/Tendering/OpportunityDetail/Index?noticeUID=CO1.NTC.1244175&amp;isFromPublicArea=True&amp;isModal=False</t>
  </si>
  <si>
    <t>017 DE 2020</t>
  </si>
  <si>
    <t xml:space="preserve">CONTRATAR LA ADQUISICIÓN DE COLCHONETAS Y KIT DE ASEO PARA EL NORMAL FUNCIONAMIENTO DEL AREA DE ATENCION Y TRATAMIENTO  DE LA CARCEL Y PENITENCIARIA DE MEDIANA SEGURIDAD DE PUERTO TRIUNFO DEL INSTITUTO NACIONAL PENITENCIARIO Y CARCELARIO – INPEC </t>
  </si>
  <si>
    <t>MAYO 11 DE 2020</t>
  </si>
  <si>
    <t>019 DE 2020</t>
  </si>
  <si>
    <t>PANAMERICANA LIBRERÍA Y PAPELERIA SA</t>
  </si>
  <si>
    <t xml:space="preserve">CONTRATAR LA ADQUISICIÓN DE ELEMENTOS DE TELA Y PRODUCTOS QUIMICOS PARA LA CONTENCION DE LA EMERGENCIA SANITARIA POR LA CUAL PASA EL PAIS Y PARA EL NORMAL FUNCIONAMIENTO DE LA CARCEL Y PENITENCIARIA DE MEDIANA SEGURIDAD DE PUERTO TRIUNFO DEL INSTITUTO NACIONAL PENITENCIARIO Y CARCELARIO – INPEC </t>
  </si>
  <si>
    <t>AGOSTO 30 DE 2020</t>
  </si>
  <si>
    <t>gobiernovirtual@panamericana.com.co</t>
  </si>
  <si>
    <t>0002 DE 2020 LOTE 1</t>
  </si>
  <si>
    <t>SUBASTA INVERSA</t>
  </si>
  <si>
    <t>GESTORES Y LICITADORES</t>
  </si>
  <si>
    <t xml:space="preserve">CONTRATAR LA ADQUISICIÓN DE BEBIDAS HIDRATANTES, LACTEAS Y BEBIDAS DE MALTA NO ALCOHOLICAS PARA COMERCIALIZAR A TARVEZ DEL ALAMACEN DEL EXPENDIO DE MEDIANA SEGURIDAD DE LA CARCEL Y PENITENCIARIA DE MEDIANA SEGURIDAD DE PUERTO TRIUNFO DEL INSTITUTO NACIONAL PENITENCIARIO Y CARCELARIO – INPEC </t>
  </si>
  <si>
    <t>MAYO 12 DE 2020</t>
  </si>
  <si>
    <t xml:space="preserve">A-05-01-01-002-004 </t>
  </si>
  <si>
    <t>alfonsozaldua@hotmail.com</t>
  </si>
  <si>
    <t>https://community.secop.gov.co/Public/Tendering/OpportunityDetail/Index?noticeUID=CO1.NTC.1180621&amp;isFromPublicArea=True&amp;isModal=False</t>
  </si>
  <si>
    <t>0002 DE 2020 LOTE 2</t>
  </si>
  <si>
    <t>LA RECETTA NUTRESA- ZENU</t>
  </si>
  <si>
    <t>0002 DE 2020 LOTE 3</t>
  </si>
  <si>
    <t>PAULO CESAR CARVAJAL</t>
  </si>
  <si>
    <t>paulocarvajal@productos.com.co</t>
  </si>
  <si>
    <t>COPED PEDREGAL</t>
  </si>
  <si>
    <t>025 COPED 2020</t>
  </si>
  <si>
    <t>PAPELERIA EL CID S.A.S.</t>
  </si>
  <si>
    <t>CONTRATAR LA ADQUISICION DE ELEMENTOS DE ASEO Y DESINFECCION PARA LAS INSTALACIONES (ESTRUCTURA DE HOMBRES, MUJERES Y ADMINISTRATIVA) DEL COMPLEJO CARCELARIO Y PENITENCIARIO EL PEDREGAL</t>
  </si>
  <si>
    <t>A-02-01-01-003-005</t>
  </si>
  <si>
    <t>ventas11@papelcid.com</t>
  </si>
  <si>
    <t>id.CO1.BDOS.1224812</t>
  </si>
  <si>
    <t>https://community.secop.gov.co/Public/Tendering/OpportunityDetail/Index?noticeUID=CO1.NTC.1223116&amp;isFromPublicArea=True&amp;isModal=False</t>
  </si>
  <si>
    <t>026 COPED 2020</t>
  </si>
  <si>
    <t xml:space="preserve">SOLUCIONES INTEGRALES B&amp;V S.A.S. </t>
  </si>
  <si>
    <t>CONTRATAR LA ADQUISICIÓN DE: INSUMOS ELECTRONICOS Y DE SISTEMAS PARA ACONDICIONAR Y BRINDAR SOPORTE A LAS OFICINAS DEL COMPLEJO CARCELARIO Y PENITENCIARIO DE MEDELLÍN PEDREGAL</t>
  </si>
  <si>
    <t>gkarinab@gmail.com</t>
  </si>
  <si>
    <t>id.CO1.BDOS.1226803</t>
  </si>
  <si>
    <t>https://community.secop.gov.co/Public/Tendering/OpportunityDetail/Index?noticeUID=CO1.NTC.1224811&amp;isFromPublicArea=True&amp;isModal=False</t>
  </si>
  <si>
    <t>027 COPED 2020</t>
  </si>
  <si>
    <t>ARHO SOLUCIONES S.A.S</t>
  </si>
  <si>
    <t>CONTRATAR LA   ADQUISICIÓN DE ELEMENTOS DE ASEO Y PAPELERIA PARA LA ATENCION A NIÑOS MENORES DE TRES AÑOS BENEFICIARIOS DE LA MODALIDAD ICBF-INPEC DEL –COPED - PEDREGAL MEDELLIN</t>
  </si>
  <si>
    <t>id.CO1.BDOS.1226714</t>
  </si>
  <si>
    <t>https://community.secop.gov.co/Public/Tendering/OpportunityDetail/Index?noticeUID=CO1.NTC.1224717&amp;isFromPublicArea=True&amp;isModal=False</t>
  </si>
  <si>
    <t>028 COPED 2020</t>
  </si>
  <si>
    <t>LA ADQUISICION DE CARNE CRUDA BOVINA, COMO MATERIA PRIMA PARA LAS ACTIVIDADES DEL PROYECTO PRODUCTIVO DENOMINADO CASINO COMIDAS RAPIDAS DEL COMPLEJO CARCELARIO Y PENITENCIARIO EL PEDREGAL</t>
  </si>
  <si>
    <t>A-05-01-01-002-001</t>
  </si>
  <si>
    <t>id.CO1.BDOS.1234921</t>
  </si>
  <si>
    <t>https://community.secop.gov.co/Public/Tendering/OpportunityDetail/Index?noticeUID=CO1.NTC.1232327&amp;isFromPublicArea=True&amp;isModal=False</t>
  </si>
  <si>
    <t>029 COPED 2020</t>
  </si>
  <si>
    <t>DISTRIBUCIONES Y SUMINISTROS MAST.</t>
  </si>
  <si>
    <t>LA ADQUISICION DE CARNE CRUDA PORCINA, COMO MATERIA PRIMA PARA LAS ACTIVIDADES DEL PROYECTO PRODUCTIVO DENOMINADO CASINO COMIDAS RAPIDAS DEL COMPLEJO CARCELARIO Y PENITENCIARIO EL PEDREGAL</t>
  </si>
  <si>
    <t>Alejandra.serna1127@gmail.com</t>
  </si>
  <si>
    <t>id.CO1.BDOS.1234926</t>
  </si>
  <si>
    <t>https://community.secop.gov.co/Public/Tendering/OpportunityDetail/Index?noticeUID=CO1.NTC.1232433&amp;isFromPublicArea=True&amp;isModal=False</t>
  </si>
  <si>
    <t>030 COPED 2020</t>
  </si>
  <si>
    <t>METALICAS URIBE S.A.S</t>
  </si>
  <si>
    <t>CONTRATAR LA   ADQUISICIÓN DE MATERIAL DIDACTICO E INSUMOS PARA EL PROGRAMA EDUCACION FORMAL (ALFABETIZACION, CLEI, EDUCACION SUPERIOR A DISTANCIA) CON FINES DE TRATAMIENTO PENITENCIARIO Y QUE HACEN PARTE DEL COPED PEDREGAL MEDELLIN</t>
  </si>
  <si>
    <t>metauribe@une.net.co</t>
  </si>
  <si>
    <t>id.CO1.BDOS.1235122</t>
  </si>
  <si>
    <t>https://community.secop.gov.co/Public/Tendering/OpportunityDetail/Index?noticeUID=CO1.NTC.1232619&amp;isFromPublicArea=True&amp;isModal=False</t>
  </si>
  <si>
    <t>031 COPED 2020</t>
  </si>
  <si>
    <t>COMERCIALIZADORA CAMSILA S.A.S</t>
  </si>
  <si>
    <t>CONTRATAR LA ADQUISICIÓN DE MATERIAL DIDACTICO E INSUMOS NECESARIOS PARA IMPLEMENTACION Y DESARROLLO DEL SISTEMA INTEGRAL DE TRATAMIENTO PROGRESIVO PENITENCIARIO-ORGANOS COLEGIADOS-CET-JETEE-PROGRAMAS PSICOSOCIALES Y QUE HACEN PARTE DEL COMPLEJO CARCELARIO Y PENITENCIARIO EL PEDREGAL- MEDELLIN</t>
  </si>
  <si>
    <t>comercializadoracomsila@gmail.com</t>
  </si>
  <si>
    <t>id.CO1.BDOS.1254505</t>
  </si>
  <si>
    <t>https://community.secop.gov.co/Public/Tendering/OpportunityDetail/Index?noticeUID=CO1.NTC.1250513&amp;isFromPublicArea=True&amp;isModal=False</t>
  </si>
  <si>
    <t>032 COPED 2020</t>
  </si>
  <si>
    <t>CONTRATAR LA ADQUISICION DE ELEMENTOS DE BIOSEGURIDAD (MASCARILLAS DE PROTECCION) PARA EL PERSONAL ADSCRITO AL COMPLEJO CARCELARIO Y PENITENCIARIO EL PEDREGAL</t>
  </si>
  <si>
    <t xml:space="preserve">A-02-02-01-002-007 </t>
  </si>
  <si>
    <t>id.CO1.BDOS.1256598</t>
  </si>
  <si>
    <t>https://community.secop.gov.co/Public/Tendering/OpportunityDetail/Index?noticeUID=CO1.NTC.1252216&amp;isFromPublicArea=True&amp;isModal=False</t>
  </si>
  <si>
    <t>ORTDEN DE COMPRA 47968</t>
  </si>
  <si>
    <t>ORDEN DE COMPRA 48068</t>
  </si>
  <si>
    <t>ORDEN DE COMPRA 47991</t>
  </si>
  <si>
    <t>ORDEN DE COMPRA 48486</t>
  </si>
  <si>
    <t>ORDEN DE COMPRA 48545</t>
  </si>
  <si>
    <t>CPMS 518 MC- 06 DE 2020</t>
  </si>
  <si>
    <t>SUMINISTROS MAYBE S.A.S</t>
  </si>
  <si>
    <t xml:space="preserve">ADQUISICION DE PRODUCTOS DEL TABACO PARA LA COMERCIALIZACION EN EL ALMACEN EXPENDIO DEL ESTABLECIMIENTO CARCELARIO </t>
  </si>
  <si>
    <t>maybe@une.net.co</t>
  </si>
  <si>
    <t>id.CO1.BDOS.1259686</t>
  </si>
  <si>
    <t>https://community.secop.gov.co/Public/Tendering/OpportunityDetail/Index?noticeUID=CO1.NTC.1254959&amp;isFromPublicArea=True&amp;isModal=False</t>
  </si>
  <si>
    <t>ADQUISICION HECHA A TRAVES SECOP II</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</si>
</sst>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yyyy/mm/dd"/>
    <numFmt numFmtId="183" formatCode="&quot;$&quot;#,##0"/>
    <numFmt numFmtId="184" formatCode="&quot;$&quot;\ #,##0.00"/>
    <numFmt numFmtId="185" formatCode="d/mmm/yyyy"/>
    <numFmt numFmtId="186" formatCode="_(&quot;$&quot;\ * #,##0_);_(&quot;$&quot;\ * \(#,##0\);_(&quot;$&quot;\ * &quot;-&quot;??_);_(@_)"/>
    <numFmt numFmtId="187" formatCode="d/m/yyyy"/>
  </numFmts>
  <fonts count="50">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11"/>
      <name val="Calibri"/>
      <family val="2"/>
    </font>
    <font>
      <u val="single"/>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color indexed="63"/>
      </left>
      <right style="thin"/>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4">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6"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47" fillId="33" borderId="16" xfId="0" applyFont="1" applyFill="1" applyBorder="1" applyAlignment="1">
      <alignment horizontal="center" vertical="center"/>
    </xf>
    <xf numFmtId="0" fontId="47" fillId="33" borderId="17" xfId="0" applyFont="1" applyFill="1" applyBorder="1" applyAlignment="1">
      <alignment horizontal="center" vertical="center"/>
    </xf>
    <xf numFmtId="0" fontId="48" fillId="34" borderId="18" xfId="0" applyFont="1" applyFill="1" applyBorder="1" applyAlignment="1">
      <alignment horizontal="center" vertical="center"/>
    </xf>
    <xf numFmtId="0" fontId="46" fillId="34" borderId="18" xfId="0" applyFont="1" applyFill="1" applyBorder="1" applyAlignment="1">
      <alignment wrapText="1"/>
    </xf>
    <xf numFmtId="0" fontId="0" fillId="0" borderId="19" xfId="0" applyBorder="1" applyAlignment="1">
      <alignment wrapText="1"/>
    </xf>
    <xf numFmtId="0" fontId="4" fillId="35" borderId="18" xfId="71" applyFont="1" applyFill="1" applyBorder="1" applyAlignment="1">
      <alignment horizontal="center" vertical="center" wrapText="1"/>
      <protection/>
    </xf>
    <xf numFmtId="0" fontId="27" fillId="36" borderId="18" xfId="0" applyFont="1" applyFill="1" applyBorder="1" applyAlignment="1">
      <alignment horizontal="left" vertical="center"/>
    </xf>
    <xf numFmtId="0" fontId="27" fillId="36" borderId="18" xfId="0" applyFont="1" applyFill="1" applyBorder="1" applyAlignment="1">
      <alignment horizontal="center" vertical="center"/>
    </xf>
    <xf numFmtId="0" fontId="27" fillId="36" borderId="18" xfId="0" applyFont="1" applyFill="1" applyBorder="1" applyAlignment="1">
      <alignment vertical="center"/>
    </xf>
    <xf numFmtId="182" fontId="27" fillId="36" borderId="18" xfId="0" applyNumberFormat="1" applyFont="1" applyFill="1" applyBorder="1" applyAlignment="1" applyProtection="1">
      <alignment horizontal="center" vertical="center"/>
      <protection locked="0"/>
    </xf>
    <xf numFmtId="0" fontId="28" fillId="36" borderId="18" xfId="46" applyFont="1" applyFill="1" applyBorder="1" applyAlignment="1">
      <alignment horizontal="left" vertical="center"/>
    </xf>
    <xf numFmtId="0" fontId="27" fillId="36" borderId="20" xfId="0" applyFont="1" applyFill="1" applyBorder="1" applyAlignment="1">
      <alignment vertical="center"/>
    </xf>
    <xf numFmtId="0" fontId="0" fillId="0" borderId="18" xfId="0" applyFont="1" applyFill="1" applyBorder="1" applyAlignment="1">
      <alignment horizontal="center" vertical="center"/>
    </xf>
    <xf numFmtId="0" fontId="1" fillId="0" borderId="18" xfId="0" applyFont="1" applyBorder="1" applyAlignment="1">
      <alignment/>
    </xf>
    <xf numFmtId="41" fontId="0" fillId="0" borderId="18" xfId="51" applyFont="1" applyFill="1" applyBorder="1" applyAlignment="1" applyProtection="1">
      <alignment vertical="center"/>
      <protection locked="0"/>
    </xf>
    <xf numFmtId="3" fontId="0" fillId="0" borderId="18" xfId="0" applyNumberFormat="1" applyFont="1" applyFill="1" applyBorder="1" applyAlignment="1">
      <alignment vertical="center"/>
    </xf>
    <xf numFmtId="0" fontId="37" fillId="36" borderId="18" xfId="46" applyFill="1" applyBorder="1" applyAlignment="1">
      <alignment horizontal="left" vertical="center"/>
    </xf>
    <xf numFmtId="0" fontId="0" fillId="0" borderId="0" xfId="0" applyAlignment="1">
      <alignment/>
    </xf>
    <xf numFmtId="14" fontId="0" fillId="0" borderId="18" xfId="0" applyNumberFormat="1" applyBorder="1" applyAlignment="1">
      <alignment/>
    </xf>
    <xf numFmtId="0" fontId="0" fillId="0" borderId="0" xfId="0" applyAlignment="1">
      <alignment/>
    </xf>
    <xf numFmtId="0" fontId="0" fillId="0" borderId="18" xfId="0" applyBorder="1" applyAlignment="1">
      <alignment/>
    </xf>
    <xf numFmtId="0" fontId="37" fillId="0" borderId="18" xfId="46" applyBorder="1" applyAlignment="1">
      <alignment/>
    </xf>
    <xf numFmtId="0" fontId="0" fillId="37" borderId="18" xfId="0" applyFill="1" applyBorder="1" applyAlignment="1" applyProtection="1">
      <alignment vertical="center"/>
      <protection locked="0"/>
    </xf>
    <xf numFmtId="0" fontId="27" fillId="0" borderId="0" xfId="0" applyFont="1" applyAlignment="1">
      <alignment/>
    </xf>
    <xf numFmtId="0" fontId="0" fillId="0" borderId="0" xfId="0" applyAlignment="1">
      <alignment/>
    </xf>
    <xf numFmtId="0" fontId="0" fillId="0" borderId="18" xfId="0" applyBorder="1" applyAlignment="1">
      <alignment/>
    </xf>
    <xf numFmtId="0" fontId="0" fillId="0" borderId="0" xfId="0" applyAlignment="1">
      <alignment/>
    </xf>
    <xf numFmtId="0" fontId="3" fillId="0" borderId="18" xfId="0" applyFont="1" applyBorder="1" applyAlignment="1">
      <alignment/>
    </xf>
    <xf numFmtId="0" fontId="48" fillId="0" borderId="18" xfId="0" applyFont="1" applyBorder="1" applyAlignment="1">
      <alignment horizontal="center"/>
    </xf>
    <xf numFmtId="0" fontId="0" fillId="0" borderId="0" xfId="0" applyBorder="1" applyAlignment="1">
      <alignment horizontal="center"/>
    </xf>
    <xf numFmtId="0" fontId="48" fillId="0" borderId="0" xfId="0" applyFont="1" applyAlignment="1">
      <alignment horizontal="left"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2" xfId="51"/>
    <cellStyle name="Millares 2" xfId="52"/>
    <cellStyle name="Millares 2 2" xfId="53"/>
    <cellStyle name="Millares 2 3" xfId="54"/>
    <cellStyle name="Millares 3" xfId="55"/>
    <cellStyle name="Millares 3 2" xfId="56"/>
    <cellStyle name="Millares 3 3" xfId="57"/>
    <cellStyle name="Millares 4" xfId="58"/>
    <cellStyle name="Millares 4 2" xfId="59"/>
    <cellStyle name="Millares 4 3" xfId="60"/>
    <cellStyle name="Millares 5" xfId="61"/>
    <cellStyle name="Millares 5 2" xfId="62"/>
    <cellStyle name="Millares 5 3" xfId="63"/>
    <cellStyle name="Millares 6" xfId="64"/>
    <cellStyle name="Millares 6 2" xfId="65"/>
    <cellStyle name="Millares 6 3" xfId="66"/>
    <cellStyle name="Currency" xfId="67"/>
    <cellStyle name="Currency [0]" xfId="68"/>
    <cellStyle name="Neutral" xfId="69"/>
    <cellStyle name="Normal 2" xfId="70"/>
    <cellStyle name="Normal_Hoja2"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14312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257425" y="866775"/>
          <a:ext cx="617220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lombiacompra.coupahost.com/order_headers/47330" TargetMode="External" /><Relationship Id="rId2" Type="http://schemas.openxmlformats.org/officeDocument/2006/relationships/hyperlink" Target="mailto:jcamilohr@hotmail.com" TargetMode="External" /><Relationship Id="rId3" Type="http://schemas.openxmlformats.org/officeDocument/2006/relationships/hyperlink" Target="https://community.secop.gov.co/Public/Tendering/OpportunityDetail/Index?noticeUID=CO1.NTC.1218821&amp;isFromPublicArea=True&amp;isModal=False" TargetMode="External" /><Relationship Id="rId4" Type="http://schemas.openxmlformats.org/officeDocument/2006/relationships/hyperlink" Target="https://community.secop.gov.co/Public/Tendering/OpportunityDetail/Index?noticeUID=CO1.NTC.1234098&amp;isFromPublicArea=True&amp;isModal=False" TargetMode="External" /><Relationship Id="rId5" Type="http://schemas.openxmlformats.org/officeDocument/2006/relationships/hyperlink" Target="mailto:divergaraarango@hotmail.com" TargetMode="External" /><Relationship Id="rId6" Type="http://schemas.openxmlformats.org/officeDocument/2006/relationships/hyperlink" Target="mailto:gerencia@macscomercializadora.com" TargetMode="External" /><Relationship Id="rId7" Type="http://schemas.openxmlformats.org/officeDocument/2006/relationships/hyperlink" Target="https://community.secop.gov.co/Public/Tendering/OpportunityDetail/Index?noticeUID=CO1.NTC.1216414&amp;isFromPublicArea=True&amp;isModal=False" TargetMode="External" /><Relationship Id="rId8" Type="http://schemas.openxmlformats.org/officeDocument/2006/relationships/hyperlink" Target="https://community.secop.gov.co/Public/Tendering/OpportunityDetail/Index?noticeUID=CO1.NTC.1216414&amp;isFromPublicArea=True&amp;isModal=False" TargetMode="External" /><Relationship Id="rId9" Type="http://schemas.openxmlformats.org/officeDocument/2006/relationships/hyperlink" Target="mailto:maybe@une.net.co" TargetMode="External" /><Relationship Id="rId10" Type="http://schemas.openxmlformats.org/officeDocument/2006/relationships/hyperlink" Target="mailto:megacontroltda@gmail.com" TargetMode="External" /><Relationship Id="rId11" Type="http://schemas.openxmlformats.org/officeDocument/2006/relationships/hyperlink" Target="mailto:divergaraarango@hotmail.com" TargetMode="External" /><Relationship Id="rId12" Type="http://schemas.openxmlformats.org/officeDocument/2006/relationships/hyperlink" Target="mailto:mediprem@mediprem.com.co" TargetMode="External" /><Relationship Id="rId13" Type="http://schemas.openxmlformats.org/officeDocument/2006/relationships/hyperlink" Target="mailto:july.mendez@panamericana.com.co" TargetMode="External" /><Relationship Id="rId14" Type="http://schemas.openxmlformats.org/officeDocument/2006/relationships/hyperlink" Target="mailto:july.mendez@panamericana.com.co" TargetMode="External" /><Relationship Id="rId15" Type="http://schemas.openxmlformats.org/officeDocument/2006/relationships/hyperlink" Target="https://www.secop.gov.co/CO1BusinessLine/Tendering/BuyerWorkAreaSpecificAreaGrids/RedirectToContractInNewWindow?mkey=14532f4b_a28c_45f1_b901_eb6d61ed000a&amp;docUniqueIdentifier=CO1.PCCNTR.1566110&amp;awardUniqueIdentifier=CO1.AWD.746116&amp;buyerDossierUniqueIdentifier=CO1.BDOS.1237736&amp;id=557224" TargetMode="External" /><Relationship Id="rId16" Type="http://schemas.openxmlformats.org/officeDocument/2006/relationships/hyperlink" Target="https://www.secop.gov.co/CO1BusinessLine/Tendering/BuyerWorkAreaSpecificAreaGrids/RedirectToContractInNewWindow?mkey=41bd264c_3099_42fe_8b79_d3a34c3399de&amp;docUniqueIdentifier=CO1.PCCNTR.1566103&amp;awardUniqueIdentifier=CO1.AWD.746012&amp;buyerDossierUniqueIdentifier=CO1.BDOS.1237985&amp;id=557190" TargetMode="External" /><Relationship Id="rId17" Type="http://schemas.openxmlformats.org/officeDocument/2006/relationships/hyperlink" Target="https://www.secop.gov.co/CO1BusinessLine/Tendering/BuyerWorkAreaSpecificAreaGrids/RedirectToContractInNewWindow?mkey=caa126d8_fabe_4e70_8db3_a827fbbb665e&amp;docUniqueIdentifier=CO1.PCCNTR.1566110&amp;awardUniqueIdentifier=CO1.AWD.746116&amp;buyerDossierUniqueIdentifier=CO1.BDOS.1237736&amp;id=557224" TargetMode="External" /><Relationship Id="rId18" Type="http://schemas.openxmlformats.org/officeDocument/2006/relationships/hyperlink" Target="https://community.secop.gov.co/Public/Tendering/ContractNoticePhases/View?PPI=CO1.PPI.7789232&amp;isFromPublicArea=True&amp;isModal=False" TargetMode="External" /><Relationship Id="rId19" Type="http://schemas.openxmlformats.org/officeDocument/2006/relationships/hyperlink" Target="mailto:obarrero@readynet.net.co" TargetMode="External" /><Relationship Id="rId20" Type="http://schemas.openxmlformats.org/officeDocument/2006/relationships/hyperlink" Target="mailto:arhosoluciones@gmail.com" TargetMode="External" /><Relationship Id="rId21" Type="http://schemas.openxmlformats.org/officeDocument/2006/relationships/hyperlink" Target="mailto:vehicaucataller@hotmail.com" TargetMode="External" /><Relationship Id="rId22" Type="http://schemas.openxmlformats.org/officeDocument/2006/relationships/hyperlink" Target="https://community.secop.gov.co/Public/Tendering/ContractNoticePhases/View?PPI=CO1.PPI.7351396&amp;isFromPublicArea=True&amp;isModal=False" TargetMode="External" /><Relationship Id="rId23" Type="http://schemas.openxmlformats.org/officeDocument/2006/relationships/hyperlink" Target="mailto:sabautista@falabella.com.co" TargetMode="External" /><Relationship Id="rId24" Type="http://schemas.openxmlformats.org/officeDocument/2006/relationships/hyperlink" Target="mailto:sabautista@falabella.com.co" TargetMode="External" /><Relationship Id="rId25" Type="http://schemas.openxmlformats.org/officeDocument/2006/relationships/hyperlink" Target="mailto:july.mendez@panamericana.com.co" TargetMode="External" /><Relationship Id="rId26" Type="http://schemas.openxmlformats.org/officeDocument/2006/relationships/hyperlink" Target="mailto:comerciatorres@gmail.com" TargetMode="External" /><Relationship Id="rId27" Type="http://schemas.openxmlformats.org/officeDocument/2006/relationships/hyperlink" Target="mailto:sabautista@falabella.com.co" TargetMode="External" /><Relationship Id="rId28" Type="http://schemas.openxmlformats.org/officeDocument/2006/relationships/hyperlink" Target="mailto:wladimir.polanco@colcomercio.com.co" TargetMode="External" /><Relationship Id="rId29" Type="http://schemas.openxmlformats.org/officeDocument/2006/relationships/hyperlink" Target="mailto:info@kanderigroup.com.co" TargetMode="External" /><Relationship Id="rId30" Type="http://schemas.openxmlformats.org/officeDocument/2006/relationships/hyperlink" Target="https://community.secop.gov.co/Public/Tendering/OpportunityDetail/Index?noticeUID=CO1.NTC.1246799&amp;isFromPublicArea=True&amp;isModal=False" TargetMode="External" /><Relationship Id="rId31" Type="http://schemas.openxmlformats.org/officeDocument/2006/relationships/hyperlink" Target="https://community.secop.gov.co/Public/Tendering/OpportunityDetail/Index?noticeUID=CO1.NTC.1246799&amp;isFromPublicArea=True&amp;isModal=False" TargetMode="External" /><Relationship Id="rId32" Type="http://schemas.openxmlformats.org/officeDocument/2006/relationships/hyperlink" Target="mailto:gerencia@mmimportadores.com" TargetMode="External" /><Relationship Id="rId33" Type="http://schemas.openxmlformats.org/officeDocument/2006/relationships/hyperlink" Target="mailto:julian.lopera@hotmail.com" TargetMode="External" /><Relationship Id="rId34" Type="http://schemas.openxmlformats.org/officeDocument/2006/relationships/hyperlink" Target="mailto:adm_mercadeasarrollo@hotmail.com" TargetMode="External" /><Relationship Id="rId35" Type="http://schemas.openxmlformats.org/officeDocument/2006/relationships/hyperlink" Target="https://community.secop.gov.co/Public/Tendering/ContractNoticePhases/View?PPI=CO1.PPI.7546814&amp;isFromPublicArea=True&amp;isModal=False" TargetMode="External" /><Relationship Id="rId36" Type="http://schemas.openxmlformats.org/officeDocument/2006/relationships/hyperlink" Target="mailto:edslosminerosquibdo@gmail.com" TargetMode="External" /><Relationship Id="rId37" Type="http://schemas.openxmlformats.org/officeDocument/2006/relationships/hyperlink" Target="https://community.secop.gov.co/Public/Tendering/ContractNoticePhases/View?PPI=CO1.PPI.7546858&amp;isFromPublicArea=True&amp;isModal=False" TargetMode="External" /><Relationship Id="rId38" Type="http://schemas.openxmlformats.org/officeDocument/2006/relationships/hyperlink" Target="https://community.secop.gov.co/Public/Tendering/ContractNoticePhases/View?PPI=CO1.PPI.7727700&amp;isFromPublicArea=True&amp;isModal=False" TargetMode="External" /><Relationship Id="rId39" Type="http://schemas.openxmlformats.org/officeDocument/2006/relationships/hyperlink" Target="mailto:jardinesluminosos@gmail.com" TargetMode="External" /><Relationship Id="rId40" Type="http://schemas.openxmlformats.org/officeDocument/2006/relationships/hyperlink" Target="mailto:agrovprocampo@gmail.com" TargetMode="External" /><Relationship Id="rId41" Type="http://schemas.openxmlformats.org/officeDocument/2006/relationships/hyperlink" Target="mailto:licitaciones@proveer.com.co" TargetMode="External" /><Relationship Id="rId42" Type="http://schemas.openxmlformats.org/officeDocument/2006/relationships/hyperlink" Target="mailto:cashhomecontratos@gmail.com" TargetMode="External" /><Relationship Id="rId43" Type="http://schemas.openxmlformats.org/officeDocument/2006/relationships/hyperlink" Target="https://community.secop.gov.co/Public/Tendering/OpportunityDetail/Index?noticeUID=CO1.NTC.1236927&amp;isFromPublicArea=True&amp;isModal=False" TargetMode="External" /><Relationship Id="rId44" Type="http://schemas.openxmlformats.org/officeDocument/2006/relationships/hyperlink" Target="https://community.secop.gov.co/Public/Tendering/OpportunityDetail/Index?noticeUID=CO1.NTC.1240408&amp;isFromPublicArea=True&amp;isModal=False&#160;" TargetMode="External" /><Relationship Id="rId45" Type="http://schemas.openxmlformats.org/officeDocument/2006/relationships/hyperlink" Target="https://community.secop.gov.co/Public/Tendering/OpportunityDetail/Index?noticeUID=CO1.NTC.1245603&amp;isFromPublicArea=True&amp;isModal=False" TargetMode="External" /><Relationship Id="rId46" Type="http://schemas.openxmlformats.org/officeDocument/2006/relationships/hyperlink" Target="mailto:ventas11@papelcid.com" TargetMode="External" /><Relationship Id="rId47" Type="http://schemas.openxmlformats.org/officeDocument/2006/relationships/hyperlink" Target="mailto:gkarinab@gmail.com" TargetMode="External" /><Relationship Id="rId48" Type="http://schemas.openxmlformats.org/officeDocument/2006/relationships/hyperlink" Target="mailto:ventas11@papelcid.com" TargetMode="External" /><Relationship Id="rId49" Type="http://schemas.openxmlformats.org/officeDocument/2006/relationships/hyperlink" Target="https://community.secop.gov.co/Public/Tendering/OpportunityDetail/Index?noticeUID=CO1.NTC.1223116&amp;isFromPublicArea=True&amp;isModal=False" TargetMode="External" /><Relationship Id="rId50" Type="http://schemas.openxmlformats.org/officeDocument/2006/relationships/hyperlink" Target="mailto:edslaspalmerasycia@gmail.com" TargetMode="External" /><Relationship Id="rId51" Type="http://schemas.openxmlformats.org/officeDocument/2006/relationships/hyperlink" Target="https://community.secop.gov.co/Public/Tendering/OpportunityDetail/Index?noticeUID=CO1.NTC.1223931&amp;isFromPublicArea=True&amp;isModal=False" TargetMode="External" /><Relationship Id="rId52" Type="http://schemas.openxmlformats.org/officeDocument/2006/relationships/hyperlink" Target="mailto:Comercializadoravinarta@yahoo.es" TargetMode="External" /><Relationship Id="rId53" Type="http://schemas.openxmlformats.org/officeDocument/2006/relationships/hyperlink" Target="https://community.secop.gov.co/Public/Tendering/OpportunityDetail/Index?noticeUID=CO1.NTC.1226796&amp;isFromPublicArea=True&amp;isModal=False" TargetMode="External" /><Relationship Id="rId54" Type="http://schemas.openxmlformats.org/officeDocument/2006/relationships/hyperlink" Target="mailto:jcloaiza@larecetta.com" TargetMode="External" /><Relationship Id="rId55" Type="http://schemas.openxmlformats.org/officeDocument/2006/relationships/hyperlink" Target="mailto:licitacionesoxi@hotmail.com" TargetMode="External" /><Relationship Id="rId56" Type="http://schemas.openxmlformats.org/officeDocument/2006/relationships/hyperlink" Target="https://community.secop.gov.co/Public/Tendering/OpportunityDetail/Index?noticeUID=CO1.NTC.1244175&amp;isFromPublicArea=True&amp;isModal=False" TargetMode="External" /><Relationship Id="rId57" Type="http://schemas.openxmlformats.org/officeDocument/2006/relationships/hyperlink" Target="mailto:sabautista@falabella.com.co" TargetMode="External" /><Relationship Id="rId58" Type="http://schemas.openxmlformats.org/officeDocument/2006/relationships/hyperlink" Target="mailto:sabautista@falabella.com.co" TargetMode="External" /><Relationship Id="rId59" Type="http://schemas.openxmlformats.org/officeDocument/2006/relationships/hyperlink" Target="mailto:gobiernovirtual@panamericana.com.co" TargetMode="External" /><Relationship Id="rId60" Type="http://schemas.openxmlformats.org/officeDocument/2006/relationships/hyperlink" Target="mailto:gobiernovirtual@panamericana.com.co" TargetMode="External" /><Relationship Id="rId61" Type="http://schemas.openxmlformats.org/officeDocument/2006/relationships/hyperlink" Target="mailto:alfonsozaldua@hotmail.com" TargetMode="External" /><Relationship Id="rId62" Type="http://schemas.openxmlformats.org/officeDocument/2006/relationships/hyperlink" Target="https://community.secop.gov.co/Public/Tendering/OpportunityDetail/Index?noticeUID=CO1.NTC.1180621&amp;isFromPublicArea=True&amp;isModal=False" TargetMode="External" /><Relationship Id="rId63" Type="http://schemas.openxmlformats.org/officeDocument/2006/relationships/hyperlink" Target="mailto:jcloaiza@larecetta.com" TargetMode="External" /><Relationship Id="rId64" Type="http://schemas.openxmlformats.org/officeDocument/2006/relationships/hyperlink" Target="mailto:paulocarvajal@productos.com.co" TargetMode="External" /><Relationship Id="rId65" Type="http://schemas.openxmlformats.org/officeDocument/2006/relationships/hyperlink" Target="mailto:maybe@une.net.co" TargetMode="External" /><Relationship Id="rId66" Type="http://schemas.openxmlformats.org/officeDocument/2006/relationships/hyperlink" Target="https://community.secop.gov.co/Public/Tendering/OpportunityDetail/Index?noticeUID=CO1.NTC.1254959&amp;isFromPublicArea=True&amp;isModal=False" TargetMode="External" /><Relationship Id="rId67" Type="http://schemas.openxmlformats.org/officeDocument/2006/relationships/comments" Target="../comments1.xml" /><Relationship Id="rId68" Type="http://schemas.openxmlformats.org/officeDocument/2006/relationships/vmlDrawing" Target="../drawings/vmlDrawing1.vml" /><Relationship Id="rId69" Type="http://schemas.openxmlformats.org/officeDocument/2006/relationships/drawing" Target="../drawings/drawing1.xml" /><Relationship Id="rId7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W75"/>
  <sheetViews>
    <sheetView tabSelected="1" zoomScaleSheetLayoutView="100" zoomScalePageLayoutView="0" workbookViewId="0" topLeftCell="A31">
      <selection activeCell="B41" sqref="B41"/>
    </sheetView>
  </sheetViews>
  <sheetFormatPr defaultColWidth="11.421875" defaultRowHeight="15"/>
  <cols>
    <col min="1" max="1" width="17.8515625" style="3" customWidth="1"/>
    <col min="2" max="2" width="11.421875" style="3" customWidth="1"/>
    <col min="3" max="3" width="13.57421875" style="3" customWidth="1"/>
    <col min="4" max="5" width="11.421875" style="3" customWidth="1"/>
    <col min="6" max="6" width="28.28125" style="3" customWidth="1"/>
    <col min="7" max="7" width="15.57421875" style="3" customWidth="1"/>
    <col min="8" max="8" width="11.421875" style="3" customWidth="1"/>
    <col min="9" max="9" width="15.57421875" style="3" customWidth="1"/>
    <col min="10" max="13" width="11.421875" style="3" customWidth="1"/>
    <col min="14" max="14" width="15.140625" style="3" customWidth="1"/>
    <col min="15" max="15" width="17.00390625" style="3" customWidth="1"/>
    <col min="16" max="16" width="11.00390625" style="3" customWidth="1"/>
    <col min="17" max="19" width="16.8515625" style="3" customWidth="1"/>
    <col min="20" max="20" width="37.00390625" style="3" customWidth="1"/>
    <col min="21" max="16384" width="11.421875" style="3" customWidth="1"/>
  </cols>
  <sheetData>
    <row r="1" ht="15"/>
    <row r="2" spans="1:20" ht="53.25" customHeight="1">
      <c r="A2" s="42"/>
      <c r="B2" s="42"/>
      <c r="C2" s="42"/>
      <c r="D2" s="42"/>
      <c r="E2" s="42"/>
      <c r="F2" s="42"/>
      <c r="G2" s="42"/>
      <c r="H2" s="42"/>
      <c r="I2" s="42"/>
      <c r="J2" s="42"/>
      <c r="K2" s="42"/>
      <c r="L2" s="42"/>
      <c r="M2" s="42"/>
      <c r="N2" s="42"/>
      <c r="O2" s="42"/>
      <c r="P2" s="42"/>
      <c r="Q2" s="42"/>
      <c r="R2" s="42"/>
      <c r="S2" s="42"/>
      <c r="T2" s="42"/>
    </row>
    <row r="3" spans="1:20" ht="25.5" customHeight="1">
      <c r="A3" s="41" t="s">
        <v>69</v>
      </c>
      <c r="B3" s="41"/>
      <c r="C3" s="41"/>
      <c r="D3" s="41"/>
      <c r="E3" s="41"/>
      <c r="F3" s="41"/>
      <c r="G3" s="41"/>
      <c r="H3" s="41"/>
      <c r="I3" s="41"/>
      <c r="J3" s="41"/>
      <c r="K3" s="41"/>
      <c r="L3" s="41"/>
      <c r="M3" s="41"/>
      <c r="N3" s="41"/>
      <c r="O3" s="41"/>
      <c r="P3" s="41"/>
      <c r="Q3" s="41"/>
      <c r="R3" s="41"/>
      <c r="S3" s="41"/>
      <c r="T3" s="41"/>
    </row>
    <row r="4" spans="1:20" s="5" customFormat="1" ht="78.75">
      <c r="A4" s="18" t="s">
        <v>29</v>
      </c>
      <c r="B4" s="18" t="s">
        <v>30</v>
      </c>
      <c r="C4" s="18" t="s">
        <v>0</v>
      </c>
      <c r="D4" s="18" t="s">
        <v>1</v>
      </c>
      <c r="E4" s="18" t="s">
        <v>2</v>
      </c>
      <c r="F4" s="18" t="s">
        <v>3</v>
      </c>
      <c r="G4" s="18" t="s">
        <v>4</v>
      </c>
      <c r="H4" s="18" t="s">
        <v>5</v>
      </c>
      <c r="I4" s="18" t="s">
        <v>6</v>
      </c>
      <c r="J4" s="18" t="s">
        <v>7</v>
      </c>
      <c r="K4" s="18" t="s">
        <v>8</v>
      </c>
      <c r="L4" s="18" t="s">
        <v>9</v>
      </c>
      <c r="M4" s="18" t="s">
        <v>10</v>
      </c>
      <c r="N4" s="18" t="s">
        <v>11</v>
      </c>
      <c r="O4" s="18" t="s">
        <v>35</v>
      </c>
      <c r="P4" s="18" t="s">
        <v>36</v>
      </c>
      <c r="Q4" s="18" t="s">
        <v>37</v>
      </c>
      <c r="R4" s="18" t="s">
        <v>38</v>
      </c>
      <c r="S4" s="18" t="s">
        <v>46</v>
      </c>
      <c r="T4" s="18" t="s">
        <v>43</v>
      </c>
    </row>
    <row r="5" spans="1:23" ht="17.25" customHeight="1">
      <c r="A5" s="19" t="s">
        <v>47</v>
      </c>
      <c r="B5" s="25" t="s">
        <v>59</v>
      </c>
      <c r="C5" s="19" t="s">
        <v>56</v>
      </c>
      <c r="D5" s="19" t="s">
        <v>48</v>
      </c>
      <c r="E5" s="21" t="s">
        <v>49</v>
      </c>
      <c r="F5" s="26" t="s">
        <v>63</v>
      </c>
      <c r="G5" s="27">
        <v>17999712</v>
      </c>
      <c r="H5" s="28">
        <v>0</v>
      </c>
      <c r="I5" s="27">
        <f>+G5+H5</f>
        <v>17999712</v>
      </c>
      <c r="J5" s="22">
        <v>43973</v>
      </c>
      <c r="K5" s="22">
        <v>43973</v>
      </c>
      <c r="L5" s="20" t="s">
        <v>52</v>
      </c>
      <c r="M5" s="22">
        <v>44027</v>
      </c>
      <c r="N5" s="19" t="s">
        <v>67</v>
      </c>
      <c r="O5" s="23" t="s">
        <v>53</v>
      </c>
      <c r="P5" s="20">
        <v>10</v>
      </c>
      <c r="Q5" s="20" t="s">
        <v>50</v>
      </c>
      <c r="R5" s="21" t="s">
        <v>54</v>
      </c>
      <c r="S5" s="29" t="s">
        <v>55</v>
      </c>
      <c r="T5" s="19" t="s">
        <v>51</v>
      </c>
      <c r="U5" s="24"/>
      <c r="V5" s="20"/>
      <c r="W5" s="21"/>
    </row>
    <row r="6" spans="1:23" s="30" customFormat="1" ht="17.25" customHeight="1">
      <c r="A6" s="19" t="s">
        <v>47</v>
      </c>
      <c r="B6" s="25" t="s">
        <v>60</v>
      </c>
      <c r="C6" s="19" t="s">
        <v>57</v>
      </c>
      <c r="D6" s="19" t="s">
        <v>58</v>
      </c>
      <c r="E6" s="21" t="s">
        <v>61</v>
      </c>
      <c r="F6" s="26" t="s">
        <v>62</v>
      </c>
      <c r="G6" s="27">
        <v>29839617</v>
      </c>
      <c r="H6" s="28">
        <v>14906323</v>
      </c>
      <c r="I6" s="27">
        <f>+G6+H6</f>
        <v>44745940</v>
      </c>
      <c r="J6" s="22">
        <v>43979</v>
      </c>
      <c r="K6" s="22">
        <v>43980</v>
      </c>
      <c r="L6" s="20" t="s">
        <v>52</v>
      </c>
      <c r="M6" s="22">
        <v>44027</v>
      </c>
      <c r="N6" s="19" t="s">
        <v>66</v>
      </c>
      <c r="O6" s="23" t="s">
        <v>68</v>
      </c>
      <c r="P6" s="20">
        <v>10</v>
      </c>
      <c r="Q6" s="20" t="s">
        <v>50</v>
      </c>
      <c r="R6" s="21" t="s">
        <v>64</v>
      </c>
      <c r="S6" s="29" t="s">
        <v>65</v>
      </c>
      <c r="T6" s="19"/>
      <c r="U6" s="24"/>
      <c r="V6" s="20"/>
      <c r="W6" s="21"/>
    </row>
    <row r="7" spans="1:23" s="30" customFormat="1" ht="17.25" customHeight="1">
      <c r="A7" s="19" t="s">
        <v>70</v>
      </c>
      <c r="B7" s="25" t="s">
        <v>71</v>
      </c>
      <c r="C7" s="19" t="s">
        <v>72</v>
      </c>
      <c r="D7" s="19" t="s">
        <v>73</v>
      </c>
      <c r="E7" s="21" t="s">
        <v>74</v>
      </c>
      <c r="F7" s="26" t="s">
        <v>75</v>
      </c>
      <c r="G7" s="27">
        <v>51110532</v>
      </c>
      <c r="H7" s="28">
        <v>0</v>
      </c>
      <c r="I7" s="27">
        <v>51110532</v>
      </c>
      <c r="J7" s="22">
        <v>43955</v>
      </c>
      <c r="K7" s="22">
        <v>43956</v>
      </c>
      <c r="L7" s="20">
        <v>0</v>
      </c>
      <c r="M7" s="22">
        <v>44190</v>
      </c>
      <c r="N7" s="19" t="s">
        <v>76</v>
      </c>
      <c r="O7" s="23" t="s">
        <v>77</v>
      </c>
      <c r="P7" s="20">
        <v>26</v>
      </c>
      <c r="Q7" s="20" t="s">
        <v>78</v>
      </c>
      <c r="R7" s="21" t="s">
        <v>79</v>
      </c>
      <c r="S7" s="29" t="s">
        <v>80</v>
      </c>
      <c r="T7" s="19" t="s">
        <v>81</v>
      </c>
      <c r="U7" s="24"/>
      <c r="V7" s="20"/>
      <c r="W7" s="21"/>
    </row>
    <row r="8" spans="1:23" s="30" customFormat="1" ht="17.25" customHeight="1">
      <c r="A8" s="19" t="s">
        <v>70</v>
      </c>
      <c r="B8" s="25" t="s">
        <v>82</v>
      </c>
      <c r="C8" s="19" t="s">
        <v>72</v>
      </c>
      <c r="D8" s="19" t="s">
        <v>73</v>
      </c>
      <c r="E8" s="21" t="s">
        <v>83</v>
      </c>
      <c r="F8" s="26" t="s">
        <v>84</v>
      </c>
      <c r="G8" s="27">
        <v>2105000</v>
      </c>
      <c r="H8" s="28">
        <v>0</v>
      </c>
      <c r="I8" s="27">
        <v>2105000</v>
      </c>
      <c r="J8" s="22">
        <v>43963</v>
      </c>
      <c r="K8" s="22">
        <v>43963</v>
      </c>
      <c r="L8" s="20">
        <v>0</v>
      </c>
      <c r="M8" s="22">
        <v>44185</v>
      </c>
      <c r="N8" s="19" t="s">
        <v>85</v>
      </c>
      <c r="O8" s="23" t="s">
        <v>86</v>
      </c>
      <c r="P8" s="20">
        <v>10</v>
      </c>
      <c r="Q8" s="20" t="s">
        <v>87</v>
      </c>
      <c r="R8" s="21" t="s">
        <v>88</v>
      </c>
      <c r="S8" s="29" t="s">
        <v>89</v>
      </c>
      <c r="T8" s="19" t="s">
        <v>90</v>
      </c>
      <c r="U8" s="24"/>
      <c r="V8" s="20"/>
      <c r="W8" s="21"/>
    </row>
    <row r="9" spans="1:23" s="30" customFormat="1" ht="17.25" customHeight="1">
      <c r="A9" s="19" t="s">
        <v>70</v>
      </c>
      <c r="B9" s="25" t="s">
        <v>91</v>
      </c>
      <c r="C9" s="19" t="s">
        <v>92</v>
      </c>
      <c r="D9" s="19" t="s">
        <v>73</v>
      </c>
      <c r="E9" s="21" t="s">
        <v>93</v>
      </c>
      <c r="F9" s="26" t="s">
        <v>94</v>
      </c>
      <c r="G9" s="27">
        <v>96211430</v>
      </c>
      <c r="H9" s="28">
        <v>0</v>
      </c>
      <c r="I9" s="27">
        <v>96211430</v>
      </c>
      <c r="J9" s="22">
        <v>43979</v>
      </c>
      <c r="K9" s="22" t="s">
        <v>95</v>
      </c>
      <c r="L9" s="20">
        <v>0</v>
      </c>
      <c r="M9" s="22">
        <v>44185</v>
      </c>
      <c r="N9" s="19" t="s">
        <v>96</v>
      </c>
      <c r="O9" s="23" t="s">
        <v>97</v>
      </c>
      <c r="P9" s="20">
        <v>26</v>
      </c>
      <c r="Q9" s="20" t="s">
        <v>78</v>
      </c>
      <c r="R9" s="21" t="s">
        <v>98</v>
      </c>
      <c r="S9" s="29" t="s">
        <v>99</v>
      </c>
      <c r="T9" s="19" t="s">
        <v>100</v>
      </c>
      <c r="U9" s="24"/>
      <c r="V9" s="20"/>
      <c r="W9" s="21"/>
    </row>
    <row r="10" spans="1:23" s="30" customFormat="1" ht="17.25" customHeight="1">
      <c r="A10" s="19" t="s">
        <v>70</v>
      </c>
      <c r="B10" s="25" t="s">
        <v>101</v>
      </c>
      <c r="C10" s="19" t="s">
        <v>92</v>
      </c>
      <c r="D10" s="19" t="s">
        <v>73</v>
      </c>
      <c r="E10" s="21" t="s">
        <v>102</v>
      </c>
      <c r="F10" s="26" t="s">
        <v>94</v>
      </c>
      <c r="G10" s="27">
        <v>50807620</v>
      </c>
      <c r="H10" s="28">
        <v>0</v>
      </c>
      <c r="I10" s="27">
        <v>50807620</v>
      </c>
      <c r="J10" s="22">
        <v>43979</v>
      </c>
      <c r="K10" s="22" t="s">
        <v>95</v>
      </c>
      <c r="L10" s="20">
        <v>0</v>
      </c>
      <c r="M10" s="22">
        <v>44185</v>
      </c>
      <c r="N10" s="19" t="s">
        <v>103</v>
      </c>
      <c r="O10" s="23" t="s">
        <v>104</v>
      </c>
      <c r="P10" s="20">
        <v>26</v>
      </c>
      <c r="Q10" s="20" t="s">
        <v>78</v>
      </c>
      <c r="R10" s="21" t="s">
        <v>98</v>
      </c>
      <c r="S10" s="29" t="s">
        <v>99</v>
      </c>
      <c r="T10" s="19" t="s">
        <v>105</v>
      </c>
      <c r="U10" s="24"/>
      <c r="V10" s="20"/>
      <c r="W10" s="21"/>
    </row>
    <row r="11" spans="1:23" s="30" customFormat="1" ht="17.25" customHeight="1">
      <c r="A11" s="19" t="s">
        <v>106</v>
      </c>
      <c r="B11" s="25">
        <v>34</v>
      </c>
      <c r="C11" s="19" t="s">
        <v>57</v>
      </c>
      <c r="D11" s="19" t="s">
        <v>58</v>
      </c>
      <c r="E11" s="21" t="s">
        <v>107</v>
      </c>
      <c r="F11" s="26" t="s">
        <v>108</v>
      </c>
      <c r="G11" s="27">
        <v>925000</v>
      </c>
      <c r="H11" s="28"/>
      <c r="I11" s="27">
        <v>925000</v>
      </c>
      <c r="J11" s="22">
        <v>43966</v>
      </c>
      <c r="K11" s="22">
        <v>43966</v>
      </c>
      <c r="L11" s="20"/>
      <c r="M11" s="22">
        <v>43997</v>
      </c>
      <c r="N11" s="19" t="s">
        <v>109</v>
      </c>
      <c r="O11" s="23" t="s">
        <v>110</v>
      </c>
      <c r="P11" s="20">
        <v>10</v>
      </c>
      <c r="Q11" s="20" t="s">
        <v>50</v>
      </c>
      <c r="R11" s="21" t="s">
        <v>111</v>
      </c>
      <c r="S11" s="29" t="s">
        <v>112</v>
      </c>
      <c r="T11" s="19"/>
      <c r="U11" s="24"/>
      <c r="V11" s="20"/>
      <c r="W11" s="21"/>
    </row>
    <row r="12" spans="1:23" s="30" customFormat="1" ht="17.25" customHeight="1">
      <c r="A12" s="19" t="s">
        <v>106</v>
      </c>
      <c r="B12" s="25">
        <v>35</v>
      </c>
      <c r="C12" s="19" t="s">
        <v>57</v>
      </c>
      <c r="D12" s="19" t="s">
        <v>58</v>
      </c>
      <c r="E12" s="21" t="s">
        <v>113</v>
      </c>
      <c r="F12" s="26" t="s">
        <v>114</v>
      </c>
      <c r="G12" s="27">
        <v>1820300</v>
      </c>
      <c r="H12" s="28"/>
      <c r="I12" s="27">
        <v>1820300</v>
      </c>
      <c r="J12" s="22">
        <v>43966</v>
      </c>
      <c r="K12" s="22">
        <v>43966</v>
      </c>
      <c r="L12" s="20"/>
      <c r="M12" s="22">
        <v>43997</v>
      </c>
      <c r="N12" s="19" t="s">
        <v>115</v>
      </c>
      <c r="O12" s="23" t="s">
        <v>86</v>
      </c>
      <c r="P12" s="20">
        <v>10</v>
      </c>
      <c r="Q12" s="20" t="s">
        <v>50</v>
      </c>
      <c r="R12" s="21" t="s">
        <v>116</v>
      </c>
      <c r="S12" s="29" t="s">
        <v>117</v>
      </c>
      <c r="T12" s="19"/>
      <c r="U12" s="24"/>
      <c r="V12" s="20"/>
      <c r="W12" s="21"/>
    </row>
    <row r="13" spans="1:23" s="30" customFormat="1" ht="17.25" customHeight="1">
      <c r="A13" s="19" t="s">
        <v>106</v>
      </c>
      <c r="B13" s="25">
        <v>36</v>
      </c>
      <c r="C13" s="19" t="s">
        <v>57</v>
      </c>
      <c r="D13" s="19" t="s">
        <v>58</v>
      </c>
      <c r="E13" s="21" t="s">
        <v>118</v>
      </c>
      <c r="F13" s="26" t="s">
        <v>119</v>
      </c>
      <c r="G13" s="27">
        <v>7733000</v>
      </c>
      <c r="H13" s="28"/>
      <c r="I13" s="27">
        <v>7733000</v>
      </c>
      <c r="J13" s="22">
        <v>43965</v>
      </c>
      <c r="K13" s="22">
        <v>43965</v>
      </c>
      <c r="L13" s="20"/>
      <c r="M13" s="22">
        <v>44196</v>
      </c>
      <c r="N13" s="19" t="s">
        <v>120</v>
      </c>
      <c r="O13" s="23" t="s">
        <v>121</v>
      </c>
      <c r="P13" s="20">
        <v>10</v>
      </c>
      <c r="Q13" s="20" t="s">
        <v>50</v>
      </c>
      <c r="R13" s="21" t="s">
        <v>111</v>
      </c>
      <c r="S13" s="29" t="s">
        <v>112</v>
      </c>
      <c r="T13" s="19"/>
      <c r="U13" s="24"/>
      <c r="V13" s="20"/>
      <c r="W13" s="21"/>
    </row>
    <row r="14" spans="1:23" s="30" customFormat="1" ht="17.25" customHeight="1">
      <c r="A14" s="19" t="s">
        <v>106</v>
      </c>
      <c r="B14" s="25" t="s">
        <v>122</v>
      </c>
      <c r="C14" s="19" t="s">
        <v>57</v>
      </c>
      <c r="D14" s="19" t="s">
        <v>58</v>
      </c>
      <c r="E14" s="21" t="s">
        <v>123</v>
      </c>
      <c r="F14" s="26" t="s">
        <v>124</v>
      </c>
      <c r="G14" s="27">
        <v>3458100</v>
      </c>
      <c r="H14" s="28"/>
      <c r="I14" s="27">
        <v>3458100</v>
      </c>
      <c r="J14" s="22">
        <v>43955</v>
      </c>
      <c r="K14" s="22">
        <v>43955</v>
      </c>
      <c r="L14" s="20"/>
      <c r="M14" s="22">
        <v>43986</v>
      </c>
      <c r="N14" s="19" t="s">
        <v>125</v>
      </c>
      <c r="O14" s="23" t="s">
        <v>53</v>
      </c>
      <c r="P14" s="20">
        <v>10</v>
      </c>
      <c r="Q14" s="20" t="s">
        <v>50</v>
      </c>
      <c r="R14" s="21" t="s">
        <v>126</v>
      </c>
      <c r="S14" s="29"/>
      <c r="T14" s="19"/>
      <c r="U14" s="24"/>
      <c r="V14" s="20"/>
      <c r="W14" s="21"/>
    </row>
    <row r="15" spans="1:23" s="30" customFormat="1" ht="17.25" customHeight="1">
      <c r="A15" s="19" t="s">
        <v>106</v>
      </c>
      <c r="B15" s="25" t="s">
        <v>127</v>
      </c>
      <c r="C15" s="19" t="s">
        <v>57</v>
      </c>
      <c r="D15" s="19" t="s">
        <v>58</v>
      </c>
      <c r="E15" s="21" t="s">
        <v>123</v>
      </c>
      <c r="F15" s="26" t="s">
        <v>128</v>
      </c>
      <c r="G15" s="27">
        <v>4822200</v>
      </c>
      <c r="H15" s="28"/>
      <c r="I15" s="27">
        <v>4822200</v>
      </c>
      <c r="J15" s="22">
        <v>43955</v>
      </c>
      <c r="K15" s="22">
        <v>43955</v>
      </c>
      <c r="L15" s="20"/>
      <c r="M15" s="22">
        <v>43986</v>
      </c>
      <c r="N15" s="19" t="s">
        <v>125</v>
      </c>
      <c r="O15" s="23" t="s">
        <v>53</v>
      </c>
      <c r="P15" s="20">
        <v>10</v>
      </c>
      <c r="Q15" s="20" t="s">
        <v>50</v>
      </c>
      <c r="R15" s="21" t="s">
        <v>126</v>
      </c>
      <c r="S15" s="29"/>
      <c r="T15" s="19"/>
      <c r="U15" s="24"/>
      <c r="V15" s="20"/>
      <c r="W15" s="21"/>
    </row>
    <row r="16" spans="1:23" s="30" customFormat="1" ht="17.25" customHeight="1">
      <c r="A16" s="19" t="s">
        <v>106</v>
      </c>
      <c r="B16" s="25" t="s">
        <v>129</v>
      </c>
      <c r="C16" s="19" t="s">
        <v>57</v>
      </c>
      <c r="D16" s="19" t="s">
        <v>58</v>
      </c>
      <c r="E16" s="21" t="s">
        <v>123</v>
      </c>
      <c r="F16" s="26" t="s">
        <v>124</v>
      </c>
      <c r="G16" s="27">
        <v>2654940</v>
      </c>
      <c r="H16" s="28"/>
      <c r="I16" s="27">
        <v>2654940</v>
      </c>
      <c r="J16" s="22">
        <v>43955</v>
      </c>
      <c r="K16" s="22">
        <v>43955</v>
      </c>
      <c r="L16" s="20"/>
      <c r="M16" s="22">
        <v>43986</v>
      </c>
      <c r="N16" s="19" t="s">
        <v>130</v>
      </c>
      <c r="O16" s="23" t="s">
        <v>53</v>
      </c>
      <c r="P16" s="20">
        <v>10</v>
      </c>
      <c r="Q16" s="20" t="s">
        <v>50</v>
      </c>
      <c r="R16" s="21" t="s">
        <v>126</v>
      </c>
      <c r="S16" s="29"/>
      <c r="T16" s="19"/>
      <c r="U16" s="24"/>
      <c r="V16" s="20"/>
      <c r="W16" s="21"/>
    </row>
    <row r="17" spans="1:23" s="30" customFormat="1" ht="17.25" customHeight="1">
      <c r="A17" s="19" t="s">
        <v>106</v>
      </c>
      <c r="B17" s="25" t="s">
        <v>131</v>
      </c>
      <c r="C17" s="19" t="s">
        <v>57</v>
      </c>
      <c r="D17" s="19" t="s">
        <v>58</v>
      </c>
      <c r="E17" s="21" t="s">
        <v>123</v>
      </c>
      <c r="F17" s="26" t="s">
        <v>132</v>
      </c>
      <c r="G17" s="27">
        <v>2052500</v>
      </c>
      <c r="H17" s="28"/>
      <c r="I17" s="27">
        <v>2052500</v>
      </c>
      <c r="J17" s="22">
        <v>43955</v>
      </c>
      <c r="K17" s="22">
        <v>43955</v>
      </c>
      <c r="L17" s="20"/>
      <c r="M17" s="22">
        <v>43986</v>
      </c>
      <c r="N17" s="19" t="s">
        <v>125</v>
      </c>
      <c r="O17" s="23" t="s">
        <v>53</v>
      </c>
      <c r="P17" s="20">
        <v>10</v>
      </c>
      <c r="Q17" s="20" t="s">
        <v>50</v>
      </c>
      <c r="R17" s="21" t="s">
        <v>126</v>
      </c>
      <c r="S17" s="29"/>
      <c r="T17" s="19"/>
      <c r="U17" s="24"/>
      <c r="V17" s="20"/>
      <c r="W17" s="21"/>
    </row>
    <row r="18" spans="1:23" s="30" customFormat="1" ht="17.25" customHeight="1">
      <c r="A18" s="19" t="s">
        <v>106</v>
      </c>
      <c r="B18" s="25" t="s">
        <v>133</v>
      </c>
      <c r="C18" s="19" t="s">
        <v>57</v>
      </c>
      <c r="D18" s="19" t="s">
        <v>58</v>
      </c>
      <c r="E18" s="21" t="s">
        <v>123</v>
      </c>
      <c r="F18" s="26" t="s">
        <v>124</v>
      </c>
      <c r="G18" s="27">
        <v>3595600</v>
      </c>
      <c r="H18" s="28"/>
      <c r="I18" s="27">
        <v>3595600</v>
      </c>
      <c r="J18" s="22">
        <v>43955</v>
      </c>
      <c r="K18" s="22">
        <v>43955</v>
      </c>
      <c r="L18" s="20"/>
      <c r="M18" s="22">
        <v>43986</v>
      </c>
      <c r="N18" s="19" t="s">
        <v>125</v>
      </c>
      <c r="O18" s="23" t="s">
        <v>53</v>
      </c>
      <c r="P18" s="20">
        <v>10</v>
      </c>
      <c r="Q18" s="20" t="s">
        <v>50</v>
      </c>
      <c r="R18" s="21" t="s">
        <v>126</v>
      </c>
      <c r="S18" s="29"/>
      <c r="T18" s="19"/>
      <c r="U18" s="24"/>
      <c r="V18" s="20"/>
      <c r="W18" s="21"/>
    </row>
    <row r="19" spans="1:23" s="30" customFormat="1" ht="17.25" customHeight="1">
      <c r="A19" s="19" t="s">
        <v>106</v>
      </c>
      <c r="B19" s="25" t="s">
        <v>134</v>
      </c>
      <c r="C19" s="19" t="s">
        <v>57</v>
      </c>
      <c r="D19" s="19" t="s">
        <v>58</v>
      </c>
      <c r="E19" s="21" t="s">
        <v>123</v>
      </c>
      <c r="F19" s="26" t="s">
        <v>124</v>
      </c>
      <c r="G19" s="27">
        <v>9999876</v>
      </c>
      <c r="H19" s="28"/>
      <c r="I19" s="27">
        <v>9999876</v>
      </c>
      <c r="J19" s="22">
        <v>43955</v>
      </c>
      <c r="K19" s="22">
        <v>43955</v>
      </c>
      <c r="L19" s="20"/>
      <c r="M19" s="22">
        <v>43986</v>
      </c>
      <c r="N19" s="19" t="s">
        <v>135</v>
      </c>
      <c r="O19" s="23" t="s">
        <v>53</v>
      </c>
      <c r="P19" s="20">
        <v>10</v>
      </c>
      <c r="Q19" s="20" t="s">
        <v>50</v>
      </c>
      <c r="R19" s="21" t="s">
        <v>126</v>
      </c>
      <c r="S19" s="29"/>
      <c r="T19" s="19"/>
      <c r="U19" s="24"/>
      <c r="V19" s="20"/>
      <c r="W19" s="21"/>
    </row>
    <row r="20" spans="1:23" s="30" customFormat="1" ht="17.25" customHeight="1">
      <c r="A20" s="19" t="s">
        <v>106</v>
      </c>
      <c r="B20" s="25" t="s">
        <v>136</v>
      </c>
      <c r="C20" s="19" t="s">
        <v>57</v>
      </c>
      <c r="D20" s="19" t="s">
        <v>58</v>
      </c>
      <c r="E20" s="21" t="s">
        <v>123</v>
      </c>
      <c r="F20" s="26" t="s">
        <v>128</v>
      </c>
      <c r="G20" s="27">
        <v>9997200</v>
      </c>
      <c r="H20" s="28"/>
      <c r="I20" s="27">
        <v>9997200</v>
      </c>
      <c r="J20" s="22">
        <v>43955</v>
      </c>
      <c r="K20" s="22">
        <v>43955</v>
      </c>
      <c r="L20" s="20"/>
      <c r="M20" s="22">
        <v>43986</v>
      </c>
      <c r="N20" s="19" t="s">
        <v>137</v>
      </c>
      <c r="O20" s="23" t="s">
        <v>53</v>
      </c>
      <c r="P20" s="20">
        <v>10</v>
      </c>
      <c r="Q20" s="20" t="s">
        <v>50</v>
      </c>
      <c r="R20" s="21" t="s">
        <v>126</v>
      </c>
      <c r="S20" s="29"/>
      <c r="T20" s="19"/>
      <c r="U20" s="24"/>
      <c r="V20" s="20"/>
      <c r="W20" s="21"/>
    </row>
    <row r="21" spans="1:23" s="30" customFormat="1" ht="17.25" customHeight="1">
      <c r="A21" s="19" t="s">
        <v>106</v>
      </c>
      <c r="B21" s="25" t="s">
        <v>138</v>
      </c>
      <c r="C21" s="19" t="s">
        <v>57</v>
      </c>
      <c r="D21" s="19" t="s">
        <v>58</v>
      </c>
      <c r="E21" s="21" t="s">
        <v>123</v>
      </c>
      <c r="F21" s="26" t="s">
        <v>139</v>
      </c>
      <c r="G21" s="27">
        <v>1649600</v>
      </c>
      <c r="H21" s="28"/>
      <c r="I21" s="27">
        <v>1649600</v>
      </c>
      <c r="J21" s="22">
        <v>43955</v>
      </c>
      <c r="K21" s="22">
        <v>43955</v>
      </c>
      <c r="L21" s="20"/>
      <c r="M21" s="22">
        <v>43986</v>
      </c>
      <c r="N21" s="19" t="s">
        <v>140</v>
      </c>
      <c r="O21" s="23" t="s">
        <v>53</v>
      </c>
      <c r="P21" s="20">
        <v>26</v>
      </c>
      <c r="Q21" s="20" t="s">
        <v>141</v>
      </c>
      <c r="R21" s="21" t="s">
        <v>126</v>
      </c>
      <c r="S21" s="29"/>
      <c r="T21" s="19"/>
      <c r="U21" s="24"/>
      <c r="V21" s="20"/>
      <c r="W21" s="21"/>
    </row>
    <row r="22" spans="1:23" s="30" customFormat="1" ht="17.25" customHeight="1">
      <c r="A22" s="19" t="s">
        <v>106</v>
      </c>
      <c r="B22" s="25" t="s">
        <v>142</v>
      </c>
      <c r="C22" s="19" t="s">
        <v>57</v>
      </c>
      <c r="D22" s="19" t="s">
        <v>58</v>
      </c>
      <c r="E22" s="21" t="s">
        <v>123</v>
      </c>
      <c r="F22" s="26" t="s">
        <v>143</v>
      </c>
      <c r="G22" s="27">
        <v>1460000</v>
      </c>
      <c r="H22" s="28"/>
      <c r="I22" s="27">
        <v>1460000</v>
      </c>
      <c r="J22" s="22">
        <v>43955</v>
      </c>
      <c r="K22" s="22">
        <v>43955</v>
      </c>
      <c r="L22" s="20"/>
      <c r="M22" s="22">
        <v>43986</v>
      </c>
      <c r="N22" s="19" t="s">
        <v>140</v>
      </c>
      <c r="O22" s="23" t="s">
        <v>53</v>
      </c>
      <c r="P22" s="20">
        <v>26</v>
      </c>
      <c r="Q22" s="20" t="s">
        <v>141</v>
      </c>
      <c r="R22" s="21" t="s">
        <v>126</v>
      </c>
      <c r="S22" s="29"/>
      <c r="T22" s="19"/>
      <c r="U22" s="24"/>
      <c r="V22" s="20"/>
      <c r="W22" s="21"/>
    </row>
    <row r="23" spans="1:23" s="30" customFormat="1" ht="17.25" customHeight="1">
      <c r="A23" s="19" t="s">
        <v>106</v>
      </c>
      <c r="B23" s="25" t="s">
        <v>144</v>
      </c>
      <c r="C23" s="19" t="s">
        <v>57</v>
      </c>
      <c r="D23" s="19" t="s">
        <v>58</v>
      </c>
      <c r="E23" s="21" t="s">
        <v>123</v>
      </c>
      <c r="F23" s="26" t="s">
        <v>145</v>
      </c>
      <c r="G23" s="27">
        <v>2952100</v>
      </c>
      <c r="H23" s="28"/>
      <c r="I23" s="27">
        <v>2952100</v>
      </c>
      <c r="J23" s="22">
        <v>43955</v>
      </c>
      <c r="K23" s="22">
        <v>43955</v>
      </c>
      <c r="L23" s="20"/>
      <c r="M23" s="22">
        <v>44002</v>
      </c>
      <c r="N23" s="19" t="s">
        <v>146</v>
      </c>
      <c r="O23" s="23" t="s">
        <v>53</v>
      </c>
      <c r="P23" s="20">
        <v>26</v>
      </c>
      <c r="Q23" s="20" t="s">
        <v>141</v>
      </c>
      <c r="R23" s="21" t="s">
        <v>126</v>
      </c>
      <c r="S23" s="29"/>
      <c r="T23" s="19"/>
      <c r="U23" s="24"/>
      <c r="V23" s="20"/>
      <c r="W23" s="21"/>
    </row>
    <row r="24" spans="1:23" s="30" customFormat="1" ht="17.25" customHeight="1">
      <c r="A24" s="19" t="s">
        <v>106</v>
      </c>
      <c r="B24" s="25" t="s">
        <v>147</v>
      </c>
      <c r="C24" s="19" t="s">
        <v>57</v>
      </c>
      <c r="D24" s="19" t="s">
        <v>58</v>
      </c>
      <c r="E24" s="21" t="s">
        <v>123</v>
      </c>
      <c r="F24" s="26" t="s">
        <v>148</v>
      </c>
      <c r="G24" s="27">
        <v>11280000</v>
      </c>
      <c r="H24" s="28"/>
      <c r="I24" s="27">
        <v>11280000</v>
      </c>
      <c r="J24" s="22">
        <v>43955</v>
      </c>
      <c r="K24" s="22">
        <v>43955</v>
      </c>
      <c r="L24" s="20"/>
      <c r="M24" s="22">
        <v>44002</v>
      </c>
      <c r="N24" s="19" t="s">
        <v>149</v>
      </c>
      <c r="O24" s="23" t="s">
        <v>53</v>
      </c>
      <c r="P24" s="20">
        <v>10</v>
      </c>
      <c r="Q24" s="20" t="s">
        <v>50</v>
      </c>
      <c r="R24" s="21" t="s">
        <v>126</v>
      </c>
      <c r="S24" s="29"/>
      <c r="T24" s="19"/>
      <c r="U24" s="24"/>
      <c r="V24" s="20"/>
      <c r="W24" s="21"/>
    </row>
    <row r="25" spans="1:23" s="30" customFormat="1" ht="17.25" customHeight="1">
      <c r="A25" s="19" t="s">
        <v>106</v>
      </c>
      <c r="B25" s="25" t="s">
        <v>150</v>
      </c>
      <c r="C25" s="19" t="s">
        <v>57</v>
      </c>
      <c r="D25" s="19" t="s">
        <v>58</v>
      </c>
      <c r="E25" s="21" t="s">
        <v>123</v>
      </c>
      <c r="F25" s="26" t="s">
        <v>151</v>
      </c>
      <c r="G25" s="27">
        <v>2702500</v>
      </c>
      <c r="H25" s="28"/>
      <c r="I25" s="27">
        <v>2702500</v>
      </c>
      <c r="J25" s="22">
        <v>43955</v>
      </c>
      <c r="K25" s="22">
        <v>43955</v>
      </c>
      <c r="L25" s="20"/>
      <c r="M25" s="22">
        <v>44002</v>
      </c>
      <c r="N25" s="19" t="s">
        <v>149</v>
      </c>
      <c r="O25" s="23" t="s">
        <v>53</v>
      </c>
      <c r="P25" s="20">
        <v>10</v>
      </c>
      <c r="Q25" s="20" t="s">
        <v>50</v>
      </c>
      <c r="R25" s="21" t="s">
        <v>126</v>
      </c>
      <c r="S25" s="29"/>
      <c r="T25" s="19"/>
      <c r="U25" s="24"/>
      <c r="V25" s="20"/>
      <c r="W25" s="21"/>
    </row>
    <row r="26" spans="1:23" s="30" customFormat="1" ht="17.25" customHeight="1">
      <c r="A26" s="19" t="s">
        <v>106</v>
      </c>
      <c r="B26" s="25" t="s">
        <v>152</v>
      </c>
      <c r="C26" s="19" t="s">
        <v>57</v>
      </c>
      <c r="D26" s="19" t="s">
        <v>58</v>
      </c>
      <c r="E26" s="21" t="s">
        <v>123</v>
      </c>
      <c r="F26" s="26" t="s">
        <v>153</v>
      </c>
      <c r="G26" s="27">
        <v>5995200</v>
      </c>
      <c r="H26" s="28"/>
      <c r="I26" s="27">
        <v>5995200</v>
      </c>
      <c r="J26" s="22">
        <v>43965</v>
      </c>
      <c r="K26" s="22">
        <v>43965</v>
      </c>
      <c r="L26" s="20"/>
      <c r="M26" s="22">
        <v>44012</v>
      </c>
      <c r="N26" s="19" t="s">
        <v>137</v>
      </c>
      <c r="O26" s="23" t="s">
        <v>53</v>
      </c>
      <c r="P26" s="20">
        <v>10</v>
      </c>
      <c r="Q26" s="20" t="s">
        <v>50</v>
      </c>
      <c r="R26" s="21" t="s">
        <v>126</v>
      </c>
      <c r="S26" s="29"/>
      <c r="T26" s="19"/>
      <c r="U26" s="24"/>
      <c r="V26" s="20"/>
      <c r="W26" s="21"/>
    </row>
    <row r="27" spans="1:23" s="30" customFormat="1" ht="17.25" customHeight="1">
      <c r="A27" s="19" t="s">
        <v>106</v>
      </c>
      <c r="B27" s="25" t="s">
        <v>154</v>
      </c>
      <c r="C27" s="19" t="s">
        <v>57</v>
      </c>
      <c r="D27" s="19" t="s">
        <v>58</v>
      </c>
      <c r="E27" s="21" t="s">
        <v>123</v>
      </c>
      <c r="F27" s="26" t="s">
        <v>155</v>
      </c>
      <c r="G27" s="27">
        <v>5439644</v>
      </c>
      <c r="H27" s="28"/>
      <c r="I27" s="27">
        <v>5439644</v>
      </c>
      <c r="J27" s="22">
        <v>43965</v>
      </c>
      <c r="K27" s="22">
        <v>43965</v>
      </c>
      <c r="L27" s="20"/>
      <c r="M27" s="22">
        <v>44012</v>
      </c>
      <c r="N27" s="19" t="s">
        <v>156</v>
      </c>
      <c r="O27" s="23" t="s">
        <v>53</v>
      </c>
      <c r="P27" s="20">
        <v>26</v>
      </c>
      <c r="Q27" s="20" t="s">
        <v>141</v>
      </c>
      <c r="R27" s="21" t="s">
        <v>126</v>
      </c>
      <c r="S27" s="29"/>
      <c r="T27" s="19"/>
      <c r="U27" s="24"/>
      <c r="V27" s="20"/>
      <c r="W27" s="21"/>
    </row>
    <row r="28" spans="1:23" s="30" customFormat="1" ht="17.25" customHeight="1">
      <c r="A28" s="19" t="s">
        <v>106</v>
      </c>
      <c r="B28" s="25" t="s">
        <v>157</v>
      </c>
      <c r="C28" s="19" t="s">
        <v>57</v>
      </c>
      <c r="D28" s="19" t="s">
        <v>58</v>
      </c>
      <c r="E28" s="21" t="s">
        <v>123</v>
      </c>
      <c r="F28" s="26" t="s">
        <v>155</v>
      </c>
      <c r="G28" s="27">
        <v>6447526</v>
      </c>
      <c r="H28" s="28"/>
      <c r="I28" s="27">
        <v>6447526</v>
      </c>
      <c r="J28" s="22">
        <v>43965</v>
      </c>
      <c r="K28" s="22">
        <v>43965</v>
      </c>
      <c r="L28" s="20"/>
      <c r="M28" s="22">
        <v>44012</v>
      </c>
      <c r="N28" s="19" t="s">
        <v>156</v>
      </c>
      <c r="O28" s="23" t="s">
        <v>53</v>
      </c>
      <c r="P28" s="20">
        <v>26</v>
      </c>
      <c r="Q28" s="20" t="s">
        <v>141</v>
      </c>
      <c r="R28" s="21" t="s">
        <v>126</v>
      </c>
      <c r="S28" s="29"/>
      <c r="T28" s="19"/>
      <c r="U28" s="24"/>
      <c r="V28" s="20"/>
      <c r="W28" s="21"/>
    </row>
    <row r="29" spans="1:23" s="30" customFormat="1" ht="17.25" customHeight="1">
      <c r="A29" s="19" t="s">
        <v>158</v>
      </c>
      <c r="B29" s="25" t="s">
        <v>159</v>
      </c>
      <c r="C29" s="19" t="s">
        <v>72</v>
      </c>
      <c r="D29" s="19" t="s">
        <v>160</v>
      </c>
      <c r="E29" s="21" t="s">
        <v>161</v>
      </c>
      <c r="F29" s="26" t="s">
        <v>162</v>
      </c>
      <c r="G29" s="27">
        <v>1684000</v>
      </c>
      <c r="H29" s="28">
        <v>0</v>
      </c>
      <c r="I29" s="27">
        <v>1684000</v>
      </c>
      <c r="J29" s="22">
        <v>43978</v>
      </c>
      <c r="K29" s="22">
        <v>43979</v>
      </c>
      <c r="L29" s="20"/>
      <c r="M29" s="22"/>
      <c r="N29" s="19" t="s">
        <v>163</v>
      </c>
      <c r="O29" s="23" t="s">
        <v>164</v>
      </c>
      <c r="P29" s="20">
        <v>10</v>
      </c>
      <c r="Q29" s="20" t="s">
        <v>165</v>
      </c>
      <c r="R29" s="21" t="s">
        <v>166</v>
      </c>
      <c r="S29" s="29" t="s">
        <v>167</v>
      </c>
      <c r="T29" s="19"/>
      <c r="U29" s="24"/>
      <c r="V29" s="20"/>
      <c r="W29" s="21"/>
    </row>
    <row r="30" spans="1:23" s="30" customFormat="1" ht="17.25" customHeight="1">
      <c r="A30" s="19" t="s">
        <v>168</v>
      </c>
      <c r="B30" s="25" t="s">
        <v>169</v>
      </c>
      <c r="C30" s="19" t="s">
        <v>170</v>
      </c>
      <c r="D30" s="19" t="s">
        <v>160</v>
      </c>
      <c r="E30" s="21" t="s">
        <v>171</v>
      </c>
      <c r="F30" s="26" t="s">
        <v>172</v>
      </c>
      <c r="G30" s="27">
        <v>1045000</v>
      </c>
      <c r="H30" s="28">
        <v>100000</v>
      </c>
      <c r="I30" s="27">
        <v>1145000</v>
      </c>
      <c r="J30" s="22">
        <v>43964</v>
      </c>
      <c r="K30" s="22">
        <v>43964</v>
      </c>
      <c r="L30" s="20"/>
      <c r="M30" s="22">
        <v>44042</v>
      </c>
      <c r="N30" s="19" t="s">
        <v>173</v>
      </c>
      <c r="O30" s="23" t="s">
        <v>174</v>
      </c>
      <c r="P30" s="20">
        <v>10</v>
      </c>
      <c r="Q30" s="20" t="s">
        <v>175</v>
      </c>
      <c r="R30" s="21" t="s">
        <v>176</v>
      </c>
      <c r="S30" s="29" t="s">
        <v>177</v>
      </c>
      <c r="T30" s="19" t="s">
        <v>178</v>
      </c>
      <c r="U30" s="24"/>
      <c r="V30" s="20"/>
      <c r="W30" s="21"/>
    </row>
    <row r="31" spans="1:23" s="30" customFormat="1" ht="17.25" customHeight="1">
      <c r="A31" s="19" t="s">
        <v>168</v>
      </c>
      <c r="B31" s="25" t="s">
        <v>179</v>
      </c>
      <c r="C31" s="19" t="s">
        <v>170</v>
      </c>
      <c r="D31" s="19" t="s">
        <v>160</v>
      </c>
      <c r="E31" s="21" t="s">
        <v>180</v>
      </c>
      <c r="F31" s="26" t="s">
        <v>181</v>
      </c>
      <c r="G31" s="27">
        <v>577800</v>
      </c>
      <c r="H31" s="28">
        <v>0</v>
      </c>
      <c r="I31" s="27">
        <v>577800</v>
      </c>
      <c r="J31" s="22">
        <v>43978</v>
      </c>
      <c r="K31" s="22">
        <v>43978</v>
      </c>
      <c r="L31" s="20"/>
      <c r="M31" s="22">
        <v>44042</v>
      </c>
      <c r="N31" s="19" t="s">
        <v>182</v>
      </c>
      <c r="O31" s="23" t="s">
        <v>183</v>
      </c>
      <c r="P31" s="20">
        <v>10</v>
      </c>
      <c r="Q31" s="20" t="s">
        <v>175</v>
      </c>
      <c r="R31" s="21" t="s">
        <v>184</v>
      </c>
      <c r="S31" s="29" t="s">
        <v>185</v>
      </c>
      <c r="T31" s="19" t="s">
        <v>178</v>
      </c>
      <c r="U31" s="24"/>
      <c r="V31" s="20"/>
      <c r="W31" s="21"/>
    </row>
    <row r="32" spans="1:23" s="30" customFormat="1" ht="17.25" customHeight="1">
      <c r="A32" s="19" t="s">
        <v>186</v>
      </c>
      <c r="B32" s="25" t="s">
        <v>187</v>
      </c>
      <c r="C32" s="19" t="s">
        <v>72</v>
      </c>
      <c r="D32" s="19" t="s">
        <v>188</v>
      </c>
      <c r="E32" s="21" t="s">
        <v>189</v>
      </c>
      <c r="F32" s="26" t="s">
        <v>190</v>
      </c>
      <c r="G32" s="27">
        <v>799017</v>
      </c>
      <c r="H32" s="28">
        <v>0</v>
      </c>
      <c r="I32" s="27">
        <v>799017</v>
      </c>
      <c r="J32" s="22">
        <v>43964</v>
      </c>
      <c r="K32" s="22">
        <v>43972</v>
      </c>
      <c r="L32" s="20"/>
      <c r="M32" s="22">
        <v>44064</v>
      </c>
      <c r="N32" s="19" t="s">
        <v>125</v>
      </c>
      <c r="O32" s="23" t="s">
        <v>191</v>
      </c>
      <c r="P32" s="20">
        <v>10</v>
      </c>
      <c r="Q32" s="20" t="s">
        <v>50</v>
      </c>
      <c r="R32" s="21" t="s">
        <v>192</v>
      </c>
      <c r="S32" s="29" t="s">
        <v>193</v>
      </c>
      <c r="T32" s="19" t="s">
        <v>194</v>
      </c>
      <c r="U32" s="24"/>
      <c r="V32" s="20"/>
      <c r="W32" s="21"/>
    </row>
    <row r="33" spans="1:23" s="30" customFormat="1" ht="17.25" customHeight="1">
      <c r="A33" s="19" t="s">
        <v>186</v>
      </c>
      <c r="B33" s="25" t="s">
        <v>195</v>
      </c>
      <c r="C33" s="19" t="s">
        <v>196</v>
      </c>
      <c r="D33" s="19" t="s">
        <v>188</v>
      </c>
      <c r="E33" s="21" t="s">
        <v>197</v>
      </c>
      <c r="F33" s="26" t="s">
        <v>198</v>
      </c>
      <c r="G33" s="27">
        <v>15049514</v>
      </c>
      <c r="H33" s="28">
        <v>0</v>
      </c>
      <c r="I33" s="27">
        <v>15049514</v>
      </c>
      <c r="J33" s="22">
        <v>43977</v>
      </c>
      <c r="K33" s="22">
        <v>43978</v>
      </c>
      <c r="L33" s="20"/>
      <c r="M33" s="22">
        <v>44036</v>
      </c>
      <c r="N33" s="19" t="s">
        <v>173</v>
      </c>
      <c r="O33" s="23" t="s">
        <v>199</v>
      </c>
      <c r="P33" s="20">
        <v>10</v>
      </c>
      <c r="Q33" s="20" t="s">
        <v>50</v>
      </c>
      <c r="R33" s="21" t="s">
        <v>200</v>
      </c>
      <c r="S33" s="29" t="s">
        <v>201</v>
      </c>
      <c r="T33" s="19" t="s">
        <v>202</v>
      </c>
      <c r="U33" s="24"/>
      <c r="V33" s="20"/>
      <c r="W33" s="21"/>
    </row>
    <row r="34" spans="1:23" s="30" customFormat="1" ht="17.25" customHeight="1">
      <c r="A34" s="19" t="s">
        <v>203</v>
      </c>
      <c r="B34" s="25" t="s">
        <v>204</v>
      </c>
      <c r="C34" s="19" t="s">
        <v>72</v>
      </c>
      <c r="D34" s="19" t="s">
        <v>48</v>
      </c>
      <c r="E34" s="21" t="s">
        <v>205</v>
      </c>
      <c r="F34" s="26" t="s">
        <v>206</v>
      </c>
      <c r="G34" s="27">
        <v>2551600</v>
      </c>
      <c r="H34" s="28">
        <v>0</v>
      </c>
      <c r="I34" s="27">
        <v>2551600</v>
      </c>
      <c r="J34" s="22">
        <v>43957</v>
      </c>
      <c r="K34" s="22">
        <v>43958</v>
      </c>
      <c r="L34" s="20">
        <v>0</v>
      </c>
      <c r="M34" s="22">
        <v>44196</v>
      </c>
      <c r="N34" s="19" t="s">
        <v>173</v>
      </c>
      <c r="O34" s="23" t="s">
        <v>207</v>
      </c>
      <c r="P34" s="20">
        <v>10</v>
      </c>
      <c r="Q34" s="20" t="s">
        <v>50</v>
      </c>
      <c r="R34" s="21" t="s">
        <v>208</v>
      </c>
      <c r="S34" s="29" t="s">
        <v>209</v>
      </c>
      <c r="T34" s="19"/>
      <c r="U34" s="24"/>
      <c r="V34" s="20"/>
      <c r="W34" s="21"/>
    </row>
    <row r="35" spans="1:23" s="30" customFormat="1" ht="17.25" customHeight="1">
      <c r="A35" s="19" t="s">
        <v>203</v>
      </c>
      <c r="B35" s="25" t="s">
        <v>210</v>
      </c>
      <c r="C35" s="19" t="s">
        <v>72</v>
      </c>
      <c r="D35" s="19" t="s">
        <v>211</v>
      </c>
      <c r="E35" s="21" t="s">
        <v>212</v>
      </c>
      <c r="F35" s="26" t="s">
        <v>213</v>
      </c>
      <c r="G35" s="27">
        <v>7308428</v>
      </c>
      <c r="H35" s="28">
        <v>0</v>
      </c>
      <c r="I35" s="27">
        <v>7308428</v>
      </c>
      <c r="J35" s="22">
        <v>43966</v>
      </c>
      <c r="K35" s="22">
        <v>43969</v>
      </c>
      <c r="L35" s="20">
        <v>0</v>
      </c>
      <c r="M35" s="22">
        <v>44196</v>
      </c>
      <c r="N35" s="19" t="s">
        <v>214</v>
      </c>
      <c r="O35" s="23" t="s">
        <v>215</v>
      </c>
      <c r="P35" s="20">
        <v>10</v>
      </c>
      <c r="Q35" s="20" t="s">
        <v>50</v>
      </c>
      <c r="R35" s="21" t="s">
        <v>216</v>
      </c>
      <c r="S35" s="29" t="s">
        <v>217</v>
      </c>
      <c r="T35" s="19"/>
      <c r="U35" s="24"/>
      <c r="V35" s="20"/>
      <c r="W35" s="21"/>
    </row>
    <row r="36" spans="1:23" s="30" customFormat="1" ht="17.25" customHeight="1">
      <c r="A36" s="19" t="s">
        <v>221</v>
      </c>
      <c r="B36" s="25" t="s">
        <v>218</v>
      </c>
      <c r="C36" s="19" t="s">
        <v>72</v>
      </c>
      <c r="D36" s="19" t="s">
        <v>188</v>
      </c>
      <c r="E36" s="21" t="s">
        <v>219</v>
      </c>
      <c r="F36" s="26" t="s">
        <v>220</v>
      </c>
      <c r="G36" s="27">
        <v>10587500</v>
      </c>
      <c r="H36" s="28">
        <v>0</v>
      </c>
      <c r="I36" s="27">
        <v>10587500</v>
      </c>
      <c r="J36" s="22">
        <v>43958</v>
      </c>
      <c r="K36" s="22">
        <v>43959</v>
      </c>
      <c r="L36" s="20" t="s">
        <v>52</v>
      </c>
      <c r="M36" s="22">
        <v>44196</v>
      </c>
      <c r="N36" s="19" t="s">
        <v>222</v>
      </c>
      <c r="O36" s="23" t="s">
        <v>223</v>
      </c>
      <c r="P36" s="20">
        <v>10</v>
      </c>
      <c r="Q36" s="20" t="s">
        <v>50</v>
      </c>
      <c r="R36" s="21" t="s">
        <v>224</v>
      </c>
      <c r="S36" s="29" t="s">
        <v>225</v>
      </c>
      <c r="T36" s="19" t="s">
        <v>226</v>
      </c>
      <c r="U36" s="24"/>
      <c r="V36" s="20"/>
      <c r="W36" s="21"/>
    </row>
    <row r="37" spans="1:23" s="32" customFormat="1" ht="17.25" customHeight="1">
      <c r="A37" s="19" t="s">
        <v>227</v>
      </c>
      <c r="B37" s="25" t="s">
        <v>228</v>
      </c>
      <c r="C37" s="19" t="s">
        <v>72</v>
      </c>
      <c r="D37" s="19" t="s">
        <v>48</v>
      </c>
      <c r="E37" s="21" t="s">
        <v>229</v>
      </c>
      <c r="F37" s="26" t="s">
        <v>230</v>
      </c>
      <c r="G37" s="27">
        <v>1000000</v>
      </c>
      <c r="H37" s="28"/>
      <c r="I37" s="27">
        <v>10000000</v>
      </c>
      <c r="J37" s="22">
        <v>43971</v>
      </c>
      <c r="K37" s="22">
        <v>43971</v>
      </c>
      <c r="L37" s="20"/>
      <c r="M37" s="22">
        <v>44185</v>
      </c>
      <c r="N37" s="19" t="s">
        <v>231</v>
      </c>
      <c r="O37" s="23" t="s">
        <v>232</v>
      </c>
      <c r="P37" s="20">
        <v>10</v>
      </c>
      <c r="Q37" s="20" t="s">
        <v>50</v>
      </c>
      <c r="R37" s="21"/>
      <c r="S37" s="29" t="s">
        <v>233</v>
      </c>
      <c r="T37" s="19"/>
      <c r="U37" s="24"/>
      <c r="V37" s="20"/>
      <c r="W37" s="21"/>
    </row>
    <row r="38" spans="1:23" s="32" customFormat="1" ht="17.25" customHeight="1">
      <c r="A38" s="19" t="s">
        <v>234</v>
      </c>
      <c r="B38" s="25" t="s">
        <v>235</v>
      </c>
      <c r="C38" s="19" t="s">
        <v>72</v>
      </c>
      <c r="D38" s="19" t="s">
        <v>236</v>
      </c>
      <c r="E38" s="21" t="s">
        <v>237</v>
      </c>
      <c r="F38" s="26" t="s">
        <v>238</v>
      </c>
      <c r="G38" s="27">
        <v>575000</v>
      </c>
      <c r="H38" s="28">
        <v>0</v>
      </c>
      <c r="I38" s="27">
        <f>+H38+G38</f>
        <v>575000</v>
      </c>
      <c r="J38" s="22">
        <v>43958</v>
      </c>
      <c r="K38" s="22">
        <f>+J38</f>
        <v>43958</v>
      </c>
      <c r="L38" s="20" t="s">
        <v>239</v>
      </c>
      <c r="M38" s="22">
        <f>+J38+60</f>
        <v>44018</v>
      </c>
      <c r="N38" s="19" t="s">
        <v>149</v>
      </c>
      <c r="O38" s="23" t="s">
        <v>199</v>
      </c>
      <c r="P38" s="20">
        <v>10</v>
      </c>
      <c r="Q38" s="20" t="s">
        <v>240</v>
      </c>
      <c r="R38" s="21" t="s">
        <v>241</v>
      </c>
      <c r="S38" s="29"/>
      <c r="T38" s="19" t="s">
        <v>242</v>
      </c>
      <c r="U38" s="24"/>
      <c r="V38" s="20"/>
      <c r="W38" s="21"/>
    </row>
    <row r="39" spans="1:23" s="32" customFormat="1" ht="17.25" customHeight="1">
      <c r="A39" s="19" t="s">
        <v>234</v>
      </c>
      <c r="B39" s="25" t="s">
        <v>243</v>
      </c>
      <c r="C39" s="19" t="s">
        <v>72</v>
      </c>
      <c r="D39" s="19" t="s">
        <v>236</v>
      </c>
      <c r="E39" s="21" t="s">
        <v>244</v>
      </c>
      <c r="F39" s="26" t="s">
        <v>245</v>
      </c>
      <c r="G39" s="27">
        <v>3297600</v>
      </c>
      <c r="H39" s="28">
        <v>0</v>
      </c>
      <c r="I39" s="27">
        <f>+H39+G39</f>
        <v>3297600</v>
      </c>
      <c r="J39" s="22">
        <v>43971</v>
      </c>
      <c r="K39" s="22">
        <f>+J39</f>
        <v>43971</v>
      </c>
      <c r="L39" s="20" t="s">
        <v>239</v>
      </c>
      <c r="M39" s="22">
        <f>+J39+60</f>
        <v>44031</v>
      </c>
      <c r="N39" s="19" t="s">
        <v>246</v>
      </c>
      <c r="O39" s="23" t="s">
        <v>53</v>
      </c>
      <c r="P39" s="20">
        <v>10</v>
      </c>
      <c r="Q39" s="20" t="s">
        <v>240</v>
      </c>
      <c r="R39" s="21" t="s">
        <v>247</v>
      </c>
      <c r="S39" s="29"/>
      <c r="T39" s="19" t="s">
        <v>242</v>
      </c>
      <c r="U39" s="24"/>
      <c r="V39" s="20"/>
      <c r="W39" s="21"/>
    </row>
    <row r="40" spans="1:23" s="32" customFormat="1" ht="17.25" customHeight="1">
      <c r="A40" s="19" t="s">
        <v>234</v>
      </c>
      <c r="B40" s="25" t="s">
        <v>248</v>
      </c>
      <c r="C40" s="19" t="s">
        <v>72</v>
      </c>
      <c r="D40" s="19" t="s">
        <v>236</v>
      </c>
      <c r="E40" s="21" t="s">
        <v>237</v>
      </c>
      <c r="F40" s="26" t="s">
        <v>249</v>
      </c>
      <c r="G40" s="27">
        <v>28674021</v>
      </c>
      <c r="H40" s="28">
        <v>0</v>
      </c>
      <c r="I40" s="27">
        <f>+H40+G40</f>
        <v>28674021</v>
      </c>
      <c r="J40" s="22">
        <v>43978</v>
      </c>
      <c r="K40" s="22">
        <f>+J40</f>
        <v>43978</v>
      </c>
      <c r="L40" s="20" t="s">
        <v>239</v>
      </c>
      <c r="M40" s="22">
        <f>+J40+60</f>
        <v>44038</v>
      </c>
      <c r="N40" s="19" t="s">
        <v>173</v>
      </c>
      <c r="O40" s="23" t="s">
        <v>199</v>
      </c>
      <c r="P40" s="20">
        <v>10</v>
      </c>
      <c r="Q40" s="20" t="s">
        <v>240</v>
      </c>
      <c r="R40" s="21" t="s">
        <v>250</v>
      </c>
      <c r="S40" s="29"/>
      <c r="T40" s="19" t="s">
        <v>242</v>
      </c>
      <c r="U40" s="24"/>
      <c r="V40" s="20"/>
      <c r="W40" s="21"/>
    </row>
    <row r="41" spans="1:23" s="39" customFormat="1" ht="17.25" customHeight="1">
      <c r="A41" s="19" t="s">
        <v>234</v>
      </c>
      <c r="B41" s="25" t="s">
        <v>469</v>
      </c>
      <c r="C41" s="19" t="s">
        <v>72</v>
      </c>
      <c r="D41" s="19" t="s">
        <v>236</v>
      </c>
      <c r="E41" s="21" t="s">
        <v>470</v>
      </c>
      <c r="F41" s="26" t="s">
        <v>471</v>
      </c>
      <c r="G41" s="27">
        <v>14567150</v>
      </c>
      <c r="H41" s="28">
        <v>0</v>
      </c>
      <c r="I41" s="27">
        <f>+H41+G41</f>
        <v>14567150</v>
      </c>
      <c r="J41" s="22">
        <v>43980</v>
      </c>
      <c r="K41" s="22">
        <v>43984</v>
      </c>
      <c r="L41" s="20" t="s">
        <v>239</v>
      </c>
      <c r="M41" s="22">
        <v>44162</v>
      </c>
      <c r="N41" s="19" t="s">
        <v>309</v>
      </c>
      <c r="O41" s="23" t="s">
        <v>472</v>
      </c>
      <c r="P41" s="20">
        <v>26</v>
      </c>
      <c r="Q41" s="20" t="s">
        <v>78</v>
      </c>
      <c r="R41" s="21" t="s">
        <v>473</v>
      </c>
      <c r="S41" s="29" t="s">
        <v>474</v>
      </c>
      <c r="T41" s="19" t="s">
        <v>475</v>
      </c>
      <c r="U41" s="24"/>
      <c r="V41" s="20"/>
      <c r="W41" s="21"/>
    </row>
    <row r="42" spans="1:23" s="32" customFormat="1" ht="17.25" customHeight="1">
      <c r="A42" s="19" t="s">
        <v>251</v>
      </c>
      <c r="B42" s="25" t="s">
        <v>252</v>
      </c>
      <c r="C42" s="19" t="s">
        <v>72</v>
      </c>
      <c r="D42" s="19" t="s">
        <v>160</v>
      </c>
      <c r="E42" s="21" t="s">
        <v>253</v>
      </c>
      <c r="F42" s="26" t="s">
        <v>254</v>
      </c>
      <c r="G42" s="27">
        <v>2084650</v>
      </c>
      <c r="H42" s="28" t="s">
        <v>52</v>
      </c>
      <c r="I42" s="27">
        <v>2084650</v>
      </c>
      <c r="J42" s="22">
        <v>43963</v>
      </c>
      <c r="K42" s="22">
        <v>43963</v>
      </c>
      <c r="L42" s="20" t="s">
        <v>52</v>
      </c>
      <c r="M42" s="22">
        <v>44002</v>
      </c>
      <c r="N42" s="19" t="s">
        <v>246</v>
      </c>
      <c r="O42" s="23" t="s">
        <v>255</v>
      </c>
      <c r="P42" s="20">
        <v>10</v>
      </c>
      <c r="Q42" s="20" t="s">
        <v>256</v>
      </c>
      <c r="R42" s="21" t="s">
        <v>257</v>
      </c>
      <c r="S42" s="29" t="s">
        <v>258</v>
      </c>
      <c r="T42" s="19"/>
      <c r="U42" s="24"/>
      <c r="V42" s="20"/>
      <c r="W42" s="21"/>
    </row>
    <row r="43" spans="1:20" s="32" customFormat="1" ht="15">
      <c r="A43" s="33" t="s">
        <v>251</v>
      </c>
      <c r="B43" s="33" t="s">
        <v>259</v>
      </c>
      <c r="C43" s="33" t="s">
        <v>260</v>
      </c>
      <c r="D43" s="33" t="s">
        <v>160</v>
      </c>
      <c r="E43" s="33" t="s">
        <v>261</v>
      </c>
      <c r="F43" s="40" t="s">
        <v>262</v>
      </c>
      <c r="G43" s="33">
        <v>5570500</v>
      </c>
      <c r="H43" s="33" t="s">
        <v>52</v>
      </c>
      <c r="I43" s="33">
        <v>5570500</v>
      </c>
      <c r="J43" s="31">
        <v>43959</v>
      </c>
      <c r="K43" s="31">
        <v>43959</v>
      </c>
      <c r="L43" s="33" t="s">
        <v>52</v>
      </c>
      <c r="M43" s="31">
        <v>44002</v>
      </c>
      <c r="N43" s="35" t="s">
        <v>173</v>
      </c>
      <c r="O43" s="34" t="s">
        <v>199</v>
      </c>
      <c r="P43" s="33">
        <v>10</v>
      </c>
      <c r="Q43" s="33" t="s">
        <v>256</v>
      </c>
      <c r="R43" s="36" t="s">
        <v>239</v>
      </c>
      <c r="S43" s="32" t="s">
        <v>239</v>
      </c>
      <c r="T43" s="33" t="s">
        <v>263</v>
      </c>
    </row>
    <row r="44" spans="1:20" s="32" customFormat="1" ht="15">
      <c r="A44" s="33" t="s">
        <v>251</v>
      </c>
      <c r="B44" s="33" t="s">
        <v>264</v>
      </c>
      <c r="C44" s="33" t="s">
        <v>260</v>
      </c>
      <c r="D44" s="33" t="s">
        <v>160</v>
      </c>
      <c r="E44" s="33" t="s">
        <v>265</v>
      </c>
      <c r="F44" s="40" t="s">
        <v>266</v>
      </c>
      <c r="G44" s="33">
        <v>1332960</v>
      </c>
      <c r="H44" s="33" t="s">
        <v>52</v>
      </c>
      <c r="I44" s="33">
        <v>1332960</v>
      </c>
      <c r="J44" s="31">
        <v>43963</v>
      </c>
      <c r="K44" s="31">
        <v>43963</v>
      </c>
      <c r="L44" s="33" t="s">
        <v>52</v>
      </c>
      <c r="M44" s="31">
        <v>44002</v>
      </c>
      <c r="N44" s="35" t="s">
        <v>173</v>
      </c>
      <c r="O44" s="34" t="s">
        <v>267</v>
      </c>
      <c r="P44" s="33">
        <v>10</v>
      </c>
      <c r="Q44" s="33" t="s">
        <v>256</v>
      </c>
      <c r="R44" s="36" t="s">
        <v>239</v>
      </c>
      <c r="S44" s="32" t="s">
        <v>239</v>
      </c>
      <c r="T44" s="33" t="s">
        <v>268</v>
      </c>
    </row>
    <row r="45" spans="1:20" s="32" customFormat="1" ht="15">
      <c r="A45" s="33" t="s">
        <v>269</v>
      </c>
      <c r="B45" s="33" t="s">
        <v>270</v>
      </c>
      <c r="C45" s="33" t="s">
        <v>72</v>
      </c>
      <c r="D45" s="33" t="s">
        <v>48</v>
      </c>
      <c r="E45" s="33" t="s">
        <v>271</v>
      </c>
      <c r="F45" s="40" t="s">
        <v>272</v>
      </c>
      <c r="G45" s="33">
        <v>1291462</v>
      </c>
      <c r="H45" s="33">
        <v>507703</v>
      </c>
      <c r="I45" s="33">
        <f>+G45+H45</f>
        <v>1799165</v>
      </c>
      <c r="J45" s="31">
        <v>43977</v>
      </c>
      <c r="K45" s="31">
        <v>43978</v>
      </c>
      <c r="L45" s="33"/>
      <c r="M45" s="31">
        <v>43992</v>
      </c>
      <c r="N45" s="35" t="s">
        <v>273</v>
      </c>
      <c r="O45" s="34" t="s">
        <v>274</v>
      </c>
      <c r="P45" s="33">
        <v>10</v>
      </c>
      <c r="Q45" s="33" t="s">
        <v>275</v>
      </c>
      <c r="R45" s="36" t="s">
        <v>276</v>
      </c>
      <c r="S45" s="32" t="s">
        <v>277</v>
      </c>
      <c r="T45" s="33"/>
    </row>
    <row r="46" spans="1:20" s="32" customFormat="1" ht="15">
      <c r="A46" s="33" t="s">
        <v>269</v>
      </c>
      <c r="B46" s="33" t="s">
        <v>278</v>
      </c>
      <c r="C46" s="33" t="s">
        <v>72</v>
      </c>
      <c r="D46" s="33" t="s">
        <v>48</v>
      </c>
      <c r="E46" s="33" t="s">
        <v>279</v>
      </c>
      <c r="F46" s="40" t="s">
        <v>280</v>
      </c>
      <c r="G46" s="33">
        <v>604500</v>
      </c>
      <c r="H46" s="33">
        <v>295500</v>
      </c>
      <c r="I46" s="33">
        <f>+G46+H46</f>
        <v>900000</v>
      </c>
      <c r="J46" s="31">
        <v>43977</v>
      </c>
      <c r="K46" s="31">
        <v>43978</v>
      </c>
      <c r="L46" s="33"/>
      <c r="M46" s="31">
        <v>43992</v>
      </c>
      <c r="N46" s="35" t="s">
        <v>273</v>
      </c>
      <c r="O46" s="34" t="s">
        <v>281</v>
      </c>
      <c r="P46" s="33">
        <v>10</v>
      </c>
      <c r="Q46" s="33" t="s">
        <v>275</v>
      </c>
      <c r="R46" s="36" t="s">
        <v>282</v>
      </c>
      <c r="S46" s="32" t="s">
        <v>277</v>
      </c>
      <c r="T46" s="33"/>
    </row>
    <row r="47" spans="1:20" s="32" customFormat="1" ht="15">
      <c r="A47" s="33" t="s">
        <v>283</v>
      </c>
      <c r="B47" s="33" t="s">
        <v>284</v>
      </c>
      <c r="C47" s="33" t="s">
        <v>285</v>
      </c>
      <c r="D47" s="33" t="s">
        <v>48</v>
      </c>
      <c r="E47" s="33" t="s">
        <v>286</v>
      </c>
      <c r="F47" s="40" t="s">
        <v>287</v>
      </c>
      <c r="G47" s="33" t="s">
        <v>288</v>
      </c>
      <c r="H47" s="33" t="s">
        <v>289</v>
      </c>
      <c r="I47" s="33" t="s">
        <v>288</v>
      </c>
      <c r="J47" s="31" t="s">
        <v>290</v>
      </c>
      <c r="K47" s="31" t="s">
        <v>290</v>
      </c>
      <c r="L47" s="33" t="s">
        <v>52</v>
      </c>
      <c r="M47" s="31" t="s">
        <v>291</v>
      </c>
      <c r="N47" s="35" t="s">
        <v>292</v>
      </c>
      <c r="O47" s="34" t="s">
        <v>293</v>
      </c>
      <c r="P47" s="33">
        <v>26</v>
      </c>
      <c r="Q47" s="33" t="s">
        <v>78</v>
      </c>
      <c r="R47" s="36" t="s">
        <v>294</v>
      </c>
      <c r="S47" s="32" t="s">
        <v>295</v>
      </c>
      <c r="T47" s="33" t="s">
        <v>296</v>
      </c>
    </row>
    <row r="48" spans="1:20" s="32" customFormat="1" ht="15">
      <c r="A48" s="33" t="s">
        <v>297</v>
      </c>
      <c r="B48" s="33" t="s">
        <v>298</v>
      </c>
      <c r="C48" s="33" t="s">
        <v>72</v>
      </c>
      <c r="D48" s="33" t="s">
        <v>160</v>
      </c>
      <c r="E48" s="33" t="s">
        <v>299</v>
      </c>
      <c r="F48" s="40" t="s">
        <v>300</v>
      </c>
      <c r="G48" s="33">
        <v>1600000</v>
      </c>
      <c r="H48" s="33"/>
      <c r="I48" s="33">
        <f>SUM(G48:H48)</f>
        <v>1600000</v>
      </c>
      <c r="J48" s="31">
        <v>43971</v>
      </c>
      <c r="K48" s="31">
        <v>43971</v>
      </c>
      <c r="L48" s="33"/>
      <c r="M48" s="31">
        <v>44196</v>
      </c>
      <c r="N48" s="35" t="s">
        <v>214</v>
      </c>
      <c r="O48" s="34" t="s">
        <v>301</v>
      </c>
      <c r="P48" s="33">
        <v>10</v>
      </c>
      <c r="Q48" s="33" t="s">
        <v>87</v>
      </c>
      <c r="R48" s="36" t="s">
        <v>302</v>
      </c>
      <c r="S48" s="32" t="s">
        <v>303</v>
      </c>
      <c r="T48" s="33" t="s">
        <v>304</v>
      </c>
    </row>
    <row r="49" spans="1:20" s="37" customFormat="1" ht="15">
      <c r="A49" s="38" t="s">
        <v>305</v>
      </c>
      <c r="B49" s="38">
        <v>3</v>
      </c>
      <c r="C49" s="38" t="s">
        <v>72</v>
      </c>
      <c r="D49" s="38" t="s">
        <v>160</v>
      </c>
      <c r="E49" s="38" t="s">
        <v>306</v>
      </c>
      <c r="F49" s="40" t="s">
        <v>307</v>
      </c>
      <c r="G49" s="38" t="s">
        <v>308</v>
      </c>
      <c r="H49" s="38" t="s">
        <v>52</v>
      </c>
      <c r="I49" s="38">
        <v>3828000</v>
      </c>
      <c r="J49" s="31">
        <v>43966</v>
      </c>
      <c r="K49" s="31">
        <v>43966</v>
      </c>
      <c r="L49" s="38" t="s">
        <v>52</v>
      </c>
      <c r="M49" s="31">
        <v>44195</v>
      </c>
      <c r="N49" s="35" t="s">
        <v>309</v>
      </c>
      <c r="O49" s="34" t="s">
        <v>310</v>
      </c>
      <c r="P49" s="38" t="s">
        <v>311</v>
      </c>
      <c r="Q49" s="38" t="s">
        <v>312</v>
      </c>
      <c r="R49" s="36" t="s">
        <v>313</v>
      </c>
      <c r="S49" s="37" t="s">
        <v>314</v>
      </c>
      <c r="T49" s="38"/>
    </row>
    <row r="50" spans="1:20" s="37" customFormat="1" ht="15">
      <c r="A50" s="38" t="s">
        <v>305</v>
      </c>
      <c r="B50" s="38">
        <v>4</v>
      </c>
      <c r="C50" s="38" t="s">
        <v>72</v>
      </c>
      <c r="D50" s="38" t="s">
        <v>160</v>
      </c>
      <c r="E50" s="38" t="s">
        <v>315</v>
      </c>
      <c r="F50" s="40" t="s">
        <v>316</v>
      </c>
      <c r="G50" s="38" t="s">
        <v>317</v>
      </c>
      <c r="H50" s="38" t="s">
        <v>52</v>
      </c>
      <c r="I50" s="38" t="s">
        <v>317</v>
      </c>
      <c r="J50" s="31">
        <v>43966</v>
      </c>
      <c r="K50" s="31">
        <v>43969</v>
      </c>
      <c r="L50" s="38" t="s">
        <v>52</v>
      </c>
      <c r="M50" s="31">
        <v>44195</v>
      </c>
      <c r="N50" s="35" t="s">
        <v>318</v>
      </c>
      <c r="O50" s="34" t="s">
        <v>319</v>
      </c>
      <c r="P50" s="38" t="s">
        <v>50</v>
      </c>
      <c r="Q50" s="38" t="s">
        <v>312</v>
      </c>
      <c r="R50" s="36" t="s">
        <v>320</v>
      </c>
      <c r="S50" s="37" t="s">
        <v>321</v>
      </c>
      <c r="T50" s="38"/>
    </row>
    <row r="51" spans="1:20" s="37" customFormat="1" ht="15">
      <c r="A51" s="38" t="s">
        <v>305</v>
      </c>
      <c r="B51" s="38">
        <v>5</v>
      </c>
      <c r="C51" s="38" t="s">
        <v>72</v>
      </c>
      <c r="D51" s="38" t="s">
        <v>160</v>
      </c>
      <c r="E51" s="38" t="s">
        <v>322</v>
      </c>
      <c r="F51" s="40" t="s">
        <v>323</v>
      </c>
      <c r="G51" s="38" t="s">
        <v>324</v>
      </c>
      <c r="H51" s="38" t="s">
        <v>52</v>
      </c>
      <c r="I51" s="38" t="s">
        <v>324</v>
      </c>
      <c r="J51" s="31">
        <v>43973</v>
      </c>
      <c r="K51" s="31">
        <v>43976</v>
      </c>
      <c r="L51" s="38" t="s">
        <v>52</v>
      </c>
      <c r="M51" s="31">
        <v>44043</v>
      </c>
      <c r="N51" s="35" t="s">
        <v>173</v>
      </c>
      <c r="O51" s="34" t="s">
        <v>325</v>
      </c>
      <c r="P51" s="38" t="s">
        <v>50</v>
      </c>
      <c r="Q51" s="38" t="s">
        <v>312</v>
      </c>
      <c r="R51" s="36" t="s">
        <v>326</v>
      </c>
      <c r="S51" s="37" t="s">
        <v>327</v>
      </c>
      <c r="T51" s="38"/>
    </row>
    <row r="52" spans="1:20" s="39" customFormat="1" ht="15">
      <c r="A52" s="38" t="s">
        <v>328</v>
      </c>
      <c r="B52" s="38" t="s">
        <v>329</v>
      </c>
      <c r="C52" s="38" t="s">
        <v>72</v>
      </c>
      <c r="D52" s="38" t="s">
        <v>330</v>
      </c>
      <c r="E52" s="38" t="s">
        <v>331</v>
      </c>
      <c r="F52" s="40" t="s">
        <v>332</v>
      </c>
      <c r="G52" s="38">
        <v>2383000</v>
      </c>
      <c r="H52" s="38">
        <v>0</v>
      </c>
      <c r="I52" s="38">
        <v>2383000</v>
      </c>
      <c r="J52" s="31">
        <v>43969</v>
      </c>
      <c r="K52" s="31">
        <v>43965</v>
      </c>
      <c r="L52" s="38" t="s">
        <v>52</v>
      </c>
      <c r="M52" s="31">
        <v>44165</v>
      </c>
      <c r="N52" s="35" t="s">
        <v>333</v>
      </c>
      <c r="O52" s="34" t="s">
        <v>334</v>
      </c>
      <c r="P52" s="38">
        <v>10</v>
      </c>
      <c r="Q52" s="38" t="s">
        <v>335</v>
      </c>
      <c r="R52" s="36" t="s">
        <v>336</v>
      </c>
      <c r="S52" s="39" t="s">
        <v>337</v>
      </c>
      <c r="T52" s="38"/>
    </row>
    <row r="53" spans="1:20" s="39" customFormat="1" ht="15">
      <c r="A53" s="38" t="s">
        <v>328</v>
      </c>
      <c r="B53" s="38" t="s">
        <v>338</v>
      </c>
      <c r="C53" s="38" t="s">
        <v>72</v>
      </c>
      <c r="D53" s="38" t="s">
        <v>48</v>
      </c>
      <c r="E53" s="38" t="s">
        <v>339</v>
      </c>
      <c r="F53" s="40" t="s">
        <v>340</v>
      </c>
      <c r="G53" s="38">
        <v>672170</v>
      </c>
      <c r="H53" s="38">
        <v>0</v>
      </c>
      <c r="I53" s="38">
        <v>672170</v>
      </c>
      <c r="J53" s="31">
        <v>43969</v>
      </c>
      <c r="K53" s="31">
        <v>43979</v>
      </c>
      <c r="L53" s="38" t="s">
        <v>52</v>
      </c>
      <c r="M53" s="31">
        <v>44165</v>
      </c>
      <c r="N53" s="35" t="s">
        <v>333</v>
      </c>
      <c r="O53" s="34" t="s">
        <v>341</v>
      </c>
      <c r="P53" s="38">
        <v>10</v>
      </c>
      <c r="Q53" s="38" t="s">
        <v>275</v>
      </c>
      <c r="R53" s="36" t="s">
        <v>342</v>
      </c>
      <c r="S53" s="39" t="s">
        <v>343</v>
      </c>
      <c r="T53" s="38"/>
    </row>
    <row r="54" spans="1:20" s="39" customFormat="1" ht="15">
      <c r="A54" s="38" t="s">
        <v>328</v>
      </c>
      <c r="B54" s="38" t="s">
        <v>344</v>
      </c>
      <c r="C54" s="38" t="s">
        <v>72</v>
      </c>
      <c r="D54" s="38" t="s">
        <v>48</v>
      </c>
      <c r="E54" s="38" t="s">
        <v>345</v>
      </c>
      <c r="F54" s="40" t="s">
        <v>346</v>
      </c>
      <c r="G54" s="38">
        <v>9055200</v>
      </c>
      <c r="H54" s="38">
        <v>0</v>
      </c>
      <c r="I54" s="38">
        <v>9055200</v>
      </c>
      <c r="J54" s="31">
        <v>43977</v>
      </c>
      <c r="K54" s="31">
        <v>43977</v>
      </c>
      <c r="L54" s="38" t="s">
        <v>52</v>
      </c>
      <c r="M54" s="31">
        <v>43981</v>
      </c>
      <c r="N54" s="35" t="s">
        <v>347</v>
      </c>
      <c r="O54" s="34" t="s">
        <v>281</v>
      </c>
      <c r="P54" s="38">
        <v>26</v>
      </c>
      <c r="Q54" s="38" t="s">
        <v>335</v>
      </c>
      <c r="R54" s="36" t="s">
        <v>348</v>
      </c>
      <c r="S54" s="39" t="s">
        <v>349</v>
      </c>
      <c r="T54" s="38"/>
    </row>
    <row r="55" spans="1:20" s="39" customFormat="1" ht="15">
      <c r="A55" s="38" t="s">
        <v>350</v>
      </c>
      <c r="B55" s="38">
        <v>3</v>
      </c>
      <c r="C55" s="38" t="s">
        <v>72</v>
      </c>
      <c r="D55" s="38" t="s">
        <v>160</v>
      </c>
      <c r="E55" s="38" t="s">
        <v>351</v>
      </c>
      <c r="F55" s="40" t="s">
        <v>352</v>
      </c>
      <c r="G55" s="38">
        <v>880000</v>
      </c>
      <c r="H55" s="38">
        <v>0</v>
      </c>
      <c r="I55" s="38">
        <v>880000</v>
      </c>
      <c r="J55" s="31">
        <v>43957</v>
      </c>
      <c r="K55" s="31">
        <v>43962</v>
      </c>
      <c r="L55" s="38" t="s">
        <v>239</v>
      </c>
      <c r="M55" s="31">
        <v>44196</v>
      </c>
      <c r="N55" s="35" t="s">
        <v>353</v>
      </c>
      <c r="O55" s="34" t="s">
        <v>354</v>
      </c>
      <c r="P55" s="38">
        <v>26</v>
      </c>
      <c r="Q55" s="38" t="s">
        <v>311</v>
      </c>
      <c r="R55" s="36" t="s">
        <v>355</v>
      </c>
      <c r="S55" s="39" t="s">
        <v>356</v>
      </c>
      <c r="T55" s="38"/>
    </row>
    <row r="56" spans="1:20" s="39" customFormat="1" ht="15">
      <c r="A56" s="38" t="s">
        <v>350</v>
      </c>
      <c r="B56" s="38">
        <v>4</v>
      </c>
      <c r="C56" s="38" t="s">
        <v>72</v>
      </c>
      <c r="D56" s="38" t="s">
        <v>160</v>
      </c>
      <c r="E56" s="38" t="s">
        <v>357</v>
      </c>
      <c r="F56" s="40" t="s">
        <v>358</v>
      </c>
      <c r="G56" s="38">
        <v>19158000</v>
      </c>
      <c r="H56" s="38">
        <v>0</v>
      </c>
      <c r="I56" s="38">
        <v>19158000</v>
      </c>
      <c r="J56" s="31">
        <v>43969</v>
      </c>
      <c r="K56" s="31">
        <v>43971</v>
      </c>
      <c r="L56" s="38" t="s">
        <v>239</v>
      </c>
      <c r="M56" s="31">
        <v>44196</v>
      </c>
      <c r="N56" s="35" t="s">
        <v>359</v>
      </c>
      <c r="O56" s="34" t="s">
        <v>360</v>
      </c>
      <c r="P56" s="38">
        <v>10</v>
      </c>
      <c r="Q56" s="38" t="s">
        <v>50</v>
      </c>
      <c r="R56" s="36" t="s">
        <v>361</v>
      </c>
      <c r="S56" s="39" t="s">
        <v>362</v>
      </c>
      <c r="T56" s="38"/>
    </row>
    <row r="57" spans="1:20" s="39" customFormat="1" ht="15">
      <c r="A57" s="38" t="s">
        <v>363</v>
      </c>
      <c r="B57" s="38" t="s">
        <v>159</v>
      </c>
      <c r="C57" s="38" t="s">
        <v>364</v>
      </c>
      <c r="D57" s="38" t="s">
        <v>364</v>
      </c>
      <c r="E57" s="38" t="s">
        <v>365</v>
      </c>
      <c r="F57" s="40" t="s">
        <v>366</v>
      </c>
      <c r="G57" s="38">
        <v>20539320</v>
      </c>
      <c r="H57" s="38"/>
      <c r="I57" s="38">
        <v>20539320</v>
      </c>
      <c r="J57" s="31" t="s">
        <v>367</v>
      </c>
      <c r="K57" s="31" t="s">
        <v>368</v>
      </c>
      <c r="L57" s="38"/>
      <c r="M57" s="31" t="s">
        <v>368</v>
      </c>
      <c r="N57" s="35" t="s">
        <v>318</v>
      </c>
      <c r="O57" s="34" t="s">
        <v>369</v>
      </c>
      <c r="P57" s="38">
        <v>10</v>
      </c>
      <c r="Q57" s="38" t="s">
        <v>370</v>
      </c>
      <c r="R57" s="36" t="s">
        <v>159</v>
      </c>
      <c r="S57" s="39" t="s">
        <v>371</v>
      </c>
      <c r="T57" s="38"/>
    </row>
    <row r="58" spans="1:20" s="39" customFormat="1" ht="15">
      <c r="A58" s="38" t="s">
        <v>363</v>
      </c>
      <c r="B58" s="38" t="s">
        <v>372</v>
      </c>
      <c r="C58" s="38" t="s">
        <v>364</v>
      </c>
      <c r="D58" s="38" t="s">
        <v>364</v>
      </c>
      <c r="E58" s="38" t="s">
        <v>373</v>
      </c>
      <c r="F58" s="40" t="s">
        <v>374</v>
      </c>
      <c r="G58" s="38">
        <v>26029360</v>
      </c>
      <c r="H58" s="38"/>
      <c r="I58" s="38">
        <v>39044040</v>
      </c>
      <c r="J58" s="31" t="s">
        <v>375</v>
      </c>
      <c r="K58" s="31" t="s">
        <v>376</v>
      </c>
      <c r="L58" s="38"/>
      <c r="M58" s="31" t="s">
        <v>376</v>
      </c>
      <c r="N58" s="35" t="s">
        <v>377</v>
      </c>
      <c r="O58" s="34" t="s">
        <v>378</v>
      </c>
      <c r="P58" s="38">
        <v>26</v>
      </c>
      <c r="Q58" s="38" t="s">
        <v>379</v>
      </c>
      <c r="R58" s="36" t="s">
        <v>372</v>
      </c>
      <c r="S58" s="39" t="s">
        <v>380</v>
      </c>
      <c r="T58" s="38"/>
    </row>
    <row r="59" spans="1:20" s="39" customFormat="1" ht="15">
      <c r="A59" s="38" t="s">
        <v>363</v>
      </c>
      <c r="B59" s="38" t="s">
        <v>381</v>
      </c>
      <c r="C59" s="38" t="s">
        <v>260</v>
      </c>
      <c r="D59" s="38" t="s">
        <v>260</v>
      </c>
      <c r="E59" s="38" t="s">
        <v>382</v>
      </c>
      <c r="F59" s="40" t="s">
        <v>383</v>
      </c>
      <c r="G59" s="38" t="s">
        <v>384</v>
      </c>
      <c r="H59" s="38"/>
      <c r="I59" s="38" t="s">
        <v>385</v>
      </c>
      <c r="J59" s="31" t="s">
        <v>386</v>
      </c>
      <c r="K59" s="31" t="s">
        <v>376</v>
      </c>
      <c r="L59" s="38"/>
      <c r="M59" s="31" t="s">
        <v>376</v>
      </c>
      <c r="N59" s="35" t="s">
        <v>387</v>
      </c>
      <c r="O59" s="34" t="s">
        <v>388</v>
      </c>
      <c r="P59" s="38">
        <v>26</v>
      </c>
      <c r="Q59" s="38" t="s">
        <v>379</v>
      </c>
      <c r="R59" s="36" t="s">
        <v>381</v>
      </c>
      <c r="S59" s="39" t="s">
        <v>464</v>
      </c>
      <c r="T59" s="38"/>
    </row>
    <row r="60" spans="1:20" s="39" customFormat="1" ht="15">
      <c r="A60" s="38" t="s">
        <v>363</v>
      </c>
      <c r="B60" s="38" t="s">
        <v>389</v>
      </c>
      <c r="C60" s="38" t="s">
        <v>364</v>
      </c>
      <c r="D60" s="38" t="s">
        <v>364</v>
      </c>
      <c r="E60" s="38" t="s">
        <v>390</v>
      </c>
      <c r="F60" s="40" t="s">
        <v>391</v>
      </c>
      <c r="G60" s="38">
        <v>7779000</v>
      </c>
      <c r="H60" s="38"/>
      <c r="I60" s="38" t="s">
        <v>392</v>
      </c>
      <c r="J60" s="31" t="s">
        <v>393</v>
      </c>
      <c r="K60" s="31" t="s">
        <v>376</v>
      </c>
      <c r="L60" s="38"/>
      <c r="M60" s="31" t="s">
        <v>376</v>
      </c>
      <c r="N60" s="35" t="s">
        <v>292</v>
      </c>
      <c r="O60" s="34" t="s">
        <v>394</v>
      </c>
      <c r="P60" s="38">
        <v>26</v>
      </c>
      <c r="Q60" s="38" t="s">
        <v>379</v>
      </c>
      <c r="R60" s="36" t="s">
        <v>389</v>
      </c>
      <c r="S60" s="39" t="s">
        <v>395</v>
      </c>
      <c r="T60" s="38"/>
    </row>
    <row r="61" spans="1:20" s="39" customFormat="1" ht="15">
      <c r="A61" s="38" t="s">
        <v>363</v>
      </c>
      <c r="B61" s="38" t="s">
        <v>396</v>
      </c>
      <c r="C61" s="38" t="s">
        <v>260</v>
      </c>
      <c r="D61" s="38" t="s">
        <v>260</v>
      </c>
      <c r="E61" s="38" t="s">
        <v>237</v>
      </c>
      <c r="F61" s="40" t="s">
        <v>397</v>
      </c>
      <c r="G61" s="38">
        <v>92489293</v>
      </c>
      <c r="H61" s="38"/>
      <c r="I61" s="38">
        <v>92489293</v>
      </c>
      <c r="J61" s="31" t="s">
        <v>398</v>
      </c>
      <c r="K61" s="31" t="s">
        <v>376</v>
      </c>
      <c r="L61" s="38"/>
      <c r="M61" s="31" t="s">
        <v>376</v>
      </c>
      <c r="N61" s="35" t="s">
        <v>173</v>
      </c>
      <c r="O61" s="34" t="s">
        <v>199</v>
      </c>
      <c r="P61" s="38">
        <v>10</v>
      </c>
      <c r="Q61" s="38" t="s">
        <v>370</v>
      </c>
      <c r="R61" s="36" t="s">
        <v>396</v>
      </c>
      <c r="S61" s="39" t="s">
        <v>465</v>
      </c>
      <c r="T61" s="38"/>
    </row>
    <row r="62" spans="1:20" s="39" customFormat="1" ht="15">
      <c r="A62" s="38" t="s">
        <v>363</v>
      </c>
      <c r="B62" s="38" t="s">
        <v>396</v>
      </c>
      <c r="C62" s="38" t="s">
        <v>260</v>
      </c>
      <c r="D62" s="38" t="s">
        <v>260</v>
      </c>
      <c r="E62" s="38" t="s">
        <v>237</v>
      </c>
      <c r="F62" s="40" t="s">
        <v>397</v>
      </c>
      <c r="G62" s="38">
        <v>132641534</v>
      </c>
      <c r="H62" s="38"/>
      <c r="I62" s="38">
        <v>132641534</v>
      </c>
      <c r="J62" s="31" t="s">
        <v>398</v>
      </c>
      <c r="K62" s="31" t="s">
        <v>376</v>
      </c>
      <c r="L62" s="38"/>
      <c r="M62" s="31" t="s">
        <v>376</v>
      </c>
      <c r="N62" s="35" t="s">
        <v>173</v>
      </c>
      <c r="O62" s="34" t="s">
        <v>199</v>
      </c>
      <c r="P62" s="38">
        <v>10</v>
      </c>
      <c r="Q62" s="38" t="s">
        <v>370</v>
      </c>
      <c r="R62" s="36" t="s">
        <v>396</v>
      </c>
      <c r="S62" s="39" t="s">
        <v>466</v>
      </c>
      <c r="T62" s="38"/>
    </row>
    <row r="63" spans="1:20" s="39" customFormat="1" ht="15">
      <c r="A63" s="38" t="s">
        <v>363</v>
      </c>
      <c r="B63" s="38" t="s">
        <v>399</v>
      </c>
      <c r="C63" s="38" t="s">
        <v>260</v>
      </c>
      <c r="D63" s="38" t="s">
        <v>260</v>
      </c>
      <c r="E63" s="38" t="s">
        <v>400</v>
      </c>
      <c r="F63" s="40" t="s">
        <v>401</v>
      </c>
      <c r="G63" s="38">
        <v>2977260</v>
      </c>
      <c r="H63" s="38"/>
      <c r="I63" s="38">
        <v>2977260</v>
      </c>
      <c r="J63" s="31" t="s">
        <v>393</v>
      </c>
      <c r="K63" s="31" t="s">
        <v>402</v>
      </c>
      <c r="L63" s="38"/>
      <c r="M63" s="31" t="s">
        <v>402</v>
      </c>
      <c r="N63" s="35" t="s">
        <v>163</v>
      </c>
      <c r="O63" s="34" t="s">
        <v>403</v>
      </c>
      <c r="P63" s="38">
        <v>26</v>
      </c>
      <c r="Q63" s="38" t="s">
        <v>370</v>
      </c>
      <c r="R63" s="36" t="s">
        <v>399</v>
      </c>
      <c r="S63" s="39" t="s">
        <v>467</v>
      </c>
      <c r="T63" s="38"/>
    </row>
    <row r="64" spans="1:20" s="39" customFormat="1" ht="15">
      <c r="A64" s="38" t="s">
        <v>363</v>
      </c>
      <c r="B64" s="38" t="s">
        <v>399</v>
      </c>
      <c r="C64" s="38" t="s">
        <v>260</v>
      </c>
      <c r="D64" s="38" t="s">
        <v>260</v>
      </c>
      <c r="E64" s="38" t="s">
        <v>400</v>
      </c>
      <c r="F64" s="40" t="s">
        <v>401</v>
      </c>
      <c r="G64" s="38">
        <v>7290500</v>
      </c>
      <c r="H64" s="38"/>
      <c r="I64" s="38">
        <v>7290500</v>
      </c>
      <c r="J64" s="31" t="s">
        <v>393</v>
      </c>
      <c r="K64" s="31" t="s">
        <v>402</v>
      </c>
      <c r="L64" s="38"/>
      <c r="M64" s="31" t="s">
        <v>402</v>
      </c>
      <c r="N64" s="35" t="s">
        <v>163</v>
      </c>
      <c r="O64" s="34" t="s">
        <v>403</v>
      </c>
      <c r="P64" s="38">
        <v>26</v>
      </c>
      <c r="Q64" s="38" t="s">
        <v>370</v>
      </c>
      <c r="R64" s="36" t="s">
        <v>399</v>
      </c>
      <c r="S64" s="39" t="s">
        <v>468</v>
      </c>
      <c r="T64" s="38"/>
    </row>
    <row r="65" spans="1:20" s="39" customFormat="1" ht="15">
      <c r="A65" s="38" t="s">
        <v>363</v>
      </c>
      <c r="B65" s="38" t="s">
        <v>404</v>
      </c>
      <c r="C65" s="38" t="s">
        <v>405</v>
      </c>
      <c r="D65" s="38" t="s">
        <v>405</v>
      </c>
      <c r="E65" s="38" t="s">
        <v>406</v>
      </c>
      <c r="F65" s="40" t="s">
        <v>407</v>
      </c>
      <c r="G65" s="38">
        <v>70736900</v>
      </c>
      <c r="H65" s="38"/>
      <c r="I65" s="38">
        <v>70736900</v>
      </c>
      <c r="J65" s="31" t="s">
        <v>408</v>
      </c>
      <c r="K65" s="31" t="s">
        <v>376</v>
      </c>
      <c r="L65" s="38"/>
      <c r="M65" s="31" t="s">
        <v>376</v>
      </c>
      <c r="N65" s="35" t="s">
        <v>409</v>
      </c>
      <c r="O65" s="34" t="s">
        <v>410</v>
      </c>
      <c r="P65" s="38">
        <v>26</v>
      </c>
      <c r="Q65" s="38" t="s">
        <v>379</v>
      </c>
      <c r="R65" s="36" t="s">
        <v>404</v>
      </c>
      <c r="S65" s="39" t="s">
        <v>411</v>
      </c>
      <c r="T65" s="38"/>
    </row>
    <row r="66" spans="1:20" s="39" customFormat="1" ht="15">
      <c r="A66" s="38" t="s">
        <v>363</v>
      </c>
      <c r="B66" s="38" t="s">
        <v>412</v>
      </c>
      <c r="C66" s="38" t="s">
        <v>405</v>
      </c>
      <c r="D66" s="38" t="s">
        <v>405</v>
      </c>
      <c r="E66" s="38" t="s">
        <v>413</v>
      </c>
      <c r="F66" s="40" t="s">
        <v>407</v>
      </c>
      <c r="G66" s="38">
        <v>70210850</v>
      </c>
      <c r="H66" s="38"/>
      <c r="I66" s="38">
        <v>70210850</v>
      </c>
      <c r="J66" s="31" t="s">
        <v>408</v>
      </c>
      <c r="K66" s="31" t="s">
        <v>376</v>
      </c>
      <c r="L66" s="38"/>
      <c r="M66" s="31" t="s">
        <v>376</v>
      </c>
      <c r="N66" s="35" t="s">
        <v>409</v>
      </c>
      <c r="O66" s="34" t="s">
        <v>388</v>
      </c>
      <c r="P66" s="38">
        <v>26</v>
      </c>
      <c r="Q66" s="38" t="s">
        <v>379</v>
      </c>
      <c r="R66" s="36" t="s">
        <v>412</v>
      </c>
      <c r="S66" s="39" t="s">
        <v>411</v>
      </c>
      <c r="T66" s="38"/>
    </row>
    <row r="67" spans="1:20" s="39" customFormat="1" ht="15">
      <c r="A67" s="38" t="s">
        <v>363</v>
      </c>
      <c r="B67" s="38" t="s">
        <v>414</v>
      </c>
      <c r="C67" s="38" t="s">
        <v>405</v>
      </c>
      <c r="D67" s="38" t="s">
        <v>405</v>
      </c>
      <c r="E67" s="38" t="s">
        <v>415</v>
      </c>
      <c r="F67" s="40" t="s">
        <v>407</v>
      </c>
      <c r="G67" s="38">
        <v>44743028</v>
      </c>
      <c r="H67" s="38"/>
      <c r="I67" s="38">
        <v>44743028</v>
      </c>
      <c r="J67" s="31" t="s">
        <v>408</v>
      </c>
      <c r="K67" s="31" t="s">
        <v>376</v>
      </c>
      <c r="L67" s="38"/>
      <c r="M67" s="31" t="s">
        <v>376</v>
      </c>
      <c r="N67" s="35" t="s">
        <v>409</v>
      </c>
      <c r="O67" s="34" t="s">
        <v>416</v>
      </c>
      <c r="P67" s="38">
        <v>26</v>
      </c>
      <c r="Q67" s="38" t="s">
        <v>379</v>
      </c>
      <c r="R67" s="36" t="s">
        <v>414</v>
      </c>
      <c r="S67" s="39" t="s">
        <v>411</v>
      </c>
      <c r="T67" s="38"/>
    </row>
    <row r="68" spans="1:20" s="39" customFormat="1" ht="15">
      <c r="A68" s="38" t="s">
        <v>417</v>
      </c>
      <c r="B68" s="38" t="s">
        <v>418</v>
      </c>
      <c r="C68" s="38" t="s">
        <v>72</v>
      </c>
      <c r="D68" s="38" t="s">
        <v>160</v>
      </c>
      <c r="E68" s="38" t="s">
        <v>419</v>
      </c>
      <c r="F68" s="40" t="s">
        <v>420</v>
      </c>
      <c r="G68" s="38">
        <v>7935300</v>
      </c>
      <c r="H68" s="38">
        <v>0</v>
      </c>
      <c r="I68" s="38">
        <f aca="true" t="shared" si="0" ref="I68:I75">+G68+H68</f>
        <v>7935300</v>
      </c>
      <c r="J68" s="31">
        <v>43951</v>
      </c>
      <c r="K68" s="31">
        <v>43959</v>
      </c>
      <c r="L68" s="38"/>
      <c r="M68" s="31"/>
      <c r="N68" s="35" t="s">
        <v>421</v>
      </c>
      <c r="O68" s="34" t="s">
        <v>422</v>
      </c>
      <c r="P68" s="38">
        <v>10</v>
      </c>
      <c r="Q68" s="38" t="s">
        <v>50</v>
      </c>
      <c r="R68" s="36" t="s">
        <v>423</v>
      </c>
      <c r="S68" s="39" t="s">
        <v>424</v>
      </c>
      <c r="T68" s="38"/>
    </row>
    <row r="69" spans="1:20" s="39" customFormat="1" ht="15">
      <c r="A69" s="38" t="s">
        <v>417</v>
      </c>
      <c r="B69" s="38" t="s">
        <v>425</v>
      </c>
      <c r="C69" s="38" t="s">
        <v>72</v>
      </c>
      <c r="D69" s="38" t="s">
        <v>160</v>
      </c>
      <c r="E69" s="38" t="s">
        <v>426</v>
      </c>
      <c r="F69" s="40" t="s">
        <v>427</v>
      </c>
      <c r="G69" s="38">
        <v>2295000</v>
      </c>
      <c r="H69" s="38">
        <v>0</v>
      </c>
      <c r="I69" s="38">
        <f t="shared" si="0"/>
        <v>2295000</v>
      </c>
      <c r="J69" s="31">
        <v>43955</v>
      </c>
      <c r="K69" s="31">
        <v>43962</v>
      </c>
      <c r="L69" s="38"/>
      <c r="M69" s="31"/>
      <c r="N69" s="35" t="s">
        <v>130</v>
      </c>
      <c r="O69" s="34" t="s">
        <v>428</v>
      </c>
      <c r="P69" s="38">
        <v>10</v>
      </c>
      <c r="Q69" s="38" t="s">
        <v>50</v>
      </c>
      <c r="R69" s="36" t="s">
        <v>429</v>
      </c>
      <c r="S69" s="39" t="s">
        <v>430</v>
      </c>
      <c r="T69" s="38"/>
    </row>
    <row r="70" spans="1:20" s="39" customFormat="1" ht="15">
      <c r="A70" s="38" t="s">
        <v>417</v>
      </c>
      <c r="B70" s="38" t="s">
        <v>431</v>
      </c>
      <c r="C70" s="38" t="s">
        <v>72</v>
      </c>
      <c r="D70" s="38" t="s">
        <v>160</v>
      </c>
      <c r="E70" s="38" t="s">
        <v>432</v>
      </c>
      <c r="F70" s="40" t="s">
        <v>433</v>
      </c>
      <c r="G70" s="38">
        <v>4880000</v>
      </c>
      <c r="H70" s="38">
        <v>0</v>
      </c>
      <c r="I70" s="38">
        <f t="shared" si="0"/>
        <v>4880000</v>
      </c>
      <c r="J70" s="31">
        <v>43957</v>
      </c>
      <c r="K70" s="31">
        <v>43957</v>
      </c>
      <c r="L70" s="38"/>
      <c r="M70" s="31"/>
      <c r="N70" s="35" t="s">
        <v>173</v>
      </c>
      <c r="O70" s="34" t="s">
        <v>77</v>
      </c>
      <c r="P70" s="38">
        <v>10</v>
      </c>
      <c r="Q70" s="38" t="s">
        <v>50</v>
      </c>
      <c r="R70" s="36" t="s">
        <v>434</v>
      </c>
      <c r="S70" s="39" t="s">
        <v>435</v>
      </c>
      <c r="T70" s="38"/>
    </row>
    <row r="71" spans="1:20" s="39" customFormat="1" ht="15">
      <c r="A71" s="38" t="s">
        <v>417</v>
      </c>
      <c r="B71" s="38" t="s">
        <v>436</v>
      </c>
      <c r="C71" s="38" t="s">
        <v>72</v>
      </c>
      <c r="D71" s="38" t="s">
        <v>160</v>
      </c>
      <c r="E71" s="38" t="s">
        <v>432</v>
      </c>
      <c r="F71" s="40" t="s">
        <v>437</v>
      </c>
      <c r="G71" s="38">
        <v>78304500</v>
      </c>
      <c r="H71" s="38">
        <v>0</v>
      </c>
      <c r="I71" s="38">
        <f t="shared" si="0"/>
        <v>78304500</v>
      </c>
      <c r="J71" s="31">
        <v>43964</v>
      </c>
      <c r="K71" s="31">
        <v>43971</v>
      </c>
      <c r="L71" s="38"/>
      <c r="M71" s="31"/>
      <c r="N71" s="35" t="s">
        <v>438</v>
      </c>
      <c r="O71" s="34" t="s">
        <v>77</v>
      </c>
      <c r="P71" s="38">
        <v>26</v>
      </c>
      <c r="Q71" s="38" t="s">
        <v>311</v>
      </c>
      <c r="R71" s="36" t="s">
        <v>439</v>
      </c>
      <c r="S71" s="39" t="s">
        <v>440</v>
      </c>
      <c r="T71" s="38"/>
    </row>
    <row r="72" spans="1:20" s="39" customFormat="1" ht="15">
      <c r="A72" s="38" t="s">
        <v>417</v>
      </c>
      <c r="B72" s="38" t="s">
        <v>441</v>
      </c>
      <c r="C72" s="38" t="s">
        <v>72</v>
      </c>
      <c r="D72" s="38" t="s">
        <v>160</v>
      </c>
      <c r="E72" s="38" t="s">
        <v>442</v>
      </c>
      <c r="F72" s="40" t="s">
        <v>443</v>
      </c>
      <c r="G72" s="38">
        <v>77936500</v>
      </c>
      <c r="H72" s="38">
        <v>0</v>
      </c>
      <c r="I72" s="38">
        <f t="shared" si="0"/>
        <v>77936500</v>
      </c>
      <c r="J72" s="31">
        <v>43964</v>
      </c>
      <c r="K72" s="31">
        <v>43971</v>
      </c>
      <c r="L72" s="38"/>
      <c r="M72" s="31"/>
      <c r="N72" s="35" t="s">
        <v>438</v>
      </c>
      <c r="O72" s="34" t="s">
        <v>444</v>
      </c>
      <c r="P72" s="38">
        <v>26</v>
      </c>
      <c r="Q72" s="38" t="s">
        <v>311</v>
      </c>
      <c r="R72" s="36" t="s">
        <v>445</v>
      </c>
      <c r="S72" s="39" t="s">
        <v>446</v>
      </c>
      <c r="T72" s="38"/>
    </row>
    <row r="73" spans="1:20" s="39" customFormat="1" ht="15">
      <c r="A73" s="38" t="s">
        <v>417</v>
      </c>
      <c r="B73" s="38" t="s">
        <v>447</v>
      </c>
      <c r="C73" s="38" t="s">
        <v>72</v>
      </c>
      <c r="D73" s="38" t="s">
        <v>160</v>
      </c>
      <c r="E73" s="38" t="s">
        <v>448</v>
      </c>
      <c r="F73" s="40" t="s">
        <v>449</v>
      </c>
      <c r="G73" s="38">
        <v>20479370</v>
      </c>
      <c r="H73" s="38">
        <v>0</v>
      </c>
      <c r="I73" s="38">
        <f t="shared" si="0"/>
        <v>20479370</v>
      </c>
      <c r="J73" s="31">
        <v>43958</v>
      </c>
      <c r="K73" s="31">
        <v>43958</v>
      </c>
      <c r="L73" s="38"/>
      <c r="M73" s="31"/>
      <c r="N73" s="35" t="s">
        <v>173</v>
      </c>
      <c r="O73" s="34" t="s">
        <v>450</v>
      </c>
      <c r="P73" s="38">
        <v>10</v>
      </c>
      <c r="Q73" s="38" t="s">
        <v>50</v>
      </c>
      <c r="R73" s="36" t="s">
        <v>451</v>
      </c>
      <c r="S73" s="39" t="s">
        <v>452</v>
      </c>
      <c r="T73" s="38"/>
    </row>
    <row r="74" spans="1:20" s="39" customFormat="1" ht="15">
      <c r="A74" s="38" t="s">
        <v>417</v>
      </c>
      <c r="B74" s="38" t="s">
        <v>453</v>
      </c>
      <c r="C74" s="38" t="s">
        <v>72</v>
      </c>
      <c r="D74" s="38" t="s">
        <v>160</v>
      </c>
      <c r="E74" s="38" t="s">
        <v>454</v>
      </c>
      <c r="F74" s="40" t="s">
        <v>455</v>
      </c>
      <c r="G74" s="38">
        <v>30397695</v>
      </c>
      <c r="H74" s="38"/>
      <c r="I74" s="38">
        <f t="shared" si="0"/>
        <v>30397695</v>
      </c>
      <c r="J74" s="31">
        <v>43972</v>
      </c>
      <c r="K74" s="31">
        <v>43972</v>
      </c>
      <c r="L74" s="38"/>
      <c r="M74" s="31"/>
      <c r="N74" s="35" t="s">
        <v>246</v>
      </c>
      <c r="O74" s="34" t="s">
        <v>456</v>
      </c>
      <c r="P74" s="38">
        <v>10</v>
      </c>
      <c r="Q74" s="38" t="s">
        <v>50</v>
      </c>
      <c r="R74" s="36" t="s">
        <v>457</v>
      </c>
      <c r="S74" s="39" t="s">
        <v>458</v>
      </c>
      <c r="T74" s="38"/>
    </row>
    <row r="75" spans="1:20" s="39" customFormat="1" ht="15">
      <c r="A75" s="38" t="s">
        <v>417</v>
      </c>
      <c r="B75" s="38" t="s">
        <v>459</v>
      </c>
      <c r="C75" s="38" t="s">
        <v>72</v>
      </c>
      <c r="D75" s="38" t="s">
        <v>160</v>
      </c>
      <c r="E75" s="38" t="s">
        <v>419</v>
      </c>
      <c r="F75" s="40" t="s">
        <v>460</v>
      </c>
      <c r="G75" s="38">
        <v>1729000</v>
      </c>
      <c r="H75" s="38">
        <v>0</v>
      </c>
      <c r="I75" s="38">
        <f t="shared" si="0"/>
        <v>1729000</v>
      </c>
      <c r="J75" s="31">
        <v>43977</v>
      </c>
      <c r="K75" s="31">
        <v>43978</v>
      </c>
      <c r="L75" s="38"/>
      <c r="M75" s="31"/>
      <c r="N75" s="35" t="s">
        <v>461</v>
      </c>
      <c r="O75" s="34" t="s">
        <v>422</v>
      </c>
      <c r="P75" s="38">
        <v>10</v>
      </c>
      <c r="Q75" s="38" t="s">
        <v>50</v>
      </c>
      <c r="R75" s="36" t="s">
        <v>462</v>
      </c>
      <c r="S75" s="39" t="s">
        <v>463</v>
      </c>
      <c r="T75" s="38"/>
    </row>
  </sheetData>
  <sheetProtection/>
  <mergeCells count="2">
    <mergeCell ref="A3:T3"/>
    <mergeCell ref="A2:T2"/>
  </mergeCells>
  <dataValidations count="13">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36">
      <formula1>0</formula1>
      <formula2>390</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6 J11:K28 M11:M28 J36:K36 J48:K48 K68">
      <formula1>1</formula1>
      <formula2>401769</formula2>
    </dataValidation>
    <dataValidation type="list" allowBlank="1" showInputMessage="1" showErrorMessage="1" promptTitle="Seleccione un elemento de la lista" prompt=" Con base en el OBJETO del contrato, seleccione de la lista la CLASE de contratación." errorTitle="Entrada no válida" error="Por favor seleccione un elemento de la lista" sqref="D6 D11:D28">
      <formula1>#REF!</formula1>
    </dataValidation>
    <dataValidation type="list" allowBlank="1" showInputMessage="1" showErrorMessage="1" promptTitle="Seleccione un elemento de la lista" prompt=" Seleccione de la lista la MODALIDAD  utilizada para este contrato." errorTitle="Entrada no válida" error="Por favor seleccione un elemento de la lista" sqref="C6 C11:C28">
      <formula1>#REF!</formula1>
    </dataValidation>
    <dataValidation type="textLength" allowBlank="1" showInputMessage="1" showErrorMessage="1" promptTitle="Cualquier contenido Maximo 390 Caracteres" prompt=" Registre COMPLETO el número de identificación del Convenio o Contrato; coloque comilla simple (apóstrofe) ANTES del número." errorTitle="Entrada no válida" error="Escriba un texto  Maximo 390 Caracteres" sqref="B6 B11:B28">
      <formula1>0</formula1>
      <formula2>390</formula2>
    </dataValidation>
    <dataValidation type="textLength" allowBlank="1" showInputMessage="1" showErrorMessage="1"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qref="F36">
      <formula1>0</formula1>
      <formula2>290</formula2>
    </dataValidation>
    <dataValidation type="decimal" allowBlank="1" showInputMessage="1" showErrorMessage="1" promptTitle="Escriba un número en esta casilla" prompt=" Registre EN PESOS  el valor total en dinero de la adición si la hubo. De lo contrario registre 0 (CERO)." errorTitle="Entrada no válida" error="Por favor escriba un número" sqref="H36">
      <formula1>-9223372036854770000</formula1>
      <formula2>9223372036854770000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36 I36 G45:G46">
      <formula1>-9223372036854770000</formula1>
      <formula2>9223372036854770000</formula2>
    </dataValidation>
    <dataValidation type="textLength" allowBlank="1" showInputMessage="1" showErrorMessage="1" promptTitle="Cualquier contenido Maximo 390 Caracteres" prompt=" Digite el Código completo del Rubro a afectar (CÓDIGOS DEFINIDOS EN LA LEY DE PRESUPUESTO). O en su defecto, el dígito definido por la Entidad. Ej.: 000526" errorTitle="Entrada no válida" error="Escriba un texto  Maximo 390 Caracteres" sqref="N42:N44">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5:J46">
      <formula1>1</formula1>
      <formula2>401769</formula2>
    </dataValidation>
    <dataValidation type="textLength" allowBlank="1" showInputMessage="1" promptTitle="Cualquier contenido Maximo 390 Caracteres" prompt=" Registre COMPLETO nombres y apellidos del Contratista si es Persona Natural, o la razón social si es Persona Jurídica." error="Escriba un texto  Maximo 390 Caracteres" sqref="E45:E46">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48">
      <formula1>0</formula1>
      <formula2>390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48">
      <formula1>1</formula1>
      <formula2>401769</formula2>
    </dataValidation>
  </dataValidations>
  <hyperlinks>
    <hyperlink ref="S5" r:id="rId1" display="https://colombiacompra.coupahost.com/order_headers/47330"/>
    <hyperlink ref="O7" r:id="rId2" display="jcamilohr@hotmail.com"/>
    <hyperlink ref="S7" r:id="rId3" display="https://community.secop.gov.co/Public/Tendering/OpportunityDetail/Index?noticeUID=CO1.NTC.1218821&amp;isFromPublicArea=True&amp;isModal=False"/>
    <hyperlink ref="S8" r:id="rId4" display="https://community.secop.gov.co/Public/Tendering/OpportunityDetail/Index?noticeUID=CO1.NTC.1234098&amp;isFromPublicArea=True&amp;isModal=False"/>
    <hyperlink ref="O8" r:id="rId5" display="divergaraarango@hotmail.com"/>
    <hyperlink ref="O9" r:id="rId6" display="gerencia@macscomercializadora.com"/>
    <hyperlink ref="S9" r:id="rId7" display="https://community.secop.gov.co/Public/Tendering/OpportunityDetail/Index?noticeUID=CO1.NTC.1216414&amp;isFromPublicArea=True&amp;isModal=False"/>
    <hyperlink ref="S10" r:id="rId8" display="https://community.secop.gov.co/Public/Tendering/OpportunityDetail/Index?noticeUID=CO1.NTC.1216414&amp;isFromPublicArea=True&amp;isModal=False"/>
    <hyperlink ref="O10" r:id="rId9" display="maybe@une.net.co  "/>
    <hyperlink ref="O11" r:id="rId10" display="mailto:megacontroltda@gmail.com"/>
    <hyperlink ref="O12" r:id="rId11" display="mailto:divergaraarango@hotmail.com"/>
    <hyperlink ref="O13" r:id="rId12" display="mailto:mediprem@mediprem.com.co"/>
    <hyperlink ref="O14" r:id="rId13" display="july.mendez@panamericana.com.co"/>
    <hyperlink ref="O15:O28" r:id="rId14" display="july.mendez@panamericana.com.co"/>
    <hyperlink ref="R11" r:id="rId15" display="https://www.secop.gov.co/CO1BusinessLine/Tendering/BuyerWorkAreaSpecificAreaGrids/RedirectToContractInNewWindow?mkey=14532f4b_a28c_45f1_b901_eb6d61ed000a&amp;docUniqueIdentifier=CO1.PCCNTR.1566110&amp;awardUniqueIdentifier=CO1.AWD.746116&amp;buyerDossierUniqueIdentifier=CO1.BDOS.1237736&amp;id=557224"/>
    <hyperlink ref="R12" r:id="rId16" display="https://www.secop.gov.co/CO1BusinessLine/Tendering/BuyerWorkAreaSpecificAreaGrids/RedirectToContractInNewWindow?mkey=41bd264c_3099_42fe_8b79_d3a34c3399de&amp;docUniqueIdentifier=CO1.PCCNTR.1566103&amp;awardUniqueIdentifier=CO1.AWD.746012&amp;buyerDossierUniqueIdentifier=CO1.BDOS.1237985&amp;id=557190"/>
    <hyperlink ref="R13" r:id="rId17" display="https://www.secop.gov.co/CO1BusinessLine/Tendering/BuyerWorkAreaSpecificAreaGrids/RedirectToContractInNewWindow?mkey=caa126d8_fabe_4e70_8db3_a827fbbb665e&amp;docUniqueIdentifier=CO1.PCCNTR.1566110&amp;awardUniqueIdentifier=CO1.AWD.746116&amp;buyerDossierUniqueIdentifier=CO1.BDOS.1237736&amp;id=557224"/>
    <hyperlink ref="S29" r:id="rId18" display="https://community.secop.gov.co/Public/Tendering/ContractNoticePhases/View?PPI=CO1.PPI.7789232&amp;isFromPublicArea=True&amp;isModal=False"/>
    <hyperlink ref="O31" r:id="rId19" display="obarrero@readynet.net.co"/>
    <hyperlink ref="O34" r:id="rId20" display="arhosoluciones@gmail.com"/>
    <hyperlink ref="O35" r:id="rId21" display="vehicaucataller@hotmail.com"/>
    <hyperlink ref="S36" r:id="rId22" display="https://community.secop.gov.co/Public/Tendering/ContractNoticePhases/View?PPI=CO1.PPI.7351396&amp;isFromPublicArea=True&amp;isModal=False"/>
    <hyperlink ref="O38" r:id="rId23" display="sabautista@falabella.com.co"/>
    <hyperlink ref="O40" r:id="rId24" display="sabautista@falabella.com.co"/>
    <hyperlink ref="O39" r:id="rId25" display="july.mendez@panamericana.com.co"/>
    <hyperlink ref="O42" r:id="rId26" display="comerciatorres@gmail.com"/>
    <hyperlink ref="O43" r:id="rId27" display="sabautista@falabella.com.co"/>
    <hyperlink ref="O44" r:id="rId28" display="wladimir.polanco@colcomercio.com.co "/>
    <hyperlink ref="O45" r:id="rId29" display="info@kanderigroup.com.co"/>
    <hyperlink ref="S45" r:id="rId30" display="https://community.secop.gov.co/Public/Tendering/OpportunityDetail/Index?noticeUID=CO1.NTC.1246799&amp;isFromPublicArea=True&amp;isModal=False&#10;&#10;"/>
    <hyperlink ref="S46" r:id="rId31" display="https://community.secop.gov.co/Public/Tendering/OpportunityDetail/Index?noticeUID=CO1.NTC.1246799&amp;isFromPublicArea=True&amp;isModal=False&#10;&#10;"/>
    <hyperlink ref="O47" r:id="rId32" display="mailto:gerencia@mmimportadores.com"/>
    <hyperlink ref="O48" r:id="rId33" display="mailto:julian.lopera@hotmail.com"/>
    <hyperlink ref="O49" r:id="rId34" display="adm_mercadeasarrollo@hotmail.com"/>
    <hyperlink ref="S49" r:id="rId35" display="https://community.secop.gov.co/Public/Tendering/ContractNoticePhases/View?PPI=CO1.PPI.7546814&amp;isFromPublicArea=True&amp;isModal=False"/>
    <hyperlink ref="O50" r:id="rId36" display="edslosminerosquibdo@gmail.com"/>
    <hyperlink ref="S50" r:id="rId37" display="https://community.secop.gov.co/Public/Tendering/ContractNoticePhases/View?PPI=CO1.PPI.7546858&amp;isFromPublicArea=True&amp;isModal=False"/>
    <hyperlink ref="S51" r:id="rId38" display="https://community.secop.gov.co/Public/Tendering/ContractNoticePhases/View?PPI=CO1.PPI.7727700&amp;isFromPublicArea=True&amp;isModal=False"/>
    <hyperlink ref="O51" r:id="rId39" display="jardinesluminosos@gmail.com"/>
    <hyperlink ref="O52" r:id="rId40" display="agrovprocampo@gmail.com"/>
    <hyperlink ref="O53" r:id="rId41" display="licitaciones@proveer.com.co"/>
    <hyperlink ref="O54" r:id="rId42" display="cashhomecontratos@gmail.com"/>
    <hyperlink ref="S52" r:id="rId43" display="https://community.secop.gov.co/Public/Tendering/OpportunityDetail/Index?noticeUID=CO1.NTC.1236927&amp;isFromPublicArea=True&amp;isModal=False"/>
    <hyperlink ref="S53" r:id="rId44" display="https://community.secop.gov.co/Public/Tendering/OpportunityDetail/Index?noticeUID=CO1.NTC.1240408&amp;isFromPublicArea=True&amp;isModal=False "/>
    <hyperlink ref="S54" r:id="rId45" display="https://community.secop.gov.co/Public/Tendering/OpportunityDetail/Index?noticeUID=CO1.NTC.1245603&amp;isFromPublicArea=True&amp;isModal=False"/>
    <hyperlink ref="O68" r:id="rId46" display="mailto:ventas11@papelcid.com"/>
    <hyperlink ref="O69" r:id="rId47" display="mailto:gkarinab@gmail.com"/>
    <hyperlink ref="O75" r:id="rId48" display="mailto:ventas11@papelcid.com"/>
    <hyperlink ref="S68" r:id="rId49" display="https://community.secop.gov.co/Public/Tendering/OpportunityDetail/Index?noticeUID=CO1.NTC.1223116&amp;isFromPublicArea=True&amp;isModal=False"/>
    <hyperlink ref="O57" r:id="rId50" display="edslaspalmerasycia@gmail.com"/>
    <hyperlink ref="S57" r:id="rId51" display="https://community.secop.gov.co/Public/Tendering/OpportunityDetail/Index?noticeUID=CO1.NTC.1223931&amp;isFromPublicArea=True&amp;isModal=False"/>
    <hyperlink ref="O58" r:id="rId52" display="Comercializadoravinarta@yahoo.es"/>
    <hyperlink ref="S58" r:id="rId53" display="https://community.secop.gov.co/Public/Tendering/OpportunityDetail/Index?noticeUID=CO1.NTC.1226796&amp;isFromPublicArea=True&amp;isModal=False"/>
    <hyperlink ref="O59" r:id="rId54" display="jcloaiza@larecetta.com  "/>
    <hyperlink ref="O60" r:id="rId55" display="licitacionesoxi@hotmail.com"/>
    <hyperlink ref="S60" r:id="rId56" display="https://community.secop.gov.co/Public/Tendering/OpportunityDetail/Index?noticeUID=CO1.NTC.1244175&amp;isFromPublicArea=True&amp;isModal=False"/>
    <hyperlink ref="O61" r:id="rId57" display="sabautista@falabella.com.co"/>
    <hyperlink ref="O62" r:id="rId58" display="sabautista@falabella.com.co"/>
    <hyperlink ref="O63" r:id="rId59" display="gobiernovirtual@panamericana.com.co"/>
    <hyperlink ref="O64" r:id="rId60" display="gobiernovirtual@panamericana.com.co"/>
    <hyperlink ref="O65" r:id="rId61" display="alfonsozaldua@hotmail.com"/>
    <hyperlink ref="S65" r:id="rId62" display="https://community.secop.gov.co/Public/Tendering/OpportunityDetail/Index?noticeUID=CO1.NTC.1180621&amp;isFromPublicArea=True&amp;isModal=False"/>
    <hyperlink ref="O66" r:id="rId63" display="jcloaiza@larecetta.com  "/>
    <hyperlink ref="O67" r:id="rId64" display="paulocarvajal@productos.com.co"/>
    <hyperlink ref="O41" r:id="rId65" display="maybe@une.net.co"/>
    <hyperlink ref="S41" r:id="rId66" display="https://community.secop.gov.co/Public/Tendering/OpportunityDetail/Index?noticeUID=CO1.NTC.1254959&amp;isFromPublicArea=True&amp;isModal=False"/>
  </hyperlinks>
  <printOptions/>
  <pageMargins left="0.7" right="0.7" top="0.75" bottom="0.75" header="0.3" footer="0.3"/>
  <pageSetup orientation="landscape" paperSize="14" scale="70" r:id="rId70"/>
  <drawing r:id="rId69"/>
  <legacyDrawing r:id="rId68"/>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43" t="s">
        <v>12</v>
      </c>
      <c r="B1" s="43"/>
      <c r="C1" s="43"/>
      <c r="D1" s="43"/>
      <c r="E1" s="43"/>
      <c r="F1" s="43"/>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MARTHA</cp:lastModifiedBy>
  <cp:lastPrinted>2018-02-26T19:18:24Z</cp:lastPrinted>
  <dcterms:created xsi:type="dcterms:W3CDTF">2018-02-26T19:04:51Z</dcterms:created>
  <dcterms:modified xsi:type="dcterms:W3CDTF">2020-06-04T02:01:42Z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