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RUPO CONTABLE BOGOTÁ\INSTRUCTIVOS\0. INSTRUCTIVOS COMPROBANTES CARGAS MENSUALES SIIF NACION\2. INSTRUCTIVO CARGA DEPRECIACIÓN PPyE\"/>
    </mc:Choice>
  </mc:AlternateContent>
  <bookViews>
    <workbookView xWindow="0" yWindow="0" windowWidth="28800" windowHeight="12030"/>
  </bookViews>
  <sheets>
    <sheet name="Instructivo" sheetId="2" r:id="rId1"/>
    <sheet name="Depreciación mes XXX-20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F84" i="1"/>
  <c r="F83" i="1"/>
  <c r="F81" i="1"/>
  <c r="F80" i="1"/>
  <c r="F79" i="1"/>
  <c r="F77" i="1"/>
  <c r="F76" i="1"/>
  <c r="F75" i="1"/>
  <c r="F73" i="1"/>
  <c r="F68" i="1"/>
  <c r="G66" i="1"/>
  <c r="G65" i="1"/>
  <c r="G64" i="1"/>
  <c r="G63" i="1"/>
  <c r="F82" i="1" s="1"/>
  <c r="G62" i="1"/>
  <c r="G61" i="1"/>
  <c r="G60" i="1"/>
  <c r="G59" i="1"/>
  <c r="F78" i="1" s="1"/>
  <c r="G58" i="1"/>
  <c r="G57" i="1"/>
  <c r="G56" i="1"/>
  <c r="G55" i="1"/>
  <c r="F74" i="1" s="1"/>
  <c r="G54" i="1"/>
  <c r="G53" i="1"/>
  <c r="F72" i="1" s="1"/>
  <c r="G52" i="1"/>
  <c r="F71" i="1" s="1"/>
  <c r="G51" i="1"/>
  <c r="F70" i="1" s="1"/>
  <c r="G50" i="1"/>
  <c r="F69" i="1" s="1"/>
  <c r="G49" i="1"/>
  <c r="G48" i="1"/>
  <c r="F67" i="1" s="1"/>
  <c r="A42" i="1"/>
  <c r="F86" i="1" l="1"/>
  <c r="G86" i="1"/>
  <c r="F88" i="1" s="1"/>
  <c r="F87" i="1" l="1"/>
</calcChain>
</file>

<file path=xl/sharedStrings.xml><?xml version="1.0" encoding="utf-8"?>
<sst xmlns="http://schemas.openxmlformats.org/spreadsheetml/2006/main" count="254" uniqueCount="187">
  <si>
    <t>REPORTE DE DEPRECIACIÓN DE PCT</t>
  </si>
  <si>
    <t>REPORTE QUE DEBE SER ENVIADO AL PERFIL APROBADOR</t>
  </si>
  <si>
    <t>RUTA: Reporte - Depreciaciones</t>
  </si>
  <si>
    <t>BODEGA</t>
  </si>
  <si>
    <t>ALMACÉN:</t>
  </si>
  <si>
    <r>
      <rPr>
        <b/>
        <sz val="11"/>
        <color rgb="FFFF0000"/>
        <rFont val="Calibri"/>
        <family val="2"/>
        <scheme val="minor"/>
      </rPr>
      <t>5??</t>
    </r>
    <r>
      <rPr>
        <b/>
        <sz val="11"/>
        <color theme="1"/>
        <rFont val="Calibri"/>
        <family val="2"/>
        <scheme val="minor"/>
      </rPr>
      <t xml:space="preserve"> EPMS ??????????</t>
    </r>
  </si>
  <si>
    <t>02 BODEGA DE ARMAMENTO</t>
  </si>
  <si>
    <t>05 PARQUE AUTOMOTOR</t>
  </si>
  <si>
    <t>7602 SEMOVIENTES</t>
  </si>
  <si>
    <t>7605 LABORATORIO DE RADIOS</t>
  </si>
  <si>
    <t>MES DE REPORTE:</t>
  </si>
  <si>
    <t>Mes Reporte</t>
  </si>
  <si>
    <t>TODOS LOS CENTROS DE UTILIDAD:</t>
  </si>
  <si>
    <t>Dejar marca de verificación</t>
  </si>
  <si>
    <t>Quitar marca de verificación</t>
  </si>
  <si>
    <t>Clik cuadro con tres puntos</t>
  </si>
  <si>
    <t>N/A</t>
  </si>
  <si>
    <r>
      <t>Seleccionar código del Establecimiento (010</t>
    </r>
    <r>
      <rPr>
        <sz val="11"/>
        <color rgb="FFFF0000"/>
        <rFont val="Calibri"/>
        <family val="2"/>
        <scheme val="minor"/>
      </rPr>
      <t>5??</t>
    </r>
    <r>
      <rPr>
        <sz val="11"/>
        <rFont val="Calibri"/>
        <family val="2"/>
        <scheme val="minor"/>
      </rPr>
      <t>)</t>
    </r>
  </si>
  <si>
    <r>
      <t>Seleccionar código del Establecimiento (010</t>
    </r>
    <r>
      <rPr>
        <sz val="11"/>
        <color rgb="FFFF0000"/>
        <rFont val="Calibri"/>
        <family val="2"/>
        <scheme val="minor"/>
      </rPr>
      <t>5??</t>
    </r>
    <r>
      <rPr>
        <sz val="11"/>
        <color theme="1"/>
        <rFont val="Calibri"/>
        <family val="2"/>
        <scheme val="minor"/>
      </rPr>
      <t>)</t>
    </r>
  </si>
  <si>
    <t>INCLUYE DEVOLUTIVOS RECIBIDOS EN COMODATO:</t>
  </si>
  <si>
    <t>Colocar marca de verificación</t>
  </si>
  <si>
    <t>CONSOLIDADO:</t>
  </si>
  <si>
    <t>Generar</t>
  </si>
  <si>
    <t>IMPRIMIR O EXPORTAR EN FORMATO DE EXCEL</t>
  </si>
  <si>
    <t>Información del Reposte Consultado Anteriormente</t>
  </si>
  <si>
    <t>(Vaciar el valor de la columna "Depreciación del Mes")</t>
  </si>
  <si>
    <t>CATEGORIA PCT (V/r se extrae de Rep Dep PCT)</t>
  </si>
  <si>
    <t>NOMBRE CATEGORIA PCT</t>
  </si>
  <si>
    <t>LINEAS Y CABLES DE TRANSMISION</t>
  </si>
  <si>
    <t>LINEAS Y CABLES DE TELECOMUNICACIONES</t>
  </si>
  <si>
    <t>ARMAMENTO</t>
  </si>
  <si>
    <t>EQUIPO Y ELEMENTOS DE SEGURIDAD Y DETECCION</t>
  </si>
  <si>
    <t>ELEMENTOS DE SEGURIDAD CONTROL ARMAMENTO</t>
  </si>
  <si>
    <t>EQUIPO DE ENSEÑANZA</t>
  </si>
  <si>
    <t>HERRAMIENTAS MANUALES Y ACCESORIOS</t>
  </si>
  <si>
    <t>EQUIPO Y MAQUINAS PARA SONIDO</t>
  </si>
  <si>
    <t>EQUIPO E INSTRUMENTOS MUSICALES Y SUS ACCESORIOS</t>
  </si>
  <si>
    <t>EQUIPO Y MAQUINARIA CONSTRUCCION INSTALACION CAMPO TALLER Y LABORES</t>
  </si>
  <si>
    <t>EQUIPO Y MAQUINARIA DEPORTE GIMNASIA JUEGOS Y ACCESORIOS</t>
  </si>
  <si>
    <t>EQUIPO DE FOTOGRAFÍA  PROYECCIÓN Y ACCESORIOS</t>
  </si>
  <si>
    <t>EQUIPO DE INVESTIGACION Y EVIDENCIA</t>
  </si>
  <si>
    <t>EQUIPOS Y MAQUINAS DE ELEMENTOS DE MEDICINA ODONTOLOGIA SANIDAD SERVICIO AMBULATORIO Y ACCESORIOS</t>
  </si>
  <si>
    <t>MOBILIARIO Y ENSERES</t>
  </si>
  <si>
    <t>LIBROS DE BIBLIOTECA COLECCIONES Y REVISTAS</t>
  </si>
  <si>
    <t>ELEMENTOS DE CULTO</t>
  </si>
  <si>
    <t>EQUIPO Y MAQUINAS MAQUINARIA Y EQUIPO DE OFICINA    EQUIPOS RODANTES</t>
  </si>
  <si>
    <t>ELECTRODOMÉSTICOS</t>
  </si>
  <si>
    <t>EQUIPO DE COMUNICACIÓN</t>
  </si>
  <si>
    <t>ELEMENTOS DE COMUNICACIÓN CONTROL ARMAMENTO</t>
  </si>
  <si>
    <t>EQUIPO DE COMPUTACIÓN E IMPRESIÓN</t>
  </si>
  <si>
    <t>EQUIPOS Y MAQUINAS TRANSPORTE TERRESTRE</t>
  </si>
  <si>
    <t>MAQUINARIA Y EQUIPO DE RESTAURANTE Y CAFETERIA</t>
  </si>
  <si>
    <t>CANINOS</t>
  </si>
  <si>
    <t>SOFTWARE</t>
  </si>
  <si>
    <t>DEBE SER IGUAL AL TOTAL DE LA DEPRECIACIÓN DE LOS 5 REPORTES DE PCT</t>
  </si>
  <si>
    <r>
      <rPr>
        <b/>
        <sz val="11"/>
        <color theme="1"/>
        <rFont val="Calibri"/>
        <family val="2"/>
        <scheme val="minor"/>
      </rPr>
      <t>PERFIL:</t>
    </r>
    <r>
      <rPr>
        <sz val="11"/>
        <color theme="1"/>
        <rFont val="Calibri"/>
        <family val="2"/>
        <scheme val="minor"/>
      </rPr>
      <t xml:space="preserve"> CONTABLE</t>
    </r>
  </si>
  <si>
    <r>
      <rPr>
        <b/>
        <sz val="11"/>
        <color theme="1"/>
        <rFont val="Calibri"/>
        <family val="2"/>
        <scheme val="minor"/>
      </rPr>
      <t xml:space="preserve">RUTA: </t>
    </r>
    <r>
      <rPr>
        <sz val="11"/>
        <color theme="1"/>
        <rFont val="Calibri"/>
        <family val="2"/>
        <scheme val="minor"/>
      </rPr>
      <t>CON - Comprobantes contables - Crear comprobante contable manual</t>
    </r>
  </si>
  <si>
    <r>
      <rPr>
        <b/>
        <sz val="11"/>
        <rFont val="Calibri"/>
        <family val="2"/>
        <scheme val="minor"/>
      </rPr>
      <t xml:space="preserve">Fecha Registro: </t>
    </r>
    <r>
      <rPr>
        <sz val="11"/>
        <rFont val="Calibri"/>
        <family val="2"/>
        <scheme val="minor"/>
      </rPr>
      <t xml:space="preserve"> DD/MM/AAAA       </t>
    </r>
    <r>
      <rPr>
        <b/>
        <sz val="11"/>
        <rFont val="Calibri"/>
        <family val="2"/>
        <scheme val="minor"/>
      </rPr>
      <t xml:space="preserve">                                       Tipo Docuento: </t>
    </r>
    <r>
      <rPr>
        <sz val="11"/>
        <rFont val="Calibri"/>
        <family val="2"/>
        <scheme val="minor"/>
      </rPr>
      <t xml:space="preserve">COMPROBANTE CONTABLE                                      </t>
    </r>
    <r>
      <rPr>
        <b/>
        <sz val="11"/>
        <rFont val="Calibri"/>
        <family val="2"/>
        <scheme val="minor"/>
      </rPr>
      <t xml:space="preserve">  Número: </t>
    </r>
    <r>
      <rPr>
        <sz val="11"/>
        <rFont val="Calibri"/>
        <family val="2"/>
        <scheme val="minor"/>
      </rPr>
      <t xml:space="preserve"> Consecutivo manejado por el EPMSC</t>
    </r>
  </si>
  <si>
    <t>CATEGORIAS DE PCT</t>
  </si>
  <si>
    <t>INFORMACIÓN PARA LA CARGA DEL COMPROBANTE-SE CARAGAN EN EL COMPROBANTE SÓLO LAS LÍNEAS QUE TENGAN SALDO DIFERENTE A CERO EN EL DEBE O EN EL HABER</t>
  </si>
  <si>
    <t>SUBCUENTA</t>
  </si>
  <si>
    <t>NOMBRE SUBCUENTA</t>
  </si>
  <si>
    <t>AUXILIAR CONTABLE</t>
  </si>
  <si>
    <t>NOMBRE AUXILIAR CONTABLE</t>
  </si>
  <si>
    <t>DEBE</t>
  </si>
  <si>
    <t>HABER</t>
  </si>
  <si>
    <t>DESCRIPCIÓN</t>
  </si>
  <si>
    <t>1.6.85.03</t>
  </si>
  <si>
    <t>Redes, líneas y cables</t>
  </si>
  <si>
    <t>1.6.85.03.007</t>
  </si>
  <si>
    <t>PARA REGISTRAR DEPRECIACIÓN DE PROPIEDAD PLANTA Y EQUIPO, SEGUN REPORTE GENERADO POR EL APLICATIVO PCT, CORRESPONDIENTE AL MES DE ??????????? DE 20??.</t>
  </si>
  <si>
    <t>1.6.85.03.009</t>
  </si>
  <si>
    <t>504-508-515</t>
  </si>
  <si>
    <t>1.6.85.04</t>
  </si>
  <si>
    <t>Maquinaria y equipo</t>
  </si>
  <si>
    <t>1.6.85.04.002</t>
  </si>
  <si>
    <t>ARMAMENTO Y EQUIPO RESRVADO</t>
  </si>
  <si>
    <t>506</t>
  </si>
  <si>
    <t>1.6.85.04.008</t>
  </si>
  <si>
    <t>507</t>
  </si>
  <si>
    <t>1.6.85.04.009</t>
  </si>
  <si>
    <t>HERRAMIENTAS Y ACCESORIOS</t>
  </si>
  <si>
    <t>509-513</t>
  </si>
  <si>
    <t>1.6.85.04.005</t>
  </si>
  <si>
    <t>EQUIPO DE MUSICA</t>
  </si>
  <si>
    <t>510</t>
  </si>
  <si>
    <t>1.6.85.04.004</t>
  </si>
  <si>
    <t>MAQUINARIA INDUSTRIAL</t>
  </si>
  <si>
    <t>511</t>
  </si>
  <si>
    <t>1.6.85.04.006</t>
  </si>
  <si>
    <t>EQUIPO DE RECREACION Y DEPORTE</t>
  </si>
  <si>
    <t>514</t>
  </si>
  <si>
    <t>1.6.85.04.012</t>
  </si>
  <si>
    <t>EQUIPO DE AYUDA AUDIOVISUAL</t>
  </si>
  <si>
    <t>601</t>
  </si>
  <si>
    <t>1.6.85.05</t>
  </si>
  <si>
    <t>Equipo médico y científico</t>
  </si>
  <si>
    <t>1.6.85.05.001</t>
  </si>
  <si>
    <t>EQUIPO DE INVESTIGACION</t>
  </si>
  <si>
    <t>603</t>
  </si>
  <si>
    <t>1.6.85.05.008</t>
  </si>
  <si>
    <t>EQUIPO DE SERVICIO AMBULATORIO</t>
  </si>
  <si>
    <t>701-703-704</t>
  </si>
  <si>
    <t>1.6.85.06</t>
  </si>
  <si>
    <t>Muebles, enseres y equipo de oficina</t>
  </si>
  <si>
    <t>1.6.85.06.001</t>
  </si>
  <si>
    <t>MUEBLES Y ENSERES</t>
  </si>
  <si>
    <t>702-705</t>
  </si>
  <si>
    <t>1.6.85.06.002</t>
  </si>
  <si>
    <t>EQUIPO Y MAQUINA DE OFICINA</t>
  </si>
  <si>
    <t>801-803</t>
  </si>
  <si>
    <t>1.6.85.07</t>
  </si>
  <si>
    <t>Equipos de comunicación y computación</t>
  </si>
  <si>
    <t>1.6.85.07.001</t>
  </si>
  <si>
    <t>802</t>
  </si>
  <si>
    <t>1.6.85.07.002</t>
  </si>
  <si>
    <t>EQUIPO DE COMPUTACION</t>
  </si>
  <si>
    <t>901</t>
  </si>
  <si>
    <t>1.6.85.08</t>
  </si>
  <si>
    <t>Equipos de transporte, tracción y elevación</t>
  </si>
  <si>
    <t>1.6.85.08.002</t>
  </si>
  <si>
    <t>TERRESTRE</t>
  </si>
  <si>
    <t>1002</t>
  </si>
  <si>
    <t>1.6.85.09</t>
  </si>
  <si>
    <t>Equipos de comedor, cocina, despensa y hotelería</t>
  </si>
  <si>
    <t>1.6.85.09.002</t>
  </si>
  <si>
    <t>EQUIPO DE RESTAURANTE Y CAFETERÍA</t>
  </si>
  <si>
    <t>20102</t>
  </si>
  <si>
    <t>1.6.85.10</t>
  </si>
  <si>
    <t>Semovientes y plantas</t>
  </si>
  <si>
    <t>1.6.85.10.001</t>
  </si>
  <si>
    <t>SEMOVIENTES DE TRABAJO</t>
  </si>
  <si>
    <t>1201</t>
  </si>
  <si>
    <t>1.9.75.07</t>
  </si>
  <si>
    <t>Licencias</t>
  </si>
  <si>
    <t>1.9.75.07.001</t>
  </si>
  <si>
    <t>LICENCIAS</t>
  </si>
  <si>
    <t>5.3.60.03</t>
  </si>
  <si>
    <t>5.3.60.03.007</t>
  </si>
  <si>
    <t>5.3.60.03.009</t>
  </si>
  <si>
    <t>5.3.60.04</t>
  </si>
  <si>
    <t>5.3.60.04.002</t>
  </si>
  <si>
    <t>5.3.60.04.008</t>
  </si>
  <si>
    <t>5.3.60.04.009</t>
  </si>
  <si>
    <t>5.3.60.04.005</t>
  </si>
  <si>
    <t>5.3.60.04.004</t>
  </si>
  <si>
    <t>5.3.60.04.006</t>
  </si>
  <si>
    <t>5.3.60.04.012</t>
  </si>
  <si>
    <t>5.3.60.05</t>
  </si>
  <si>
    <t>5.3.60.05.001</t>
  </si>
  <si>
    <t>5.3.60.05.008</t>
  </si>
  <si>
    <t>5.3.60.06</t>
  </si>
  <si>
    <t>5.3.60.06.001</t>
  </si>
  <si>
    <t>5.3.60.06.002</t>
  </si>
  <si>
    <t>5.3.60.07</t>
  </si>
  <si>
    <t>5.3.60.07.001</t>
  </si>
  <si>
    <t>5.3.60.07.002</t>
  </si>
  <si>
    <t>5.3.60.08</t>
  </si>
  <si>
    <t>5.3.60.08.002</t>
  </si>
  <si>
    <t>5.3.60.09</t>
  </si>
  <si>
    <t>5.3.60.09.002</t>
  </si>
  <si>
    <t>5.3.60.10</t>
  </si>
  <si>
    <t>Semovientes</t>
  </si>
  <si>
    <t>5.3.60.10.001</t>
  </si>
  <si>
    <t>5.3.66.05</t>
  </si>
  <si>
    <t>5.3.66.05.001</t>
  </si>
  <si>
    <t>SUMAS IGUALES</t>
  </si>
  <si>
    <t>DIFERENCIA "CERO"</t>
  </si>
  <si>
    <t>PASO 1</t>
  </si>
  <si>
    <t>Descargar los soportes como lo muestra el ejemplo, de las 5 bodegas en pdf</t>
  </si>
  <si>
    <t>PASO 2</t>
  </si>
  <si>
    <t>Dicho proceso lo debe realizar el almacenista y entregarlo al responsable contable o del área financiera</t>
  </si>
  <si>
    <t>PASO 3</t>
  </si>
  <si>
    <t>Teniendo en cuenta las cuentas contables que arroje el comprobante, deberá realizar la carga al SIIF NACIÓN con los siguientes datos:</t>
  </si>
  <si>
    <t>Fecha:</t>
  </si>
  <si>
    <t>Tipo Documento:</t>
  </si>
  <si>
    <t>COMPROBANTE CONTABLE</t>
  </si>
  <si>
    <t>Número:</t>
  </si>
  <si>
    <t>Descripción de la transacción:</t>
  </si>
  <si>
    <t>Guardar y verificar el comprobante</t>
  </si>
  <si>
    <t>INSTRUCTIVO CARGA COMPROBANTE MANUAL DEPRECIACIÓN</t>
  </si>
  <si>
    <t>Completar de acuerdo a la categoría los espacios de color rojo y, automáticamente en la parte inferior se registrará un comprobante manual contable, el cual será el que se debe cargar a SIIF NACIÓN</t>
  </si>
  <si>
    <t>SE REALIZA REGISTRO DE LA DEPRECIACION DEL MES XXXX DE 2019, DE ACUERDO A REPORTE EMITIDO POR EL APLICATIVO PCT</t>
  </si>
  <si>
    <t>último día hábil del mes a registrar</t>
  </si>
  <si>
    <t xml:space="preserve">COMPROBANTE MANUAL SIIF NACION </t>
  </si>
  <si>
    <t>DEPREC ENE2020</t>
  </si>
  <si>
    <r>
      <rPr>
        <b/>
        <u/>
        <sz val="12"/>
        <color rgb="FF000000"/>
        <rFont val="Calibri"/>
        <family val="2"/>
        <scheme val="minor"/>
      </rPr>
      <t>Perfil Gestión Contable</t>
    </r>
    <r>
      <rPr>
        <b/>
        <sz val="12"/>
        <color rgb="FF000000"/>
        <rFont val="Calibri"/>
        <family val="2"/>
        <scheme val="minor"/>
      </rPr>
      <t xml:space="preserve">
Ruta: </t>
    </r>
    <r>
      <rPr>
        <sz val="12"/>
        <color rgb="FF000000"/>
        <rFont val="Calibri"/>
        <family val="2"/>
        <scheme val="minor"/>
      </rPr>
      <t>CONTABILIDAD (CON) / COMPROBANTES CONTABLES / MANUALES / CREAR COMPROBANTE MANUAL - ASIENTOS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</si>
</sst>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7.5"/>
      <color rgb="FFFF0000"/>
      <name val="Calibri"/>
      <family val="2"/>
    </font>
    <font>
      <b/>
      <sz val="10"/>
      <color indexed="8"/>
      <name val="MS Sans Serif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Protection="1">
      <protection locked="0"/>
    </xf>
    <xf numFmtId="0" fontId="2" fillId="0" borderId="8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 wrapText="1"/>
    </xf>
    <xf numFmtId="0" fontId="0" fillId="5" borderId="13" xfId="0" applyFill="1" applyBorder="1" applyAlignment="1" applyProtection="1">
      <alignment horizontal="center" vertical="center" wrapText="1"/>
    </xf>
    <xf numFmtId="0" fontId="0" fillId="6" borderId="13" xfId="0" applyFill="1" applyBorder="1" applyAlignment="1" applyProtection="1">
      <alignment horizontal="center" vertical="center" wrapText="1"/>
    </xf>
    <xf numFmtId="0" fontId="0" fillId="7" borderId="13" xfId="0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wrapText="1"/>
    </xf>
    <xf numFmtId="0" fontId="2" fillId="0" borderId="9" xfId="0" applyFont="1" applyBorder="1" applyProtection="1"/>
    <xf numFmtId="0" fontId="0" fillId="3" borderId="15" xfId="0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center" vertical="center" wrapText="1"/>
    </xf>
    <xf numFmtId="0" fontId="0" fillId="5" borderId="16" xfId="0" applyFill="1" applyBorder="1" applyAlignment="1" applyProtection="1">
      <alignment horizontal="center" vertical="center" wrapText="1"/>
    </xf>
    <xf numFmtId="0" fontId="0" fillId="6" borderId="16" xfId="0" applyFill="1" applyBorder="1" applyAlignment="1" applyProtection="1">
      <alignment horizontal="center" vertical="center" wrapText="1"/>
    </xf>
    <xf numFmtId="0" fontId="0" fillId="7" borderId="16" xfId="0" applyFill="1" applyBorder="1" applyAlignment="1" applyProtection="1">
      <alignment horizontal="center" vertical="center" wrapText="1"/>
    </xf>
    <xf numFmtId="0" fontId="0" fillId="0" borderId="0" xfId="0" applyProtection="1"/>
    <xf numFmtId="0" fontId="5" fillId="8" borderId="9" xfId="0" applyNumberFormat="1" applyFont="1" applyFill="1" applyBorder="1" applyAlignment="1" applyProtection="1">
      <alignment horizontal="center" vertical="center" wrapText="1"/>
    </xf>
    <xf numFmtId="0" fontId="5" fillId="9" borderId="9" xfId="0" applyNumberFormat="1" applyFont="1" applyFill="1" applyBorder="1" applyAlignment="1" applyProtection="1">
      <alignment horizontal="center" vertical="center" wrapText="1"/>
    </xf>
    <xf numFmtId="4" fontId="7" fillId="8" borderId="17" xfId="0" applyNumberFormat="1" applyFont="1" applyFill="1" applyBorder="1" applyAlignment="1" applyProtection="1">
      <protection locked="0"/>
    </xf>
    <xf numFmtId="0" fontId="8" fillId="10" borderId="18" xfId="0" applyNumberFormat="1" applyFont="1" applyFill="1" applyBorder="1" applyAlignment="1" applyProtection="1">
      <alignment horizontal="center"/>
    </xf>
    <xf numFmtId="4" fontId="7" fillId="8" borderId="26" xfId="0" applyNumberFormat="1" applyFont="1" applyFill="1" applyBorder="1" applyAlignment="1" applyProtection="1">
      <protection locked="0"/>
    </xf>
    <xf numFmtId="0" fontId="8" fillId="10" borderId="20" xfId="0" applyNumberFormat="1" applyFont="1" applyFill="1" applyBorder="1" applyAlignment="1" applyProtection="1">
      <alignment horizontal="center"/>
    </xf>
    <xf numFmtId="0" fontId="8" fillId="11" borderId="20" xfId="0" applyNumberFormat="1" applyFont="1" applyFill="1" applyBorder="1" applyAlignment="1" applyProtection="1">
      <alignment horizontal="center"/>
    </xf>
    <xf numFmtId="0" fontId="8" fillId="12" borderId="20" xfId="0" applyNumberFormat="1" applyFont="1" applyFill="1" applyBorder="1" applyAlignment="1" applyProtection="1">
      <alignment horizontal="center"/>
    </xf>
    <xf numFmtId="164" fontId="0" fillId="0" borderId="0" xfId="0" applyNumberFormat="1" applyProtection="1">
      <protection locked="0"/>
    </xf>
    <xf numFmtId="0" fontId="8" fillId="13" borderId="20" xfId="0" applyNumberFormat="1" applyFont="1" applyFill="1" applyBorder="1" applyAlignment="1" applyProtection="1">
      <alignment horizontal="center"/>
    </xf>
    <xf numFmtId="0" fontId="8" fillId="14" borderId="20" xfId="0" applyNumberFormat="1" applyFont="1" applyFill="1" applyBorder="1" applyAlignment="1" applyProtection="1">
      <alignment horizontal="center"/>
    </xf>
    <xf numFmtId="0" fontId="8" fillId="15" borderId="20" xfId="0" applyNumberFormat="1" applyFont="1" applyFill="1" applyBorder="1" applyAlignment="1" applyProtection="1">
      <alignment horizontal="center"/>
    </xf>
    <xf numFmtId="4" fontId="10" fillId="8" borderId="21" xfId="0" applyNumberFormat="1" applyFont="1" applyFill="1" applyBorder="1" applyProtection="1">
      <protection locked="0"/>
    </xf>
    <xf numFmtId="0" fontId="8" fillId="15" borderId="22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0" fillId="12" borderId="1" xfId="0" applyFill="1" applyBorder="1" applyAlignment="1" applyProtection="1">
      <alignment horizontal="left" vertical="center" wrapText="1"/>
    </xf>
    <xf numFmtId="0" fontId="0" fillId="12" borderId="2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6" fillId="12" borderId="1" xfId="0" applyNumberFormat="1" applyFont="1" applyFill="1" applyBorder="1" applyAlignment="1" applyProtection="1">
      <alignment horizontal="center" vertical="center" wrapText="1"/>
    </xf>
    <xf numFmtId="0" fontId="6" fillId="12" borderId="2" xfId="0" applyNumberFormat="1" applyFont="1" applyFill="1" applyBorder="1" applyAlignment="1" applyProtection="1">
      <alignment horizontal="center" vertical="center" wrapText="1"/>
    </xf>
    <xf numFmtId="0" fontId="6" fillId="12" borderId="3" xfId="0" applyNumberFormat="1" applyFont="1" applyFill="1" applyBorder="1" applyAlignment="1" applyProtection="1">
      <alignment horizontal="center" vertical="center" wrapText="1"/>
    </xf>
    <xf numFmtId="0" fontId="0" fillId="16" borderId="11" xfId="0" applyFill="1" applyBorder="1" applyAlignment="1" applyProtection="1">
      <alignment horizontal="right"/>
    </xf>
    <xf numFmtId="0" fontId="9" fillId="17" borderId="18" xfId="0" applyNumberFormat="1" applyFont="1" applyFill="1" applyBorder="1" applyAlignment="1" applyProtection="1">
      <alignment horizontal="center" vertical="center"/>
    </xf>
    <xf numFmtId="0" fontId="9" fillId="17" borderId="18" xfId="0" applyNumberFormat="1" applyFont="1" applyFill="1" applyBorder="1" applyAlignment="1" applyProtection="1"/>
    <xf numFmtId="4" fontId="9" fillId="17" borderId="18" xfId="0" applyNumberFormat="1" applyFont="1" applyFill="1" applyBorder="1" applyAlignment="1" applyProtection="1"/>
    <xf numFmtId="4" fontId="9" fillId="17" borderId="35" xfId="0" applyNumberFormat="1" applyFont="1" applyFill="1" applyBorder="1" applyAlignment="1" applyProtection="1"/>
    <xf numFmtId="0" fontId="0" fillId="16" borderId="13" xfId="0" applyFill="1" applyBorder="1" applyAlignment="1" applyProtection="1">
      <alignment horizontal="right"/>
    </xf>
    <xf numFmtId="0" fontId="9" fillId="17" borderId="20" xfId="0" applyNumberFormat="1" applyFont="1" applyFill="1" applyBorder="1" applyAlignment="1" applyProtection="1">
      <alignment horizontal="center" vertical="center"/>
    </xf>
    <xf numFmtId="0" fontId="9" fillId="17" borderId="20" xfId="0" applyNumberFormat="1" applyFont="1" applyFill="1" applyBorder="1" applyAlignment="1" applyProtection="1"/>
    <xf numFmtId="4" fontId="9" fillId="17" borderId="20" xfId="0" applyNumberFormat="1" applyFont="1" applyFill="1" applyBorder="1" applyAlignment="1" applyProtection="1"/>
    <xf numFmtId="4" fontId="9" fillId="17" borderId="27" xfId="0" applyNumberFormat="1" applyFont="1" applyFill="1" applyBorder="1" applyAlignment="1" applyProtection="1"/>
    <xf numFmtId="0" fontId="9" fillId="17" borderId="26" xfId="0" applyNumberFormat="1" applyFont="1" applyFill="1" applyBorder="1" applyAlignment="1" applyProtection="1">
      <alignment horizontal="center" vertical="center"/>
    </xf>
    <xf numFmtId="0" fontId="9" fillId="17" borderId="20" xfId="0" applyNumberFormat="1" applyFont="1" applyFill="1" applyBorder="1" applyAlignment="1" applyProtection="1">
      <alignment horizontal="left" vertical="center" wrapText="1"/>
    </xf>
    <xf numFmtId="0" fontId="0" fillId="16" borderId="13" xfId="0" applyNumberFormat="1" applyFill="1" applyBorder="1" applyAlignment="1" applyProtection="1">
      <alignment horizontal="right"/>
    </xf>
    <xf numFmtId="0" fontId="0" fillId="16" borderId="16" xfId="0" applyFill="1" applyBorder="1" applyAlignment="1" applyProtection="1">
      <alignment horizontal="right"/>
    </xf>
    <xf numFmtId="0" fontId="9" fillId="17" borderId="21" xfId="0" applyNumberFormat="1" applyFont="1" applyFill="1" applyBorder="1" applyAlignment="1" applyProtection="1">
      <alignment horizontal="center" vertical="center"/>
    </xf>
    <xf numFmtId="0" fontId="9" fillId="17" borderId="22" xfId="0" applyNumberFormat="1" applyFont="1" applyFill="1" applyBorder="1" applyAlignment="1" applyProtection="1">
      <alignment horizontal="left" vertical="center" wrapText="1"/>
    </xf>
    <xf numFmtId="0" fontId="9" fillId="17" borderId="22" xfId="0" applyNumberFormat="1" applyFont="1" applyFill="1" applyBorder="1" applyAlignment="1" applyProtection="1">
      <alignment horizontal="center" vertical="center"/>
    </xf>
    <xf numFmtId="0" fontId="9" fillId="17" borderId="22" xfId="0" applyNumberFormat="1" applyFont="1" applyFill="1" applyBorder="1" applyAlignment="1" applyProtection="1"/>
    <xf numFmtId="4" fontId="9" fillId="17" borderId="22" xfId="0" applyNumberFormat="1" applyFont="1" applyFill="1" applyBorder="1" applyAlignment="1" applyProtection="1"/>
    <xf numFmtId="4" fontId="9" fillId="17" borderId="3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41" xfId="0" applyBorder="1"/>
    <xf numFmtId="0" fontId="0" fillId="0" borderId="42" xfId="0" applyBorder="1"/>
    <xf numFmtId="0" fontId="16" fillId="0" borderId="24" xfId="0" applyFont="1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18" fillId="0" borderId="39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0" fontId="16" fillId="0" borderId="2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7" fillId="11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9" fillId="17" borderId="26" xfId="0" applyNumberFormat="1" applyFont="1" applyFill="1" applyBorder="1" applyAlignment="1" applyProtection="1">
      <alignment horizontal="center" vertical="center"/>
    </xf>
    <xf numFmtId="0" fontId="9" fillId="17" borderId="2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16" borderId="34" xfId="0" applyNumberFormat="1" applyFont="1" applyFill="1" applyBorder="1" applyAlignment="1" applyProtection="1">
      <alignment horizontal="center" vertical="center" wrapText="1"/>
    </xf>
    <xf numFmtId="0" fontId="5" fillId="16" borderId="13" xfId="0" applyNumberFormat="1" applyFont="1" applyFill="1" applyBorder="1" applyAlignment="1" applyProtection="1">
      <alignment horizontal="center" vertical="center" wrapText="1"/>
    </xf>
    <xf numFmtId="0" fontId="13" fillId="9" borderId="5" xfId="0" applyNumberFormat="1" applyFont="1" applyFill="1" applyBorder="1" applyAlignment="1" applyProtection="1">
      <alignment horizontal="center" vertical="center" wrapText="1"/>
    </xf>
    <xf numFmtId="0" fontId="13" fillId="9" borderId="6" xfId="0" applyNumberFormat="1" applyFont="1" applyFill="1" applyBorder="1" applyAlignment="1" applyProtection="1">
      <alignment horizontal="center" vertical="center" wrapText="1"/>
    </xf>
    <xf numFmtId="0" fontId="13" fillId="9" borderId="7" xfId="0" applyNumberFormat="1" applyFont="1" applyFill="1" applyBorder="1" applyAlignment="1" applyProtection="1">
      <alignment horizontal="center" vertical="center" wrapText="1"/>
    </xf>
    <xf numFmtId="0" fontId="9" fillId="17" borderId="17" xfId="0" applyNumberFormat="1" applyFont="1" applyFill="1" applyBorder="1" applyAlignment="1" applyProtection="1">
      <alignment horizontal="center" vertical="center"/>
    </xf>
    <xf numFmtId="0" fontId="9" fillId="17" borderId="18" xfId="0" applyNumberFormat="1" applyFont="1" applyFill="1" applyBorder="1" applyAlignment="1" applyProtection="1">
      <alignment horizontal="left" vertical="center" wrapText="1"/>
    </xf>
    <xf numFmtId="0" fontId="14" fillId="17" borderId="36" xfId="0" applyNumberFormat="1" applyFont="1" applyFill="1" applyBorder="1" applyAlignment="1" applyProtection="1">
      <alignment horizontal="center" vertical="center" wrapText="1"/>
    </xf>
    <xf numFmtId="0" fontId="14" fillId="17" borderId="38" xfId="0" applyNumberFormat="1" applyFont="1" applyFill="1" applyBorder="1" applyAlignment="1" applyProtection="1">
      <alignment horizontal="center" vertical="center" wrapText="1"/>
    </xf>
    <xf numFmtId="0" fontId="0" fillId="12" borderId="32" xfId="0" applyFill="1" applyBorder="1" applyAlignment="1" applyProtection="1">
      <alignment horizontal="left" vertical="center" wrapText="1"/>
    </xf>
    <xf numFmtId="0" fontId="0" fillId="12" borderId="33" xfId="0" applyFill="1" applyBorder="1" applyAlignment="1" applyProtection="1">
      <alignment horizontal="left" vertical="center" wrapText="1"/>
    </xf>
    <xf numFmtId="0" fontId="4" fillId="12" borderId="32" xfId="0" applyFont="1" applyFill="1" applyBorder="1" applyAlignment="1" applyProtection="1">
      <alignment vertical="top" wrapText="1"/>
    </xf>
    <xf numFmtId="0" fontId="4" fillId="12" borderId="7" xfId="0" applyFont="1" applyFill="1" applyBorder="1" applyAlignment="1" applyProtection="1">
      <alignment vertical="top" wrapText="1"/>
    </xf>
    <xf numFmtId="0" fontId="9" fillId="13" borderId="20" xfId="0" applyNumberFormat="1" applyFont="1" applyFill="1" applyBorder="1" applyAlignment="1" applyProtection="1">
      <alignment horizontal="left"/>
    </xf>
    <xf numFmtId="0" fontId="9" fillId="13" borderId="27" xfId="0" applyNumberFormat="1" applyFont="1" applyFill="1" applyBorder="1" applyAlignment="1" applyProtection="1">
      <alignment horizontal="left"/>
    </xf>
    <xf numFmtId="0" fontId="9" fillId="14" borderId="20" xfId="0" applyNumberFormat="1" applyFont="1" applyFill="1" applyBorder="1" applyAlignment="1" applyProtection="1">
      <alignment horizontal="left"/>
    </xf>
    <xf numFmtId="0" fontId="9" fillId="14" borderId="27" xfId="0" applyNumberFormat="1" applyFont="1" applyFill="1" applyBorder="1" applyAlignment="1" applyProtection="1">
      <alignment horizontal="left"/>
    </xf>
    <xf numFmtId="0" fontId="9" fillId="15" borderId="20" xfId="0" applyNumberFormat="1" applyFont="1" applyFill="1" applyBorder="1" applyAlignment="1" applyProtection="1">
      <alignment horizontal="left"/>
    </xf>
    <xf numFmtId="0" fontId="9" fillId="15" borderId="27" xfId="0" applyNumberFormat="1" applyFont="1" applyFill="1" applyBorder="1" applyAlignment="1" applyProtection="1">
      <alignment horizontal="left"/>
    </xf>
    <xf numFmtId="0" fontId="9" fillId="15" borderId="28" xfId="0" applyNumberFormat="1" applyFont="1" applyFill="1" applyBorder="1" applyAlignment="1" applyProtection="1">
      <alignment horizontal="left"/>
    </xf>
    <xf numFmtId="0" fontId="9" fillId="15" borderId="29" xfId="0" applyNumberFormat="1" applyFont="1" applyFill="1" applyBorder="1" applyAlignment="1" applyProtection="1">
      <alignment horizontal="left"/>
    </xf>
    <xf numFmtId="0" fontId="9" fillId="15" borderId="30" xfId="0" applyNumberFormat="1" applyFont="1" applyFill="1" applyBorder="1" applyAlignment="1" applyProtection="1">
      <alignment horizontal="left"/>
    </xf>
    <xf numFmtId="0" fontId="2" fillId="8" borderId="31" xfId="0" applyNumberFormat="1" applyFont="1" applyFill="1" applyBorder="1" applyAlignment="1" applyProtection="1">
      <alignment horizontal="center"/>
    </xf>
    <xf numFmtId="0" fontId="9" fillId="11" borderId="20" xfId="0" applyNumberFormat="1" applyFont="1" applyFill="1" applyBorder="1" applyAlignment="1" applyProtection="1">
      <alignment horizontal="left"/>
    </xf>
    <xf numFmtId="0" fontId="9" fillId="11" borderId="27" xfId="0" applyNumberFormat="1" applyFont="1" applyFill="1" applyBorder="1" applyAlignment="1" applyProtection="1">
      <alignment horizontal="left"/>
    </xf>
    <xf numFmtId="0" fontId="9" fillId="12" borderId="20" xfId="0" applyNumberFormat="1" applyFont="1" applyFill="1" applyBorder="1" applyAlignment="1" applyProtection="1">
      <alignment horizontal="left"/>
    </xf>
    <xf numFmtId="0" fontId="9" fillId="12" borderId="27" xfId="0" applyNumberFormat="1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 wrapText="1"/>
    </xf>
    <xf numFmtId="0" fontId="0" fillId="0" borderId="18" xfId="0" applyBorder="1" applyAlignment="1" applyProtection="1">
      <alignment horizontal="left" wrapText="1"/>
    </xf>
    <xf numFmtId="0" fontId="0" fillId="0" borderId="19" xfId="0" applyBorder="1" applyAlignment="1" applyProtection="1">
      <alignment horizontal="left" wrapText="1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6" fillId="9" borderId="5" xfId="0" applyNumberFormat="1" applyFont="1" applyFill="1" applyBorder="1" applyAlignment="1" applyProtection="1">
      <alignment horizontal="center" vertical="center" wrapText="1"/>
    </xf>
    <xf numFmtId="0" fontId="6" fillId="9" borderId="6" xfId="0" applyNumberFormat="1" applyFont="1" applyFill="1" applyBorder="1" applyAlignment="1" applyProtection="1">
      <alignment horizontal="center" vertical="center" wrapText="1"/>
    </xf>
    <xf numFmtId="0" fontId="6" fillId="9" borderId="7" xfId="0" applyNumberFormat="1" applyFont="1" applyFill="1" applyBorder="1" applyAlignment="1" applyProtection="1">
      <alignment horizontal="center" vertical="center" wrapText="1"/>
    </xf>
    <xf numFmtId="0" fontId="9" fillId="10" borderId="24" xfId="0" applyNumberFormat="1" applyFont="1" applyFill="1" applyBorder="1" applyAlignment="1" applyProtection="1">
      <alignment horizontal="left"/>
    </xf>
    <xf numFmtId="0" fontId="9" fillId="10" borderId="0" xfId="0" applyNumberFormat="1" applyFont="1" applyFill="1" applyBorder="1" applyAlignment="1" applyProtection="1">
      <alignment horizontal="left"/>
    </xf>
    <xf numFmtId="0" fontId="9" fillId="10" borderId="25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1">
    <dxf>
      <font>
        <b/>
        <i val="0"/>
        <color auto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380365</xdr:colOff>
      <xdr:row>0</xdr:row>
      <xdr:rowOff>469900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342390" cy="431800"/>
        </a:xfrm>
        <a:prstGeom prst="rect">
          <a:avLst/>
        </a:prstGeom>
      </xdr:spPr>
    </xdr:pic>
    <xdr:clientData/>
  </xdr:twoCellAnchor>
  <xdr:twoCellAnchor editAs="oneCell">
    <xdr:from>
      <xdr:col>2</xdr:col>
      <xdr:colOff>4448175</xdr:colOff>
      <xdr:row>12</xdr:row>
      <xdr:rowOff>171450</xdr:rowOff>
    </xdr:from>
    <xdr:to>
      <xdr:col>3</xdr:col>
      <xdr:colOff>609600</xdr:colOff>
      <xdr:row>15</xdr:row>
      <xdr:rowOff>21908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3657600"/>
          <a:ext cx="1143000" cy="717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43</xdr:row>
      <xdr:rowOff>9525</xdr:rowOff>
    </xdr:from>
    <xdr:to>
      <xdr:col>4</xdr:col>
      <xdr:colOff>0</xdr:colOff>
      <xdr:row>43</xdr:row>
      <xdr:rowOff>771525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1134725"/>
          <a:ext cx="12382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529168</xdr:colOff>
      <xdr:row>6</xdr:row>
      <xdr:rowOff>349250</xdr:rowOff>
    </xdr:from>
    <xdr:to>
      <xdr:col>0</xdr:col>
      <xdr:colOff>1110946</xdr:colOff>
      <xdr:row>6</xdr:row>
      <xdr:rowOff>730250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8" y="2101850"/>
          <a:ext cx="58177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539750</xdr:colOff>
      <xdr:row>9</xdr:row>
      <xdr:rowOff>42334</xdr:rowOff>
    </xdr:from>
    <xdr:to>
      <xdr:col>1</xdr:col>
      <xdr:colOff>666750</xdr:colOff>
      <xdr:row>9</xdr:row>
      <xdr:rowOff>357717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728509"/>
          <a:ext cx="1298575" cy="31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0"/>
  <sheetViews>
    <sheetView showGridLines="0" tabSelected="1" workbookViewId="0">
      <selection sqref="A1:D1"/>
    </sheetView>
  </sheetViews>
  <sheetFormatPr baseColWidth="10" defaultRowHeight="15" x14ac:dyDescent="0.25"/>
  <cols>
    <col min="1" max="1" width="15.140625" customWidth="1"/>
    <col min="2" max="2" width="22.42578125" style="74" customWidth="1"/>
    <col min="3" max="3" width="74.7109375" customWidth="1"/>
  </cols>
  <sheetData>
    <row r="1" spans="1:4" ht="40.5" customHeight="1" x14ac:dyDescent="0.25">
      <c r="A1" s="87" t="s">
        <v>180</v>
      </c>
      <c r="B1" s="87"/>
      <c r="C1" s="87"/>
      <c r="D1" s="87"/>
    </row>
    <row r="2" spans="1:4" x14ac:dyDescent="0.25">
      <c r="B2" s="73" t="s">
        <v>168</v>
      </c>
      <c r="C2" t="s">
        <v>169</v>
      </c>
    </row>
    <row r="3" spans="1:4" ht="30" x14ac:dyDescent="0.25">
      <c r="B3" s="73"/>
      <c r="C3" s="72" t="s">
        <v>171</v>
      </c>
    </row>
    <row r="5" spans="1:4" ht="45" x14ac:dyDescent="0.25">
      <c r="B5" s="73" t="s">
        <v>170</v>
      </c>
      <c r="C5" s="72" t="s">
        <v>181</v>
      </c>
    </row>
    <row r="7" spans="1:4" ht="30" x14ac:dyDescent="0.25">
      <c r="B7" s="73" t="s">
        <v>172</v>
      </c>
      <c r="C7" s="72" t="s">
        <v>173</v>
      </c>
    </row>
    <row r="11" spans="1:4" ht="28.5" customHeight="1" x14ac:dyDescent="0.25">
      <c r="B11" s="83" t="s">
        <v>184</v>
      </c>
      <c r="C11" s="84"/>
      <c r="D11" s="76"/>
    </row>
    <row r="12" spans="1:4" ht="23.25" customHeight="1" x14ac:dyDescent="0.25">
      <c r="B12" s="85" t="s">
        <v>186</v>
      </c>
      <c r="C12" s="88"/>
      <c r="D12" s="77"/>
    </row>
    <row r="13" spans="1:4" ht="23.25" customHeight="1" x14ac:dyDescent="0.25">
      <c r="B13" s="85"/>
      <c r="C13" s="88"/>
      <c r="D13" s="77"/>
    </row>
    <row r="14" spans="1:4" ht="22.5" customHeight="1" x14ac:dyDescent="0.25">
      <c r="B14" s="78" t="s">
        <v>174</v>
      </c>
      <c r="C14" s="75" t="s">
        <v>183</v>
      </c>
      <c r="D14" s="77"/>
    </row>
    <row r="15" spans="1:4" ht="22.5" customHeight="1" x14ac:dyDescent="0.25">
      <c r="B15" s="78" t="s">
        <v>175</v>
      </c>
      <c r="C15" s="75" t="s">
        <v>176</v>
      </c>
      <c r="D15" s="77"/>
    </row>
    <row r="16" spans="1:4" ht="22.5" customHeight="1" x14ac:dyDescent="0.25">
      <c r="B16" s="78" t="s">
        <v>177</v>
      </c>
      <c r="C16" s="75" t="s">
        <v>185</v>
      </c>
      <c r="D16" s="77"/>
    </row>
    <row r="17" spans="2:4" ht="19.5" customHeight="1" x14ac:dyDescent="0.25">
      <c r="B17" s="85" t="s">
        <v>178</v>
      </c>
      <c r="C17" s="86" t="s">
        <v>182</v>
      </c>
      <c r="D17" s="77"/>
    </row>
    <row r="18" spans="2:4" ht="19.5" customHeight="1" x14ac:dyDescent="0.25">
      <c r="B18" s="85"/>
      <c r="C18" s="86"/>
      <c r="D18" s="77"/>
    </row>
    <row r="19" spans="2:4" ht="15.75" x14ac:dyDescent="0.25">
      <c r="B19" s="79"/>
      <c r="C19" s="75"/>
      <c r="D19" s="77"/>
    </row>
    <row r="20" spans="2:4" ht="15.75" x14ac:dyDescent="0.25">
      <c r="B20" s="80" t="s">
        <v>179</v>
      </c>
      <c r="C20" s="81"/>
      <c r="D20" s="82"/>
    </row>
  </sheetData>
  <mergeCells count="4">
    <mergeCell ref="B17:B18"/>
    <mergeCell ref="C17:C18"/>
    <mergeCell ref="A1:D1"/>
    <mergeCell ref="B12:C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88"/>
  <sheetViews>
    <sheetView showGridLines="0" zoomScale="85" zoomScaleNormal="85" workbookViewId="0">
      <selection sqref="A1:F1"/>
    </sheetView>
  </sheetViews>
  <sheetFormatPr baseColWidth="10" defaultRowHeight="15" x14ac:dyDescent="0.25"/>
  <cols>
    <col min="1" max="1" width="17.5703125" style="1" customWidth="1"/>
    <col min="2" max="2" width="21.42578125" style="1" customWidth="1"/>
    <col min="3" max="3" width="32.140625" style="1" customWidth="1"/>
    <col min="4" max="4" width="18.7109375" style="1" customWidth="1"/>
    <col min="5" max="5" width="35.140625" style="1" bestFit="1" customWidth="1"/>
    <col min="6" max="6" width="15.42578125" style="1" customWidth="1"/>
    <col min="7" max="7" width="15" style="1" customWidth="1"/>
    <col min="8" max="8" width="19.140625" style="1" customWidth="1"/>
    <col min="9" max="16384" width="11.42578125" style="1"/>
  </cols>
  <sheetData>
    <row r="1" spans="1:7" ht="15.75" thickBot="1" x14ac:dyDescent="0.3">
      <c r="A1" s="119" t="s">
        <v>0</v>
      </c>
      <c r="B1" s="120"/>
      <c r="C1" s="120"/>
      <c r="D1" s="120"/>
      <c r="E1" s="120"/>
      <c r="F1" s="121"/>
      <c r="G1" s="122" t="s">
        <v>1</v>
      </c>
    </row>
    <row r="2" spans="1:7" ht="15.75" thickBot="1" x14ac:dyDescent="0.3">
      <c r="A2" s="124" t="s">
        <v>2</v>
      </c>
      <c r="B2" s="125"/>
      <c r="C2" s="125"/>
      <c r="D2" s="125"/>
      <c r="E2" s="125"/>
      <c r="F2" s="126"/>
      <c r="G2" s="122"/>
    </row>
    <row r="3" spans="1:7" ht="15.75" thickBot="1" x14ac:dyDescent="0.3">
      <c r="A3" s="2"/>
      <c r="B3" s="127" t="s">
        <v>3</v>
      </c>
      <c r="C3" s="128"/>
      <c r="D3" s="128"/>
      <c r="E3" s="128"/>
      <c r="F3" s="129"/>
      <c r="G3" s="122"/>
    </row>
    <row r="4" spans="1:7" ht="30" customHeight="1" thickBot="1" x14ac:dyDescent="0.3">
      <c r="A4" s="3" t="s">
        <v>4</v>
      </c>
      <c r="B4" s="4" t="s">
        <v>5</v>
      </c>
      <c r="C4" s="5" t="s">
        <v>6</v>
      </c>
      <c r="D4" s="6" t="s">
        <v>7</v>
      </c>
      <c r="E4" s="7" t="s">
        <v>8</v>
      </c>
      <c r="F4" s="8" t="s">
        <v>9</v>
      </c>
      <c r="G4" s="122"/>
    </row>
    <row r="5" spans="1:7" x14ac:dyDescent="0.25">
      <c r="A5" s="9" t="s">
        <v>10</v>
      </c>
      <c r="B5" s="10" t="s">
        <v>11</v>
      </c>
      <c r="C5" s="11" t="s">
        <v>11</v>
      </c>
      <c r="D5" s="12" t="s">
        <v>11</v>
      </c>
      <c r="E5" s="13" t="s">
        <v>11</v>
      </c>
      <c r="F5" s="14" t="s">
        <v>11</v>
      </c>
      <c r="G5" s="122"/>
    </row>
    <row r="6" spans="1:7" ht="45.75" thickBot="1" x14ac:dyDescent="0.3">
      <c r="A6" s="15" t="s">
        <v>12</v>
      </c>
      <c r="B6" s="10" t="s">
        <v>13</v>
      </c>
      <c r="C6" s="11" t="s">
        <v>14</v>
      </c>
      <c r="D6" s="12" t="s">
        <v>14</v>
      </c>
      <c r="E6" s="13" t="s">
        <v>14</v>
      </c>
      <c r="F6" s="14" t="s">
        <v>14</v>
      </c>
      <c r="G6" s="122"/>
    </row>
    <row r="7" spans="1:7" ht="60.75" thickBot="1" x14ac:dyDescent="0.3">
      <c r="A7" s="16" t="s">
        <v>15</v>
      </c>
      <c r="B7" s="10" t="s">
        <v>16</v>
      </c>
      <c r="C7" s="11" t="s">
        <v>17</v>
      </c>
      <c r="D7" s="12" t="s">
        <v>18</v>
      </c>
      <c r="E7" s="13" t="s">
        <v>18</v>
      </c>
      <c r="F7" s="14" t="s">
        <v>18</v>
      </c>
      <c r="G7" s="122"/>
    </row>
    <row r="8" spans="1:7" ht="60.75" thickBot="1" x14ac:dyDescent="0.3">
      <c r="A8" s="17" t="s">
        <v>19</v>
      </c>
      <c r="B8" s="10" t="s">
        <v>20</v>
      </c>
      <c r="C8" s="11" t="s">
        <v>20</v>
      </c>
      <c r="D8" s="12" t="s">
        <v>20</v>
      </c>
      <c r="E8" s="13" t="s">
        <v>20</v>
      </c>
      <c r="F8" s="14" t="s">
        <v>20</v>
      </c>
      <c r="G8" s="122"/>
    </row>
    <row r="9" spans="1:7" ht="30.75" thickBot="1" x14ac:dyDescent="0.3">
      <c r="A9" s="18" t="s">
        <v>21</v>
      </c>
      <c r="B9" s="19" t="s">
        <v>20</v>
      </c>
      <c r="C9" s="20" t="s">
        <v>20</v>
      </c>
      <c r="D9" s="21" t="s">
        <v>20</v>
      </c>
      <c r="E9" s="22" t="s">
        <v>20</v>
      </c>
      <c r="F9" s="23" t="s">
        <v>20</v>
      </c>
      <c r="G9" s="122"/>
    </row>
    <row r="10" spans="1:7" ht="33.75" customHeight="1" x14ac:dyDescent="0.25">
      <c r="A10" s="130" t="s">
        <v>22</v>
      </c>
      <c r="B10" s="131"/>
      <c r="C10" s="131"/>
      <c r="D10" s="131"/>
      <c r="E10" s="131"/>
      <c r="F10" s="132"/>
      <c r="G10" s="123"/>
    </row>
    <row r="11" spans="1:7" ht="15.75" thickBot="1" x14ac:dyDescent="0.3">
      <c r="A11" s="133" t="s">
        <v>23</v>
      </c>
      <c r="B11" s="134"/>
      <c r="C11" s="134"/>
      <c r="D11" s="134"/>
      <c r="E11" s="134"/>
      <c r="F11" s="135"/>
      <c r="G11" s="123"/>
    </row>
    <row r="12" spans="1:7" x14ac:dyDescent="0.25">
      <c r="A12" s="24"/>
      <c r="B12" s="24"/>
      <c r="C12" s="24"/>
      <c r="D12" s="24"/>
      <c r="E12" s="24"/>
      <c r="F12" s="24"/>
      <c r="G12" s="24"/>
    </row>
    <row r="13" spans="1:7" ht="15.75" thickBot="1" x14ac:dyDescent="0.3">
      <c r="A13" s="24"/>
      <c r="B13" s="24"/>
      <c r="C13" s="24"/>
      <c r="D13" s="24"/>
      <c r="E13" s="24"/>
      <c r="F13" s="24"/>
      <c r="G13" s="24"/>
    </row>
    <row r="14" spans="1:7" ht="15.75" thickBot="1" x14ac:dyDescent="0.3">
      <c r="A14" s="136" t="s">
        <v>24</v>
      </c>
      <c r="B14" s="137"/>
      <c r="C14" s="137"/>
      <c r="D14" s="137"/>
      <c r="E14" s="137"/>
      <c r="F14" s="138"/>
      <c r="G14" s="24"/>
    </row>
    <row r="15" spans="1:7" ht="48" customHeight="1" thickBot="1" x14ac:dyDescent="0.3">
      <c r="A15" s="25" t="s">
        <v>25</v>
      </c>
      <c r="B15" s="26" t="s">
        <v>26</v>
      </c>
      <c r="C15" s="139" t="s">
        <v>27</v>
      </c>
      <c r="D15" s="140"/>
      <c r="E15" s="140"/>
      <c r="F15" s="141"/>
      <c r="G15" s="24"/>
    </row>
    <row r="16" spans="1:7" ht="15.75" x14ac:dyDescent="0.25">
      <c r="A16" s="27"/>
      <c r="B16" s="28">
        <v>401</v>
      </c>
      <c r="C16" s="142" t="s">
        <v>28</v>
      </c>
      <c r="D16" s="143"/>
      <c r="E16" s="143"/>
      <c r="F16" s="144"/>
      <c r="G16" s="24"/>
    </row>
    <row r="17" spans="1:8" ht="15.75" x14ac:dyDescent="0.25">
      <c r="A17" s="29"/>
      <c r="B17" s="30">
        <v>402</v>
      </c>
      <c r="C17" s="142" t="s">
        <v>29</v>
      </c>
      <c r="D17" s="143"/>
      <c r="E17" s="143"/>
      <c r="F17" s="144"/>
      <c r="G17" s="24"/>
    </row>
    <row r="18" spans="1:8" ht="15.75" x14ac:dyDescent="0.25">
      <c r="A18" s="29">
        <v>500000</v>
      </c>
      <c r="B18" s="31">
        <v>504</v>
      </c>
      <c r="C18" s="115" t="s">
        <v>30</v>
      </c>
      <c r="D18" s="115"/>
      <c r="E18" s="115"/>
      <c r="F18" s="116"/>
      <c r="G18" s="24"/>
    </row>
    <row r="19" spans="1:8" ht="15.75" x14ac:dyDescent="0.25">
      <c r="A19" s="29"/>
      <c r="B19" s="31">
        <v>508</v>
      </c>
      <c r="C19" s="115" t="s">
        <v>31</v>
      </c>
      <c r="D19" s="115"/>
      <c r="E19" s="115"/>
      <c r="F19" s="116"/>
      <c r="G19" s="24"/>
    </row>
    <row r="20" spans="1:8" ht="15.75" x14ac:dyDescent="0.25">
      <c r="A20" s="29">
        <v>60000</v>
      </c>
      <c r="B20" s="31">
        <v>515</v>
      </c>
      <c r="C20" s="115" t="s">
        <v>32</v>
      </c>
      <c r="D20" s="115"/>
      <c r="E20" s="115"/>
      <c r="F20" s="116"/>
      <c r="G20" s="24"/>
    </row>
    <row r="21" spans="1:8" ht="15.75" x14ac:dyDescent="0.25">
      <c r="A21" s="29"/>
      <c r="B21" s="31">
        <v>506</v>
      </c>
      <c r="C21" s="115" t="s">
        <v>33</v>
      </c>
      <c r="D21" s="115"/>
      <c r="E21" s="115"/>
      <c r="F21" s="116"/>
      <c r="G21" s="24"/>
    </row>
    <row r="22" spans="1:8" ht="15.75" x14ac:dyDescent="0.25">
      <c r="A22" s="29"/>
      <c r="B22" s="31">
        <v>507</v>
      </c>
      <c r="C22" s="115" t="s">
        <v>34</v>
      </c>
      <c r="D22" s="115"/>
      <c r="E22" s="115"/>
      <c r="F22" s="116"/>
      <c r="G22" s="24"/>
    </row>
    <row r="23" spans="1:8" ht="15.75" x14ac:dyDescent="0.25">
      <c r="A23" s="29"/>
      <c r="B23" s="31">
        <v>509</v>
      </c>
      <c r="C23" s="115" t="s">
        <v>35</v>
      </c>
      <c r="D23" s="115"/>
      <c r="E23" s="115"/>
      <c r="F23" s="116"/>
      <c r="G23" s="24"/>
    </row>
    <row r="24" spans="1:8" ht="15.75" x14ac:dyDescent="0.25">
      <c r="A24" s="29"/>
      <c r="B24" s="31">
        <v>513</v>
      </c>
      <c r="C24" s="115" t="s">
        <v>36</v>
      </c>
      <c r="D24" s="115"/>
      <c r="E24" s="115"/>
      <c r="F24" s="116"/>
      <c r="G24" s="24"/>
    </row>
    <row r="25" spans="1:8" ht="15.75" x14ac:dyDescent="0.25">
      <c r="A25" s="29"/>
      <c r="B25" s="31">
        <v>510</v>
      </c>
      <c r="C25" s="115" t="s">
        <v>37</v>
      </c>
      <c r="D25" s="115"/>
      <c r="E25" s="115"/>
      <c r="F25" s="116"/>
      <c r="G25" s="24"/>
    </row>
    <row r="26" spans="1:8" ht="15.75" x14ac:dyDescent="0.25">
      <c r="A26" s="29"/>
      <c r="B26" s="31">
        <v>511</v>
      </c>
      <c r="C26" s="115" t="s">
        <v>38</v>
      </c>
      <c r="D26" s="115"/>
      <c r="E26" s="115"/>
      <c r="F26" s="116"/>
      <c r="G26" s="24"/>
    </row>
    <row r="27" spans="1:8" ht="15.75" x14ac:dyDescent="0.25">
      <c r="A27" s="29"/>
      <c r="B27" s="31">
        <v>514</v>
      </c>
      <c r="C27" s="115" t="s">
        <v>39</v>
      </c>
      <c r="D27" s="115"/>
      <c r="E27" s="115"/>
      <c r="F27" s="116"/>
      <c r="G27" s="24"/>
    </row>
    <row r="28" spans="1:8" ht="15.75" x14ac:dyDescent="0.25">
      <c r="A28" s="29"/>
      <c r="B28" s="32">
        <v>601</v>
      </c>
      <c r="C28" s="117" t="s">
        <v>40</v>
      </c>
      <c r="D28" s="117"/>
      <c r="E28" s="117"/>
      <c r="F28" s="118"/>
      <c r="G28" s="24"/>
      <c r="H28" s="33"/>
    </row>
    <row r="29" spans="1:8" ht="15.75" x14ac:dyDescent="0.25">
      <c r="A29" s="29"/>
      <c r="B29" s="32">
        <v>603</v>
      </c>
      <c r="C29" s="117" t="s">
        <v>41</v>
      </c>
      <c r="D29" s="117"/>
      <c r="E29" s="117"/>
      <c r="F29" s="118"/>
      <c r="G29" s="24"/>
    </row>
    <row r="30" spans="1:8" ht="15.75" x14ac:dyDescent="0.25">
      <c r="A30" s="29"/>
      <c r="B30" s="34">
        <v>701</v>
      </c>
      <c r="C30" s="105" t="s">
        <v>42</v>
      </c>
      <c r="D30" s="105"/>
      <c r="E30" s="105"/>
      <c r="F30" s="106"/>
      <c r="G30" s="24"/>
    </row>
    <row r="31" spans="1:8" ht="15.75" x14ac:dyDescent="0.25">
      <c r="A31" s="29"/>
      <c r="B31" s="34">
        <v>703</v>
      </c>
      <c r="C31" s="105" t="s">
        <v>43</v>
      </c>
      <c r="D31" s="105"/>
      <c r="E31" s="105"/>
      <c r="F31" s="106"/>
      <c r="G31" s="24"/>
    </row>
    <row r="32" spans="1:8" ht="15.75" x14ac:dyDescent="0.25">
      <c r="A32" s="29"/>
      <c r="B32" s="34">
        <v>704</v>
      </c>
      <c r="C32" s="105" t="s">
        <v>44</v>
      </c>
      <c r="D32" s="105"/>
      <c r="E32" s="105"/>
      <c r="F32" s="106"/>
      <c r="G32" s="24"/>
    </row>
    <row r="33" spans="1:8" ht="15.75" x14ac:dyDescent="0.25">
      <c r="A33" s="29"/>
      <c r="B33" s="34">
        <v>702</v>
      </c>
      <c r="C33" s="105" t="s">
        <v>45</v>
      </c>
      <c r="D33" s="105"/>
      <c r="E33" s="105"/>
      <c r="F33" s="106"/>
      <c r="G33" s="24"/>
    </row>
    <row r="34" spans="1:8" ht="15.75" x14ac:dyDescent="0.25">
      <c r="A34" s="29"/>
      <c r="B34" s="34">
        <v>705</v>
      </c>
      <c r="C34" s="105" t="s">
        <v>46</v>
      </c>
      <c r="D34" s="105"/>
      <c r="E34" s="105"/>
      <c r="F34" s="106"/>
      <c r="G34" s="24"/>
    </row>
    <row r="35" spans="1:8" ht="15.75" x14ac:dyDescent="0.25">
      <c r="A35" s="29"/>
      <c r="B35" s="35">
        <v>801</v>
      </c>
      <c r="C35" s="107" t="s">
        <v>47</v>
      </c>
      <c r="D35" s="107"/>
      <c r="E35" s="107"/>
      <c r="F35" s="108"/>
      <c r="G35" s="24"/>
    </row>
    <row r="36" spans="1:8" ht="15.75" x14ac:dyDescent="0.25">
      <c r="A36" s="29"/>
      <c r="B36" s="35">
        <v>803</v>
      </c>
      <c r="C36" s="107" t="s">
        <v>48</v>
      </c>
      <c r="D36" s="107"/>
      <c r="E36" s="107"/>
      <c r="F36" s="108"/>
      <c r="G36" s="24"/>
    </row>
    <row r="37" spans="1:8" ht="15.75" x14ac:dyDescent="0.25">
      <c r="A37" s="29"/>
      <c r="B37" s="35">
        <v>802</v>
      </c>
      <c r="C37" s="107" t="s">
        <v>49</v>
      </c>
      <c r="D37" s="107"/>
      <c r="E37" s="107"/>
      <c r="F37" s="108"/>
      <c r="G37" s="24"/>
    </row>
    <row r="38" spans="1:8" ht="15.75" x14ac:dyDescent="0.25">
      <c r="A38" s="29"/>
      <c r="B38" s="36">
        <v>901</v>
      </c>
      <c r="C38" s="109" t="s">
        <v>50</v>
      </c>
      <c r="D38" s="109"/>
      <c r="E38" s="109"/>
      <c r="F38" s="110"/>
      <c r="G38" s="24"/>
    </row>
    <row r="39" spans="1:8" ht="15.75" x14ac:dyDescent="0.25">
      <c r="A39" s="29"/>
      <c r="B39" s="36">
        <v>1002</v>
      </c>
      <c r="C39" s="109" t="s">
        <v>51</v>
      </c>
      <c r="D39" s="109"/>
      <c r="E39" s="109"/>
      <c r="F39" s="110"/>
      <c r="G39" s="24"/>
    </row>
    <row r="40" spans="1:8" ht="15.75" x14ac:dyDescent="0.25">
      <c r="A40" s="29"/>
      <c r="B40" s="36">
        <v>20102</v>
      </c>
      <c r="C40" s="109" t="s">
        <v>52</v>
      </c>
      <c r="D40" s="109"/>
      <c r="E40" s="109"/>
      <c r="F40" s="110"/>
      <c r="G40" s="24"/>
    </row>
    <row r="41" spans="1:8" ht="16.5" thickBot="1" x14ac:dyDescent="0.3">
      <c r="A41" s="37"/>
      <c r="B41" s="38">
        <v>1201</v>
      </c>
      <c r="C41" s="111" t="s">
        <v>53</v>
      </c>
      <c r="D41" s="112"/>
      <c r="E41" s="112"/>
      <c r="F41" s="113"/>
      <c r="G41" s="24"/>
    </row>
    <row r="42" spans="1:8" ht="15.75" x14ac:dyDescent="0.25">
      <c r="A42" s="39">
        <f>+SUM(A16:A41)</f>
        <v>560000</v>
      </c>
      <c r="B42" s="114" t="s">
        <v>54</v>
      </c>
      <c r="C42" s="114"/>
      <c r="D42" s="114"/>
      <c r="E42" s="24"/>
      <c r="F42" s="24"/>
      <c r="G42" s="24"/>
      <c r="H42" s="24"/>
    </row>
    <row r="43" spans="1:8" ht="15.75" thickBot="1" x14ac:dyDescent="0.3">
      <c r="A43" s="40"/>
      <c r="B43" s="40"/>
      <c r="C43" s="40"/>
      <c r="D43" s="24"/>
      <c r="E43" s="24"/>
      <c r="F43" s="24"/>
      <c r="G43" s="24"/>
      <c r="H43" s="24"/>
    </row>
    <row r="44" spans="1:8" ht="73.5" customHeight="1" thickBot="1" x14ac:dyDescent="0.3">
      <c r="A44" s="41" t="s">
        <v>55</v>
      </c>
      <c r="B44" s="101" t="s">
        <v>56</v>
      </c>
      <c r="C44" s="102"/>
      <c r="D44" s="42"/>
      <c r="E44" s="103" t="s">
        <v>57</v>
      </c>
      <c r="F44" s="104"/>
      <c r="G44" s="24"/>
      <c r="H44" s="24"/>
    </row>
    <row r="45" spans="1:8" s="45" customFormat="1" ht="15.75" thickBot="1" x14ac:dyDescent="0.3">
      <c r="A45" s="43"/>
      <c r="B45" s="43"/>
      <c r="C45" s="44"/>
      <c r="D45" s="91"/>
      <c r="E45" s="91"/>
      <c r="F45" s="44"/>
      <c r="G45" s="44"/>
      <c r="H45" s="44"/>
    </row>
    <row r="46" spans="1:8" ht="26.25" customHeight="1" thickBot="1" x14ac:dyDescent="0.3">
      <c r="A46" s="92" t="s">
        <v>58</v>
      </c>
      <c r="B46" s="94" t="s">
        <v>59</v>
      </c>
      <c r="C46" s="95"/>
      <c r="D46" s="95"/>
      <c r="E46" s="95"/>
      <c r="F46" s="95"/>
      <c r="G46" s="95"/>
      <c r="H46" s="96"/>
    </row>
    <row r="47" spans="1:8" ht="15.75" thickBot="1" x14ac:dyDescent="0.3">
      <c r="A47" s="93"/>
      <c r="B47" s="46" t="s">
        <v>60</v>
      </c>
      <c r="C47" s="47" t="s">
        <v>61</v>
      </c>
      <c r="D47" s="47" t="s">
        <v>62</v>
      </c>
      <c r="E47" s="47" t="s">
        <v>63</v>
      </c>
      <c r="F47" s="47" t="s">
        <v>64</v>
      </c>
      <c r="G47" s="47" t="s">
        <v>65</v>
      </c>
      <c r="H47" s="48" t="s">
        <v>66</v>
      </c>
    </row>
    <row r="48" spans="1:8" x14ac:dyDescent="0.25">
      <c r="A48" s="49">
        <v>401</v>
      </c>
      <c r="B48" s="97" t="s">
        <v>67</v>
      </c>
      <c r="C48" s="98" t="s">
        <v>68</v>
      </c>
      <c r="D48" s="50" t="s">
        <v>69</v>
      </c>
      <c r="E48" s="51" t="s">
        <v>28</v>
      </c>
      <c r="F48" s="52">
        <v>0</v>
      </c>
      <c r="G48" s="53">
        <f>+A16</f>
        <v>0</v>
      </c>
      <c r="H48" s="99" t="s">
        <v>70</v>
      </c>
    </row>
    <row r="49" spans="1:8" x14ac:dyDescent="0.25">
      <c r="A49" s="54">
        <v>402</v>
      </c>
      <c r="B49" s="89"/>
      <c r="C49" s="90"/>
      <c r="D49" s="55" t="s">
        <v>71</v>
      </c>
      <c r="E49" s="56" t="s">
        <v>29</v>
      </c>
      <c r="F49" s="57">
        <v>0</v>
      </c>
      <c r="G49" s="58">
        <f>+A17</f>
        <v>0</v>
      </c>
      <c r="H49" s="99"/>
    </row>
    <row r="50" spans="1:8" x14ac:dyDescent="0.25">
      <c r="A50" s="54" t="s">
        <v>72</v>
      </c>
      <c r="B50" s="89" t="s">
        <v>73</v>
      </c>
      <c r="C50" s="90" t="s">
        <v>74</v>
      </c>
      <c r="D50" s="55" t="s">
        <v>75</v>
      </c>
      <c r="E50" s="56" t="s">
        <v>76</v>
      </c>
      <c r="F50" s="57">
        <v>0</v>
      </c>
      <c r="G50" s="58">
        <f>+A18+A19+A20</f>
        <v>560000</v>
      </c>
      <c r="H50" s="99"/>
    </row>
    <row r="51" spans="1:8" x14ac:dyDescent="0.25">
      <c r="A51" s="54" t="s">
        <v>77</v>
      </c>
      <c r="B51" s="89"/>
      <c r="C51" s="90"/>
      <c r="D51" s="55" t="s">
        <v>78</v>
      </c>
      <c r="E51" s="56" t="s">
        <v>33</v>
      </c>
      <c r="F51" s="57">
        <v>0</v>
      </c>
      <c r="G51" s="58">
        <f>+A21</f>
        <v>0</v>
      </c>
      <c r="H51" s="99"/>
    </row>
    <row r="52" spans="1:8" x14ac:dyDescent="0.25">
      <c r="A52" s="54" t="s">
        <v>79</v>
      </c>
      <c r="B52" s="89"/>
      <c r="C52" s="90"/>
      <c r="D52" s="55" t="s">
        <v>80</v>
      </c>
      <c r="E52" s="56" t="s">
        <v>81</v>
      </c>
      <c r="F52" s="57">
        <v>0</v>
      </c>
      <c r="G52" s="58">
        <f>+A22</f>
        <v>0</v>
      </c>
      <c r="H52" s="99"/>
    </row>
    <row r="53" spans="1:8" x14ac:dyDescent="0.25">
      <c r="A53" s="54" t="s">
        <v>82</v>
      </c>
      <c r="B53" s="89"/>
      <c r="C53" s="90"/>
      <c r="D53" s="55" t="s">
        <v>83</v>
      </c>
      <c r="E53" s="56" t="s">
        <v>84</v>
      </c>
      <c r="F53" s="57">
        <v>0</v>
      </c>
      <c r="G53" s="58">
        <f>+A23+A24</f>
        <v>0</v>
      </c>
      <c r="H53" s="99"/>
    </row>
    <row r="54" spans="1:8" x14ac:dyDescent="0.25">
      <c r="A54" s="54" t="s">
        <v>85</v>
      </c>
      <c r="B54" s="89"/>
      <c r="C54" s="90"/>
      <c r="D54" s="55" t="s">
        <v>86</v>
      </c>
      <c r="E54" s="56" t="s">
        <v>87</v>
      </c>
      <c r="F54" s="57">
        <v>0</v>
      </c>
      <c r="G54" s="58">
        <f>+A25</f>
        <v>0</v>
      </c>
      <c r="H54" s="99"/>
    </row>
    <row r="55" spans="1:8" x14ac:dyDescent="0.25">
      <c r="A55" s="54" t="s">
        <v>88</v>
      </c>
      <c r="B55" s="89"/>
      <c r="C55" s="90"/>
      <c r="D55" s="55" t="s">
        <v>89</v>
      </c>
      <c r="E55" s="56" t="s">
        <v>90</v>
      </c>
      <c r="F55" s="57">
        <v>0</v>
      </c>
      <c r="G55" s="58">
        <f>+A26</f>
        <v>0</v>
      </c>
      <c r="H55" s="99"/>
    </row>
    <row r="56" spans="1:8" x14ac:dyDescent="0.25">
      <c r="A56" s="54" t="s">
        <v>91</v>
      </c>
      <c r="B56" s="89"/>
      <c r="C56" s="90"/>
      <c r="D56" s="55" t="s">
        <v>92</v>
      </c>
      <c r="E56" s="56" t="s">
        <v>93</v>
      </c>
      <c r="F56" s="57">
        <v>0</v>
      </c>
      <c r="G56" s="58">
        <f>+A27</f>
        <v>0</v>
      </c>
      <c r="H56" s="99"/>
    </row>
    <row r="57" spans="1:8" x14ac:dyDescent="0.25">
      <c r="A57" s="54" t="s">
        <v>94</v>
      </c>
      <c r="B57" s="89" t="s">
        <v>95</v>
      </c>
      <c r="C57" s="90" t="s">
        <v>96</v>
      </c>
      <c r="D57" s="55" t="s">
        <v>97</v>
      </c>
      <c r="E57" s="56" t="s">
        <v>98</v>
      </c>
      <c r="F57" s="57">
        <v>0</v>
      </c>
      <c r="G57" s="58">
        <f>+A28</f>
        <v>0</v>
      </c>
      <c r="H57" s="99"/>
    </row>
    <row r="58" spans="1:8" x14ac:dyDescent="0.25">
      <c r="A58" s="54" t="s">
        <v>99</v>
      </c>
      <c r="B58" s="89"/>
      <c r="C58" s="90"/>
      <c r="D58" s="55" t="s">
        <v>100</v>
      </c>
      <c r="E58" s="56" t="s">
        <v>101</v>
      </c>
      <c r="F58" s="57">
        <v>0</v>
      </c>
      <c r="G58" s="58">
        <f>+A29</f>
        <v>0</v>
      </c>
      <c r="H58" s="99"/>
    </row>
    <row r="59" spans="1:8" x14ac:dyDescent="0.25">
      <c r="A59" s="54" t="s">
        <v>102</v>
      </c>
      <c r="B59" s="89" t="s">
        <v>103</v>
      </c>
      <c r="C59" s="90" t="s">
        <v>104</v>
      </c>
      <c r="D59" s="55" t="s">
        <v>105</v>
      </c>
      <c r="E59" s="56" t="s">
        <v>106</v>
      </c>
      <c r="F59" s="57">
        <v>0</v>
      </c>
      <c r="G59" s="58">
        <f>+A30+A31+A32</f>
        <v>0</v>
      </c>
      <c r="H59" s="99"/>
    </row>
    <row r="60" spans="1:8" x14ac:dyDescent="0.25">
      <c r="A60" s="54" t="s">
        <v>107</v>
      </c>
      <c r="B60" s="89"/>
      <c r="C60" s="90"/>
      <c r="D60" s="55" t="s">
        <v>108</v>
      </c>
      <c r="E60" s="56" t="s">
        <v>109</v>
      </c>
      <c r="F60" s="57">
        <v>0</v>
      </c>
      <c r="G60" s="58">
        <f>+A33+A34</f>
        <v>0</v>
      </c>
      <c r="H60" s="99"/>
    </row>
    <row r="61" spans="1:8" x14ac:dyDescent="0.25">
      <c r="A61" s="54" t="s">
        <v>110</v>
      </c>
      <c r="B61" s="89" t="s">
        <v>111</v>
      </c>
      <c r="C61" s="90" t="s">
        <v>112</v>
      </c>
      <c r="D61" s="55" t="s">
        <v>113</v>
      </c>
      <c r="E61" s="56" t="s">
        <v>47</v>
      </c>
      <c r="F61" s="57">
        <v>0</v>
      </c>
      <c r="G61" s="58">
        <f>+A35+A36</f>
        <v>0</v>
      </c>
      <c r="H61" s="99"/>
    </row>
    <row r="62" spans="1:8" x14ac:dyDescent="0.25">
      <c r="A62" s="54" t="s">
        <v>114</v>
      </c>
      <c r="B62" s="89"/>
      <c r="C62" s="90"/>
      <c r="D62" s="55" t="s">
        <v>115</v>
      </c>
      <c r="E62" s="56" t="s">
        <v>116</v>
      </c>
      <c r="F62" s="57">
        <v>0</v>
      </c>
      <c r="G62" s="58">
        <f>+A37</f>
        <v>0</v>
      </c>
      <c r="H62" s="99"/>
    </row>
    <row r="63" spans="1:8" x14ac:dyDescent="0.25">
      <c r="A63" s="54" t="s">
        <v>117</v>
      </c>
      <c r="B63" s="59" t="s">
        <v>118</v>
      </c>
      <c r="C63" s="60" t="s">
        <v>119</v>
      </c>
      <c r="D63" s="55" t="s">
        <v>120</v>
      </c>
      <c r="E63" s="56" t="s">
        <v>121</v>
      </c>
      <c r="F63" s="57">
        <v>0</v>
      </c>
      <c r="G63" s="58">
        <f>+A38</f>
        <v>0</v>
      </c>
      <c r="H63" s="99"/>
    </row>
    <row r="64" spans="1:8" ht="22.5" x14ac:dyDescent="0.25">
      <c r="A64" s="54" t="s">
        <v>122</v>
      </c>
      <c r="B64" s="59" t="s">
        <v>123</v>
      </c>
      <c r="C64" s="60" t="s">
        <v>124</v>
      </c>
      <c r="D64" s="55" t="s">
        <v>125</v>
      </c>
      <c r="E64" s="56" t="s">
        <v>126</v>
      </c>
      <c r="F64" s="57">
        <v>0</v>
      </c>
      <c r="G64" s="58">
        <f>+A39</f>
        <v>0</v>
      </c>
      <c r="H64" s="99"/>
    </row>
    <row r="65" spans="1:8" ht="17.25" customHeight="1" x14ac:dyDescent="0.25">
      <c r="A65" s="54" t="s">
        <v>127</v>
      </c>
      <c r="B65" s="59" t="s">
        <v>128</v>
      </c>
      <c r="C65" s="60" t="s">
        <v>129</v>
      </c>
      <c r="D65" s="55" t="s">
        <v>130</v>
      </c>
      <c r="E65" s="56" t="s">
        <v>131</v>
      </c>
      <c r="F65" s="57">
        <v>0</v>
      </c>
      <c r="G65" s="58">
        <f>+A40</f>
        <v>0</v>
      </c>
      <c r="H65" s="99"/>
    </row>
    <row r="66" spans="1:8" x14ac:dyDescent="0.25">
      <c r="A66" s="54" t="s">
        <v>132</v>
      </c>
      <c r="B66" s="59" t="s">
        <v>133</v>
      </c>
      <c r="C66" s="60" t="s">
        <v>134</v>
      </c>
      <c r="D66" s="55" t="s">
        <v>135</v>
      </c>
      <c r="E66" s="56" t="s">
        <v>136</v>
      </c>
      <c r="F66" s="57">
        <v>0</v>
      </c>
      <c r="G66" s="58">
        <f>+A41</f>
        <v>0</v>
      </c>
      <c r="H66" s="99"/>
    </row>
    <row r="67" spans="1:8" x14ac:dyDescent="0.25">
      <c r="A67" s="54">
        <v>401</v>
      </c>
      <c r="B67" s="89" t="s">
        <v>137</v>
      </c>
      <c r="C67" s="90" t="s">
        <v>68</v>
      </c>
      <c r="D67" s="55" t="s">
        <v>138</v>
      </c>
      <c r="E67" s="56" t="s">
        <v>28</v>
      </c>
      <c r="F67" s="57">
        <f>+G48</f>
        <v>0</v>
      </c>
      <c r="G67" s="58">
        <v>0</v>
      </c>
      <c r="H67" s="99"/>
    </row>
    <row r="68" spans="1:8" x14ac:dyDescent="0.25">
      <c r="A68" s="54">
        <v>402</v>
      </c>
      <c r="B68" s="89"/>
      <c r="C68" s="90"/>
      <c r="D68" s="55" t="s">
        <v>139</v>
      </c>
      <c r="E68" s="56" t="s">
        <v>29</v>
      </c>
      <c r="F68" s="57">
        <f t="shared" ref="F68:F85" si="0">+G49</f>
        <v>0</v>
      </c>
      <c r="G68" s="58">
        <v>0</v>
      </c>
      <c r="H68" s="99"/>
    </row>
    <row r="69" spans="1:8" x14ac:dyDescent="0.25">
      <c r="A69" s="54" t="s">
        <v>72</v>
      </c>
      <c r="B69" s="89" t="s">
        <v>140</v>
      </c>
      <c r="C69" s="90" t="s">
        <v>74</v>
      </c>
      <c r="D69" s="55" t="s">
        <v>141</v>
      </c>
      <c r="E69" s="56" t="s">
        <v>76</v>
      </c>
      <c r="F69" s="57">
        <f t="shared" si="0"/>
        <v>560000</v>
      </c>
      <c r="G69" s="58">
        <v>0</v>
      </c>
      <c r="H69" s="99"/>
    </row>
    <row r="70" spans="1:8" x14ac:dyDescent="0.25">
      <c r="A70" s="61" t="s">
        <v>77</v>
      </c>
      <c r="B70" s="89"/>
      <c r="C70" s="90"/>
      <c r="D70" s="55" t="s">
        <v>142</v>
      </c>
      <c r="E70" s="56" t="s">
        <v>33</v>
      </c>
      <c r="F70" s="57">
        <f t="shared" si="0"/>
        <v>0</v>
      </c>
      <c r="G70" s="58">
        <v>0</v>
      </c>
      <c r="H70" s="99"/>
    </row>
    <row r="71" spans="1:8" x14ac:dyDescent="0.25">
      <c r="A71" s="61" t="s">
        <v>79</v>
      </c>
      <c r="B71" s="89"/>
      <c r="C71" s="90"/>
      <c r="D71" s="55" t="s">
        <v>143</v>
      </c>
      <c r="E71" s="56" t="s">
        <v>81</v>
      </c>
      <c r="F71" s="57">
        <f t="shared" si="0"/>
        <v>0</v>
      </c>
      <c r="G71" s="58">
        <v>0</v>
      </c>
      <c r="H71" s="99"/>
    </row>
    <row r="72" spans="1:8" x14ac:dyDescent="0.25">
      <c r="A72" s="54" t="s">
        <v>82</v>
      </c>
      <c r="B72" s="89"/>
      <c r="C72" s="90"/>
      <c r="D72" s="55" t="s">
        <v>144</v>
      </c>
      <c r="E72" s="56" t="s">
        <v>84</v>
      </c>
      <c r="F72" s="57">
        <f t="shared" si="0"/>
        <v>0</v>
      </c>
      <c r="G72" s="58">
        <v>0</v>
      </c>
      <c r="H72" s="99"/>
    </row>
    <row r="73" spans="1:8" x14ac:dyDescent="0.25">
      <c r="A73" s="54" t="s">
        <v>85</v>
      </c>
      <c r="B73" s="89"/>
      <c r="C73" s="90"/>
      <c r="D73" s="55" t="s">
        <v>145</v>
      </c>
      <c r="E73" s="56" t="s">
        <v>87</v>
      </c>
      <c r="F73" s="57">
        <f t="shared" si="0"/>
        <v>0</v>
      </c>
      <c r="G73" s="58">
        <v>0</v>
      </c>
      <c r="H73" s="99"/>
    </row>
    <row r="74" spans="1:8" x14ac:dyDescent="0.25">
      <c r="A74" s="54" t="s">
        <v>88</v>
      </c>
      <c r="B74" s="89"/>
      <c r="C74" s="90"/>
      <c r="D74" s="55" t="s">
        <v>146</v>
      </c>
      <c r="E74" s="56" t="s">
        <v>90</v>
      </c>
      <c r="F74" s="57">
        <f t="shared" si="0"/>
        <v>0</v>
      </c>
      <c r="G74" s="58">
        <v>0</v>
      </c>
      <c r="H74" s="99"/>
    </row>
    <row r="75" spans="1:8" x14ac:dyDescent="0.25">
      <c r="A75" s="54" t="s">
        <v>91</v>
      </c>
      <c r="B75" s="89"/>
      <c r="C75" s="90"/>
      <c r="D75" s="55" t="s">
        <v>147</v>
      </c>
      <c r="E75" s="56" t="s">
        <v>93</v>
      </c>
      <c r="F75" s="57">
        <f t="shared" si="0"/>
        <v>0</v>
      </c>
      <c r="G75" s="58">
        <v>0</v>
      </c>
      <c r="H75" s="99"/>
    </row>
    <row r="76" spans="1:8" x14ac:dyDescent="0.25">
      <c r="A76" s="54" t="s">
        <v>94</v>
      </c>
      <c r="B76" s="89" t="s">
        <v>148</v>
      </c>
      <c r="C76" s="90" t="s">
        <v>96</v>
      </c>
      <c r="D76" s="55" t="s">
        <v>149</v>
      </c>
      <c r="E76" s="56" t="s">
        <v>98</v>
      </c>
      <c r="F76" s="57">
        <f t="shared" si="0"/>
        <v>0</v>
      </c>
      <c r="G76" s="58">
        <v>0</v>
      </c>
      <c r="H76" s="99"/>
    </row>
    <row r="77" spans="1:8" x14ac:dyDescent="0.25">
      <c r="A77" s="54" t="s">
        <v>99</v>
      </c>
      <c r="B77" s="89"/>
      <c r="C77" s="90"/>
      <c r="D77" s="55" t="s">
        <v>150</v>
      </c>
      <c r="E77" s="56" t="s">
        <v>101</v>
      </c>
      <c r="F77" s="57">
        <f t="shared" si="0"/>
        <v>0</v>
      </c>
      <c r="G77" s="58">
        <v>0</v>
      </c>
      <c r="H77" s="99"/>
    </row>
    <row r="78" spans="1:8" x14ac:dyDescent="0.25">
      <c r="A78" s="54" t="s">
        <v>102</v>
      </c>
      <c r="B78" s="89" t="s">
        <v>151</v>
      </c>
      <c r="C78" s="90" t="s">
        <v>104</v>
      </c>
      <c r="D78" s="55" t="s">
        <v>152</v>
      </c>
      <c r="E78" s="56" t="s">
        <v>106</v>
      </c>
      <c r="F78" s="57">
        <f t="shared" si="0"/>
        <v>0</v>
      </c>
      <c r="G78" s="58">
        <v>0</v>
      </c>
      <c r="H78" s="99"/>
    </row>
    <row r="79" spans="1:8" x14ac:dyDescent="0.25">
      <c r="A79" s="54" t="s">
        <v>107</v>
      </c>
      <c r="B79" s="89"/>
      <c r="C79" s="90"/>
      <c r="D79" s="55" t="s">
        <v>153</v>
      </c>
      <c r="E79" s="56" t="s">
        <v>109</v>
      </c>
      <c r="F79" s="57">
        <f t="shared" si="0"/>
        <v>0</v>
      </c>
      <c r="G79" s="58">
        <v>0</v>
      </c>
      <c r="H79" s="99"/>
    </row>
    <row r="80" spans="1:8" x14ac:dyDescent="0.25">
      <c r="A80" s="54" t="s">
        <v>110</v>
      </c>
      <c r="B80" s="89" t="s">
        <v>154</v>
      </c>
      <c r="C80" s="90" t="s">
        <v>112</v>
      </c>
      <c r="D80" s="55" t="s">
        <v>155</v>
      </c>
      <c r="E80" s="56" t="s">
        <v>47</v>
      </c>
      <c r="F80" s="57">
        <f t="shared" si="0"/>
        <v>0</v>
      </c>
      <c r="G80" s="58">
        <v>0</v>
      </c>
      <c r="H80" s="99"/>
    </row>
    <row r="81" spans="1:8" x14ac:dyDescent="0.25">
      <c r="A81" s="54" t="s">
        <v>114</v>
      </c>
      <c r="B81" s="89"/>
      <c r="C81" s="90"/>
      <c r="D81" s="55" t="s">
        <v>156</v>
      </c>
      <c r="E81" s="56" t="s">
        <v>116</v>
      </c>
      <c r="F81" s="57">
        <f t="shared" si="0"/>
        <v>0</v>
      </c>
      <c r="G81" s="58">
        <v>0</v>
      </c>
      <c r="H81" s="99"/>
    </row>
    <row r="82" spans="1:8" x14ac:dyDescent="0.25">
      <c r="A82" s="54" t="s">
        <v>117</v>
      </c>
      <c r="B82" s="59" t="s">
        <v>157</v>
      </c>
      <c r="C82" s="60" t="s">
        <v>119</v>
      </c>
      <c r="D82" s="55" t="s">
        <v>158</v>
      </c>
      <c r="E82" s="56" t="s">
        <v>121</v>
      </c>
      <c r="F82" s="57">
        <f t="shared" si="0"/>
        <v>0</v>
      </c>
      <c r="G82" s="58">
        <v>0</v>
      </c>
      <c r="H82" s="99"/>
    </row>
    <row r="83" spans="1:8" ht="22.5" x14ac:dyDescent="0.25">
      <c r="A83" s="54" t="s">
        <v>122</v>
      </c>
      <c r="B83" s="59" t="s">
        <v>159</v>
      </c>
      <c r="C83" s="60" t="s">
        <v>124</v>
      </c>
      <c r="D83" s="55" t="s">
        <v>160</v>
      </c>
      <c r="E83" s="56" t="s">
        <v>126</v>
      </c>
      <c r="F83" s="57">
        <f>+G64</f>
        <v>0</v>
      </c>
      <c r="G83" s="58">
        <v>0</v>
      </c>
      <c r="H83" s="99"/>
    </row>
    <row r="84" spans="1:8" x14ac:dyDescent="0.25">
      <c r="A84" s="54" t="s">
        <v>127</v>
      </c>
      <c r="B84" s="59" t="s">
        <v>161</v>
      </c>
      <c r="C84" s="60" t="s">
        <v>162</v>
      </c>
      <c r="D84" s="55" t="s">
        <v>163</v>
      </c>
      <c r="E84" s="56" t="s">
        <v>131</v>
      </c>
      <c r="F84" s="57">
        <f t="shared" si="0"/>
        <v>0</v>
      </c>
      <c r="G84" s="58">
        <v>0</v>
      </c>
      <c r="H84" s="99"/>
    </row>
    <row r="85" spans="1:8" ht="15.75" thickBot="1" x14ac:dyDescent="0.3">
      <c r="A85" s="62" t="s">
        <v>132</v>
      </c>
      <c r="B85" s="63" t="s">
        <v>164</v>
      </c>
      <c r="C85" s="64" t="s">
        <v>134</v>
      </c>
      <c r="D85" s="65" t="s">
        <v>165</v>
      </c>
      <c r="E85" s="66" t="s">
        <v>136</v>
      </c>
      <c r="F85" s="67">
        <f t="shared" si="0"/>
        <v>0</v>
      </c>
      <c r="G85" s="68">
        <v>0</v>
      </c>
      <c r="H85" s="100"/>
    </row>
    <row r="86" spans="1:8" x14ac:dyDescent="0.25">
      <c r="A86" s="24"/>
      <c r="B86" s="24"/>
      <c r="C86" s="24"/>
      <c r="D86" s="24"/>
      <c r="E86" s="69" t="s">
        <v>166</v>
      </c>
      <c r="F86" s="70">
        <f>+SUM(F48:F85)</f>
        <v>560000</v>
      </c>
      <c r="G86" s="70">
        <f>+SUM(G48:G85)</f>
        <v>560000</v>
      </c>
      <c r="H86" s="69"/>
    </row>
    <row r="87" spans="1:8" x14ac:dyDescent="0.25">
      <c r="A87" s="24"/>
      <c r="B87" s="24"/>
      <c r="C87" s="24"/>
      <c r="D87" s="24"/>
      <c r="E87" s="69" t="s">
        <v>167</v>
      </c>
      <c r="F87" s="71">
        <f>+F86-G86</f>
        <v>0</v>
      </c>
      <c r="G87" s="69"/>
      <c r="H87" s="40"/>
    </row>
    <row r="88" spans="1:8" x14ac:dyDescent="0.25">
      <c r="A88" s="24"/>
      <c r="B88" s="24"/>
      <c r="C88" s="24"/>
      <c r="D88" s="24"/>
      <c r="E88" s="69" t="s">
        <v>167</v>
      </c>
      <c r="F88" s="71">
        <f>+A42-G86</f>
        <v>0</v>
      </c>
      <c r="G88" s="69"/>
      <c r="H88" s="24"/>
    </row>
  </sheetData>
  <sheetProtection algorithmName="SHA-512" hashValue="VtU6WzsdeWiE1lOhOt1Y3vbidyvxeZznGWWTu1LUr8iW90M+iZziVPIcxnB8/EG4bf1pUQuNeeLGrWjzil1yqw==" saltValue="/m8qs98Tq4uKe0gISQJMnw==" spinCount="100000" sheet="1" objects="1" scenarios="1"/>
  <mergeCells count="61">
    <mergeCell ref="C19:F19"/>
    <mergeCell ref="A1:F1"/>
    <mergeCell ref="G1:G11"/>
    <mergeCell ref="A2:F2"/>
    <mergeCell ref="B3:F3"/>
    <mergeCell ref="A10:F10"/>
    <mergeCell ref="A11:F11"/>
    <mergeCell ref="A14:F14"/>
    <mergeCell ref="C15:F15"/>
    <mergeCell ref="C16:F16"/>
    <mergeCell ref="C17:F17"/>
    <mergeCell ref="C18:F18"/>
    <mergeCell ref="C31:F31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B44:C44"/>
    <mergeCell ref="E44:F44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B42:D42"/>
    <mergeCell ref="D45:E45"/>
    <mergeCell ref="A46:A47"/>
    <mergeCell ref="B46:H46"/>
    <mergeCell ref="B48:B49"/>
    <mergeCell ref="C48:C49"/>
    <mergeCell ref="H48:H85"/>
    <mergeCell ref="B50:B56"/>
    <mergeCell ref="C50:C56"/>
    <mergeCell ref="B57:B58"/>
    <mergeCell ref="C57:C58"/>
    <mergeCell ref="B59:B60"/>
    <mergeCell ref="C59:C60"/>
    <mergeCell ref="B61:B62"/>
    <mergeCell ref="C61:C62"/>
    <mergeCell ref="B67:B68"/>
    <mergeCell ref="C67:C68"/>
    <mergeCell ref="B80:B81"/>
    <mergeCell ref="C80:C81"/>
    <mergeCell ref="B69:B75"/>
    <mergeCell ref="C69:C75"/>
    <mergeCell ref="B76:B77"/>
    <mergeCell ref="C76:C77"/>
    <mergeCell ref="B78:B79"/>
    <mergeCell ref="C78:C79"/>
  </mergeCells>
  <conditionalFormatting sqref="F48:G8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Depreciación mes XXX-20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JAVIER GALLO BERMUDEZ</dc:creator>
  <cp:lastModifiedBy>YEISON JAVIER GALLO BERMUDEZ</cp:lastModifiedBy>
  <cp:lastPrinted>2020-06-26T20:22:15Z</cp:lastPrinted>
  <dcterms:created xsi:type="dcterms:W3CDTF">2019-09-27T18:04:06Z</dcterms:created>
  <dcterms:modified xsi:type="dcterms:W3CDTF">2020-06-26T20:24:32Z</dcterms:modified>
</cp:coreProperties>
</file>