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MARZO-19"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<sst xmlns="http://schemas.openxmlformats.org/spreadsheetml/2006/main" count="424" uniqueCount="278">
  <si>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</si>
  <si>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</si>
  <si>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</si>
  <si>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</si>
  <si>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</si>
  <si>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</si>
  <si>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</si>
  <si>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</si>
  <si>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</si>
  <si>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</si>
  <si>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</si>
  <si>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</si>
  <si>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</si>
  <si>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</si>
  <si>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</si>
  <si>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</si>
  <si>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</si>
  <si>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</si>
  <si>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</si>
  <si>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</si>
  <si>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</si>
  <si>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</si>
  <si>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</si>
  <si>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</si>
  <si>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</si>
  <si>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</si>
  <si>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</si>
  <si>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</si>
  <si>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</si>
  <si>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</si>
  <si>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</si>
  <si>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</si>
  <si>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</si>
  <si>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</si>
  <si>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</si>
  <si>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</si>
  <si>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</si>
  <si>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</si>
  <si>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</si>
  <si>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</si>
  <si>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</si>
  <si>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</si>
  <si>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</si>
  <si>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</si>
  <si>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</si>
  <si>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</si>
  <si>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</si>
  <si>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300-REGIONAL NORTE</t>
  </si>
  <si>
    <t>MINIMA CUANTIA</t>
  </si>
  <si>
    <t>NO</t>
  </si>
  <si>
    <t>PRESUPUESTO DE ENTIDAD NACIONAL</t>
  </si>
  <si>
    <t>RNORTE-005-19</t>
  </si>
  <si>
    <t xml:space="preserve">SERVICIOS </t>
  </si>
  <si>
    <t>CORAVI</t>
  </si>
  <si>
    <t>CONTRATAR A TODO COSTO EL MANTENIMIENTO PREVENTIVO, CORRECTIVO Y SUMINISTRO DE REPUESTOS ORIGINALES PARA LOS VEHÍCULOS ASIGNADOS A LA DIRECCIÓN REGIONAL NORTE Y AL GRUPO CRI REGIONAL NORTE DEL INPEC</t>
  </si>
  <si>
    <t>A-02-02-02-008 SERVICIOS PRESTADOS A LAS EMPRESAS Y SERVICIOS DE PRODUCCIÓN</t>
  </si>
  <si>
    <t>Servicios@coravi.com.co</t>
  </si>
  <si>
    <t>https://www.secop.gov.co/CO1BusinessLine/Tendering/BuyerWorkArea/Index?DocUniqueIdentifier=CO1.BDOS.802329</t>
  </si>
  <si>
    <t>ORDEN DE COMPRA No. 37033</t>
  </si>
  <si>
    <t>TIENDA VIRTUAL GRANDES SUPERFICIES</t>
  </si>
  <si>
    <t>COMPRA Y VENTA</t>
  </si>
  <si>
    <t>PANAMERICANA LIBRERÍA Y PAPELERIA S.A.</t>
  </si>
  <si>
    <t>CONTRATAR LA ADQUISICIÓN DE MATERIAL PARA FESTIVAL CULTURAL Y DEPORTIVO DE REINTEGRACIÓN SOCIAL DE LA CARCEL DE MEDIA SEGURIDAD DE BARRANQUILLA INCLUYE PABELLÓN DE JUSTICIA Y PAZ</t>
  </si>
  <si>
    <t>-</t>
  </si>
  <si>
    <t>A-03-03-01-017 
FESTIVAL CULTURAL Y DEPORTIVO DE REINTEGRACIÓN SOCIAL</t>
  </si>
  <si>
    <t>GOBIERNOVIRTUAL@PANAMERICANA.COM.CO</t>
  </si>
  <si>
    <t>NACIÓN</t>
  </si>
  <si>
    <t>TIENDA VIRTUAL DEL ESTADO COLOMBIANO</t>
  </si>
  <si>
    <t>301-2019-005</t>
  </si>
  <si>
    <t>SUMINISTRO</t>
  </si>
  <si>
    <t>LA RECETTA S.A.S.</t>
  </si>
  <si>
    <t>CONTRATAR POR LOTES EL SUMINISTRO DE PRODUCTOS PARA LA COMERCIALIZACION EN EL PROYECTO PRODUCTIVO EXPENDIO PARA EL PERSONAL PRIVADO DE LA LIBERTAD DE LA CARCEL DE MEDIA SEGURIDAD DE BARRANQUILLA INCLUYE PABELLÓN DE JUSTICIA Y PAZ</t>
  </si>
  <si>
    <t>A-05-01-01-002-003-09
PRODUCTOS ALIMENTICIOS, BEBIDAS, TABACOS, TEXTILES, PRENDAS DE VESTIR Y PRODUCTOS DE CUERO.</t>
  </si>
  <si>
    <t>LICITACIONES@LARECETTA.COM</t>
  </si>
  <si>
    <t>PROPIOS</t>
  </si>
  <si>
    <t>https://www.secop.gov.co/CO1ContractsManagement/Tendering/ProcurementContractEdit/View?docUniqueIdentifier=CO1.PCCNTR.914114&amp;awardUniqueIdentifier=CO1.AWD.482321&amp;buyerDossierUniqueIdentifier=CO1.BDOS.800705&amp;id=355899</t>
  </si>
  <si>
    <t>301-2019-006</t>
  </si>
  <si>
    <t>LAURA MARCELA GALLARDO ORTEGA</t>
  </si>
  <si>
    <t>LAURITAMGALLARDO1330@HOTMAIL.COM</t>
  </si>
  <si>
    <t>https://www.secop.gov.co/CO1ContractsManagement/Tendering/ProcurementContractEdit/View?docUniqueIdentifier=CO1.PCCNTR.915003&amp;awardUniqueIdentifier=CO1.AWD.482901&amp;buyerDossierUniqueIdentifier=CO1.BDOS.800705&amp;id=355916</t>
  </si>
  <si>
    <t>004-2019</t>
  </si>
  <si>
    <t>OSVALDO JOSE BERMEJO GOMEZ Y/O CENTRO VETERINARIO SABANALARGA</t>
  </si>
  <si>
    <t>CONTRATAR EL SUMINISTRO DE ALIMENTOS Y MATERIAL VETERINARIO PARA EL SOSTENIMIENTO DEL CANINO ASIGNADO AL E.C Y E.R.E DE SABANALARGA – ATLÁNTICO - VIGENCIA 2.019</t>
  </si>
  <si>
    <t>cvs-sabanalarga@hotmail.com</t>
  </si>
  <si>
    <t>10/10/10</t>
  </si>
  <si>
    <t>NACIÓN - PRESUPUESTO DE ENTIDAD NACIONAL</t>
  </si>
  <si>
    <t>302-004-2019</t>
  </si>
  <si>
    <t>03 DE 2019</t>
  </si>
  <si>
    <t>CARLOS ALBERTO LAMBRAÑO ALVAREZ</t>
  </si>
  <si>
    <t>CONTRATAR EL SUMINISTRO DE PRODUCTOS ALIMENTICIOS, TABACO,VIVERES , ASEO Y BEBIDAS  PARA LA COMERCIALIZACION EN EL PROYECTO PRODUCTIVO EXPENDIO DEL ESTABLECIMIENTO PENITENCIARIO DE MEDIANA SEGURIDAD Y CARCELARIO DE MAGANGUE – BOLIVAR(EPMSC MAGANGUE).</t>
  </si>
  <si>
    <t>31/04/2019</t>
  </si>
  <si>
    <t>CARLOSALBERTOLAMBRAALVA@GMAIL.COM</t>
  </si>
  <si>
    <t>305-004-2019</t>
  </si>
  <si>
    <t>https://www.secop.gov.co/CO1ContractsManagement/Tendering/ProcurementContractEdit/View?docUniqueIdentifier=CO1.PCCNTR.891678&amp;prevCtxUrl=https%3a%2f%2fwww.secop.gov.co%3a443%2fCO1ContractsManagement%2fTendering%2fProcurementContractManagement%2fIndex&amp;prevCtxLbl=Contratos+</t>
  </si>
  <si>
    <t>N/A</t>
  </si>
  <si>
    <t>04 DE 2019</t>
  </si>
  <si>
    <t>COMPRAVENTA</t>
  </si>
  <si>
    <t>CLEAN WORLD SERVICE S.A.S</t>
  </si>
  <si>
    <t>CONTRATAR LA COMPRA DE PRODUCTOS DE ASEO Y LIMPIEZA PARA LA ACTIVIDAD DIARIA DE DESINFECCION DE LAS INSTALACIONES DEL ESTABLECIMIENTO PENITENCIARIO DE MEDIANA SEGURIDAD Y CARCELARIO DE MAGANGUE – BOLIVAR</t>
  </si>
  <si>
    <t>CLEANWORLD.SERVICE@OUTLOOK.COM</t>
  </si>
  <si>
    <t>NACION</t>
  </si>
  <si>
    <t>305-006-2019</t>
  </si>
  <si>
    <t>https://www.secop.gov.co/CO1ContractsManagement/Tendering/ProcurementContractEdit/View?docUniqueIdentifier=CO1.PCCNTR.911602&amp;prevCtxUrl=https%3a%2f%2fwww.secop.gov.co%3a443%2fCO1ContractsManagement%2fTendering%2fProcurementContractManagement%2fIndex&amp;prevCtxLbl=Contratos+</t>
  </si>
  <si>
    <t>305-EPMSC MAGANGUE</t>
  </si>
  <si>
    <t>302-EC Y ERE SABANALARGA</t>
  </si>
  <si>
    <t>301-CMS BARRANQUILLA</t>
  </si>
  <si>
    <t>307- EPMSCVAL-ERE-</t>
  </si>
  <si>
    <t>307-102019</t>
  </si>
  <si>
    <t xml:space="preserve">MINIMA CUANTIA </t>
  </si>
  <si>
    <t xml:space="preserve">COMPRA/VENTA </t>
  </si>
  <si>
    <t>DOKA S.A.S</t>
  </si>
  <si>
    <t>COMPRA DE ELEMENTOS PARA LOS PROGRAMAS DEPORTIVOS, RECREACION Y CULTURA DIRIGIDO AL PERSONAL DE INTERNOS DEL EPMSCVAL-ERE-</t>
  </si>
  <si>
    <t xml:space="preserve">A-02-02-01-003 BIENES TRANSPORTABLES EXEPTO PRODUCTOS METALICOS, MAQUINARIA Y EQUIPO, </t>
  </si>
  <si>
    <t>dokaserviciosintegrales.2014@gmail.com</t>
  </si>
  <si>
    <t xml:space="preserve">PROPIOS </t>
  </si>
  <si>
    <t>307-112019</t>
  </si>
  <si>
    <t xml:space="preserve">MULTISUMINISTRO DEL NORTE </t>
  </si>
  <si>
    <t>COMPRA, MANTENIMIENTO Y RECARGA DE ELEMENTOS DE SEGURIDAD INDUSTRIAL PARA INCENDIOS (EXTINTORES) /CASOS DE EMERGENCIA Y SEÑALIZACION DE AREAS OCUPACIONALES DEL EPMSCVAL-ERE-.</t>
  </si>
  <si>
    <t>A-03-03-01-017 ATENCIÓN Y REHABILITACIÓN AL RECLUSO,</t>
  </si>
  <si>
    <t>multisuministrosdelnorte@gmail.com</t>
  </si>
  <si>
    <t xml:space="preserve">NACION </t>
  </si>
  <si>
    <t>307-122019</t>
  </si>
  <si>
    <t>FUMIGACIONES MUNDO VERDE SAS</t>
  </si>
  <si>
    <t>CONTRATAR LOS SERVICIOS DE FUMIGACION, DESRATIZACION, CONTROL PLAGAS, CONTROL DE CALIDAD DE AGUA FÍSICO QUÍMICO Y MICRO BIOLÓGICO - DESINFECCIÓN (LAVADO DE TANQUES) DEL EPMSCVAL-ERE-.</t>
  </si>
  <si>
    <t>A-03-03-01-017 ATENCION Y REHABILITACION AL RECLUSO</t>
  </si>
  <si>
    <t>fumigacionsmundoverdecomercial@gmail.com</t>
  </si>
  <si>
    <t>308-EPMSCMON</t>
  </si>
  <si>
    <t>010 de 2019</t>
  </si>
  <si>
    <t>RAQUEL CARDENAS GOMEZ</t>
  </si>
  <si>
    <t xml:space="preserve">Contratar la adquisición de papelería y útiles de escritorio para el Establecimiento Penitenciario de Mediana Seguridad y Carcelario de Montería. </t>
  </si>
  <si>
    <t>A-02-02-01-003 OTROS BIENES TRANSPORTABLES (EXCEPTO PRODUCTOS METALICOS, MAQUINARIA Y EQUIPO)</t>
  </si>
  <si>
    <t>central@sumihotmail.com</t>
  </si>
  <si>
    <t>308-012-2019</t>
  </si>
  <si>
    <t>https://www.secop.gov.co/CO1BusinessLine/Tendering/BuyerWorkArea/Index?DocUniqueIdentifier=CO1.BDOS.804111</t>
  </si>
  <si>
    <t>En ejecución</t>
  </si>
  <si>
    <t>011 de 2019</t>
  </si>
  <si>
    <t>LAURA BRICEÑO ARIAS</t>
  </si>
  <si>
    <t xml:space="preserve">Contratar la adquisición de elementos de aseo y limpieza para el Establecimiento Penitenciario de Mediana Seguridad y Carcelario de Montería. </t>
  </si>
  <si>
    <t xml:space="preserve">A-02-02-01-003 OTROS BIENES TRANSPORTABLES (EXCEPTO PRODUCTOS METALICOS, MAQUINARIA Y EQUIPO) </t>
  </si>
  <si>
    <t>insumoscleanhouse@gmail.com</t>
  </si>
  <si>
    <t>308-013-2019</t>
  </si>
  <si>
    <t>https://www.secop.gov.co/CO1BusinessLine/Tendering/BuyerWorkArea/Index?DocUniqueIdentifier=CO1.BDOS.818949</t>
  </si>
  <si>
    <t>https://community.secop.gov.co/Public/Tendering/ContractNoticeManagement/Index?currentLanguage=es-CO&amp;Page=login&amp;Country=CO&amp;SkinName=CCE</t>
  </si>
  <si>
    <t>313 EPMSC RIOHACHA</t>
  </si>
  <si>
    <t>313EPMSCRIO-008</t>
  </si>
  <si>
    <t>FUNDESCO INTEGRAL</t>
  </si>
  <si>
    <t>SUMINISTRO DE AGUA POTABLE PARA CONSUMO HUMANO EN CARROTANQUES, PARA ABASTECER LAS NEESIDADES DE LOS PPL</t>
  </si>
  <si>
    <t>A-02-02-02-010 SERVICIOS PARA LA COMUNIDAD, SOCIALES Y PERSONALES</t>
  </si>
  <si>
    <t>fundesco@outlook.com</t>
  </si>
  <si>
    <t xml:space="preserve">313-009-2019. </t>
  </si>
  <si>
    <t xml:space="preserve">314-EPMSC-SANTA MARTA </t>
  </si>
  <si>
    <t>8-2019</t>
  </si>
  <si>
    <t>DISTRACOM S.A</t>
  </si>
  <si>
    <t>CONTRATAR EL SUMINISTRO DE COMBUSTIBLE (GASOLINA CORRIENTE Y ACPM) PARA EL PARQUE AUTOMOTOR DEL EPMSC SANTA MARTA TRANSPORTE DE LOS PRIVADOS DE LA LIBERTAD  Y EVENTUALMENTE VEHICULOS DEL INPEC CUANDO LAS CONDICIONES LO REQUIERAN”</t>
  </si>
  <si>
    <t>A-02-02-01-003-OTRIS BIENES TRANSPORTABLES (EXCEPTO PRODUCTOS ALIMENTICIOS MAQUINARIA Y EQUIPOS ).</t>
  </si>
  <si>
    <t>contratacionestatal@distracom.com.co</t>
  </si>
  <si>
    <t>314-EPMSCSM-08-2019</t>
  </si>
  <si>
    <t>318-EPMSC SAN ANDRES</t>
  </si>
  <si>
    <t>318-004-2019</t>
  </si>
  <si>
    <t>PRESTACION DE SERVICIO</t>
  </si>
  <si>
    <t>AREIZA PRIMOS LTDA</t>
  </si>
  <si>
    <t>“CONTRATAR EL SUMINISTRO DE AGUA POTABLE TRATADA EN BOLSA; PARA LA COMERCIALIZACIÓN A LA POBLACIÓN PRIVADA DE LIBERTAD A TRAVÉS DEL PROYECTO COMERCIAL EXPENDIO DEL ESTABLECIMIENTO PENITENCIARIO DE MEDIANA SEGURIDAD Y CARCELARIO DE SAN ANDRÉS ISLAS”.</t>
  </si>
  <si>
    <t xml:space="preserve">A-02-02-02-008 Servicios Prestados a las empresas y servicios de producción. </t>
  </si>
  <si>
    <t xml:space="preserve">areiza_primos_ltda@hotmail.com </t>
  </si>
  <si>
    <t>318-005-2019</t>
  </si>
  <si>
    <t xml:space="preserve">
https://community.secop.gov.co/Public/Tendering/ContractNoticePhases/View?PPI=CO1.PPI.3473819&amp;isFromPublicArea=True&amp;isModal=False</t>
  </si>
  <si>
    <t>NINGUNA</t>
  </si>
  <si>
    <t>319-EPMSC SINCELEJO</t>
  </si>
  <si>
    <t>319-04-2019</t>
  </si>
  <si>
    <t>CENTRAL DE SUMINISTROS LTDA</t>
  </si>
  <si>
    <t>CONTRATAR LA COMPRA DE PAPELERÍA, ÚTILES DE ESCRITORIO Y CONSUMIBLES DE IMPRESIÓN PARA EL FUNCIONAMIENTO DE LAS OFICINAS DEL ESTABLECIMIENTO PENITENCIARIO DE MEDIANA SEGURIDAD Y CARCELARIO DE SINCELEJO SUCRE</t>
  </si>
  <si>
    <t>A-02-02-01-003 OTROS BIENES TRANSPORTABLES (EXCEPTO PRODUCTOS METALICOS, MAQUINARIA Y EQUIPOS) MATERIALES Y SUMINISTROS PAPELERIA</t>
  </si>
  <si>
    <t>centralsumi@hotmail.com</t>
  </si>
  <si>
    <t>319-MC05-2019</t>
  </si>
  <si>
    <t>https://community.secop.gov.co/Public/Tendering/ContractNoticePhases/View?PPI=CO1.PPI.3368714&amp;isFromPublicArea=True&amp;isModal=False</t>
  </si>
  <si>
    <t>319-05-2019</t>
  </si>
  <si>
    <t>SUMNISTRO</t>
  </si>
  <si>
    <t>GRANERO POPULAR</t>
  </si>
  <si>
    <t>CONTRATAR EL SUMINISTRO DE ALIMENTOS PARA LA COMERCIALIZACIÓN EN EL PROYECTO PRODUCTIVO EXPENDIO DEL ESTABLECIMIENTO PENITENCIARIO DE MEDIANA SEGURIDAD Y CARCELARIO DE SINCELEJO SUCRE</t>
  </si>
  <si>
    <t>A-05-01-01-002-003-09 OTROS PRODUCTOS ALIMENTICIOS N.C.P. EXPENDIO.</t>
  </si>
  <si>
    <t>argemiromontoya.gallego@gmail.com</t>
  </si>
  <si>
    <t>319-MC06-2020</t>
  </si>
  <si>
    <t>https://community.secop.gov.co/Public/Tendering/ContractNoticePhases/View?PPI=CO1.PPI.3393023&amp;isFromPublicArea=True&amp;isModal=False</t>
  </si>
  <si>
    <t>320-ESTABLECIMIENTO DE RECLUSION ESPECIAL DE COROZAL</t>
  </si>
  <si>
    <t>ERECOR MC CV 003 2019</t>
  </si>
  <si>
    <t>COMERCIALIZADORA Y DISTRIBUIDORA TORRES S.A.S.</t>
  </si>
  <si>
    <t>ADQUISICION DE PAPELERIA, UTILES DE ESCRITORIO Y OFICINA PARA LAS AREAS DEL ESTABLECIMIENTO DE RECLUSION ESPECIAL DE COROZAL</t>
  </si>
  <si>
    <t>NA</t>
  </si>
  <si>
    <t xml:space="preserve"> A-02-02-01-003 OTROS BIENES TRANSPORTABLES (EXCEPTO PRODUCTOS METALICOS, MAQUINARIA Y EQUIPO) </t>
  </si>
  <si>
    <t>comerciatorres@gmail.com</t>
  </si>
  <si>
    <t>320 MC ERE COROZAL CV 004 04 2019</t>
  </si>
  <si>
    <t>https://community.secop.gov.co/Public/Tendering/ContractNoticePhases/View?PPI=CO1.PPI.3264573&amp;isFromPublicArea=True&amp;isModal=False</t>
  </si>
  <si>
    <t>PROCESO EN EJECUCION</t>
  </si>
  <si>
    <t>ERECOR MC CV 004 2020</t>
  </si>
  <si>
    <t>JULIA ROSA DIAS DE HERRERA</t>
  </si>
  <si>
    <t>ADQUISICION DE REPUESTOS PARA LAS AREAS DEL ESTABLECIMIENTO DE RECLUSION ESPECIAL DE COROZAL</t>
  </si>
  <si>
    <t xml:space="preserve"> A-02-02-01-003 PRODUCTOS METALICOS Y PRODUCTOS DE SOFTWARE</t>
  </si>
  <si>
    <t>claherar@hotmail.com</t>
  </si>
  <si>
    <t>https://community.secop.gov.co/Public/Tendering/ContractNoticePhases/View?PPI=CO1.PPI.3365494&amp;isFromPublicArea=True&amp;isModal=False</t>
  </si>
  <si>
    <t>323 EPAMSCAS VALLEDUPAR</t>
  </si>
  <si>
    <t>SUMINISTROS</t>
  </si>
  <si>
    <t>MULTISUMINISTROS DEL NORTE S.A.S</t>
  </si>
  <si>
    <t>https://www.secop.gov.co/CO1BusinessLine/Tendering/BuyerDossierWorkspace/Index</t>
  </si>
  <si>
    <t>323-MC-015-2019</t>
  </si>
  <si>
    <t>Contratar la compra de suministro de Insumos para las necesidades que demandan los Programas de Educación Formal (Alfabetización, Modelo Educativo para el Sistema Penitenciario y Carcelario Colombiano y Educación Superior) en el Epamscasval</t>
  </si>
  <si>
    <t>A-03-03-01-017 -6Atención Y Rehabilitación al Recluso</t>
  </si>
  <si>
    <t>almpastal@gmail.com</t>
  </si>
  <si>
    <t>323-MC-016-2019</t>
  </si>
  <si>
    <t>DARIO LUIS GENEY BELTRAN</t>
  </si>
  <si>
    <t>Contratar La Prestación Del Servicio De Mantenimiento Preventivo Y Correctivo Del Parque Automotor Asignado Al Establecimiento Penitenciario De Alta Y Mediana Seguridad De Valledupar</t>
  </si>
  <si>
    <t>A-02-02-02-008  SERVICIOS PRESTADOS A LAS EMPRESAS Y SERVICIOS DE PRODUCCIÓN REC 10 Mnatenimiento Preventivo y correctivo Parque automotor</t>
  </si>
  <si>
    <t>geneymecanicos@hotmail.com</t>
  </si>
  <si>
    <t>https://www.secop.gov.co/CO1BusinessLine/Tendering/BuyerWorkArea/Index?DocUniqueIdentifier=CO1.BDOS.819075</t>
  </si>
  <si>
    <t>322-EPMSCBA - ERE</t>
  </si>
  <si>
    <t>008-2019-EPMSCBA</t>
  </si>
  <si>
    <t xml:space="preserve">Minima Cuantia </t>
  </si>
  <si>
    <t>Compra</t>
  </si>
  <si>
    <t>BIG PASS S.A.S</t>
  </si>
  <si>
    <t xml:space="preserve">Compra de bonos intercambiables de combustibles </t>
  </si>
  <si>
    <t>A-02-02-01-003 Otros Bienes Transportables (Excepto Productos Metálicos, Maquinaria Y Equipo</t>
  </si>
  <si>
    <t>contratacion-co@edenred.com</t>
  </si>
  <si>
    <t>EPMSCBA 11-2019</t>
  </si>
  <si>
    <t>https://www.secop.gov.co/CO1ContractsManagement/Tendering/ProcurementContractEdit/View?docUniqueIdentifier=CO1.PCCNTR.920025&amp;prevCtxUrl=https%3a%2f%2fwww.secop.gov.co%3a443%2fCO1ContractsManagement%2fTendering%2fProcurementContractManagement%2fIndex&amp;prevCtxLbl=Contratos+</t>
  </si>
  <si>
    <t>009-2019-EPMSCBA</t>
  </si>
  <si>
    <t>Suministro</t>
  </si>
  <si>
    <t>MERCADITO SANTA INES</t>
  </si>
  <si>
    <t>Suministro de productos alimenticios</t>
  </si>
  <si>
    <t>A-05-01-01-002 -  PRODUCTOS ALIMENTICIOS, BEBIDAS Y TABACO; TEXTILES, PRENDAS DE VESTIR, Y PRODUCTOS DEL CUERO</t>
  </si>
  <si>
    <t>santainessas@hotmail.com</t>
  </si>
  <si>
    <t>EPMSCBA 13-2019</t>
  </si>
  <si>
    <t>https://www.secop.gov.co/CO1ContractsManagement/Tendering/ProcurementContractEdit/View?docUniqueIdentifier=CO1.PCCNTR.933510&amp;prevCtxUrl=https%3a%2f%2fwww.secop.gov.co%3a443%2fCO1ContractsManagement%2fTendering%2fProcurementContractManagement%2fIndex&amp;prevCtxLbl=Contratos+</t>
  </si>
  <si>
    <t>010-2019-EPMSCBA</t>
  </si>
  <si>
    <t>COMERCIALIZADORA DIANA</t>
  </si>
  <si>
    <t xml:space="preserve">Suministro de productos para aseo y limpieza </t>
  </si>
  <si>
    <t>A-02-02-01-003 Otros Bienes Transportables (Excepto Productos Metálicos</t>
  </si>
  <si>
    <t>ventascomercializadoradiana@gmail.com</t>
  </si>
  <si>
    <t>EPMSCBA 12-2019</t>
  </si>
  <si>
    <t>https://www.secop.gov.co/CO1ContractsManagement/Tendering/ProcurementContractEdit/View?docUniqueIdentifier=CO1.PCCNTR.931175&amp;prevCtxUrl=https%3a%2f%2fwww.secop.gov.co%3a443%2fCO1ContractsManagement%2fTendering%2fProcurementContractManagement%2fIndex&amp;prevCtxLbl=Contratos+</t>
  </si>
  <si>
    <t>324 - EPMSC TIERRALTA</t>
  </si>
  <si>
    <t>324-013-19</t>
  </si>
  <si>
    <t>MÍNIMA CUANTÍA</t>
  </si>
  <si>
    <t>CLEAN WORLD SERVICE S.A.S.</t>
  </si>
  <si>
    <t>CONTRATAR EL SUMINISTRO DE PRODUCTOS DE ASEO Y LIMPIEZA PARA LA HIGIENE Y LIMPIEZA DE LA INFRAESTRUCTURA DE LAS DISTINTAS ÁREAS DE TRABAJO OPERATIVAS Y ADMINISTRATIVAS DEL ESTABLECIMIENTO PENITENCIARIO Y CARCELARIO DE TIERRALTA – EPMSC TIERRALTA.</t>
  </si>
  <si>
    <t>N.A.</t>
  </si>
  <si>
    <t>A-02-02-01-003 OTROS BIENES TRANSPORTABLES (EXCEPTO PRODUCTOS METÁLICOS, MAQUINARIA Y EQUIPO)</t>
  </si>
  <si>
    <t>cleanworld.service@outlook.com</t>
  </si>
  <si>
    <t>PRESUPUESTO ENTIDAD NACIONAL</t>
  </si>
  <si>
    <t>324-014-19</t>
  </si>
  <si>
    <t>https://community.secop.gov.co/Public/Tendering/OpportunityDetail/Index?noticeUID=CO1.NTC.801026&amp;isFromPublicArea=True&amp;isModal=False</t>
  </si>
  <si>
    <t>CONTRATAR LA ADQUISICIÓN DE MATERIAL DIDACTICO, INSUMOS DE PAPELERIA, UTILES DE ESCRITORIO Y OFICINA PARA LA EFECTIVA EJECUCIÓN DE LOS PROCESOS PEDAGÓGICOS DEL PROGRAMA DE EDUCACIÓN FORMAL DESARROLLADO AL INTERIOR DEL ESTABLECIMIENTO PENITENCIARIO Y CARCELARIO DE TIERRALTA – EPMSC TIERRALTA.</t>
  </si>
  <si>
    <t>22/04/</t>
  </si>
  <si>
    <t>A-03-03-01-017 ATENCIÓN REHABILITACIÓN RECLUSO - PROGRAMA EDUCACIÓN FORMAL</t>
  </si>
  <si>
    <t xml:space="preserve">comerciatorres@gmail.com </t>
  </si>
  <si>
    <t>https://community.secop.gov.co/Public/Tendering/OpportunityDetail/Index?noticeUID=CO1.NTC.801109&amp;isFromPublicArea=True&amp;isModal=False</t>
  </si>
  <si>
    <t>316- Establecimiento  Municipio de El Banco - Magdalena</t>
  </si>
  <si>
    <t>316-005-2019</t>
  </si>
  <si>
    <t>Mínima Cuantía</t>
  </si>
  <si>
    <t>Compraventa</t>
  </si>
  <si>
    <t xml:space="preserve">RAQUEL CÁRDENAS GÓMEZ   
C.C. 28.212.971 de Lebrija - Santander.   
Proponente: CENTRAL DE SUMINISTROS LTDA    
NIT: 804.003.744-1 
</t>
  </si>
  <si>
    <t>CONTRATAR LA COMPRAVENTA DE MATERIAL DIDACTICO E INSUMOS PARA EL PROGRAMA DE EDUCACIÓN FORMAL DEL ESTABLECIMIENTO PENITENCIARIO DE MEDIANA SEGURIDAD Y CARCELARIO DE EL BANCO – MAGDALENA</t>
  </si>
  <si>
    <t>A-03-03-01-017 ATENCIÓN REHABILITACIÓN AL RECLUSO</t>
  </si>
  <si>
    <t>centralsumi@hotmail.com – ventas@centraldesuministros.com</t>
  </si>
  <si>
    <t>Presupuesto de Entidad Nacional</t>
  </si>
  <si>
    <t>316-006-2019</t>
  </si>
  <si>
    <t xml:space="preserve">RAMÓN FRANCISCO TAMAYO PEÑUELA    
C.C. 88.138.934 de Ocaña – Norte de Santander    
Proponente: Almacén Agropecuario Mi Finka
Matricula: 119783   
</t>
  </si>
  <si>
    <t>CONTRATAR LA COMPRAVENTA DE ALIMENTO CONCENTRADO E INSUMOS VETERINARIOS PARA LA UNIDAD CANINA DEL ESTABLECIMIENTO PENITENCIARIO DE MEDIANA SEGURIDAD Y CARCELARIO (EPMSC) DEL MUNICIPIO DE EL BANCO – MAGDALENA</t>
  </si>
  <si>
    <t>A-02-02-01-002 10 PRODUCTOS ALIMENTICIOS, BEBIDAS Y TABACO; TEXTILES, PRENDAS DE VESTIR Y PRODUCTOS EN CUERO ITEM 219 – ALIMENTACIÓN SEMOVIENTES CANINOS Y A-02-02-01-003 10 OTROS BIENES TRASPORTABLES  (EXCEPTO PRTODUCTOS METALICOS, MAQUINARIA Y EQUIPOS ITEM 252) – MATERIAL VETERINARIO CANINOS</t>
  </si>
  <si>
    <t>almacenravene@hotmail.com</t>
  </si>
  <si>
    <t>316-007-2019</t>
  </si>
  <si>
    <t xml:space="preserve">JAIME BELTRÁN URIBE 
C.C. 10.125.834 de Pereira – Risaralda    
Proponente: POLYFLEX DOSQUEBRADAS     
Matricula: 50275   
</t>
  </si>
  <si>
    <t>CONTRATAR LA COMPRAVENTA DE ELEMENTOS DE ASEO PARA EL PERSONAL DE INTERNOS DEL ESTABLECIMIENTO PENITENCIARIO DE MEDIANA SEGURIDAD Y  CARCELARIO (EPMSC) DEL MUNICIPIO DE EL BANCO - MAGDALENA</t>
  </si>
  <si>
    <t>A-03-03-01-017 ATENCIÓN REHABILIACIÓN AL RECLUSO – REC 10 – BSITEM 526, Dotación de Internos: Colchonetas, Sábanas, Sobresábanas, Cobijas y Elementos de Aseo</t>
  </si>
  <si>
    <t>jaimepfx@hotmail.com</t>
  </si>
  <si>
    <t>INFORME DE EJECUCIÓN CONTRACTUAL - DE ABRIL DE 2019</t>
  </si>
  <si>
    <t>1. Nombre de la Sede (Dirección General, Dirección Regional NORTE Establecimiento de Reclusión o Escuela de Formación)</t>
  </si>
  <si>
    <t>A-02-02-02-008/A-02-02-01-003/A-02-02-01-002 A LAS EMPRESAS Y SERVICIOS DE PRODUCCIÓN REC 10 Mnatenimiento Preventivo y correctivo Parque automotor</t>
  </si>
  <si>
    <t>A-05-01-01-003;A-05-01-02-006  OTROS BIENES TRANSPORTABLES (EXCEPTO PRODUCTOS METÁLICOS, MAQUINARIA Y EQUIPO)</t>
  </si>
  <si>
    <t>A-05-01-01-002-PRODUCTOS ALIMETICIOS, BEBIDAS Y TABACO, TEXTILES, PRENDAS DE VESTIRR Y PRODUCTOS DE CUERO;A-05-01-01-003 OTROS BIENES TRANSPORTABLES(EXCEPTO PRODUCTOS METALICOS, MAQUINARIA Y EQUIPO);A-05-01-02-006-SERVICIOS DE VENTA Y DE DISTRIBUCION; ALOJAMIENTO; SERVICIO DE SUMINISTRO DE COMIDA Y BEBIDAS; SERVICIOS DE TRANSPORTE; Y SERVICIOS DE DISTRIBUCION DE ELECTRICIDAD, GAS Y AGUA.</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</si>
</sst>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yyyy/mm/dd"/>
    <numFmt numFmtId="187" formatCode="#,##0.0"/>
    <numFmt numFmtId="188" formatCode="&quot;$&quot;\ #,##0"/>
    <numFmt numFmtId="189" formatCode="_-* #,##0\ _€_-;\-* #,##0\ _€_-;_-* &quot;-&quot;??\ _€_-;_-@_-"/>
    <numFmt numFmtId="190" formatCode="_(&quot;$&quot;\ * #,##0_);_(&quot;$&quot;\ * \(#,##0\);_(&quot;$&quot;\ * &quot;-&quot;??_);_(@_)"/>
    <numFmt numFmtId="191" formatCode="_-* #,##0.00_-;\-* #,##0.00_-;_-* &quot;-&quot;_-;_-@_-"/>
    <numFmt numFmtId="192" formatCode="_-&quot;$&quot;* #,##0_-;\-&quot;$&quot;* #,##0_-;_-&quot;$&quot;* &quot;-&quot;??_-;_-@_-"/>
    <numFmt numFmtId="193" formatCode="_-&quot;$&quot;* #,##0.00_-;\-&quot;$&quot;* #,##0.00_-;_-&quot;$&quot;* &quot;-&quot;_-;_-@_-"/>
    <numFmt numFmtId="194" formatCode="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quot;$&quot;#,##0"/>
    <numFmt numFmtId="200" formatCode="0.E+00"/>
    <numFmt numFmtId="201" formatCode="_-&quot;$&quot;* #,##0.0_-;\-&quot;$&quot;* #,##0.0_-;_-&quot;$&quot;* &quot;-&quot;_-;_-@_-"/>
    <numFmt numFmtId="202" formatCode="_-&quot;$&quot;* #,##0.000_-;\-&quot;$&quot;* #,##0.000_-;_-&quot;$&quot;* &quot;-&quot;_-;_-@_-"/>
    <numFmt numFmtId="203" formatCode="_-&quot;$&quot;* #,##0.0000_-;\-&quot;$&quot;* #,##0.0000_-;_-&quot;$&quot;* &quot;-&quot;_-;_-@_-"/>
    <numFmt numFmtId="204" formatCode="#,##0_ ;\-#,##0\ "/>
    <numFmt numFmtId="205" formatCode="#,##0\ _€"/>
  </numFmts>
  <fonts count="71">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b/>
      <sz val="10"/>
      <color indexed="9"/>
      <name val="Arial"/>
      <family val="2"/>
    </font>
    <font>
      <b/>
      <sz val="10"/>
      <name val="Arial"/>
      <family val="2"/>
    </font>
    <font>
      <b/>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0"/>
      <color indexed="8"/>
      <name val="Calibri"/>
      <family val="2"/>
    </font>
    <font>
      <b/>
      <u val="single"/>
      <sz val="10"/>
      <color indexed="8"/>
      <name val="Calibri"/>
      <family val="2"/>
    </font>
    <font>
      <b/>
      <sz val="10"/>
      <color indexed="8"/>
      <name val="Calibri"/>
      <family val="2"/>
    </font>
    <font>
      <b/>
      <sz val="10"/>
      <name val="Calibri"/>
      <family val="2"/>
    </font>
    <font>
      <u val="single"/>
      <sz val="10"/>
      <name val="Calibri"/>
      <family val="2"/>
    </font>
    <font>
      <sz val="10"/>
      <name val="Calibri"/>
      <family val="2"/>
    </font>
    <font>
      <sz val="10"/>
      <color indexed="8"/>
      <name val="Arial Narrow"/>
      <family val="2"/>
    </font>
    <font>
      <u val="single"/>
      <sz val="10"/>
      <color indexed="12"/>
      <name val="Calibri"/>
      <family val="2"/>
    </font>
    <font>
      <b/>
      <u val="single"/>
      <sz val="12"/>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sz val="10"/>
      <color theme="1"/>
      <name val="Calibri"/>
      <family val="2"/>
    </font>
    <font>
      <b/>
      <u val="single"/>
      <sz val="10"/>
      <color theme="1"/>
      <name val="Calibri"/>
      <family val="2"/>
    </font>
    <font>
      <b/>
      <sz val="10"/>
      <color theme="1"/>
      <name val="Calibri"/>
      <family val="2"/>
    </font>
    <font>
      <sz val="10"/>
      <color theme="1"/>
      <name val="Arial Narrow"/>
      <family val="2"/>
    </font>
    <font>
      <u val="single"/>
      <sz val="10"/>
      <color theme="10"/>
      <name val="Calibri"/>
      <family val="2"/>
    </font>
    <font>
      <b/>
      <sz val="10"/>
      <color theme="1"/>
      <name val="Arial Narrow"/>
      <family val="2"/>
    </font>
    <font>
      <sz val="10"/>
      <color rgb="FF000000"/>
      <name val="Arial"/>
      <family val="2"/>
    </font>
    <font>
      <sz val="10"/>
      <color rgb="FF000000"/>
      <name val="Arial Narrow"/>
      <family val="2"/>
    </font>
    <font>
      <b/>
      <u val="single"/>
      <sz val="12"/>
      <color theme="1"/>
      <name val="Calibri"/>
      <family val="2"/>
    </font>
    <font>
      <sz val="10"/>
      <color rgb="FF000000"/>
      <name val="Calibri"/>
      <family val="2"/>
    </font>
    <font>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1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55"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6" fillId="33" borderId="16" xfId="0" applyFont="1" applyFill="1" applyBorder="1" applyAlignment="1">
      <alignment horizontal="center" vertical="center"/>
    </xf>
    <xf numFmtId="0" fontId="56" fillId="33" borderId="17" xfId="0" applyFont="1" applyFill="1" applyBorder="1" applyAlignment="1">
      <alignment horizontal="center" vertical="center"/>
    </xf>
    <xf numFmtId="0" fontId="57" fillId="34" borderId="18" xfId="0" applyFont="1" applyFill="1" applyBorder="1" applyAlignment="1">
      <alignment horizontal="center" vertical="center"/>
    </xf>
    <xf numFmtId="0" fontId="55" fillId="34" borderId="18" xfId="0" applyFont="1" applyFill="1" applyBorder="1" applyAlignment="1">
      <alignment wrapText="1"/>
    </xf>
    <xf numFmtId="0" fontId="0" fillId="0" borderId="19" xfId="0" applyBorder="1" applyAlignment="1">
      <alignment wrapText="1"/>
    </xf>
    <xf numFmtId="0" fontId="58" fillId="0" borderId="18" xfId="0" applyFont="1" applyBorder="1" applyAlignment="1">
      <alignment vertical="center" wrapText="1"/>
    </xf>
    <xf numFmtId="0" fontId="59" fillId="0" borderId="18" xfId="0" applyFont="1" applyBorder="1" applyAlignment="1">
      <alignment horizontal="center"/>
    </xf>
    <xf numFmtId="0" fontId="59" fillId="0" borderId="18" xfId="0" applyFont="1" applyBorder="1" applyAlignment="1">
      <alignment/>
    </xf>
    <xf numFmtId="0" fontId="60" fillId="0" borderId="18" xfId="0" applyFont="1" applyBorder="1" applyAlignment="1">
      <alignment horizontal="center" vertical="center" wrapText="1"/>
    </xf>
    <xf numFmtId="0" fontId="61"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6" fillId="35" borderId="18" xfId="80" applyFont="1" applyFill="1" applyBorder="1" applyAlignment="1">
      <alignment horizontal="center" vertical="center" wrapText="1"/>
      <protection/>
    </xf>
    <xf numFmtId="0" fontId="7" fillId="35" borderId="18" xfId="80" applyFont="1" applyFill="1" applyBorder="1" applyAlignment="1">
      <alignment horizontal="center" vertical="center" wrapText="1"/>
      <protection/>
    </xf>
    <xf numFmtId="0" fontId="61" fillId="0" borderId="18" xfId="0" applyFont="1" applyBorder="1" applyAlignment="1">
      <alignment/>
    </xf>
    <xf numFmtId="0" fontId="59" fillId="0" borderId="18" xfId="0" applyFont="1" applyFill="1" applyBorder="1" applyAlignment="1">
      <alignment horizontal="center" vertical="center" wrapText="1"/>
    </xf>
    <xf numFmtId="14" fontId="59" fillId="0" borderId="18" xfId="0" applyNumberFormat="1" applyFont="1" applyFill="1" applyBorder="1" applyAlignment="1">
      <alignment horizontal="center" vertical="center" wrapText="1"/>
    </xf>
    <xf numFmtId="0" fontId="32" fillId="0" borderId="18" xfId="46" applyFont="1" applyFill="1" applyBorder="1" applyAlignment="1">
      <alignment horizontal="center" vertical="center" wrapText="1"/>
    </xf>
    <xf numFmtId="0" fontId="33" fillId="0" borderId="18" xfId="0" applyFont="1" applyFill="1" applyBorder="1" applyAlignment="1">
      <alignment horizontal="center" vertical="center" wrapText="1"/>
    </xf>
    <xf numFmtId="0" fontId="59" fillId="0" borderId="18" xfId="0" applyFont="1" applyBorder="1" applyAlignment="1">
      <alignment horizontal="center" vertical="center" wrapText="1"/>
    </xf>
    <xf numFmtId="0" fontId="59" fillId="0" borderId="18" xfId="0" applyFont="1" applyBorder="1" applyAlignment="1">
      <alignment horizontal="center" vertical="center"/>
    </xf>
    <xf numFmtId="14" fontId="59" fillId="0" borderId="18" xfId="0" applyNumberFormat="1" applyFont="1" applyBorder="1" applyAlignment="1">
      <alignment vertical="center"/>
    </xf>
    <xf numFmtId="14" fontId="59" fillId="0" borderId="18" xfId="0" applyNumberFormat="1" applyFont="1" applyBorder="1" applyAlignment="1">
      <alignment horizontal="center" vertical="center"/>
    </xf>
    <xf numFmtId="0" fontId="32" fillId="0" borderId="18" xfId="46" applyFont="1" applyBorder="1" applyAlignment="1">
      <alignment vertical="center" wrapText="1"/>
    </xf>
    <xf numFmtId="0" fontId="59" fillId="0" borderId="18" xfId="0" applyFont="1" applyBorder="1" applyAlignment="1">
      <alignment vertical="center"/>
    </xf>
    <xf numFmtId="0" fontId="59" fillId="0" borderId="18" xfId="0" applyFont="1" applyBorder="1" applyAlignment="1">
      <alignment vertical="center" wrapText="1"/>
    </xf>
    <xf numFmtId="0" fontId="59" fillId="0" borderId="18" xfId="0" applyFont="1" applyBorder="1" applyAlignment="1">
      <alignment vertical="top" wrapText="1"/>
    </xf>
    <xf numFmtId="0" fontId="62" fillId="0" borderId="18" xfId="0" applyFont="1" applyBorder="1" applyAlignment="1">
      <alignment vertical="center" wrapText="1"/>
    </xf>
    <xf numFmtId="0" fontId="32" fillId="0" borderId="18" xfId="46" applyFont="1" applyBorder="1" applyAlignment="1">
      <alignment horizontal="center" vertical="center" wrapText="1"/>
    </xf>
    <xf numFmtId="0" fontId="33" fillId="0" borderId="18" xfId="0" applyFont="1" applyBorder="1" applyAlignment="1">
      <alignment horizontal="center" vertical="center" wrapText="1"/>
    </xf>
    <xf numFmtId="14" fontId="33" fillId="0" borderId="18" xfId="0" applyNumberFormat="1" applyFont="1" applyBorder="1" applyAlignment="1">
      <alignment horizontal="center" vertical="center" wrapText="1"/>
    </xf>
    <xf numFmtId="0" fontId="59" fillId="36" borderId="18" xfId="0" applyFont="1" applyFill="1" applyBorder="1" applyAlignment="1">
      <alignment horizontal="center" vertical="center" wrapText="1"/>
    </xf>
    <xf numFmtId="14" fontId="59" fillId="36" borderId="18" xfId="0" applyNumberFormat="1" applyFont="1" applyFill="1" applyBorder="1" applyAlignment="1">
      <alignment horizontal="center" vertical="center"/>
    </xf>
    <xf numFmtId="0" fontId="59" fillId="36" borderId="18" xfId="0" applyFont="1" applyFill="1" applyBorder="1" applyAlignment="1">
      <alignment horizontal="center" vertical="center"/>
    </xf>
    <xf numFmtId="0" fontId="63" fillId="36" borderId="18" xfId="46" applyFont="1" applyFill="1" applyBorder="1" applyAlignment="1">
      <alignment horizontal="center" vertical="center" wrapText="1"/>
    </xf>
    <xf numFmtId="0" fontId="59" fillId="0" borderId="18" xfId="0" applyFont="1" applyBorder="1" applyAlignment="1">
      <alignment wrapText="1"/>
    </xf>
    <xf numFmtId="0" fontId="59" fillId="0" borderId="18" xfId="0" applyFont="1" applyFill="1" applyBorder="1" applyAlignment="1">
      <alignment vertical="center" wrapText="1"/>
    </xf>
    <xf numFmtId="14" fontId="59" fillId="0" borderId="18" xfId="0" applyNumberFormat="1" applyFont="1" applyBorder="1" applyAlignment="1">
      <alignment vertical="center" wrapText="1"/>
    </xf>
    <xf numFmtId="14" fontId="59" fillId="0" borderId="18" xfId="0" applyNumberFormat="1" applyFont="1" applyBorder="1" applyAlignment="1">
      <alignment horizontal="center" vertical="center" wrapText="1"/>
    </xf>
    <xf numFmtId="0" fontId="59" fillId="0" borderId="18" xfId="0" applyFont="1" applyBorder="1" applyAlignment="1">
      <alignment horizontal="center" wrapText="1"/>
    </xf>
    <xf numFmtId="3" fontId="59" fillId="0" borderId="18" xfId="0" applyNumberFormat="1" applyFont="1" applyBorder="1" applyAlignment="1">
      <alignment vertical="center" wrapText="1"/>
    </xf>
    <xf numFmtId="0" fontId="59" fillId="0" borderId="18" xfId="0" applyFont="1" applyBorder="1" applyAlignment="1">
      <alignment horizontal="left" vertical="center" wrapText="1"/>
    </xf>
    <xf numFmtId="0" fontId="63" fillId="0" borderId="18" xfId="46" applyFont="1" applyBorder="1" applyAlignment="1">
      <alignment horizontal="center" vertical="center" wrapText="1"/>
    </xf>
    <xf numFmtId="0" fontId="32" fillId="0" borderId="18" xfId="46" applyFont="1" applyBorder="1" applyAlignment="1" applyProtection="1">
      <alignment horizontal="center" vertical="center" wrapText="1"/>
      <protection/>
    </xf>
    <xf numFmtId="0" fontId="2" fillId="0" borderId="18" xfId="0" applyFont="1" applyFill="1" applyBorder="1" applyAlignment="1">
      <alignment vertical="center" wrapText="1"/>
    </xf>
    <xf numFmtId="0" fontId="32" fillId="0" borderId="18" xfId="46" applyFont="1" applyBorder="1" applyAlignment="1">
      <alignment horizontal="center" vertical="center"/>
    </xf>
    <xf numFmtId="0" fontId="7" fillId="0" borderId="18" xfId="0" applyFont="1" applyBorder="1" applyAlignment="1">
      <alignment vertical="center" wrapText="1"/>
    </xf>
    <xf numFmtId="0" fontId="8" fillId="0" borderId="18" xfId="0" applyFont="1" applyFill="1" applyBorder="1" applyAlignment="1">
      <alignment horizontal="justify" vertical="center" wrapText="1"/>
    </xf>
    <xf numFmtId="0" fontId="3" fillId="0" borderId="18" xfId="0" applyFont="1" applyBorder="1" applyAlignment="1">
      <alignment vertical="center" wrapText="1"/>
    </xf>
    <xf numFmtId="0" fontId="64" fillId="0" borderId="18" xfId="0" applyFont="1" applyBorder="1" applyAlignment="1">
      <alignment horizontal="justify" vertical="center" wrapText="1"/>
    </xf>
    <xf numFmtId="0" fontId="59" fillId="0" borderId="18" xfId="0" applyFont="1" applyBorder="1" applyAlignment="1">
      <alignment horizontal="center" vertical="top" wrapText="1"/>
    </xf>
    <xf numFmtId="0" fontId="3" fillId="0" borderId="18" xfId="0" applyFont="1" applyBorder="1" applyAlignment="1">
      <alignment horizontal="center" vertical="center" wrapText="1"/>
    </xf>
    <xf numFmtId="3" fontId="59" fillId="0" borderId="18"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65" fillId="0" borderId="18" xfId="0" applyFont="1" applyBorder="1" applyAlignment="1">
      <alignment vertical="center" wrapText="1"/>
    </xf>
    <xf numFmtId="0" fontId="32" fillId="0" borderId="18" xfId="46" applyFont="1" applyBorder="1" applyAlignment="1">
      <alignment wrapText="1"/>
    </xf>
    <xf numFmtId="0" fontId="66" fillId="0" borderId="18" xfId="0" applyFont="1" applyBorder="1" applyAlignment="1">
      <alignment vertical="center" wrapText="1"/>
    </xf>
    <xf numFmtId="0" fontId="32" fillId="0" borderId="18" xfId="46" applyFont="1" applyBorder="1" applyAlignment="1">
      <alignment vertical="center"/>
    </xf>
    <xf numFmtId="0" fontId="32" fillId="0" borderId="18" xfId="46" applyFont="1" applyBorder="1" applyAlignment="1">
      <alignment horizontal="left" vertical="center" wrapText="1"/>
    </xf>
    <xf numFmtId="0" fontId="61" fillId="0" borderId="18" xfId="0" applyFont="1" applyBorder="1" applyAlignment="1">
      <alignment horizontal="center" vertical="center"/>
    </xf>
    <xf numFmtId="0" fontId="32" fillId="36" borderId="18" xfId="46" applyFont="1" applyFill="1" applyBorder="1" applyAlignment="1">
      <alignment horizontal="center" vertical="center" wrapText="1"/>
    </xf>
    <xf numFmtId="14" fontId="59" fillId="0" borderId="18" xfId="0" applyNumberFormat="1" applyFont="1" applyFill="1" applyBorder="1" applyAlignment="1">
      <alignment horizontal="center" vertical="center"/>
    </xf>
    <xf numFmtId="49" fontId="59" fillId="0" borderId="18" xfId="0" applyNumberFormat="1" applyFont="1" applyBorder="1" applyAlignment="1">
      <alignment horizontal="center" vertical="center"/>
    </xf>
    <xf numFmtId="14" fontId="33" fillId="0" borderId="18" xfId="0" applyNumberFormat="1" applyFont="1" applyBorder="1" applyAlignment="1">
      <alignment horizontal="center" vertical="center"/>
    </xf>
    <xf numFmtId="3" fontId="59" fillId="0" borderId="18" xfId="0" applyNumberFormat="1" applyFont="1" applyBorder="1" applyAlignment="1">
      <alignment horizontal="center" vertical="center"/>
    </xf>
    <xf numFmtId="49" fontId="59" fillId="0" borderId="18" xfId="0" applyNumberFormat="1" applyFont="1" applyBorder="1" applyAlignment="1">
      <alignment horizontal="center" vertical="center" wrapText="1"/>
    </xf>
    <xf numFmtId="0" fontId="63" fillId="0" borderId="18" xfId="46" applyFont="1" applyBorder="1" applyAlignment="1">
      <alignment horizontal="center" vertical="center"/>
    </xf>
    <xf numFmtId="0" fontId="28" fillId="0" borderId="18" xfId="0" applyFont="1" applyFill="1" applyBorder="1" applyAlignment="1">
      <alignment horizontal="center" vertical="center" wrapText="1"/>
    </xf>
    <xf numFmtId="0" fontId="59" fillId="0" borderId="18" xfId="0" applyFont="1" applyBorder="1" applyAlignment="1">
      <alignment horizontal="justify" vertical="center" wrapText="1"/>
    </xf>
    <xf numFmtId="0" fontId="67" fillId="0" borderId="18" xfId="0" applyFont="1" applyBorder="1" applyAlignment="1">
      <alignment horizontal="center" vertical="center" wrapText="1"/>
    </xf>
    <xf numFmtId="0" fontId="33" fillId="0" borderId="18" xfId="0" applyFont="1" applyBorder="1" applyAlignment="1">
      <alignment horizontal="center"/>
    </xf>
    <xf numFmtId="3" fontId="68" fillId="0" borderId="18" xfId="0" applyNumberFormat="1" applyFont="1" applyBorder="1" applyAlignment="1">
      <alignment horizontal="center" vertical="center"/>
    </xf>
    <xf numFmtId="3" fontId="59" fillId="0" borderId="18" xfId="0" applyNumberFormat="1" applyFont="1" applyBorder="1" applyAlignment="1">
      <alignment horizontal="center"/>
    </xf>
    <xf numFmtId="3" fontId="61" fillId="0" borderId="18" xfId="0" applyNumberFormat="1" applyFont="1" applyBorder="1" applyAlignment="1">
      <alignment horizontal="center" vertical="center" wrapText="1"/>
    </xf>
    <xf numFmtId="3" fontId="6" fillId="35" borderId="18" xfId="80" applyNumberFormat="1" applyFont="1" applyFill="1" applyBorder="1" applyAlignment="1">
      <alignment horizontal="center" vertical="center" wrapText="1"/>
      <protection/>
    </xf>
    <xf numFmtId="3" fontId="59" fillId="0" borderId="18" xfId="75" applyNumberFormat="1" applyFont="1" applyFill="1" applyBorder="1" applyAlignment="1">
      <alignment horizontal="center" vertical="center" wrapText="1"/>
    </xf>
    <xf numFmtId="3" fontId="59" fillId="0" borderId="18" xfId="76" applyNumberFormat="1" applyFont="1" applyBorder="1" applyAlignment="1">
      <alignment horizontal="center" vertical="center"/>
    </xf>
    <xf numFmtId="3" fontId="33" fillId="0" borderId="18" xfId="50" applyNumberFormat="1" applyFont="1" applyBorder="1" applyAlignment="1">
      <alignment horizontal="center" vertical="center" wrapText="1"/>
    </xf>
    <xf numFmtId="3" fontId="59" fillId="0" borderId="18" xfId="50" applyNumberFormat="1" applyFont="1" applyBorder="1" applyAlignment="1">
      <alignment horizontal="center" vertical="center"/>
    </xf>
    <xf numFmtId="3" fontId="59" fillId="36" borderId="18" xfId="51" applyNumberFormat="1" applyFont="1" applyFill="1" applyBorder="1" applyAlignment="1">
      <alignment horizontal="center" vertical="center"/>
    </xf>
    <xf numFmtId="3" fontId="59" fillId="37" borderId="18" xfId="0" applyNumberFormat="1" applyFont="1" applyFill="1" applyBorder="1" applyAlignment="1" applyProtection="1">
      <alignment horizontal="center" vertical="center"/>
      <protection locked="0"/>
    </xf>
    <xf numFmtId="3" fontId="68" fillId="0" borderId="18" xfId="75" applyNumberFormat="1" applyFont="1" applyBorder="1" applyAlignment="1">
      <alignment horizontal="center" vertical="center" wrapText="1"/>
    </xf>
    <xf numFmtId="3" fontId="65" fillId="0" borderId="18" xfId="75" applyNumberFormat="1" applyFont="1" applyBorder="1" applyAlignment="1">
      <alignment horizontal="center" vertical="center" wrapText="1"/>
    </xf>
    <xf numFmtId="205" fontId="59" fillId="0" borderId="18" xfId="0" applyNumberFormat="1" applyFont="1" applyBorder="1" applyAlignment="1">
      <alignment horizontal="center"/>
    </xf>
    <xf numFmtId="205" fontId="61" fillId="0" borderId="18" xfId="0" applyNumberFormat="1" applyFont="1" applyBorder="1" applyAlignment="1">
      <alignment horizontal="center" vertical="center" wrapText="1"/>
    </xf>
    <xf numFmtId="205" fontId="6" fillId="35" borderId="18" xfId="80" applyNumberFormat="1" applyFont="1" applyFill="1" applyBorder="1" applyAlignment="1">
      <alignment horizontal="center" vertical="center" wrapText="1"/>
      <protection/>
    </xf>
    <xf numFmtId="205" fontId="59" fillId="0" borderId="18" xfId="75" applyNumberFormat="1" applyFont="1" applyFill="1" applyBorder="1" applyAlignment="1">
      <alignment horizontal="center" vertical="center" wrapText="1"/>
    </xf>
    <xf numFmtId="205" fontId="59" fillId="0" borderId="18" xfId="76" applyNumberFormat="1" applyFont="1" applyBorder="1" applyAlignment="1">
      <alignment horizontal="center" vertical="center"/>
    </xf>
    <xf numFmtId="205" fontId="59" fillId="0" borderId="18" xfId="0" applyNumberFormat="1" applyFont="1" applyBorder="1" applyAlignment="1">
      <alignment horizontal="center" vertical="center"/>
    </xf>
    <xf numFmtId="205" fontId="33" fillId="0" borderId="18" xfId="49" applyNumberFormat="1" applyFont="1" applyBorder="1" applyAlignment="1">
      <alignment horizontal="center" vertical="center" wrapText="1"/>
    </xf>
    <xf numFmtId="205" fontId="33" fillId="0" borderId="18" xfId="50" applyNumberFormat="1" applyFont="1" applyBorder="1" applyAlignment="1">
      <alignment horizontal="center" vertical="center" wrapText="1"/>
    </xf>
    <xf numFmtId="205" fontId="68" fillId="0" borderId="18" xfId="0" applyNumberFormat="1" applyFont="1" applyBorder="1" applyAlignment="1">
      <alignment horizontal="center" vertical="center"/>
    </xf>
    <xf numFmtId="205" fontId="59" fillId="36" borderId="18" xfId="51" applyNumberFormat="1" applyFont="1" applyFill="1" applyBorder="1" applyAlignment="1">
      <alignment horizontal="center" vertical="center"/>
    </xf>
    <xf numFmtId="205" fontId="59" fillId="0" borderId="18" xfId="0" applyNumberFormat="1" applyFont="1" applyBorder="1" applyAlignment="1">
      <alignment horizontal="center" vertical="center" wrapText="1"/>
    </xf>
    <xf numFmtId="205" fontId="59" fillId="37" borderId="18" xfId="0" applyNumberFormat="1" applyFont="1" applyFill="1" applyBorder="1" applyAlignment="1" applyProtection="1">
      <alignment horizontal="center" vertical="center"/>
      <protection locked="0"/>
    </xf>
    <xf numFmtId="205" fontId="59" fillId="0" borderId="18" xfId="0" applyNumberFormat="1" applyFont="1" applyBorder="1" applyAlignment="1">
      <alignment vertical="center" wrapText="1"/>
    </xf>
    <xf numFmtId="205" fontId="59" fillId="0" borderId="18" xfId="0" applyNumberFormat="1" applyFont="1" applyBorder="1" applyAlignment="1">
      <alignment vertical="center"/>
    </xf>
    <xf numFmtId="205" fontId="59" fillId="37" borderId="18" xfId="0" applyNumberFormat="1" applyFont="1" applyFill="1" applyBorder="1" applyAlignment="1" applyProtection="1">
      <alignment vertical="center"/>
      <protection locked="0"/>
    </xf>
    <xf numFmtId="3" fontId="61" fillId="0" borderId="18" xfId="0" applyNumberFormat="1" applyFont="1" applyBorder="1" applyAlignment="1">
      <alignment vertical="center" wrapText="1"/>
    </xf>
    <xf numFmtId="3" fontId="6" fillId="35" borderId="18" xfId="80" applyNumberFormat="1" applyFont="1" applyFill="1" applyBorder="1" applyAlignment="1">
      <alignment vertical="center" wrapText="1"/>
      <protection/>
    </xf>
    <xf numFmtId="3" fontId="33" fillId="0" borderId="18" xfId="0" applyNumberFormat="1" applyFont="1" applyBorder="1" applyAlignment="1">
      <alignment horizontal="center" vertical="center" wrapText="1"/>
    </xf>
    <xf numFmtId="3" fontId="59" fillId="0" borderId="18" xfId="0" applyNumberFormat="1" applyFont="1" applyBorder="1" applyAlignment="1">
      <alignment vertical="center"/>
    </xf>
    <xf numFmtId="3" fontId="59" fillId="0" borderId="18" xfId="0" applyNumberFormat="1" applyFont="1" applyBorder="1" applyAlignment="1">
      <alignment/>
    </xf>
    <xf numFmtId="0" fontId="33" fillId="0" borderId="18" xfId="0" applyFont="1" applyBorder="1" applyAlignment="1">
      <alignment vertical="center" wrapText="1"/>
    </xf>
    <xf numFmtId="0" fontId="69" fillId="0" borderId="18" xfId="0" applyFont="1" applyBorder="1" applyAlignment="1">
      <alignment horizontal="center" vertical="center" wrapText="1"/>
    </xf>
    <xf numFmtId="0" fontId="33" fillId="36" borderId="18" xfId="0" applyFont="1" applyFill="1" applyBorder="1" applyAlignment="1">
      <alignment horizontal="center" vertical="center" wrapText="1"/>
    </xf>
    <xf numFmtId="0" fontId="57" fillId="0" borderId="0" xfId="0" applyFont="1" applyAlignment="1">
      <alignment horizontal="left" wrapText="1"/>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2" xfId="53"/>
    <cellStyle name="Millares 2 2" xfId="54"/>
    <cellStyle name="Millares 2 2 2" xfId="55"/>
    <cellStyle name="Millares 2 3" xfId="56"/>
    <cellStyle name="Millares 3" xfId="57"/>
    <cellStyle name="Millares 3 2" xfId="58"/>
    <cellStyle name="Millares 3 2 2" xfId="59"/>
    <cellStyle name="Millares 3 3" xfId="60"/>
    <cellStyle name="Millares 4" xfId="61"/>
    <cellStyle name="Millares 4 2" xfId="62"/>
    <cellStyle name="Millares 4 2 2" xfId="63"/>
    <cellStyle name="Millares 4 3" xfId="64"/>
    <cellStyle name="Millares 5" xfId="65"/>
    <cellStyle name="Millares 5 2" xfId="66"/>
    <cellStyle name="Millares 5 2 2" xfId="67"/>
    <cellStyle name="Millares 5 3" xfId="68"/>
    <cellStyle name="Millares 6" xfId="69"/>
    <cellStyle name="Millares 6 2" xfId="70"/>
    <cellStyle name="Millares 6 2 2" xfId="71"/>
    <cellStyle name="Millares 6 3" xfId="72"/>
    <cellStyle name="Millares 7" xfId="73"/>
    <cellStyle name="Millares 8" xfId="74"/>
    <cellStyle name="Currency" xfId="75"/>
    <cellStyle name="Currency [0]" xfId="76"/>
    <cellStyle name="Neutral" xfId="77"/>
    <cellStyle name="Normal 2" xfId="78"/>
    <cellStyle name="Normal 3" xfId="79"/>
    <cellStyle name="Normal_Hoja2" xfId="80"/>
    <cellStyle name="Notas" xfId="81"/>
    <cellStyle name="Percent"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3</xdr:col>
      <xdr:colOff>9525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38125"/>
          <a:ext cx="274320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57425" y="838200"/>
          <a:ext cx="85534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ecop.gov.co/CO1BusinessLine/Tendering/BuyerWorkArea/Index?DocUniqueIdentifier=CO1.BDOS.802329" TargetMode="External" /><Relationship Id="rId2" Type="http://schemas.openxmlformats.org/officeDocument/2006/relationships/hyperlink" Target="mailto:Servicios@coravi.com.co" TargetMode="External" /><Relationship Id="rId3" Type="http://schemas.openxmlformats.org/officeDocument/2006/relationships/hyperlink" Target="mailto:GOBIERNOVIRTUAL@PANAMERICANA.COM.CO" TargetMode="External" /><Relationship Id="rId4" Type="http://schemas.openxmlformats.org/officeDocument/2006/relationships/hyperlink" Target="mailto:LICITACIONES@LARECETTA.COM" TargetMode="External" /><Relationship Id="rId5" Type="http://schemas.openxmlformats.org/officeDocument/2006/relationships/hyperlink" Target="https://www.secop.gov.co/CO1ContractsManagement/Tendering/ProcurementContractEdit/View?docUniqueIdentifier=CO1.PCCNTR.915003&amp;awardUniqueIdentifier=CO1.AWD.482901&amp;buyerDossierUniqueIdentifier=CO1.BDOS.800705&amp;id=355916" TargetMode="External" /><Relationship Id="rId6" Type="http://schemas.openxmlformats.org/officeDocument/2006/relationships/hyperlink" Target="https://www.secop.gov.co/CO1ContractsManagement/Tendering/ProcurementContractEdit/View?docUniqueIdentifier=CO1.PCCNTR.914114&amp;awardUniqueIdentifier=CO1.AWD.482321&amp;buyerDossierUniqueIdentifier=CO1.BDOS.800705&amp;id=355899" TargetMode="External" /><Relationship Id="rId7" Type="http://schemas.openxmlformats.org/officeDocument/2006/relationships/hyperlink" Target="mailto:LAURITAMGALLARDO1330@HOTMAIL.COM" TargetMode="External" /><Relationship Id="rId8" Type="http://schemas.openxmlformats.org/officeDocument/2006/relationships/hyperlink" Target="mailto:cvs-sabanalarga@hotmail.com" TargetMode="External" /><Relationship Id="rId9" Type="http://schemas.openxmlformats.org/officeDocument/2006/relationships/hyperlink" Target="mailto:CARLOSALBERTOLAMBRAALVA@GMAIL.COM" TargetMode="External" /><Relationship Id="rId10" Type="http://schemas.openxmlformats.org/officeDocument/2006/relationships/hyperlink" Target="mailto:CLEANWORLD.SERVICE@OUTLOOK.COM" TargetMode="External" /><Relationship Id="rId11" Type="http://schemas.openxmlformats.org/officeDocument/2006/relationships/hyperlink" Target="mailto:dokaserviciosintegrales.2014@gmail.com" TargetMode="External" /><Relationship Id="rId12" Type="http://schemas.openxmlformats.org/officeDocument/2006/relationships/hyperlink" Target="mailto:central@sumihotmail.com" TargetMode="External" /><Relationship Id="rId13" Type="http://schemas.openxmlformats.org/officeDocument/2006/relationships/hyperlink" Target="https://www.secop.gov.co/CO1BusinessLine/Tendering/BuyerWorkArea/Index?DocUniqueIdentifier=CO1.BDOS.804111" TargetMode="External" /><Relationship Id="rId14" Type="http://schemas.openxmlformats.org/officeDocument/2006/relationships/hyperlink" Target="mailto:insumoscleanhouse@gmail.com" TargetMode="External" /><Relationship Id="rId15" Type="http://schemas.openxmlformats.org/officeDocument/2006/relationships/hyperlink" Target="https://www.secop.gov.co/CO1BusinessLine/Tendering/BuyerWorkArea/Index?DocUniqueIdentifier=CO1.BDOS.818949" TargetMode="External" /><Relationship Id="rId16" Type="http://schemas.openxmlformats.org/officeDocument/2006/relationships/hyperlink" Target="https://community.secop.gov.co/Public/Tendering/ContractNoticeManagement/Index?currentLanguage=es-CO&amp;Page=login&amp;Country=CO&amp;SkinName=CCE" TargetMode="External" /><Relationship Id="rId17" Type="http://schemas.openxmlformats.org/officeDocument/2006/relationships/hyperlink" Target="https://community.secop.gov.co/Public/Tendering/ContractNoticeManagement/Index?currentLanguage=es-CO&amp;Page=login&amp;Country=CO&amp;SkinName=CCE" TargetMode="External" /><Relationship Id="rId18" Type="http://schemas.openxmlformats.org/officeDocument/2006/relationships/hyperlink" Target="https://community.secop.gov.co/Public/Tendering/ContractNoticeManagement/Index?currentLanguage=es-CO&amp;Page=login&amp;Country=CO&amp;SkinName=CCE" TargetMode="External" /><Relationship Id="rId19" Type="http://schemas.openxmlformats.org/officeDocument/2006/relationships/hyperlink" Target="https://community.secop.gov.co/Public/Tendering/ContractNoticeManagement/Index?currentLanguage=es-CO&amp;Page=login&amp;Country=CO&amp;SkinName=CCE" TargetMode="External" /><Relationship Id="rId20" Type="http://schemas.openxmlformats.org/officeDocument/2006/relationships/hyperlink" Target="mailto:contratacionestatal@distracom.com.co" TargetMode="External" /><Relationship Id="rId21" Type="http://schemas.openxmlformats.org/officeDocument/2006/relationships/hyperlink" Target="mailto:areiza_primos_ltda@hotmail.com" TargetMode="External" /><Relationship Id="rId22" Type="http://schemas.openxmlformats.org/officeDocument/2006/relationships/hyperlink" Target="mailto:argemiromontoya.gallego@gmail.com" TargetMode="External" /><Relationship Id="rId23" Type="http://schemas.openxmlformats.org/officeDocument/2006/relationships/hyperlink" Target="mailto:centralsumi@hotmail.com" TargetMode="External" /><Relationship Id="rId24" Type="http://schemas.openxmlformats.org/officeDocument/2006/relationships/hyperlink" Target="https://community.secop.gov.co/Public/Tendering/ContractNoticePhases/View?PPI=CO1.PPI.3368714&amp;isFromPublicArea=True&amp;isModal=False" TargetMode="External" /><Relationship Id="rId25" Type="http://schemas.openxmlformats.org/officeDocument/2006/relationships/hyperlink" Target="https://community.secop.gov.co/Public/Tendering/ContractNoticePhases/View?PPI=CO1.PPI.3393023&amp;isFromPublicArea=True&amp;isModal=False" TargetMode="External" /><Relationship Id="rId26" Type="http://schemas.openxmlformats.org/officeDocument/2006/relationships/hyperlink" Target="mailto:comerciatorres@gmail.com" TargetMode="External" /><Relationship Id="rId27" Type="http://schemas.openxmlformats.org/officeDocument/2006/relationships/hyperlink" Target="mailto:claherar@hotmail.com" TargetMode="External" /><Relationship Id="rId28" Type="http://schemas.openxmlformats.org/officeDocument/2006/relationships/hyperlink" Target="https://community.secop.gov.co/Public/Tendering/ContractNoticeManagement/Index?currentLanguage=es-CO&amp;Page=login&amp;Country=CO&amp;SkinName=CCE" TargetMode="External" /><Relationship Id="rId29" Type="http://schemas.openxmlformats.org/officeDocument/2006/relationships/hyperlink" Target="mailto:almpastal@gmail.com" TargetMode="External" /><Relationship Id="rId30" Type="http://schemas.openxmlformats.org/officeDocument/2006/relationships/hyperlink" Target="https://www.secop.gov.co/CO1BusinessLine/Tendering/BuyerDossierWorkspace/Index" TargetMode="External" /><Relationship Id="rId31" Type="http://schemas.openxmlformats.org/officeDocument/2006/relationships/hyperlink" Target="mailto:geneymecanicos@hotmail.com" TargetMode="External" /><Relationship Id="rId32" Type="http://schemas.openxmlformats.org/officeDocument/2006/relationships/hyperlink" Target="https://www.secop.gov.co/CO1BusinessLine/Tendering/BuyerWorkArea/Index?DocUniqueIdentifier=CO1.BDOS.819075" TargetMode="External" /><Relationship Id="rId33" Type="http://schemas.openxmlformats.org/officeDocument/2006/relationships/hyperlink" Target="mailto:fundesco@outlook.com" TargetMode="External" /><Relationship Id="rId34" Type="http://schemas.openxmlformats.org/officeDocument/2006/relationships/hyperlink" Target="https://www.secop.gov.co/CO1BusinessLine/Tendering/BuyerWorkArea/Index?DocUniqueIdentifier=CO1.BDOS.818949" TargetMode="External" /><Relationship Id="rId35" Type="http://schemas.openxmlformats.org/officeDocument/2006/relationships/hyperlink" Target="mailto:contratacion-co@edenred.com" TargetMode="External" /><Relationship Id="rId36" Type="http://schemas.openxmlformats.org/officeDocument/2006/relationships/hyperlink" Target="mailto:santainessas@hotmail.com" TargetMode="External" /><Relationship Id="rId37" Type="http://schemas.openxmlformats.org/officeDocument/2006/relationships/hyperlink" Target="mailto:ventascomercializadoradiana@gmail.com" TargetMode="External" /><Relationship Id="rId38" Type="http://schemas.openxmlformats.org/officeDocument/2006/relationships/hyperlink" Target="mailto:cleanworld.service@outlook.com" TargetMode="External" /><Relationship Id="rId39" Type="http://schemas.openxmlformats.org/officeDocument/2006/relationships/hyperlink" Target="https://community.secop.gov.co/Public/Tendering/OpportunityDetail/Index?noticeUID=CO1.NTC.801026&amp;isFromPublicArea=True&amp;isModal=False" TargetMode="External" /><Relationship Id="rId40" Type="http://schemas.openxmlformats.org/officeDocument/2006/relationships/hyperlink" Target="mailto:comerciatorres@gmail.com" TargetMode="External" /><Relationship Id="rId41" Type="http://schemas.openxmlformats.org/officeDocument/2006/relationships/hyperlink" Target="https://community.secop.gov.co/Public/Tendering/OpportunityDetail/Index?noticeUID=CO1.NTC.801109&amp;isFromPublicArea=True&amp;isModal=False" TargetMode="External" /><Relationship Id="rId42" Type="http://schemas.openxmlformats.org/officeDocument/2006/relationships/hyperlink" Target="mailto:almacenravene@hotmail.com" TargetMode="External" /><Relationship Id="rId43" Type="http://schemas.openxmlformats.org/officeDocument/2006/relationships/hyperlink" Target="mailto:jaimepfx@hotmail.com" TargetMode="External" /><Relationship Id="rId44" Type="http://schemas.openxmlformats.org/officeDocument/2006/relationships/hyperlink" Target="mailto:contratacionestatal@distracom.com.co" TargetMode="External" /><Relationship Id="rId45" Type="http://schemas.openxmlformats.org/officeDocument/2006/relationships/hyperlink" Target="https://www.secop.gov.co/CO1BusinessLine/Tendering/BuyerWorkArea/Index?DocUniqueIdentifier=CO1.BDOS.818949" TargetMode="External" /><Relationship Id="rId46" Type="http://schemas.openxmlformats.org/officeDocument/2006/relationships/hyperlink" Target="https://www.secop.gov.co/CO1ContractsManagement/Tendering/ProcurementContractEdit/View?docUniqueIdentifier=CO1.PCCNTR.915003&amp;awardUniqueIdentifier=CO1.AWD.482901&amp;buyerDossierUniqueIdentifier=CO1.BDOS.800705&amp;id=355916" TargetMode="External" /><Relationship Id="rId47" Type="http://schemas.openxmlformats.org/officeDocument/2006/relationships/hyperlink" Target="https://www.secop.gov.co/CO1ContractsManagement/Tendering/ProcurementContractEdit/View?docUniqueIdentifier=CO1.PCCNTR.915003&amp;awardUniqueIdentifier=CO1.AWD.482901&amp;buyerDossierUniqueIdentifier=CO1.BDOS.800705&amp;id=355916" TargetMode="External" /><Relationship Id="rId48" Type="http://schemas.openxmlformats.org/officeDocument/2006/relationships/hyperlink" Target="https://www.secop.gov.co/CO1ContractsManagement/Tendering/ProcurementContractEdit/View?docUniqueIdentifier=CO1.PCCNTR.915003&amp;awardUniqueIdentifier=CO1.AWD.482901&amp;buyerDossierUniqueIdentifier=CO1.BDOS.800705&amp;id=355916"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drawing" Target="../drawings/drawing1.xml" /><Relationship Id="rId5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54"/>
  <sheetViews>
    <sheetView tabSelected="1" view="pageBreakPreview" zoomScaleSheetLayoutView="100" workbookViewId="0" topLeftCell="A4">
      <selection activeCell="K11" sqref="K11"/>
    </sheetView>
  </sheetViews>
  <sheetFormatPr defaultColWidth="11.421875" defaultRowHeight="15"/>
  <cols>
    <col min="1" max="1" width="17.8515625" style="31" customWidth="1"/>
    <col min="2" max="2" width="11.421875" style="19" customWidth="1"/>
    <col min="3" max="3" width="13.57421875" style="51" customWidth="1"/>
    <col min="4" max="4" width="15.57421875" style="20" customWidth="1"/>
    <col min="5" max="5" width="18.7109375" style="20" customWidth="1"/>
    <col min="6" max="6" width="46.8515625" style="47" customWidth="1"/>
    <col min="7" max="7" width="17.57421875" style="76" customWidth="1"/>
    <col min="8" max="8" width="15.140625" style="114" bestFit="1" customWidth="1"/>
    <col min="9" max="9" width="18.7109375" style="108" customWidth="1"/>
    <col min="10" max="11" width="11.421875" style="36" customWidth="1"/>
    <col min="12" max="12" width="11.421875" style="32" customWidth="1"/>
    <col min="13" max="13" width="11.421875" style="36" customWidth="1"/>
    <col min="14" max="14" width="36.421875" style="37" customWidth="1"/>
    <col min="15" max="15" width="18.8515625" style="41" customWidth="1"/>
    <col min="16" max="16" width="11.00390625" style="20" customWidth="1"/>
    <col min="17" max="17" width="16.8515625" style="32" customWidth="1"/>
    <col min="18" max="18" width="16.8515625" style="31" customWidth="1"/>
    <col min="19" max="19" width="27.57421875" style="41" customWidth="1"/>
    <col min="20" max="20" width="37.00390625" style="20" customWidth="1"/>
    <col min="21" max="16384" width="11.421875" style="20" customWidth="1"/>
  </cols>
  <sheetData>
    <row r="1" ht="12.75"/>
    <row r="2" spans="1:20" ht="53.25" customHeight="1">
      <c r="A2" s="51"/>
      <c r="C2" s="19"/>
      <c r="D2" s="19"/>
      <c r="E2" s="19"/>
      <c r="F2" s="81" t="s">
        <v>273</v>
      </c>
      <c r="G2" s="84"/>
      <c r="H2" s="84"/>
      <c r="I2" s="95"/>
      <c r="J2" s="19"/>
      <c r="K2" s="19"/>
      <c r="L2" s="19"/>
      <c r="M2" s="19"/>
      <c r="N2" s="19"/>
      <c r="O2" s="19"/>
      <c r="P2" s="19"/>
      <c r="Q2" s="19"/>
      <c r="R2" s="51"/>
      <c r="S2" s="82"/>
      <c r="T2" s="19"/>
    </row>
    <row r="3" spans="1:20" ht="21.75" customHeight="1">
      <c r="A3" s="21"/>
      <c r="B3" s="22"/>
      <c r="C3" s="22"/>
      <c r="D3" s="22"/>
      <c r="E3" s="22"/>
      <c r="F3" s="22"/>
      <c r="G3" s="85"/>
      <c r="H3" s="110"/>
      <c r="I3" s="96"/>
      <c r="J3" s="22"/>
      <c r="K3" s="22"/>
      <c r="L3" s="22"/>
      <c r="M3" s="22"/>
      <c r="N3" s="22"/>
      <c r="O3" s="23"/>
      <c r="P3" s="22"/>
      <c r="Q3" s="22"/>
      <c r="R3" s="22"/>
      <c r="S3" s="23"/>
      <c r="T3" s="22"/>
    </row>
    <row r="4" spans="1:20" s="26" customFormat="1" ht="114.75">
      <c r="A4" s="24" t="s">
        <v>274</v>
      </c>
      <c r="B4" s="24" t="s">
        <v>30</v>
      </c>
      <c r="C4" s="24" t="s">
        <v>0</v>
      </c>
      <c r="D4" s="24" t="s">
        <v>1</v>
      </c>
      <c r="E4" s="24" t="s">
        <v>2</v>
      </c>
      <c r="F4" s="24" t="s">
        <v>3</v>
      </c>
      <c r="G4" s="86" t="s">
        <v>4</v>
      </c>
      <c r="H4" s="111" t="s">
        <v>5</v>
      </c>
      <c r="I4" s="97" t="s">
        <v>6</v>
      </c>
      <c r="J4" s="24" t="s">
        <v>7</v>
      </c>
      <c r="K4" s="24" t="s">
        <v>8</v>
      </c>
      <c r="L4" s="24" t="s">
        <v>9</v>
      </c>
      <c r="M4" s="24" t="s">
        <v>10</v>
      </c>
      <c r="N4" s="24" t="s">
        <v>11</v>
      </c>
      <c r="O4" s="25" t="s">
        <v>35</v>
      </c>
      <c r="P4" s="24" t="s">
        <v>36</v>
      </c>
      <c r="Q4" s="24" t="s">
        <v>37</v>
      </c>
      <c r="R4" s="24" t="s">
        <v>38</v>
      </c>
      <c r="S4" s="25" t="s">
        <v>46</v>
      </c>
      <c r="T4" s="24" t="s">
        <v>43</v>
      </c>
    </row>
    <row r="5" spans="1:20" s="32" customFormat="1" ht="63.75">
      <c r="A5" s="27" t="s">
        <v>47</v>
      </c>
      <c r="B5" s="27" t="s">
        <v>51</v>
      </c>
      <c r="C5" s="27" t="s">
        <v>48</v>
      </c>
      <c r="D5" s="27" t="s">
        <v>52</v>
      </c>
      <c r="E5" s="31" t="s">
        <v>53</v>
      </c>
      <c r="F5" s="41" t="s">
        <v>54</v>
      </c>
      <c r="G5" s="87">
        <v>9938000</v>
      </c>
      <c r="H5" s="87"/>
      <c r="I5" s="98">
        <f>G5+H5</f>
        <v>9938000</v>
      </c>
      <c r="J5" s="28">
        <v>43563</v>
      </c>
      <c r="K5" s="28">
        <v>43566</v>
      </c>
      <c r="L5" s="27" t="s">
        <v>49</v>
      </c>
      <c r="M5" s="28">
        <v>43826</v>
      </c>
      <c r="N5" s="31" t="s">
        <v>55</v>
      </c>
      <c r="O5" s="29" t="s">
        <v>56</v>
      </c>
      <c r="P5" s="27">
        <v>10</v>
      </c>
      <c r="Q5" s="30" t="s">
        <v>50</v>
      </c>
      <c r="R5" s="27" t="s">
        <v>51</v>
      </c>
      <c r="S5" s="29" t="s">
        <v>57</v>
      </c>
      <c r="T5" s="27"/>
    </row>
    <row r="6" spans="1:20" s="32" customFormat="1" ht="51">
      <c r="A6" s="31" t="s">
        <v>105</v>
      </c>
      <c r="B6" s="31" t="s">
        <v>58</v>
      </c>
      <c r="C6" s="31" t="s">
        <v>59</v>
      </c>
      <c r="D6" s="32" t="s">
        <v>60</v>
      </c>
      <c r="E6" s="31" t="s">
        <v>61</v>
      </c>
      <c r="F6" s="31" t="s">
        <v>62</v>
      </c>
      <c r="G6" s="88">
        <v>1498700</v>
      </c>
      <c r="H6" s="88">
        <v>0</v>
      </c>
      <c r="I6" s="99">
        <f>(G6+H6)</f>
        <v>1498700</v>
      </c>
      <c r="J6" s="34">
        <v>43563</v>
      </c>
      <c r="K6" s="34">
        <v>43563</v>
      </c>
      <c r="L6" s="32" t="s">
        <v>63</v>
      </c>
      <c r="M6" s="34">
        <v>43581</v>
      </c>
      <c r="N6" s="31" t="s">
        <v>64</v>
      </c>
      <c r="O6" s="40" t="s">
        <v>65</v>
      </c>
      <c r="P6" s="32">
        <v>10</v>
      </c>
      <c r="Q6" s="32" t="s">
        <v>66</v>
      </c>
      <c r="R6" s="31" t="s">
        <v>58</v>
      </c>
      <c r="S6" s="41" t="s">
        <v>67</v>
      </c>
      <c r="T6" s="71"/>
    </row>
    <row r="7" spans="1:20" s="32" customFormat="1" ht="102">
      <c r="A7" s="31" t="s">
        <v>105</v>
      </c>
      <c r="B7" s="31" t="s">
        <v>68</v>
      </c>
      <c r="C7" s="31" t="s">
        <v>48</v>
      </c>
      <c r="D7" s="32" t="s">
        <v>69</v>
      </c>
      <c r="E7" s="31" t="s">
        <v>70</v>
      </c>
      <c r="F7" s="31" t="s">
        <v>71</v>
      </c>
      <c r="G7" s="88">
        <v>15000000</v>
      </c>
      <c r="H7" s="88">
        <v>0</v>
      </c>
      <c r="I7" s="99">
        <v>15000000</v>
      </c>
      <c r="J7" s="34">
        <v>43560</v>
      </c>
      <c r="K7" s="44">
        <v>43567</v>
      </c>
      <c r="L7" s="32" t="s">
        <v>63</v>
      </c>
      <c r="M7" s="34">
        <v>43827</v>
      </c>
      <c r="N7" s="31" t="s">
        <v>72</v>
      </c>
      <c r="O7" s="40" t="s">
        <v>73</v>
      </c>
      <c r="P7" s="32">
        <v>26</v>
      </c>
      <c r="Q7" s="32" t="s">
        <v>74</v>
      </c>
      <c r="R7" s="31" t="s">
        <v>68</v>
      </c>
      <c r="S7" s="72" t="s">
        <v>75</v>
      </c>
      <c r="T7" s="22"/>
    </row>
    <row r="8" spans="1:20" s="32" customFormat="1" ht="102">
      <c r="A8" s="31" t="s">
        <v>105</v>
      </c>
      <c r="B8" s="31" t="s">
        <v>76</v>
      </c>
      <c r="C8" s="31" t="s">
        <v>48</v>
      </c>
      <c r="D8" s="32" t="s">
        <v>69</v>
      </c>
      <c r="E8" s="31" t="s">
        <v>77</v>
      </c>
      <c r="F8" s="31" t="s">
        <v>71</v>
      </c>
      <c r="G8" s="88">
        <v>20000000</v>
      </c>
      <c r="H8" s="88">
        <v>0</v>
      </c>
      <c r="I8" s="99">
        <v>20000000</v>
      </c>
      <c r="J8" s="34">
        <v>43560</v>
      </c>
      <c r="K8" s="44">
        <v>43567</v>
      </c>
      <c r="L8" s="32" t="s">
        <v>63</v>
      </c>
      <c r="M8" s="34">
        <v>43827</v>
      </c>
      <c r="N8" s="31" t="s">
        <v>72</v>
      </c>
      <c r="O8" s="72" t="s">
        <v>78</v>
      </c>
      <c r="P8" s="32">
        <v>26</v>
      </c>
      <c r="Q8" s="32" t="s">
        <v>74</v>
      </c>
      <c r="R8" s="31" t="s">
        <v>76</v>
      </c>
      <c r="S8" s="40" t="s">
        <v>79</v>
      </c>
      <c r="T8" s="22"/>
    </row>
    <row r="9" spans="1:19" s="32" customFormat="1" ht="76.5">
      <c r="A9" s="31" t="s">
        <v>104</v>
      </c>
      <c r="B9" s="32" t="s">
        <v>80</v>
      </c>
      <c r="C9" s="31" t="s">
        <v>48</v>
      </c>
      <c r="D9" s="32" t="s">
        <v>69</v>
      </c>
      <c r="E9" s="31" t="s">
        <v>81</v>
      </c>
      <c r="F9" s="31" t="s">
        <v>82</v>
      </c>
      <c r="G9" s="88">
        <v>1580000</v>
      </c>
      <c r="H9" s="88">
        <v>0</v>
      </c>
      <c r="I9" s="100">
        <f>+G9+H9</f>
        <v>1580000</v>
      </c>
      <c r="J9" s="73">
        <v>43558</v>
      </c>
      <c r="K9" s="73">
        <v>43560</v>
      </c>
      <c r="M9" s="34">
        <v>43830</v>
      </c>
      <c r="N9" s="31" t="s">
        <v>275</v>
      </c>
      <c r="O9" s="40" t="s">
        <v>83</v>
      </c>
      <c r="P9" s="74" t="s">
        <v>84</v>
      </c>
      <c r="Q9" s="31" t="s">
        <v>85</v>
      </c>
      <c r="R9" s="31" t="s">
        <v>86</v>
      </c>
      <c r="S9" s="40" t="s">
        <v>142</v>
      </c>
    </row>
    <row r="10" spans="1:20" s="32" customFormat="1" ht="127.5">
      <c r="A10" s="31" t="s">
        <v>103</v>
      </c>
      <c r="B10" s="32" t="s">
        <v>87</v>
      </c>
      <c r="C10" s="31" t="s">
        <v>48</v>
      </c>
      <c r="D10" s="31" t="s">
        <v>69</v>
      </c>
      <c r="E10" s="31" t="s">
        <v>88</v>
      </c>
      <c r="F10" s="31" t="s">
        <v>89</v>
      </c>
      <c r="G10" s="76">
        <v>7834320</v>
      </c>
      <c r="H10" s="76"/>
      <c r="I10" s="100">
        <v>7834320</v>
      </c>
      <c r="J10" s="34">
        <v>43556</v>
      </c>
      <c r="K10" s="34">
        <v>43556</v>
      </c>
      <c r="L10" s="32" t="s">
        <v>49</v>
      </c>
      <c r="M10" s="75" t="s">
        <v>90</v>
      </c>
      <c r="N10" s="43" t="s">
        <v>276</v>
      </c>
      <c r="O10" s="40" t="s">
        <v>91</v>
      </c>
      <c r="P10" s="32">
        <v>26</v>
      </c>
      <c r="Q10" s="32" t="s">
        <v>74</v>
      </c>
      <c r="R10" s="31" t="s">
        <v>92</v>
      </c>
      <c r="S10" s="40" t="s">
        <v>93</v>
      </c>
      <c r="T10" s="32" t="s">
        <v>94</v>
      </c>
    </row>
    <row r="11" spans="1:20" s="32" customFormat="1" ht="231">
      <c r="A11" s="31" t="s">
        <v>103</v>
      </c>
      <c r="B11" s="32" t="s">
        <v>95</v>
      </c>
      <c r="C11" s="31" t="s">
        <v>48</v>
      </c>
      <c r="D11" s="31" t="s">
        <v>96</v>
      </c>
      <c r="E11" s="31" t="s">
        <v>97</v>
      </c>
      <c r="F11" s="31" t="s">
        <v>98</v>
      </c>
      <c r="G11" s="76">
        <v>972944</v>
      </c>
      <c r="H11" s="76">
        <v>403886</v>
      </c>
      <c r="I11" s="100">
        <v>1376830</v>
      </c>
      <c r="J11" s="34">
        <v>43557</v>
      </c>
      <c r="K11" s="34">
        <v>43557</v>
      </c>
      <c r="L11" s="32" t="s">
        <v>49</v>
      </c>
      <c r="M11" s="34">
        <v>43587</v>
      </c>
      <c r="N11" s="116" t="s">
        <v>277</v>
      </c>
      <c r="O11" s="40" t="s">
        <v>99</v>
      </c>
      <c r="P11" s="32">
        <v>10</v>
      </c>
      <c r="Q11" s="32" t="s">
        <v>100</v>
      </c>
      <c r="R11" s="31" t="s">
        <v>101</v>
      </c>
      <c r="S11" s="41" t="s">
        <v>102</v>
      </c>
      <c r="T11" s="32" t="s">
        <v>94</v>
      </c>
    </row>
    <row r="12" spans="1:19" s="32" customFormat="1" ht="76.5">
      <c r="A12" s="41" t="s">
        <v>106</v>
      </c>
      <c r="B12" s="41" t="s">
        <v>107</v>
      </c>
      <c r="C12" s="41" t="s">
        <v>108</v>
      </c>
      <c r="D12" s="41" t="s">
        <v>109</v>
      </c>
      <c r="E12" s="41" t="s">
        <v>110</v>
      </c>
      <c r="F12" s="41" t="s">
        <v>111</v>
      </c>
      <c r="G12" s="89">
        <v>4000000</v>
      </c>
      <c r="H12" s="112"/>
      <c r="I12" s="101">
        <f>G12</f>
        <v>4000000</v>
      </c>
      <c r="J12" s="42">
        <v>43585</v>
      </c>
      <c r="K12" s="42">
        <v>43646</v>
      </c>
      <c r="L12" s="41"/>
      <c r="M12" s="42">
        <v>43646</v>
      </c>
      <c r="N12" s="117" t="s">
        <v>112</v>
      </c>
      <c r="O12" s="40" t="s">
        <v>113</v>
      </c>
      <c r="P12" s="41">
        <v>26</v>
      </c>
      <c r="Q12" s="41" t="s">
        <v>114</v>
      </c>
      <c r="R12" s="41" t="s">
        <v>107</v>
      </c>
      <c r="S12" s="40" t="s">
        <v>142</v>
      </c>
    </row>
    <row r="13" spans="1:19" s="32" customFormat="1" ht="76.5">
      <c r="A13" s="41" t="s">
        <v>106</v>
      </c>
      <c r="B13" s="41" t="s">
        <v>115</v>
      </c>
      <c r="C13" s="41" t="s">
        <v>108</v>
      </c>
      <c r="D13" s="41" t="s">
        <v>109</v>
      </c>
      <c r="E13" s="41" t="s">
        <v>116</v>
      </c>
      <c r="F13" s="41" t="s">
        <v>117</v>
      </c>
      <c r="G13" s="89">
        <v>4600000</v>
      </c>
      <c r="H13" s="112"/>
      <c r="I13" s="101">
        <f>G13</f>
        <v>4600000</v>
      </c>
      <c r="J13" s="42">
        <v>43585</v>
      </c>
      <c r="K13" s="42">
        <v>43646</v>
      </c>
      <c r="L13" s="41"/>
      <c r="M13" s="42">
        <v>43646</v>
      </c>
      <c r="N13" s="41" t="s">
        <v>118</v>
      </c>
      <c r="O13" s="41" t="s">
        <v>119</v>
      </c>
      <c r="P13" s="41">
        <v>10</v>
      </c>
      <c r="Q13" s="41" t="s">
        <v>120</v>
      </c>
      <c r="R13" s="41" t="s">
        <v>115</v>
      </c>
      <c r="S13" s="40" t="s">
        <v>142</v>
      </c>
    </row>
    <row r="14" spans="1:19" s="32" customFormat="1" ht="76.5">
      <c r="A14" s="41" t="s">
        <v>106</v>
      </c>
      <c r="B14" s="41" t="s">
        <v>121</v>
      </c>
      <c r="C14" s="41" t="s">
        <v>108</v>
      </c>
      <c r="D14" s="41" t="s">
        <v>109</v>
      </c>
      <c r="E14" s="41" t="s">
        <v>122</v>
      </c>
      <c r="F14" s="41" t="s">
        <v>123</v>
      </c>
      <c r="G14" s="89">
        <v>12600000</v>
      </c>
      <c r="H14" s="89"/>
      <c r="I14" s="102">
        <v>12600000</v>
      </c>
      <c r="J14" s="42">
        <v>43585</v>
      </c>
      <c r="K14" s="42">
        <v>43829</v>
      </c>
      <c r="L14" s="41"/>
      <c r="M14" s="42">
        <v>43829</v>
      </c>
      <c r="N14" s="41" t="s">
        <v>124</v>
      </c>
      <c r="O14" s="41" t="s">
        <v>125</v>
      </c>
      <c r="P14" s="41">
        <v>10</v>
      </c>
      <c r="Q14" s="41" t="s">
        <v>120</v>
      </c>
      <c r="R14" s="41" t="s">
        <v>121</v>
      </c>
      <c r="S14" s="40" t="s">
        <v>142</v>
      </c>
    </row>
    <row r="15" spans="1:20" s="32" customFormat="1" ht="69" customHeight="1">
      <c r="A15" s="27" t="s">
        <v>126</v>
      </c>
      <c r="B15" s="45" t="s">
        <v>127</v>
      </c>
      <c r="C15" s="32" t="s">
        <v>48</v>
      </c>
      <c r="D15" s="32" t="s">
        <v>96</v>
      </c>
      <c r="E15" s="31" t="s">
        <v>128</v>
      </c>
      <c r="F15" s="31" t="s">
        <v>129</v>
      </c>
      <c r="G15" s="83">
        <v>1649071</v>
      </c>
      <c r="H15" s="76"/>
      <c r="I15" s="103">
        <f>G15+H15</f>
        <v>1649071</v>
      </c>
      <c r="J15" s="34">
        <v>43563</v>
      </c>
      <c r="K15" s="34">
        <v>43199</v>
      </c>
      <c r="L15" s="32">
        <v>0</v>
      </c>
      <c r="M15" s="34">
        <v>43578</v>
      </c>
      <c r="N15" s="31" t="s">
        <v>130</v>
      </c>
      <c r="O15" s="54" t="s">
        <v>131</v>
      </c>
      <c r="P15" s="32">
        <v>10</v>
      </c>
      <c r="Q15" s="32" t="s">
        <v>100</v>
      </c>
      <c r="R15" s="31" t="s">
        <v>132</v>
      </c>
      <c r="S15" s="40" t="s">
        <v>133</v>
      </c>
      <c r="T15" s="32" t="s">
        <v>134</v>
      </c>
    </row>
    <row r="16" spans="1:20" s="32" customFormat="1" ht="71.25" customHeight="1">
      <c r="A16" s="27" t="s">
        <v>126</v>
      </c>
      <c r="B16" s="45" t="s">
        <v>135</v>
      </c>
      <c r="C16" s="32" t="s">
        <v>48</v>
      </c>
      <c r="D16" s="32" t="s">
        <v>96</v>
      </c>
      <c r="E16" s="31" t="s">
        <v>136</v>
      </c>
      <c r="F16" s="31" t="s">
        <v>137</v>
      </c>
      <c r="G16" s="90">
        <v>1168000</v>
      </c>
      <c r="H16" s="76"/>
      <c r="I16" s="103">
        <f>G16+H16</f>
        <v>1168000</v>
      </c>
      <c r="J16" s="34">
        <v>43584</v>
      </c>
      <c r="K16" s="34">
        <v>43585</v>
      </c>
      <c r="L16" s="32">
        <v>0</v>
      </c>
      <c r="M16" s="34">
        <v>43599</v>
      </c>
      <c r="N16" s="31" t="s">
        <v>138</v>
      </c>
      <c r="O16" s="54" t="s">
        <v>139</v>
      </c>
      <c r="P16" s="32">
        <v>10</v>
      </c>
      <c r="Q16" s="32" t="s">
        <v>100</v>
      </c>
      <c r="R16" s="31" t="s">
        <v>140</v>
      </c>
      <c r="S16" s="40" t="s">
        <v>141</v>
      </c>
      <c r="T16" s="32" t="s">
        <v>134</v>
      </c>
    </row>
    <row r="17" spans="1:19" s="32" customFormat="1" ht="51">
      <c r="A17" s="43" t="s">
        <v>143</v>
      </c>
      <c r="B17" s="31" t="s">
        <v>144</v>
      </c>
      <c r="C17" s="43" t="s">
        <v>48</v>
      </c>
      <c r="D17" s="43" t="s">
        <v>69</v>
      </c>
      <c r="E17" s="43" t="s">
        <v>145</v>
      </c>
      <c r="F17" s="43" t="s">
        <v>146</v>
      </c>
      <c r="G17" s="91">
        <v>61640000</v>
      </c>
      <c r="H17" s="91"/>
      <c r="I17" s="104">
        <f>G17+H17</f>
        <v>61640000</v>
      </c>
      <c r="J17" s="44">
        <v>43581</v>
      </c>
      <c r="K17" s="44">
        <v>43584</v>
      </c>
      <c r="L17" s="45" t="s">
        <v>49</v>
      </c>
      <c r="M17" s="44">
        <v>43830</v>
      </c>
      <c r="N17" s="43" t="s">
        <v>147</v>
      </c>
      <c r="O17" s="46" t="s">
        <v>148</v>
      </c>
      <c r="P17" s="45">
        <v>10</v>
      </c>
      <c r="Q17" s="45" t="s">
        <v>100</v>
      </c>
      <c r="R17" s="43" t="s">
        <v>149</v>
      </c>
      <c r="S17" s="40" t="s">
        <v>141</v>
      </c>
    </row>
    <row r="18" spans="1:19" s="32" customFormat="1" ht="63.75">
      <c r="A18" s="31" t="s">
        <v>150</v>
      </c>
      <c r="B18" s="77" t="s">
        <v>151</v>
      </c>
      <c r="C18" s="31" t="s">
        <v>48</v>
      </c>
      <c r="D18" s="31" t="s">
        <v>69</v>
      </c>
      <c r="E18" s="31" t="s">
        <v>152</v>
      </c>
      <c r="F18" s="31" t="s">
        <v>153</v>
      </c>
      <c r="G18" s="76">
        <v>10669140</v>
      </c>
      <c r="H18" s="76"/>
      <c r="I18" s="100">
        <v>10669140</v>
      </c>
      <c r="J18" s="34">
        <v>43570</v>
      </c>
      <c r="K18" s="34">
        <v>43585</v>
      </c>
      <c r="L18" s="32">
        <v>0</v>
      </c>
      <c r="M18" s="34">
        <v>43830</v>
      </c>
      <c r="N18" s="31" t="s">
        <v>154</v>
      </c>
      <c r="O18" s="54" t="s">
        <v>155</v>
      </c>
      <c r="P18" s="32">
        <v>10</v>
      </c>
      <c r="Q18" s="32" t="s">
        <v>100</v>
      </c>
      <c r="R18" s="31" t="s">
        <v>156</v>
      </c>
      <c r="S18" s="40" t="s">
        <v>141</v>
      </c>
    </row>
    <row r="19" spans="1:19" s="32" customFormat="1" ht="102">
      <c r="A19" s="31" t="s">
        <v>254</v>
      </c>
      <c r="B19" s="31" t="s">
        <v>255</v>
      </c>
      <c r="C19" s="31" t="s">
        <v>256</v>
      </c>
      <c r="D19" s="31" t="s">
        <v>257</v>
      </c>
      <c r="E19" s="31" t="s">
        <v>258</v>
      </c>
      <c r="F19" s="27" t="s">
        <v>259</v>
      </c>
      <c r="G19" s="64">
        <v>3671505</v>
      </c>
      <c r="H19" s="64"/>
      <c r="I19" s="105">
        <v>3671505</v>
      </c>
      <c r="J19" s="50">
        <v>43559</v>
      </c>
      <c r="K19" s="50">
        <v>43563</v>
      </c>
      <c r="L19" s="31" t="s">
        <v>49</v>
      </c>
      <c r="M19" s="50">
        <v>43578</v>
      </c>
      <c r="N19" s="31" t="s">
        <v>260</v>
      </c>
      <c r="O19" s="31" t="s">
        <v>261</v>
      </c>
      <c r="P19" s="31">
        <v>10</v>
      </c>
      <c r="Q19" s="31" t="s">
        <v>262</v>
      </c>
      <c r="R19" s="31" t="s">
        <v>255</v>
      </c>
      <c r="S19" s="40" t="s">
        <v>79</v>
      </c>
    </row>
    <row r="20" spans="1:19" s="32" customFormat="1" ht="127.5">
      <c r="A20" s="31" t="s">
        <v>254</v>
      </c>
      <c r="B20" s="31" t="s">
        <v>263</v>
      </c>
      <c r="C20" s="31" t="s">
        <v>256</v>
      </c>
      <c r="D20" s="31" t="s">
        <v>257</v>
      </c>
      <c r="E20" s="31" t="s">
        <v>264</v>
      </c>
      <c r="F20" s="27" t="s">
        <v>265</v>
      </c>
      <c r="G20" s="64">
        <v>1191825</v>
      </c>
      <c r="H20" s="64"/>
      <c r="I20" s="105">
        <v>1191825</v>
      </c>
      <c r="J20" s="50">
        <v>43563</v>
      </c>
      <c r="K20" s="50">
        <v>43564</v>
      </c>
      <c r="L20" s="31" t="s">
        <v>49</v>
      </c>
      <c r="M20" s="50">
        <v>43578</v>
      </c>
      <c r="N20" s="31" t="s">
        <v>266</v>
      </c>
      <c r="O20" s="54" t="s">
        <v>267</v>
      </c>
      <c r="P20" s="31">
        <v>10</v>
      </c>
      <c r="Q20" s="31" t="s">
        <v>262</v>
      </c>
      <c r="R20" s="31" t="s">
        <v>263</v>
      </c>
      <c r="S20" s="40" t="s">
        <v>79</v>
      </c>
    </row>
    <row r="21" spans="1:19" s="32" customFormat="1" ht="102">
      <c r="A21" s="31" t="s">
        <v>254</v>
      </c>
      <c r="B21" s="31" t="s">
        <v>268</v>
      </c>
      <c r="C21" s="31" t="s">
        <v>256</v>
      </c>
      <c r="D21" s="31" t="s">
        <v>257</v>
      </c>
      <c r="E21" s="31" t="s">
        <v>269</v>
      </c>
      <c r="F21" s="27" t="s">
        <v>270</v>
      </c>
      <c r="G21" s="64">
        <v>6672380</v>
      </c>
      <c r="H21" s="64">
        <v>3331524</v>
      </c>
      <c r="I21" s="105">
        <v>10003904</v>
      </c>
      <c r="J21" s="50">
        <v>43570</v>
      </c>
      <c r="K21" s="50">
        <v>43574</v>
      </c>
      <c r="L21" s="31" t="s">
        <v>49</v>
      </c>
      <c r="M21" s="50">
        <v>43591</v>
      </c>
      <c r="N21" s="31" t="s">
        <v>271</v>
      </c>
      <c r="O21" s="54" t="s">
        <v>272</v>
      </c>
      <c r="P21" s="31">
        <v>10</v>
      </c>
      <c r="Q21" s="31" t="s">
        <v>262</v>
      </c>
      <c r="R21" s="31" t="s">
        <v>268</v>
      </c>
      <c r="S21" s="40" t="s">
        <v>79</v>
      </c>
    </row>
    <row r="22" spans="1:19" s="32" customFormat="1" ht="76.5">
      <c r="A22" s="31" t="s">
        <v>150</v>
      </c>
      <c r="B22" s="77" t="s">
        <v>151</v>
      </c>
      <c r="C22" s="31" t="s">
        <v>48</v>
      </c>
      <c r="D22" s="31" t="s">
        <v>69</v>
      </c>
      <c r="E22" s="31" t="s">
        <v>152</v>
      </c>
      <c r="F22" s="31" t="s">
        <v>153</v>
      </c>
      <c r="G22" s="76">
        <v>10669140</v>
      </c>
      <c r="H22" s="76"/>
      <c r="I22" s="100">
        <v>10669140</v>
      </c>
      <c r="J22" s="34">
        <v>43570</v>
      </c>
      <c r="K22" s="34">
        <v>43585</v>
      </c>
      <c r="L22" s="32">
        <v>0</v>
      </c>
      <c r="M22" s="34">
        <v>43830</v>
      </c>
      <c r="N22" s="31" t="s">
        <v>154</v>
      </c>
      <c r="O22" s="54" t="s">
        <v>155</v>
      </c>
      <c r="P22" s="32">
        <v>10</v>
      </c>
      <c r="Q22" s="32" t="s">
        <v>100</v>
      </c>
      <c r="R22" s="31" t="s">
        <v>156</v>
      </c>
      <c r="S22" s="40" t="s">
        <v>142</v>
      </c>
    </row>
    <row r="23" spans="1:20" s="32" customFormat="1" ht="69.75" customHeight="1">
      <c r="A23" s="31" t="s">
        <v>157</v>
      </c>
      <c r="B23" s="31" t="s">
        <v>158</v>
      </c>
      <c r="C23" s="31" t="s">
        <v>48</v>
      </c>
      <c r="D23" s="31" t="s">
        <v>159</v>
      </c>
      <c r="E23" s="31" t="s">
        <v>160</v>
      </c>
      <c r="F23" s="79" t="s">
        <v>161</v>
      </c>
      <c r="G23" s="76">
        <v>4700000</v>
      </c>
      <c r="H23" s="76"/>
      <c r="I23" s="100">
        <v>4700000</v>
      </c>
      <c r="J23" s="34">
        <v>43584</v>
      </c>
      <c r="K23" s="34">
        <v>43584</v>
      </c>
      <c r="L23" s="32" t="s">
        <v>49</v>
      </c>
      <c r="M23" s="34">
        <v>43614</v>
      </c>
      <c r="N23" s="31" t="s">
        <v>162</v>
      </c>
      <c r="O23" s="78" t="s">
        <v>163</v>
      </c>
      <c r="P23" s="32">
        <v>10</v>
      </c>
      <c r="Q23" s="32" t="s">
        <v>120</v>
      </c>
      <c r="R23" s="31" t="s">
        <v>164</v>
      </c>
      <c r="S23" s="23" t="s">
        <v>165</v>
      </c>
      <c r="T23" s="32" t="s">
        <v>166</v>
      </c>
    </row>
    <row r="24" spans="1:19" s="32" customFormat="1" ht="63.75">
      <c r="A24" s="31" t="s">
        <v>167</v>
      </c>
      <c r="B24" s="32" t="s">
        <v>168</v>
      </c>
      <c r="C24" s="31" t="s">
        <v>48</v>
      </c>
      <c r="D24" s="31" t="s">
        <v>96</v>
      </c>
      <c r="E24" s="31" t="s">
        <v>169</v>
      </c>
      <c r="F24" s="31" t="s">
        <v>170</v>
      </c>
      <c r="G24" s="92">
        <v>1891064</v>
      </c>
      <c r="H24" s="76">
        <v>677257</v>
      </c>
      <c r="I24" s="106">
        <v>2568321</v>
      </c>
      <c r="J24" s="34">
        <v>43566</v>
      </c>
      <c r="K24" s="34">
        <v>43566</v>
      </c>
      <c r="M24" s="34">
        <v>43596</v>
      </c>
      <c r="N24" s="31" t="s">
        <v>171</v>
      </c>
      <c r="O24" s="78" t="s">
        <v>172</v>
      </c>
      <c r="P24" s="32">
        <v>10</v>
      </c>
      <c r="Q24" s="32" t="s">
        <v>100</v>
      </c>
      <c r="R24" s="31" t="s">
        <v>173</v>
      </c>
      <c r="S24" s="40" t="s">
        <v>174</v>
      </c>
    </row>
    <row r="25" spans="1:19" s="32" customFormat="1" ht="63.75">
      <c r="A25" s="31" t="s">
        <v>167</v>
      </c>
      <c r="B25" s="32" t="s">
        <v>175</v>
      </c>
      <c r="C25" s="31" t="s">
        <v>48</v>
      </c>
      <c r="D25" s="31" t="s">
        <v>176</v>
      </c>
      <c r="E25" s="31" t="s">
        <v>177</v>
      </c>
      <c r="F25" s="31" t="s">
        <v>178</v>
      </c>
      <c r="G25" s="92">
        <v>31369330</v>
      </c>
      <c r="H25" s="76"/>
      <c r="I25" s="106">
        <v>31369330</v>
      </c>
      <c r="J25" s="34">
        <v>43571</v>
      </c>
      <c r="K25" s="34">
        <v>43571</v>
      </c>
      <c r="M25" s="34">
        <v>43830</v>
      </c>
      <c r="N25" s="31" t="s">
        <v>179</v>
      </c>
      <c r="O25" s="78" t="s">
        <v>180</v>
      </c>
      <c r="P25" s="32">
        <v>26</v>
      </c>
      <c r="Q25" s="32" t="s">
        <v>74</v>
      </c>
      <c r="R25" s="31" t="s">
        <v>181</v>
      </c>
      <c r="S25" s="40" t="s">
        <v>182</v>
      </c>
    </row>
    <row r="26" spans="1:20" s="32" customFormat="1" ht="123" customHeight="1">
      <c r="A26" s="31" t="s">
        <v>183</v>
      </c>
      <c r="B26" s="31" t="s">
        <v>184</v>
      </c>
      <c r="C26" s="31" t="s">
        <v>48</v>
      </c>
      <c r="D26" s="31" t="s">
        <v>96</v>
      </c>
      <c r="E26" s="31" t="s">
        <v>185</v>
      </c>
      <c r="F26" s="31" t="s">
        <v>186</v>
      </c>
      <c r="G26" s="64">
        <v>1831819</v>
      </c>
      <c r="H26" s="64"/>
      <c r="I26" s="105">
        <v>1831819</v>
      </c>
      <c r="J26" s="50">
        <v>43580</v>
      </c>
      <c r="K26" s="50">
        <v>43581</v>
      </c>
      <c r="L26" s="31" t="s">
        <v>187</v>
      </c>
      <c r="M26" s="50">
        <v>43595</v>
      </c>
      <c r="N26" s="31" t="s">
        <v>188</v>
      </c>
      <c r="O26" s="54" t="s">
        <v>189</v>
      </c>
      <c r="P26" s="32">
        <v>10</v>
      </c>
      <c r="Q26" s="32" t="s">
        <v>100</v>
      </c>
      <c r="R26" s="31" t="s">
        <v>190</v>
      </c>
      <c r="S26" s="23" t="s">
        <v>191</v>
      </c>
      <c r="T26" s="31" t="s">
        <v>192</v>
      </c>
    </row>
    <row r="27" spans="1:20" s="32" customFormat="1" ht="63.75">
      <c r="A27" s="31" t="s">
        <v>183</v>
      </c>
      <c r="B27" s="31" t="s">
        <v>193</v>
      </c>
      <c r="C27" s="31" t="s">
        <v>48</v>
      </c>
      <c r="D27" s="32" t="s">
        <v>96</v>
      </c>
      <c r="E27" s="32" t="s">
        <v>194</v>
      </c>
      <c r="F27" s="31" t="s">
        <v>195</v>
      </c>
      <c r="G27" s="76">
        <v>1403000</v>
      </c>
      <c r="H27" s="76"/>
      <c r="I27" s="100">
        <v>1403000</v>
      </c>
      <c r="J27" s="50">
        <v>43580</v>
      </c>
      <c r="K27" s="50">
        <v>43581</v>
      </c>
      <c r="L27" s="31" t="s">
        <v>187</v>
      </c>
      <c r="M27" s="50">
        <v>43595</v>
      </c>
      <c r="N27" s="27" t="s">
        <v>196</v>
      </c>
      <c r="O27" s="78" t="s">
        <v>197</v>
      </c>
      <c r="P27" s="32">
        <v>10</v>
      </c>
      <c r="Q27" s="32" t="s">
        <v>100</v>
      </c>
      <c r="R27" s="31" t="s">
        <v>190</v>
      </c>
      <c r="S27" s="23" t="s">
        <v>198</v>
      </c>
      <c r="T27" s="31" t="s">
        <v>192</v>
      </c>
    </row>
    <row r="28" spans="1:20" s="32" customFormat="1" ht="42" customHeight="1">
      <c r="A28" s="31" t="s">
        <v>213</v>
      </c>
      <c r="B28" s="32" t="s">
        <v>214</v>
      </c>
      <c r="C28" s="31" t="s">
        <v>215</v>
      </c>
      <c r="D28" s="32" t="s">
        <v>216</v>
      </c>
      <c r="E28" s="32" t="s">
        <v>217</v>
      </c>
      <c r="F28" s="31" t="s">
        <v>218</v>
      </c>
      <c r="G28" s="76">
        <v>5000000</v>
      </c>
      <c r="H28" s="76"/>
      <c r="I28" s="100">
        <v>5000000</v>
      </c>
      <c r="J28" s="34">
        <v>43563</v>
      </c>
      <c r="K28" s="34">
        <v>43563</v>
      </c>
      <c r="L28" s="32" t="s">
        <v>49</v>
      </c>
      <c r="M28" s="34">
        <v>43830</v>
      </c>
      <c r="N28" s="31" t="s">
        <v>219</v>
      </c>
      <c r="O28" s="78" t="s">
        <v>220</v>
      </c>
      <c r="P28" s="32">
        <v>10</v>
      </c>
      <c r="Q28" s="32" t="s">
        <v>66</v>
      </c>
      <c r="R28" s="31" t="s">
        <v>221</v>
      </c>
      <c r="S28" s="40" t="s">
        <v>222</v>
      </c>
      <c r="T28" s="32">
        <v>0</v>
      </c>
    </row>
    <row r="29" spans="1:20" s="32" customFormat="1" ht="63.75" customHeight="1">
      <c r="A29" s="31" t="s">
        <v>213</v>
      </c>
      <c r="B29" s="32" t="s">
        <v>223</v>
      </c>
      <c r="C29" s="31" t="s">
        <v>215</v>
      </c>
      <c r="D29" s="32" t="s">
        <v>224</v>
      </c>
      <c r="E29" s="32" t="s">
        <v>225</v>
      </c>
      <c r="F29" s="31" t="s">
        <v>226</v>
      </c>
      <c r="G29" s="76">
        <v>82811600</v>
      </c>
      <c r="H29" s="76"/>
      <c r="I29" s="100">
        <v>82217785</v>
      </c>
      <c r="J29" s="34">
        <v>43577</v>
      </c>
      <c r="K29" s="34">
        <v>43577</v>
      </c>
      <c r="L29" s="32" t="s">
        <v>49</v>
      </c>
      <c r="M29" s="34">
        <v>43830</v>
      </c>
      <c r="N29" s="31" t="s">
        <v>227</v>
      </c>
      <c r="O29" s="78" t="s">
        <v>228</v>
      </c>
      <c r="P29" s="32">
        <v>26</v>
      </c>
      <c r="Q29" s="32" t="s">
        <v>74</v>
      </c>
      <c r="R29" s="31" t="s">
        <v>229</v>
      </c>
      <c r="S29" s="40" t="s">
        <v>230</v>
      </c>
      <c r="T29" s="31"/>
    </row>
    <row r="30" spans="1:20" s="32" customFormat="1" ht="62.25" customHeight="1">
      <c r="A30" s="31" t="s">
        <v>213</v>
      </c>
      <c r="B30" s="32" t="s">
        <v>231</v>
      </c>
      <c r="C30" s="32" t="s">
        <v>215</v>
      </c>
      <c r="D30" s="32" t="s">
        <v>224</v>
      </c>
      <c r="E30" s="32" t="s">
        <v>232</v>
      </c>
      <c r="F30" s="31" t="s">
        <v>233</v>
      </c>
      <c r="G30" s="76">
        <v>1921822</v>
      </c>
      <c r="H30" s="76"/>
      <c r="I30" s="100">
        <v>1080350</v>
      </c>
      <c r="J30" s="34">
        <v>43540</v>
      </c>
      <c r="K30" s="34">
        <v>43540</v>
      </c>
      <c r="L30" s="32" t="s">
        <v>49</v>
      </c>
      <c r="M30" s="34">
        <v>43830</v>
      </c>
      <c r="N30" s="31" t="s">
        <v>234</v>
      </c>
      <c r="O30" s="78" t="s">
        <v>235</v>
      </c>
      <c r="P30" s="32">
        <v>10</v>
      </c>
      <c r="Q30" s="32" t="s">
        <v>66</v>
      </c>
      <c r="R30" s="31" t="s">
        <v>236</v>
      </c>
      <c r="S30" s="40" t="s">
        <v>237</v>
      </c>
      <c r="T30" s="31"/>
    </row>
    <row r="31" spans="1:19" s="32" customFormat="1" ht="63.75">
      <c r="A31" s="31" t="s">
        <v>199</v>
      </c>
      <c r="B31" s="32" t="s">
        <v>203</v>
      </c>
      <c r="C31" s="31" t="s">
        <v>48</v>
      </c>
      <c r="D31" s="31" t="s">
        <v>200</v>
      </c>
      <c r="E31" s="31" t="s">
        <v>201</v>
      </c>
      <c r="F31" s="31" t="s">
        <v>204</v>
      </c>
      <c r="G31" s="93">
        <v>20000000</v>
      </c>
      <c r="H31" s="76">
        <v>0</v>
      </c>
      <c r="I31" s="105">
        <v>20000000</v>
      </c>
      <c r="J31" s="34">
        <v>43563</v>
      </c>
      <c r="K31" s="34">
        <v>43563</v>
      </c>
      <c r="L31" s="31">
        <v>0</v>
      </c>
      <c r="M31" s="34">
        <v>43830</v>
      </c>
      <c r="N31" s="31" t="s">
        <v>205</v>
      </c>
      <c r="O31" s="78" t="s">
        <v>206</v>
      </c>
      <c r="P31" s="32">
        <v>10</v>
      </c>
      <c r="Q31" s="32" t="s">
        <v>100</v>
      </c>
      <c r="R31" s="31" t="s">
        <v>203</v>
      </c>
      <c r="S31" s="40" t="s">
        <v>202</v>
      </c>
    </row>
    <row r="32" spans="1:19" s="32" customFormat="1" ht="51">
      <c r="A32" s="31" t="s">
        <v>199</v>
      </c>
      <c r="B32" s="32" t="s">
        <v>207</v>
      </c>
      <c r="C32" s="31" t="s">
        <v>48</v>
      </c>
      <c r="D32" s="31" t="s">
        <v>159</v>
      </c>
      <c r="E32" s="31" t="s">
        <v>208</v>
      </c>
      <c r="F32" s="31" t="s">
        <v>209</v>
      </c>
      <c r="G32" s="93">
        <v>20016000</v>
      </c>
      <c r="H32" s="76">
        <v>0</v>
      </c>
      <c r="I32" s="105">
        <v>20016000</v>
      </c>
      <c r="J32" s="34">
        <v>43581</v>
      </c>
      <c r="K32" s="34">
        <v>43581</v>
      </c>
      <c r="L32" s="31">
        <v>0</v>
      </c>
      <c r="M32" s="34">
        <v>43830</v>
      </c>
      <c r="N32" s="31" t="s">
        <v>210</v>
      </c>
      <c r="O32" s="54" t="s">
        <v>211</v>
      </c>
      <c r="P32" s="32">
        <v>10</v>
      </c>
      <c r="Q32" s="32" t="s">
        <v>100</v>
      </c>
      <c r="R32" s="31" t="s">
        <v>207</v>
      </c>
      <c r="S32" s="40" t="s">
        <v>212</v>
      </c>
    </row>
    <row r="33" spans="1:19" s="32" customFormat="1" ht="98.25" customHeight="1">
      <c r="A33" s="31" t="s">
        <v>238</v>
      </c>
      <c r="B33" s="32" t="s">
        <v>239</v>
      </c>
      <c r="C33" s="31" t="s">
        <v>240</v>
      </c>
      <c r="D33" s="32" t="s">
        <v>96</v>
      </c>
      <c r="E33" s="31" t="s">
        <v>241</v>
      </c>
      <c r="F33" s="31" t="s">
        <v>242</v>
      </c>
      <c r="G33" s="76">
        <v>1356600</v>
      </c>
      <c r="H33" s="76">
        <v>0</v>
      </c>
      <c r="I33" s="100">
        <f>+G33+H33</f>
        <v>1356600</v>
      </c>
      <c r="J33" s="34">
        <v>43567</v>
      </c>
      <c r="K33" s="34">
        <v>43581</v>
      </c>
      <c r="L33" s="32" t="s">
        <v>243</v>
      </c>
      <c r="M33" s="34">
        <v>43601</v>
      </c>
      <c r="N33" s="31" t="s">
        <v>244</v>
      </c>
      <c r="O33" s="54" t="s">
        <v>245</v>
      </c>
      <c r="P33" s="32">
        <v>10</v>
      </c>
      <c r="Q33" s="31" t="s">
        <v>246</v>
      </c>
      <c r="R33" s="31" t="s">
        <v>247</v>
      </c>
      <c r="S33" s="40" t="s">
        <v>248</v>
      </c>
    </row>
    <row r="34" spans="1:19" s="32" customFormat="1" ht="123" customHeight="1">
      <c r="A34" s="31" t="s">
        <v>238</v>
      </c>
      <c r="B34" s="32" t="s">
        <v>247</v>
      </c>
      <c r="C34" s="31" t="s">
        <v>240</v>
      </c>
      <c r="D34" s="32" t="s">
        <v>96</v>
      </c>
      <c r="E34" s="31" t="s">
        <v>185</v>
      </c>
      <c r="F34" s="31" t="s">
        <v>249</v>
      </c>
      <c r="G34" s="76">
        <v>9286898</v>
      </c>
      <c r="H34" s="76">
        <v>0</v>
      </c>
      <c r="I34" s="100">
        <f>+G34+H34</f>
        <v>9286898</v>
      </c>
      <c r="J34" s="34">
        <v>43567</v>
      </c>
      <c r="K34" s="34" t="s">
        <v>250</v>
      </c>
      <c r="L34" s="32" t="s">
        <v>243</v>
      </c>
      <c r="M34" s="34">
        <v>43601</v>
      </c>
      <c r="N34" s="31" t="s">
        <v>251</v>
      </c>
      <c r="O34" s="54" t="s">
        <v>252</v>
      </c>
      <c r="P34" s="32">
        <v>10</v>
      </c>
      <c r="Q34" s="31" t="s">
        <v>246</v>
      </c>
      <c r="R34" s="31" t="s">
        <v>239</v>
      </c>
      <c r="S34" s="40" t="s">
        <v>253</v>
      </c>
    </row>
    <row r="35" spans="2:19" ht="12.75">
      <c r="B35" s="31"/>
      <c r="C35" s="31"/>
      <c r="D35" s="37"/>
      <c r="E35" s="37"/>
      <c r="F35" s="37"/>
      <c r="G35" s="64"/>
      <c r="H35" s="113"/>
      <c r="I35" s="107"/>
      <c r="J35" s="49"/>
      <c r="K35" s="49"/>
      <c r="L35" s="45"/>
      <c r="M35" s="49"/>
      <c r="O35" s="55"/>
      <c r="P35" s="31"/>
      <c r="Q35" s="37"/>
      <c r="S35" s="115"/>
    </row>
    <row r="36" spans="2:19" ht="12.75">
      <c r="B36" s="31"/>
      <c r="C36" s="31"/>
      <c r="D36" s="48"/>
      <c r="E36" s="47"/>
      <c r="F36" s="48"/>
      <c r="G36" s="64"/>
      <c r="H36" s="113"/>
      <c r="I36" s="107"/>
      <c r="J36" s="49"/>
      <c r="K36" s="49"/>
      <c r="L36" s="45"/>
      <c r="M36" s="50"/>
      <c r="O36" s="40"/>
      <c r="P36" s="31"/>
      <c r="Q36" s="37"/>
      <c r="S36" s="35"/>
    </row>
    <row r="37" spans="1:19" s="36" customFormat="1" ht="123" customHeight="1">
      <c r="A37" s="31"/>
      <c r="B37" s="31"/>
      <c r="C37" s="31"/>
      <c r="D37" s="31"/>
      <c r="E37" s="31"/>
      <c r="F37" s="56"/>
      <c r="G37" s="76"/>
      <c r="H37" s="113"/>
      <c r="I37" s="108"/>
      <c r="J37" s="33"/>
      <c r="K37" s="33"/>
      <c r="L37" s="45"/>
      <c r="M37" s="33"/>
      <c r="N37" s="18"/>
      <c r="O37" s="57"/>
      <c r="R37" s="37"/>
      <c r="S37" s="58"/>
    </row>
    <row r="38" spans="1:19" s="36" customFormat="1" ht="123" customHeight="1">
      <c r="A38" s="31"/>
      <c r="B38" s="31"/>
      <c r="C38" s="31"/>
      <c r="D38" s="31"/>
      <c r="E38" s="27"/>
      <c r="F38" s="59"/>
      <c r="G38" s="76"/>
      <c r="H38" s="113"/>
      <c r="I38" s="108"/>
      <c r="J38" s="33"/>
      <c r="K38" s="33"/>
      <c r="L38" s="45"/>
      <c r="M38" s="33"/>
      <c r="N38" s="18"/>
      <c r="O38" s="57"/>
      <c r="R38" s="37"/>
      <c r="S38" s="60"/>
    </row>
    <row r="39" spans="1:19" s="36" customFormat="1" ht="123" customHeight="1">
      <c r="A39" s="31"/>
      <c r="B39" s="31"/>
      <c r="C39" s="31"/>
      <c r="D39" s="31"/>
      <c r="E39" s="31"/>
      <c r="F39" s="61"/>
      <c r="G39" s="76"/>
      <c r="H39" s="113"/>
      <c r="I39" s="108"/>
      <c r="J39" s="33"/>
      <c r="K39" s="33"/>
      <c r="L39" s="45"/>
      <c r="M39" s="33"/>
      <c r="N39" s="18"/>
      <c r="O39" s="57"/>
      <c r="R39" s="37"/>
      <c r="S39" s="60"/>
    </row>
    <row r="40" spans="2:19" ht="113.25" customHeight="1">
      <c r="B40" s="31"/>
      <c r="C40" s="31"/>
      <c r="D40" s="37"/>
      <c r="E40" s="31"/>
      <c r="F40" s="62"/>
      <c r="G40" s="92"/>
      <c r="I40" s="109"/>
      <c r="J40" s="33"/>
      <c r="K40" s="33"/>
      <c r="L40" s="45"/>
      <c r="M40" s="33"/>
      <c r="O40" s="63"/>
      <c r="S40" s="40"/>
    </row>
    <row r="41" spans="2:15" ht="90.75" customHeight="1">
      <c r="B41" s="31"/>
      <c r="C41" s="31"/>
      <c r="D41" s="37"/>
      <c r="E41" s="31"/>
      <c r="F41" s="38"/>
      <c r="G41" s="92"/>
      <c r="I41" s="109"/>
      <c r="J41" s="33"/>
      <c r="K41" s="33"/>
      <c r="L41" s="45"/>
      <c r="M41" s="33"/>
      <c r="N41" s="39"/>
      <c r="O41" s="63"/>
    </row>
    <row r="42" spans="1:20" s="36" customFormat="1" ht="123" customHeight="1">
      <c r="A42" s="31"/>
      <c r="B42" s="31"/>
      <c r="C42" s="31"/>
      <c r="D42" s="37"/>
      <c r="E42" s="37"/>
      <c r="F42" s="37"/>
      <c r="G42" s="64"/>
      <c r="H42" s="52"/>
      <c r="I42" s="107"/>
      <c r="J42" s="49"/>
      <c r="K42" s="49"/>
      <c r="L42" s="45"/>
      <c r="M42" s="49"/>
      <c r="N42" s="37"/>
      <c r="O42" s="40"/>
      <c r="Q42" s="32"/>
      <c r="R42" s="31"/>
      <c r="S42" s="65"/>
      <c r="T42" s="37"/>
    </row>
    <row r="43" spans="2:19" ht="91.5" customHeight="1">
      <c r="B43" s="51"/>
      <c r="C43" s="31"/>
      <c r="D43" s="31"/>
      <c r="E43" s="31"/>
      <c r="F43" s="31"/>
      <c r="J43" s="33"/>
      <c r="K43" s="33"/>
      <c r="L43" s="45"/>
      <c r="M43" s="33"/>
      <c r="O43" s="40"/>
      <c r="S43" s="40"/>
    </row>
    <row r="44" spans="2:19" ht="80.25" customHeight="1">
      <c r="B44" s="51"/>
      <c r="C44" s="31"/>
      <c r="E44" s="31"/>
      <c r="F44" s="31"/>
      <c r="J44" s="33"/>
      <c r="K44" s="33"/>
      <c r="L44" s="45"/>
      <c r="M44" s="33"/>
      <c r="O44" s="40"/>
      <c r="S44" s="40"/>
    </row>
    <row r="45" spans="2:19" ht="69" customHeight="1">
      <c r="B45" s="51"/>
      <c r="C45" s="31"/>
      <c r="E45" s="31"/>
      <c r="F45" s="31"/>
      <c r="J45" s="33"/>
      <c r="K45" s="33"/>
      <c r="L45" s="45"/>
      <c r="M45" s="33"/>
      <c r="O45" s="40"/>
      <c r="S45" s="40"/>
    </row>
    <row r="46" spans="2:19" ht="72.75" customHeight="1">
      <c r="B46" s="51"/>
      <c r="C46" s="31"/>
      <c r="E46" s="31"/>
      <c r="F46" s="31"/>
      <c r="J46" s="33"/>
      <c r="K46" s="33"/>
      <c r="L46" s="45"/>
      <c r="M46" s="33"/>
      <c r="O46" s="40"/>
      <c r="S46" s="40"/>
    </row>
    <row r="47" spans="2:19" ht="120" customHeight="1">
      <c r="B47" s="37"/>
      <c r="C47" s="37"/>
      <c r="D47" s="53"/>
      <c r="E47" s="53"/>
      <c r="F47" s="66"/>
      <c r="G47" s="94"/>
      <c r="H47" s="76"/>
      <c r="I47" s="105"/>
      <c r="J47" s="33"/>
      <c r="K47" s="33"/>
      <c r="L47" s="45"/>
      <c r="M47" s="33"/>
      <c r="O47" s="35"/>
      <c r="P47" s="32"/>
      <c r="R47" s="37"/>
      <c r="S47" s="67"/>
    </row>
    <row r="48" spans="2:19" ht="120" customHeight="1">
      <c r="B48" s="37"/>
      <c r="C48" s="37"/>
      <c r="D48" s="53"/>
      <c r="E48" s="53"/>
      <c r="F48" s="66"/>
      <c r="G48" s="94"/>
      <c r="H48" s="76"/>
      <c r="I48" s="105"/>
      <c r="J48" s="33"/>
      <c r="K48" s="33"/>
      <c r="L48" s="45"/>
      <c r="M48" s="33"/>
      <c r="O48" s="35"/>
      <c r="P48" s="32"/>
      <c r="R48" s="37"/>
      <c r="S48" s="67"/>
    </row>
    <row r="49" spans="2:19" ht="120" customHeight="1">
      <c r="B49" s="36"/>
      <c r="C49" s="37"/>
      <c r="D49" s="53"/>
      <c r="E49" s="36"/>
      <c r="F49" s="68"/>
      <c r="G49" s="94"/>
      <c r="H49" s="76"/>
      <c r="I49" s="105"/>
      <c r="J49" s="33"/>
      <c r="K49" s="33"/>
      <c r="L49" s="45"/>
      <c r="M49" s="33"/>
      <c r="O49" s="69"/>
      <c r="P49" s="32"/>
      <c r="R49" s="37"/>
      <c r="S49" s="67"/>
    </row>
    <row r="50" spans="2:19" ht="120" customHeight="1">
      <c r="B50" s="36"/>
      <c r="C50" s="37"/>
      <c r="D50" s="53"/>
      <c r="E50" s="36"/>
      <c r="F50" s="66"/>
      <c r="G50" s="94"/>
      <c r="H50" s="76"/>
      <c r="I50" s="105"/>
      <c r="J50" s="33"/>
      <c r="K50" s="33"/>
      <c r="L50" s="45"/>
      <c r="M50" s="33"/>
      <c r="O50" s="69"/>
      <c r="P50" s="32"/>
      <c r="R50" s="37"/>
      <c r="S50" s="67"/>
    </row>
    <row r="51" spans="2:19" ht="120" customHeight="1">
      <c r="B51" s="36"/>
      <c r="C51" s="37"/>
      <c r="D51" s="53"/>
      <c r="E51" s="53"/>
      <c r="F51" s="66"/>
      <c r="G51" s="94"/>
      <c r="H51" s="76"/>
      <c r="I51" s="105"/>
      <c r="J51" s="33"/>
      <c r="K51" s="33"/>
      <c r="L51" s="45"/>
      <c r="M51" s="33"/>
      <c r="O51" s="70"/>
      <c r="P51" s="32"/>
      <c r="R51" s="37"/>
      <c r="S51" s="67"/>
    </row>
    <row r="52" spans="2:19" ht="120" customHeight="1">
      <c r="B52" s="36"/>
      <c r="C52" s="37"/>
      <c r="D52" s="53"/>
      <c r="E52" s="36"/>
      <c r="F52" s="66"/>
      <c r="G52" s="94"/>
      <c r="H52" s="76"/>
      <c r="I52" s="105"/>
      <c r="J52" s="33"/>
      <c r="K52" s="33"/>
      <c r="L52" s="45"/>
      <c r="M52" s="33"/>
      <c r="N52" s="39"/>
      <c r="O52" s="69"/>
      <c r="P52" s="32"/>
      <c r="R52" s="37"/>
      <c r="S52" s="35"/>
    </row>
    <row r="53" spans="2:19" ht="161.25" customHeight="1">
      <c r="B53" s="32"/>
      <c r="C53" s="31"/>
      <c r="D53" s="32"/>
      <c r="E53" s="31"/>
      <c r="F53" s="80"/>
      <c r="H53" s="113"/>
      <c r="I53" s="100"/>
      <c r="J53" s="34"/>
      <c r="K53" s="34"/>
      <c r="L53" s="45"/>
      <c r="M53" s="34"/>
      <c r="N53" s="31"/>
      <c r="O53" s="40"/>
      <c r="P53" s="32"/>
      <c r="Q53" s="31"/>
      <c r="S53" s="40"/>
    </row>
    <row r="54" spans="2:19" ht="167.25" customHeight="1">
      <c r="B54" s="32"/>
      <c r="C54" s="31"/>
      <c r="D54" s="32"/>
      <c r="E54" s="31"/>
      <c r="F54" s="80"/>
      <c r="H54" s="113"/>
      <c r="I54" s="100"/>
      <c r="J54" s="34"/>
      <c r="K54" s="34"/>
      <c r="L54" s="45"/>
      <c r="M54" s="34"/>
      <c r="N54" s="31"/>
      <c r="O54" s="40"/>
      <c r="P54" s="32"/>
      <c r="Q54" s="31"/>
      <c r="S54" s="40"/>
    </row>
  </sheetData>
  <sheetProtection/>
  <dataValidations count="1">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40:G41 I40:I41 I24:I25 G24:G25">
      <formula1>-9223372036854770000</formula1>
      <formula2>9223372036854770000</formula2>
    </dataValidation>
  </dataValidations>
  <hyperlinks>
    <hyperlink ref="S5" r:id="rId1" display="https://www.secop.gov.co/CO1BusinessLine/Tendering/BuyerWorkArea/Index?DocUniqueIdentifier=CO1.BDOS.802329"/>
    <hyperlink ref="O5" r:id="rId2" display="Servicios@coravi.com.co"/>
    <hyperlink ref="O6" r:id="rId3" display="GOBIERNOVIRTUAL@PANAMERICANA.COM.CO"/>
    <hyperlink ref="O7" r:id="rId4" display="LICITACIONES@LARECETTA.COM"/>
    <hyperlink ref="S8" r:id="rId5" display="https://www.secop.gov.co/CO1ContractsManagement/Tendering/ProcurementContractEdit/View?docUniqueIdentifier=CO1.PCCNTR.915003&amp;awardUniqueIdentifier=CO1.AWD.482901&amp;buyerDossierUniqueIdentifier=CO1.BDOS.800705&amp;id=355916"/>
    <hyperlink ref="S7" r:id="rId6" display="https://www.secop.gov.co/CO1ContractsManagement/Tendering/ProcurementContractEdit/View?docUniqueIdentifier=CO1.PCCNTR.914114&amp;awardUniqueIdentifier=CO1.AWD.482321&amp;buyerDossierUniqueIdentifier=CO1.BDOS.800705&amp;id=355899"/>
    <hyperlink ref="O8" r:id="rId7" display="LAURITAMGALLARDO1330@HOTMAIL.COM"/>
    <hyperlink ref="O9" r:id="rId8" display="cvs-sabanalarga@hotmail.com"/>
    <hyperlink ref="O10" r:id="rId9" display="CARLOSALBERTOLAMBRAALVA@GMAIL.COM"/>
    <hyperlink ref="S10"/>
    <hyperlink ref="O11" r:id="rId10" display="CLEANWORLD.SERVICE@OUTLOOK.COM"/>
    <hyperlink ref="O12" r:id="rId11" display="dokaserviciosintegrales.2014@gmail.com"/>
    <hyperlink ref="O15" r:id="rId12" display="central@sumihotmail.com"/>
    <hyperlink ref="S15" r:id="rId13" display="https://www.secop.gov.co/CO1BusinessLine/Tendering/BuyerWorkArea/Index?DocUniqueIdentifier=CO1.BDOS.804111"/>
    <hyperlink ref="O16" r:id="rId14" display="insumoscleanhouse@gmail.com"/>
    <hyperlink ref="S16" r:id="rId15" display="https://www.secop.gov.co/CO1BusinessLine/Tendering/BuyerWorkArea/Index?DocUniqueIdentifier=CO1.BDOS.818949"/>
    <hyperlink ref="S9" r:id="rId16" display="https://community.secop.gov.co/Public/Tendering/ContractNoticeManagement/Index?currentLanguage=es-CO&amp;Page=login&amp;Country=CO&amp;SkinName=CCE"/>
    <hyperlink ref="S12" r:id="rId17" display="https://community.secop.gov.co/Public/Tendering/ContractNoticeManagement/Index?currentLanguage=es-CO&amp;Page=login&amp;Country=CO&amp;SkinName=CCE"/>
    <hyperlink ref="S13" r:id="rId18" display="https://community.secop.gov.co/Public/Tendering/ContractNoticeManagement/Index?currentLanguage=es-CO&amp;Page=login&amp;Country=CO&amp;SkinName=CCE"/>
    <hyperlink ref="S14" r:id="rId19" display="https://community.secop.gov.co/Public/Tendering/ContractNoticeManagement/Index?currentLanguage=es-CO&amp;Page=login&amp;Country=CO&amp;SkinName=CCE"/>
    <hyperlink ref="O22" r:id="rId20" display="contratacionestatal@distracom.com.co"/>
    <hyperlink ref="O23" r:id="rId21" display="areiza_primos_ltda@hotmail.com "/>
    <hyperlink ref="O25" r:id="rId22" display="argemiromontoya.gallego@gmail.com"/>
    <hyperlink ref="O24" r:id="rId23" display="centralsumi@hotmail.com"/>
    <hyperlink ref="S24" r:id="rId24" display="https://community.secop.gov.co/Public/Tendering/ContractNoticePhases/View?PPI=CO1.PPI.3368714&amp;isFromPublicArea=True&amp;isModal=False"/>
    <hyperlink ref="S25" r:id="rId25" display="https://community.secop.gov.co/Public/Tendering/ContractNoticePhases/View?PPI=CO1.PPI.3393023&amp;isFromPublicArea=True&amp;isModal=False"/>
    <hyperlink ref="O26" r:id="rId26" display="comerciatorres@gmail.com"/>
    <hyperlink ref="O27" r:id="rId27" display="claherar@hotmail.com"/>
    <hyperlink ref="S22" r:id="rId28" display="https://community.secop.gov.co/Public/Tendering/ContractNoticeManagement/Index?currentLanguage=es-CO&amp;Page=login&amp;Country=CO&amp;SkinName=CCE"/>
    <hyperlink ref="O31" r:id="rId29" display="mailto:almpastal@gmail.com"/>
    <hyperlink ref="S31" r:id="rId30" display="https://www.secop.gov.co/CO1BusinessLine/Tendering/BuyerDossierWorkspace/Index"/>
    <hyperlink ref="O32" r:id="rId31" display="geneymecanicos@hotmail.com"/>
    <hyperlink ref="S32" r:id="rId32" display="https://www.secop.gov.co/CO1BusinessLine/Tendering/BuyerWorkArea/Index?DocUniqueIdentifier=CO1.BDOS.819075"/>
    <hyperlink ref="O17" r:id="rId33" display="fundesco@outlook.com"/>
    <hyperlink ref="S17" r:id="rId34" display="https://www.secop.gov.co/CO1BusinessLine/Tendering/BuyerWorkArea/Index?DocUniqueIdentifier=CO1.BDOS.818949"/>
    <hyperlink ref="O28" r:id="rId35" display="contratacion-co@edenred.com"/>
    <hyperlink ref="O29" r:id="rId36" display="santainessas@hotmail.com"/>
    <hyperlink ref="O30" r:id="rId37" display="ventascomercializadoradiana@gmail.com"/>
    <hyperlink ref="S28"/>
    <hyperlink ref="S29"/>
    <hyperlink ref="S30"/>
    <hyperlink ref="O33" r:id="rId38" display="cleanworld.service@outlook.com"/>
    <hyperlink ref="S33" r:id="rId39" display="https://community.secop.gov.co/Public/Tendering/OpportunityDetail/Index?noticeUID=CO1.NTC.801026&amp;isFromPublicArea=True&amp;isModal=False"/>
    <hyperlink ref="O34" r:id="rId40" display="comerciatorres@gmail.com "/>
    <hyperlink ref="S34" r:id="rId41" display="https://community.secop.gov.co/Public/Tendering/OpportunityDetail/Index?noticeUID=CO1.NTC.801109&amp;isFromPublicArea=True&amp;isModal=False"/>
    <hyperlink ref="O20" r:id="rId42" display="almacenravene@hotmail.com"/>
    <hyperlink ref="O21" r:id="rId43" display="jaimepfx@hotmail.com"/>
    <hyperlink ref="O18" r:id="rId44" display="contratacionestatal@distracom.com.co"/>
    <hyperlink ref="S18" r:id="rId45" display="https://www.secop.gov.co/CO1BusinessLine/Tendering/BuyerWorkArea/Index?DocUniqueIdentifier=CO1.BDOS.818949"/>
    <hyperlink ref="S20" r:id="rId46" display="https://www.secop.gov.co/CO1ContractsManagement/Tendering/ProcurementContractEdit/View?docUniqueIdentifier=CO1.PCCNTR.915003&amp;awardUniqueIdentifier=CO1.AWD.482901&amp;buyerDossierUniqueIdentifier=CO1.BDOS.800705&amp;id=355916"/>
    <hyperlink ref="S21" r:id="rId47" display="https://www.secop.gov.co/CO1ContractsManagement/Tendering/ProcurementContractEdit/View?docUniqueIdentifier=CO1.PCCNTR.915003&amp;awardUniqueIdentifier=CO1.AWD.482901&amp;buyerDossierUniqueIdentifier=CO1.BDOS.800705&amp;id=355916"/>
    <hyperlink ref="S19" r:id="rId48" display="https://www.secop.gov.co/CO1ContractsManagement/Tendering/ProcurementContractEdit/View?docUniqueIdentifier=CO1.PCCNTR.915003&amp;awardUniqueIdentifier=CO1.AWD.482901&amp;buyerDossierUniqueIdentifier=CO1.BDOS.800705&amp;id=355916"/>
  </hyperlinks>
  <printOptions/>
  <pageMargins left="0.7" right="0.7" top="0.75" bottom="0.75" header="0.3" footer="0.3"/>
  <pageSetup orientation="landscape" paperSize="14" scale="70" r:id="rId52"/>
  <drawing r:id="rId51"/>
  <legacyDrawing r:id="rId50"/>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20">
      <selection activeCell="B25" sqref="B25"/>
    </sheetView>
  </sheetViews>
  <sheetFormatPr defaultColWidth="11.421875" defaultRowHeight="15"/>
  <cols>
    <col min="1" max="1" width="34.421875" style="0" customWidth="1"/>
    <col min="2" max="2" width="67.28125" style="0" customWidth="1"/>
  </cols>
  <sheetData>
    <row r="1" spans="1:6" ht="21" customHeight="1">
      <c r="A1" s="118" t="s">
        <v>12</v>
      </c>
      <c r="B1" s="118"/>
      <c r="C1" s="118"/>
      <c r="D1" s="118"/>
      <c r="E1" s="118"/>
      <c r="F1" s="118"/>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2019-05-13T15:29:44Z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