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<sst xmlns="http://schemas.openxmlformats.org/spreadsheetml/2006/main" count="724" uniqueCount="478">
  <si>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</si>
  <si>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</si>
  <si>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</si>
  <si>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</si>
  <si>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</si>
  <si>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</si>
  <si>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</si>
  <si>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</si>
  <si>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</si>
  <si>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</si>
  <si>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</si>
  <si>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</si>
  <si>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</si>
  <si>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</si>
  <si>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</si>
  <si>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</si>
  <si>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</si>
  <si>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</si>
  <si>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</si>
  <si>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</si>
  <si>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</si>
  <si>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</si>
  <si>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</si>
  <si>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</si>
  <si>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</si>
  <si>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</si>
  <si>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</si>
  <si>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</si>
  <si>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</si>
  <si>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</si>
  <si>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</si>
  <si>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</si>
  <si>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</si>
  <si>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</si>
  <si>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</si>
  <si>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</si>
  <si>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</si>
  <si>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</si>
  <si>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</si>
  <si>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</si>
  <si>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</si>
  <si>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</si>
  <si>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</si>
  <si>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</si>
  <si>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</si>
  <si>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</si>
  <si>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</si>
  <si>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</si>
  <si>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</si>
  <si>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</si>
  <si>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</si>
  <si>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</si>
  <si>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</si>
  <si>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</si>
  <si>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</si>
  <si>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</si>
  <si>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</si>
  <si>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</si>
  <si>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</si>
  <si>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</si>
  <si>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</si>
  <si>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</si>
  <si>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</si>
  <si>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</si>
  <si>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</si>
  <si>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</si>
  <si>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</si>
  <si>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</si>
  <si>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</si>
  <si>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</si>
  <si>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</si>
  <si>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</si>
  <si>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</si>
  <si>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</si>
  <si>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</si>
  <si>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</si>
  <si>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</si>
  <si>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</si>
  <si>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</si>
  <si>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</si>
  <si>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</si>
  <si>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</si>
  <si>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</si>
  <si>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</si>
  <si>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</si>
  <si>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</si>
  <si>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</si>
  <si>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</si>
  <si>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</si>
  <si>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</si>
  <si>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</si>
  <si>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</si>
  <si>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</si>
  <si>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</si>
  <si>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</si>
  <si>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</si>
  <si>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</si>
  <si>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</si>
  <si>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</si>
  <si>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</si>
  <si>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</si>
  <si>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</si>
  <si>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</si>
  <si>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</si>
  <si>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</si>
  <si>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</si>
  <si>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</si>
  <si>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</si>
  <si>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</si>
  <si>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</si>
  <si>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</si>
  <si>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</si>
  <si>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</si>
  <si>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</si>
  <si>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</si>
  <si>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</si>
  <si>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</si>
  <si>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</si>
  <si>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</si>
  <si>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</si>
  <si>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</si>
  <si>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</si>
  <si>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</si>
  <si>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</si>
  <si>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</si>
  <si>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</si>
  <si>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</si>
  <si>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</si>
  <si>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</si>
  <si>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</si>
  <si>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</si>
  <si>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</si>
  <si>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</si>
  <si>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</si>
  <si>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</si>
  <si>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</si>
  <si>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</si>
  <si>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</si>
  <si>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</si>
  <si>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</si>
  <si>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</si>
  <si>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</si>
  <si>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</si>
  <si>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</si>
  <si>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</si>
  <si>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</si>
  <si>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</si>
  <si>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</si>
  <si>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</si>
  <si>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</si>
  <si>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</si>
  <si>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</si>
  <si>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</si>
  <si>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</si>
  <si>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</si>
  <si>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</si>
  <si>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</si>
  <si>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</si>
  <si>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</si>
  <si>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</si>
  <si>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</si>
  <si>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</si>
  <si>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</si>
  <si>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</si>
  <si>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</si>
  <si>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</si>
  <si>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</si>
  <si>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</si>
  <si>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</si>
  <si>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</si>
  <si>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</si>
  <si>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</si>
  <si>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</si>
  <si>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</si>
  <si>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</si>
  <si>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</si>
  <si>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</si>
  <si>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</si>
  <si>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</si>
  <si>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</si>
  <si>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</si>
  <si>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</si>
  <si>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</si>
  <si>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</si>
  <si>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</si>
  <si>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</si>
  <si>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</si>
  <si>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</si>
  <si>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</si>
  <si>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</si>
  <si>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</si>
  <si>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</si>
  <si>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</si>
  <si>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</si>
  <si>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</si>
  <si>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</si>
  <si>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</si>
  <si>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</si>
  <si>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</si>
  <si>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</si>
  <si>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</si>
  <si>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</si>
  <si>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</si>
  <si>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</si>
  <si>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</si>
  <si>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</si>
  <si>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</si>
  <si>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</si>
  <si>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</si>
  <si>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</si>
  <si>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</si>
  <si>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</si>
  <si>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</si>
  <si>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</si>
  <si>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</si>
  <si>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</si>
  <si>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</si>
  <si>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</si>
  <si>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</si>
  <si>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</si>
  <si>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</si>
  <si>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</si>
  <si>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</si>
  <si>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</si>
  <si>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</si>
  <si>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</si>
  <si>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</si>
  <si>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</si>
  <si>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</si>
  <si>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</si>
  <si>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</si>
  <si>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</si>
  <si>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</si>
  <si>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</si>
  <si>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</si>
  <si>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</si>
  <si>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</si>
  <si>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</si>
  <si>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</si>
  <si>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</si>
  <si>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</si>
  <si>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</si>
  <si>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</si>
  <si>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</si>
  <si>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</si>
  <si>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</si>
  <si>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</si>
  <si>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</si>
  <si>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</si>
  <si>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</si>
  <si>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</si>
  <si>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</si>
  <si>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</si>
  <si>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</si>
  <si>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</si>
  <si>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</si>
  <si>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</si>
  <si>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</si>
  <si>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</si>
  <si>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</si>
  <si>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</si>
  <si>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</si>
  <si>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</si>
  <si>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</si>
  <si>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</si>
  <si>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</si>
  <si>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</si>
  <si>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</si>
  <si>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</si>
  <si>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</si>
  <si>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</si>
  <si>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</si>
  <si>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</si>
  <si>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</si>
  <si>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</si>
  <si>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</si>
  <si>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</si>
  <si>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</si>
  <si>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</si>
  <si>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</si>
  <si>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</si>
  <si>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</si>
  <si>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</si>
  <si>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</si>
  <si>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</si>
  <si>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</si>
  <si>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</si>
  <si>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</si>
  <si>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</si>
  <si>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</si>
  <si>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</si>
  <si>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</si>
  <si>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</si>
  <si>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</si>
  <si>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</si>
  <si>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</si>
  <si>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</si>
  <si>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</si>
  <si>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</si>
  <si>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</si>
  <si>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</si>
  <si>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</si>
  <si>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</si>
  <si>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</si>
  <si>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</si>
  <si>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</si>
  <si>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</si>
  <si>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</si>
  <si>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</si>
  <si>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</si>
  <si>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</si>
  <si>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</si>
  <si>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</si>
  <si>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</si>
  <si>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</si>
  <si>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</si>
  <si>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</si>
  <si>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</si>
  <si>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</si>
  <si>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</si>
  <si>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</si>
  <si>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</si>
  <si>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</si>
  <si>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</si>
  <si>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</si>
  <si>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</si>
  <si>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</si>
  <si>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</si>
  <si>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</si>
  <si>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</si>
  <si>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</si>
  <si>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</si>
  <si>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</si>
  <si>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</si>
  <si>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</si>
  <si>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</si>
  <si>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</si>
  <si>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</si>
  <si>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</si>
  <si>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</si>
  <si>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</si>
  <si>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</si>
  <si>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</si>
  <si>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</si>
  <si>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Conformacion COPASST/ Vigia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</si>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</sst>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0">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563C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9" numFmtId="0" xfId="0" applyAlignment="1" applyBorder="1" applyFont="1">
      <alignment horizontal="left" readingOrder="0" shrinkToFit="0" vertical="center" wrapText="1"/>
    </xf>
    <xf borderId="1" fillId="7" fontId="20"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21" numFmtId="0" xfId="0" applyAlignment="1" applyBorder="1" applyFont="1">
      <alignment horizontal="center" shrinkToFit="0" vertical="center" wrapText="1"/>
    </xf>
    <xf borderId="1" fillId="9" fontId="21"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2"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3" numFmtId="0" xfId="0" applyFont="1"/>
    <xf borderId="0" fillId="0" fontId="9" numFmtId="0" xfId="0" applyAlignment="1" applyFont="1">
      <alignment horizontal="center"/>
    </xf>
    <xf borderId="0" fillId="0" fontId="24" numFmtId="0" xfId="0" applyAlignment="1" applyFont="1">
      <alignment horizontal="center"/>
    </xf>
    <xf borderId="0" fillId="0" fontId="25" numFmtId="0" xfId="0" applyAlignment="1" applyFont="1">
      <alignment horizontal="left" shrinkToFit="0" vertical="center" wrapText="1"/>
    </xf>
    <xf borderId="0" fillId="0" fontId="26" numFmtId="0" xfId="0" applyAlignment="1" applyFont="1">
      <alignment horizontal="center" shrinkToFit="0" vertical="center" wrapText="1"/>
    </xf>
    <xf borderId="0" fillId="0" fontId="25" numFmtId="0" xfId="0" applyAlignment="1" applyFont="1">
      <alignment horizontal="center" shrinkToFit="0" vertical="center" wrapText="1"/>
    </xf>
    <xf borderId="47" fillId="9" fontId="27" numFmtId="0" xfId="0" applyAlignment="1" applyBorder="1" applyFont="1">
      <alignment horizontal="center" shrinkToFit="0" vertical="center" wrapText="1"/>
    </xf>
    <xf borderId="48" fillId="9" fontId="27"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7"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11" fillId="9" fontId="28" numFmtId="0" xfId="0" applyAlignment="1" applyBorder="1" applyFont="1">
      <alignment horizontal="center" shrinkToFit="0" vertical="center" wrapText="1"/>
    </xf>
    <xf borderId="4" fillId="14" fontId="23" numFmtId="0" xfId="0" applyAlignment="1" applyBorder="1" applyFont="1">
      <alignment horizontal="center" shrinkToFit="0" vertical="center" wrapText="1"/>
    </xf>
    <xf borderId="6" fillId="14" fontId="23" numFmtId="164" xfId="0" applyAlignment="1" applyBorder="1" applyFont="1" applyNumberFormat="1">
      <alignment horizontal="center" shrinkToFit="0" vertical="center" wrapText="1"/>
    </xf>
    <xf borderId="11" fillId="14" fontId="23" numFmtId="0" xfId="0" applyAlignment="1" applyBorder="1" applyFont="1">
      <alignment horizontal="center" shrinkToFit="0" vertical="center" wrapText="1"/>
    </xf>
    <xf borderId="11" fillId="14" fontId="23" numFmtId="164" xfId="0" applyAlignment="1" applyBorder="1" applyFont="1" applyNumberFormat="1">
      <alignment horizontal="center" shrinkToFit="0" vertical="center" wrapText="1"/>
    </xf>
    <xf borderId="1" fillId="14" fontId="23" numFmtId="0" xfId="0" applyAlignment="1" applyBorder="1" applyFont="1">
      <alignment horizontal="center" shrinkToFit="0" vertical="center" wrapText="1"/>
    </xf>
    <xf borderId="1" fillId="14" fontId="23" numFmtId="0" xfId="0" applyAlignment="1" applyBorder="1" applyFont="1">
      <alignment horizontal="center" readingOrder="0" shrinkToFit="0" vertical="center" wrapText="1"/>
    </xf>
    <xf borderId="12" fillId="14" fontId="23" numFmtId="0" xfId="0" applyAlignment="1" applyBorder="1" applyFont="1">
      <alignment horizontal="center" readingOrder="0" shrinkToFit="0" vertical="center" wrapText="1"/>
    </xf>
    <xf borderId="12" fillId="14" fontId="23" numFmtId="164" xfId="0" applyAlignment="1" applyBorder="1" applyFont="1" applyNumberFormat="1">
      <alignment horizontal="center" shrinkToFit="0" vertical="center" wrapText="1"/>
    </xf>
    <xf borderId="0" fillId="19" fontId="29"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3" numFmtId="0" xfId="0" applyAlignment="1" applyBorder="1" applyFont="1">
      <alignment horizontal="center" shrinkToFit="0" vertical="center" wrapText="1"/>
    </xf>
    <xf borderId="3" fillId="0"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1" fillId="5" fontId="23" numFmtId="0" xfId="0" applyAlignment="1" applyBorder="1" applyFont="1">
      <alignment horizontal="center" shrinkToFit="0" vertical="center" wrapText="1"/>
    </xf>
    <xf borderId="11"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12" fillId="0" fontId="23"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drawing" Target="../drawings/drawing4.xml"/><Relationship Id="rId11" Type="http://schemas.openxmlformats.org/officeDocument/2006/relationships/hyperlink" Target="https://drive.google.com/drive/folders/10o_ki5BNlkuq2yrnJTngi0V5s8xQ3xN5?usp=share_link" TargetMode="External"/><Relationship Id="rId10" Type="http://schemas.openxmlformats.org/officeDocument/2006/relationships/hyperlink" Target="https://docs.google.com/spreadsheets/d/1iH1mQuUNCdsZs1TE6kCR0txakT9s21I7/edit?usp=share_link&amp;ouid=101250692733261757876&amp;rtpof=true&amp;sd=true" TargetMode="External"/><Relationship Id="rId13" Type="http://schemas.openxmlformats.org/officeDocument/2006/relationships/hyperlink" Target="https://drive.google.com/drive/folders/12gdbi86yMgWynox0-j3HM2QlNYMmkMhr?usp=share_link" TargetMode="External"/><Relationship Id="rId12" Type="http://schemas.openxmlformats.org/officeDocument/2006/relationships/hyperlink" Target="https://drive.google.com/file/d/1JHcR98RkLgpORiE55SHO6bcF4LOGpOJe/view?usp=share_link" TargetMode="External"/><Relationship Id="rId1" Type="http://schemas.openxmlformats.org/officeDocument/2006/relationships/hyperlink" Target="https://drive.google.com/file/d/1MJm7ZuIB23gw8_XjFH5kAXp83amlPY_M/view?usp=share_link" TargetMode="External"/><Relationship Id="rId2" Type="http://schemas.openxmlformats.org/officeDocument/2006/relationships/hyperlink" Target="https://drive.google.com/file/d/1WnCXyZqND3d84ljKQIJHIPIFOJIDcNno/view?usp=share_link" TargetMode="External"/><Relationship Id="rId3" Type="http://schemas.openxmlformats.org/officeDocument/2006/relationships/hyperlink" Target="https://drive.google.com/file/d/1_PH3YKLj0VGrGZNLLqSW8yya4ZV3lFqD/view?usp=share_link" TargetMode="External"/><Relationship Id="rId4" Type="http://schemas.openxmlformats.org/officeDocument/2006/relationships/hyperlink" Target="https://drive.google.com/drive/folders/1InI5smsKG4wMm_IHkvHksbo0x367kio4?usp=share_link" TargetMode="External"/><Relationship Id="rId9" Type="http://schemas.openxmlformats.org/officeDocument/2006/relationships/hyperlink" Target="https://drive.google.com/drive/folders/1eltTwkm1C-XMxcX2_Lt2V87_ZwHDTqym?usp=share_link" TargetMode="External"/><Relationship Id="rId15" Type="http://schemas.openxmlformats.org/officeDocument/2006/relationships/hyperlink" Target="https://drive.google.com/drive/folders/1jFJKRb3QEhO4L3g_PewBC-tjKdwo3Bsk?usp=share_link" TargetMode="External"/><Relationship Id="rId14" Type="http://schemas.openxmlformats.org/officeDocument/2006/relationships/hyperlink" Target="https://drive.google.com/drive/folders/12gdbi86yMgWynox0-j3HM2QlNYMmkMhr?usp=share_link" TargetMode="External"/><Relationship Id="rId17" Type="http://schemas.openxmlformats.org/officeDocument/2006/relationships/hyperlink" Target="https://drive.google.com/file/d/1XlS5ll1-modqcf6gQrpsVM1FWFpbGs2Z/view?usp=share_link" TargetMode="External"/><Relationship Id="rId16" Type="http://schemas.openxmlformats.org/officeDocument/2006/relationships/hyperlink" Target="https://drive.google.com/drive/folders/15mnrR7qxrAeg27Fiq5FNwqS-gB7oLKqv?usp=share_link" TargetMode="External"/><Relationship Id="rId5" Type="http://schemas.openxmlformats.org/officeDocument/2006/relationships/hyperlink" Target="https://drive.google.com/drive/folders/1J-Id7HaWYCQLK7zdcRhqRAPlJ_h__w-i?usp=share_link" TargetMode="External"/><Relationship Id="rId19" Type="http://schemas.openxmlformats.org/officeDocument/2006/relationships/hyperlink" Target="https://drive.google.com/drive/folders/1xV8DiVXkvn301kD16lj9RpdBkxx_itK9?usp=share_link" TargetMode="External"/><Relationship Id="rId6" Type="http://schemas.openxmlformats.org/officeDocument/2006/relationships/hyperlink" Target="https://drive.google.com/drive/folders/1IcHG8i1KiLMdmBWZFD7Z1XE_LfI7EWZo?usp=share_link" TargetMode="External"/><Relationship Id="rId18" Type="http://schemas.openxmlformats.org/officeDocument/2006/relationships/hyperlink" Target="https://drive.google.com/drive/folders/1Yif4HWNpO8voXuvijE1pRN0MNnHoiM2m?usp=share_link" TargetMode="External"/><Relationship Id="rId7" Type="http://schemas.openxmlformats.org/officeDocument/2006/relationships/hyperlink" Target="https://drive.google.com/drive/folders/1pMRBB5WrF6uEwqpvGcKDP8K9G8YQfbyv?usp=share_link" TargetMode="External"/><Relationship Id="rId8" Type="http://schemas.openxmlformats.org/officeDocument/2006/relationships/hyperlink" Target="https://drive.google.com/file/d/1WnCXyZqND3d84ljKQIJHIPIFOJIDcNno/view?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2.5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341</v>
      </c>
      <c r="F8" s="118">
        <v>0.5</v>
      </c>
      <c r="G8" s="40"/>
      <c r="H8" s="120">
        <v>0.5</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2"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3"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4"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17" t="s">
        <v>345</v>
      </c>
      <c r="F12" s="118">
        <v>0.5</v>
      </c>
      <c r="G12" s="40"/>
      <c r="H12" s="120">
        <v>0.5</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5"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4" t="s">
        <v>348</v>
      </c>
      <c r="F14" s="118">
        <v>2.0</v>
      </c>
      <c r="G14" s="119">
        <f>SUM(F14:F16)</f>
        <v>6</v>
      </c>
      <c r="H14" s="120">
        <v>2.0</v>
      </c>
      <c r="I14" s="120">
        <v>0.0</v>
      </c>
      <c r="J14" s="120">
        <v>0.0</v>
      </c>
      <c r="K14" s="121">
        <f>SUM(H14:J16)</f>
        <v>6</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4" t="s">
        <v>349</v>
      </c>
      <c r="F15" s="118">
        <v>2.0</v>
      </c>
      <c r="G15" s="40"/>
      <c r="H15" s="120">
        <v>2.0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17"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22" t="s">
        <v>353</v>
      </c>
      <c r="F17" s="118">
        <v>1.0</v>
      </c>
      <c r="G17" s="119">
        <f>SUM(F17:F27)</f>
        <v>15</v>
      </c>
      <c r="H17" s="120">
        <v>0.0</v>
      </c>
      <c r="I17" s="120">
        <v>0.0</v>
      </c>
      <c r="J17" s="120">
        <v>0.0</v>
      </c>
      <c r="K17" s="121">
        <f>SUM(H17:J27)</f>
        <v>6</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2"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2"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17" t="s">
        <v>359</v>
      </c>
      <c r="F20" s="118">
        <v>2.0</v>
      </c>
      <c r="G20" s="40"/>
      <c r="H20" s="120">
        <v>2.0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2"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2"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17"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17" t="s">
        <v>367</v>
      </c>
      <c r="F24" s="118">
        <v>1.0</v>
      </c>
      <c r="G24" s="40"/>
      <c r="H24" s="120">
        <v>1.0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17" t="s">
        <v>369</v>
      </c>
      <c r="F25" s="118">
        <v>1.0</v>
      </c>
      <c r="G25" s="40"/>
      <c r="H25" s="120">
        <v>1.0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2"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2"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2" t="s">
        <v>377</v>
      </c>
      <c r="F28" s="118">
        <v>1.0</v>
      </c>
      <c r="G28" s="119">
        <f>SUM(F28:F36)</f>
        <v>9</v>
      </c>
      <c r="H28" s="120">
        <v>0.0</v>
      </c>
      <c r="I28" s="120">
        <v>0.0</v>
      </c>
      <c r="J28" s="120">
        <v>0.0</v>
      </c>
      <c r="K28" s="121">
        <f>SUM(H28:J36)</f>
        <v>2</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4" t="s">
        <v>378</v>
      </c>
      <c r="F29" s="118">
        <v>1.0</v>
      </c>
      <c r="G29" s="40"/>
      <c r="H29" s="120">
        <v>1.0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2"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2"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3"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2"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4" t="s">
        <v>383</v>
      </c>
      <c r="F34" s="118">
        <v>1.0</v>
      </c>
      <c r="G34" s="40"/>
      <c r="H34" s="120">
        <v>1.0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2"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2"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2"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2"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2"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2"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2"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2"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2"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2"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2"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2"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2"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2"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3"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2" t="s">
        <v>404</v>
      </c>
      <c r="F50" s="118">
        <v>2.5</v>
      </c>
      <c r="G50" s="119">
        <f>SUM(F50:F55)</f>
        <v>15</v>
      </c>
      <c r="H50" s="120">
        <v>0.0</v>
      </c>
      <c r="I50" s="120">
        <v>0.0</v>
      </c>
      <c r="J50" s="120">
        <v>0.0</v>
      </c>
      <c r="K50" s="121">
        <f>SUM(H50:J55)</f>
        <v>7.5</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2"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2"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17" t="s">
        <v>407</v>
      </c>
      <c r="F53" s="118">
        <v>2.5</v>
      </c>
      <c r="G53" s="40"/>
      <c r="H53" s="120">
        <v>2.5</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17" t="s">
        <v>408</v>
      </c>
      <c r="F54" s="118">
        <v>2.5</v>
      </c>
      <c r="G54" s="40"/>
      <c r="H54" s="120">
        <v>2.5</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17" t="s">
        <v>409</v>
      </c>
      <c r="F55" s="118">
        <v>2.5</v>
      </c>
      <c r="G55" s="47"/>
      <c r="H55" s="120">
        <v>2.5</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2" t="s">
        <v>412</v>
      </c>
      <c r="F56" s="118">
        <v>5.0</v>
      </c>
      <c r="G56" s="119">
        <f>SUM(F56:F57)</f>
        <v>10</v>
      </c>
      <c r="H56" s="120">
        <v>5.0</v>
      </c>
      <c r="I56" s="120">
        <v>0.0</v>
      </c>
      <c r="J56" s="120">
        <v>0.0</v>
      </c>
      <c r="K56" s="121">
        <f>SUM(H56:J57)</f>
        <v>10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17" t="s">
        <v>413</v>
      </c>
      <c r="F57" s="118">
        <v>5.0</v>
      </c>
      <c r="G57" s="47"/>
      <c r="H57" s="120">
        <v>5.0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3"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2"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2"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2"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2" t="s">
        <v>424</v>
      </c>
      <c r="F62" s="118">
        <v>2.5</v>
      </c>
      <c r="G62" s="119">
        <f>SUM(F62:F65)</f>
        <v>10</v>
      </c>
      <c r="H62" s="120">
        <v>0.0</v>
      </c>
      <c r="I62" s="120">
        <v>0.0</v>
      </c>
      <c r="J62" s="120">
        <v>0.0</v>
      </c>
      <c r="K62" s="121">
        <f>SUM(H62:J65)</f>
        <v>2.5</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17" t="s">
        <v>425</v>
      </c>
      <c r="F63" s="118">
        <v>2.5</v>
      </c>
      <c r="G63" s="40"/>
      <c r="H63" s="120">
        <v>2.5</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2"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2"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36.5</v>
      </c>
      <c r="I66" s="128">
        <f t="shared" si="1"/>
        <v>0</v>
      </c>
      <c r="J66" s="128">
        <f t="shared" si="1"/>
        <v>0</v>
      </c>
      <c r="K66" s="128">
        <f>SUM(K6,K14,K17,K28,K37,K40,K46,K50,K56,K58,K62)</f>
        <v>36.5</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11"/>
    <hyperlink r:id="rId5" ref="E12"/>
    <hyperlink r:id="rId6" ref="E14"/>
    <hyperlink r:id="rId7" ref="E15"/>
    <hyperlink r:id="rId8" ref="E16"/>
    <hyperlink r:id="rId9" ref="E20"/>
    <hyperlink r:id="rId10" ref="E23"/>
    <hyperlink r:id="rId11" ref="E24"/>
    <hyperlink r:id="rId12" ref="E25"/>
    <hyperlink r:id="rId13" ref="E29"/>
    <hyperlink r:id="rId14" ref="E34"/>
    <hyperlink r:id="rId15" ref="E53"/>
    <hyperlink r:id="rId16" ref="E54"/>
    <hyperlink r:id="rId17" ref="E55"/>
    <hyperlink r:id="rId18" ref="E57"/>
    <hyperlink r:id="rId19" ref="E63"/>
  </hyperlinks>
  <printOptions/>
  <pageMargins bottom="0.75" footer="0.0" header="0.0" left="0.7" right="0.7" top="0.75"/>
  <pageSetup orientation="landscape"/>
  <drawing r:id="rId2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