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837" activeTab="2"/>
  </bookViews>
  <sheets>
    <sheet name="Instrucciones" sheetId="1" r:id="rId1"/>
    <sheet name="Portada" sheetId="2" r:id="rId2"/>
    <sheet name="Estandares Minimos" sheetId="3" r:id="rId3"/>
    <sheet name="Tabla de valores" sheetId="4" r:id="rId4"/>
    <sheet name="Grafico por ciclo" sheetId="5" r:id="rId5"/>
    <sheet name="Grafico por estandar" sheetId="6" r:id="rId6"/>
    <sheet name="Criterios de Evaluación" sheetId="7" r:id="rId7"/>
    <sheet name="Datos" sheetId="8" state="hidden" r:id="rId8"/>
    <sheet name="Plan de mejora " sheetId="9" r:id="rId9"/>
  </sheets>
  <definedNames>
    <definedName name="_xlfn.SINGLE" hidden="1">#NAME?</definedName>
  </definedNames>
  <calcPr fullCalcOnLoad="1"/>
</workbook>
</file>

<file path=xl/comments4.xml><?xml version="1.0" encoding="utf-8"?>
<comments xmlns="http://schemas.openxmlformats.org/spreadsheetml/2006/main">
  <authors>
    <author>SALUD OCUPACIONAL RCENTRAL</author>
  </authors>
  <commentList>
    <comment ref="E24" authorId="0">
      <text>
        <r>
          <rPr>
            <b/>
            <sz val="9"/>
            <rFont val="Tahoma"/>
            <family val="2"/>
          </rPr>
          <t>SALUD OCUPACIONAL RCENTRAL:</t>
        </r>
        <r>
          <rPr>
            <sz val="9"/>
            <rFont val="Tahoma"/>
            <family val="2"/>
          </rPr>
          <t xml:space="preserve">
CORREO SST-DRIVE-GRUPO WATSSAP</t>
        </r>
      </text>
    </comment>
    <comment ref="E37" authorId="0">
      <text>
        <r>
          <rPr>
            <b/>
            <sz val="9"/>
            <rFont val="Tahoma"/>
            <family val="2"/>
          </rPr>
          <t>SALUD OCUPACIONAL RCENTRAL:</t>
        </r>
        <r>
          <rPr>
            <sz val="9"/>
            <rFont val="Tahoma"/>
            <family val="2"/>
          </rPr>
          <t xml:space="preserve">
A FECHA 31 DE DICIEMBRE DE 2019 NO SE HA PRESENTADO AT</t>
        </r>
      </text>
    </comment>
    <comment ref="E35" authorId="0">
      <text>
        <r>
          <rPr>
            <b/>
            <sz val="9"/>
            <rFont val="Tahoma"/>
            <family val="2"/>
          </rPr>
          <t>SALUD OCUPACIONAL RCENTRAL:</t>
        </r>
        <r>
          <rPr>
            <sz val="9"/>
            <rFont val="Tahoma"/>
            <family val="2"/>
          </rPr>
          <t xml:space="preserve">
CANECAS CLASIFICACION DE RESIDUOSEN AREA DE RECEPCION- ILUMINARIAS EN EL AREA DE ALMACEN
</t>
        </r>
      </text>
    </comment>
    <comment ref="E54" authorId="0">
      <text>
        <r>
          <rPr>
            <b/>
            <sz val="9"/>
            <rFont val="Tahoma"/>
            <family val="2"/>
          </rPr>
          <t>SALUD OCUPACIONAL RCENTRAL:</t>
        </r>
        <r>
          <rPr>
            <sz val="9"/>
            <rFont val="Tahoma"/>
            <family val="2"/>
          </rPr>
          <t xml:space="preserve">
EXTINTORES DEBIDAMENTE RECARGADOS</t>
        </r>
      </text>
    </comment>
  </commentList>
</comments>
</file>

<file path=xl/sharedStrings.xml><?xml version="1.0" encoding="utf-8"?>
<sst xmlns="http://schemas.openxmlformats.org/spreadsheetml/2006/main" count="1602" uniqueCount="574">
  <si>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</si>
  <si>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</si>
  <si>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</si>
  <si>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</si>
  <si>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</si>
  <si>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</si>
  <si>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</si>
  <si>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</si>
  <si>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</si>
  <si>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</si>
  <si>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Justifica</t>
  </si>
  <si>
    <t>No justifica</t>
  </si>
  <si>
    <t>1.1.1</t>
  </si>
  <si>
    <t>1.1.2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</si>
  <si>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</si>
  <si>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</si>
  <si>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</si>
  <si>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</si>
  <si>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</si>
  <si>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</si>
  <si>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Todos los trabajadores, independientemente de su forma de vinculación o contratación están afiliados al Sistema General de Riesgos Laborales y el pago de los aportes se realiza conforme a la normativa y en la respectiva clase de riesgo.</t>
  </si>
  <si>
    <t>1.1.5</t>
  </si>
  <si>
    <t>Decreto 2090 de 2003</t>
  </si>
  <si>
    <t>1.1.6</t>
  </si>
  <si>
    <t>1.1.7</t>
  </si>
  <si>
    <t>El Vigía en Seguridad y Salud en el Trabajo y los miembros del Comité Paritario en Seguridad y Salud en el Trabajo y sus respectivos miembros (Principales y Suplentes) se encuentran capacitados para poder cumplir las responsabilidades que les asigna la ley.</t>
  </si>
  <si>
    <t>1.1.8</t>
  </si>
  <si>
    <t>La empresa conformó el Comité de Convivencia Laboral y este funciona de acuerdo con la normativa vigente.</t>
  </si>
  <si>
    <t>E1.2 Estándar: Capacitación en el Sistema de Gestión de Seguridad y Salud en el Trabajo (6 %)</t>
  </si>
  <si>
    <t>1.2.1</t>
  </si>
  <si>
    <t>Se cuenta con un programa de capacitación anual en promoción y prevención, que incluye los peligros/riesgos prioritarios, extensivo a todos los niveles de la organización y el mismo se ejecuta.</t>
  </si>
  <si>
    <t>1.2.2</t>
  </si>
  <si>
    <t>1.2.3</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</si>
  <si>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</si>
  <si>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</si>
  <si>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</si>
  <si>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</si>
  <si>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</si>
  <si>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E2.2 Estándar: Objetivos del Sistema de Gestión de Seguridad y Salud en el Trabajo SG-SST (1%)</t>
  </si>
  <si>
    <t>2.2.1</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</si>
  <si>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</si>
  <si>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</si>
  <si>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</si>
  <si>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</si>
  <si>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</si>
  <si>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E2.4 Estándar: Plan Anual de Trabajo (2%)</t>
  </si>
  <si>
    <t>2.4.1</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</si>
  <si>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</si>
  <si>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</si>
  <si>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</si>
  <si>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</si>
  <si>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La empresa cuenta con un sistema de archivo o retención documental, para los registros y documentos que soportan el Sistema de Gestión de Seguridad y Salud en el Trabajo</t>
  </si>
  <si>
    <t>E2.6 Estándar: Rendición de cuentas (1%)</t>
  </si>
  <si>
    <t>2.6.1</t>
  </si>
  <si>
    <t>Quienes tengan responsabilidad sobre el Sistema de Gestión de Seguridad y Salud en el Trabajo rinden cuentas anualmente sobre su desempeño.</t>
  </si>
  <si>
    <t>E2.7 Estándar: Normativa nacional vigente y aplicable en materia de Seguridad y Salud en el Trabajo. (2%)</t>
  </si>
  <si>
    <t>2.7.1</t>
  </si>
  <si>
    <t>La empresa define la matriz legal actualizada que contemple las normas del Sistema General de Riesgos Laborales aplicables a la empresa.</t>
  </si>
  <si>
    <t>E2.8 Estándar: Mecanismos de Comunicación. (1%)</t>
  </si>
  <si>
    <t>2.8.1</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</si>
  <si>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</si>
  <si>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</si>
  <si>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</si>
  <si>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</si>
  <si>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</si>
  <si>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</si>
  <si>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</si>
  <si>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</si>
  <si>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</si>
  <si>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</si>
  <si>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</si>
  <si>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</si>
  <si>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</si>
  <si>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</si>
  <si>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</si>
  <si>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</si>
  <si>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</si>
  <si>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</si>
  <si>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</si>
  <si>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</si>
  <si>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</si>
  <si>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3.1.3</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</si>
  <si>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</si>
  <si>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</si>
  <si>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</si>
  <si>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3.1.5</t>
  </si>
  <si>
    <t>La empresa debe tener la custodia de las historias clínicas a cargo de una institución prestadora de servicios en Seguridad y Salud en el Trabajo o del médico que practica los exámenes laborales en la empresa.</t>
  </si>
  <si>
    <t>3.1.6</t>
  </si>
  <si>
    <t>3.1.7</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</si>
  <si>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</si>
  <si>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</si>
  <si>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</si>
  <si>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</si>
  <si>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</si>
  <si>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</si>
  <si>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</si>
  <si>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</si>
  <si>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</si>
  <si>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</si>
  <si>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3.2.2</t>
  </si>
  <si>
    <t>La empresa investiga todos los accidentes e incidentes de trabajo y las enfermedades cuando sean diagnosticadas como laborales, determinando las causas básicas e inmediatas y la posibilidad de que se presenten nuevos casos.</t>
  </si>
  <si>
    <t>3.2.3</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</si>
  <si>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</si>
  <si>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</si>
  <si>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</si>
  <si>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</si>
  <si>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</si>
  <si>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</si>
  <si>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</si>
  <si>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</si>
  <si>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</si>
  <si>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</si>
  <si>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</si>
  <si>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3.3.4</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</si>
  <si>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</si>
  <si>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</si>
  <si>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</si>
  <si>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</si>
  <si>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</si>
  <si>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</si>
  <si>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</si>
  <si>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</si>
  <si>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</si>
  <si>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</si>
  <si>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4.1.2</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</si>
  <si>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</si>
  <si>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4.1.3</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</si>
  <si>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</si>
  <si>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4.1.4</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</si>
  <si>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</si>
  <si>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</si>
  <si>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</si>
  <si>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</si>
  <si>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</si>
  <si>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4.2.2</t>
  </si>
  <si>
    <t>Se verifica la aplicación por parte de los trabajadores de las medidas de prevención y control de los peligros /riesgos (físicos, ergonómicos, biológicos, químicos, de seguridad, públicos, psicosociales, entre otros).</t>
  </si>
  <si>
    <t>4.2.3</t>
  </si>
  <si>
    <t>La empresa para los peligros identificados ha estructurado programa de prevención y protección de la seguridad y salud de las personas (incluye procedimientos, instructivos, fichas técnicas).</t>
  </si>
  <si>
    <t>4.2.4</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</si>
  <si>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</si>
  <si>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</si>
  <si>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</si>
  <si>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</si>
  <si>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</si>
  <si>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</si>
  <si>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ESTÁNDAR 5. GESTIÓN DE AMENAZAS (10%)</t>
  </si>
  <si>
    <t>5.1.1</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</si>
  <si>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</si>
  <si>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5.1.2</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</si>
  <si>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</si>
  <si>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</si>
  <si>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</si>
  <si>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</si>
  <si>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</si>
  <si>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</si>
  <si>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</si>
  <si>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</si>
  <si>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</si>
  <si>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El empleador debe realizar una auditoría anual, la cual será planificada con la participación del Comité Paritario o Vigía de Seguridad y Salud en el Trabajo.</t>
  </si>
  <si>
    <t>6.1.3</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</si>
  <si>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</si>
  <si>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</si>
  <si>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</si>
  <si>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</si>
  <si>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</si>
  <si>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</si>
  <si>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</si>
  <si>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</si>
  <si>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</si>
  <si>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</si>
  <si>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</si>
  <si>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</si>
  <si>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</si>
  <si>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</si>
  <si>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</si>
  <si>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</si>
  <si>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</si>
  <si>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Se implementan las medidas y acciones correctivas producto de requerimientos o recomendaciones de autoridades administrativas, así como de las Administradoras de Riesgos Laborales.</t>
  </si>
  <si>
    <t>Cumple Totalmente</t>
  </si>
  <si>
    <t>No Justifica</t>
  </si>
  <si>
    <t>Decreto 1607/2002            Decreto 1072/2015, Artículo. 2.2.4.6.8 numerales 2 y 10. Resolución 4502/2012  Decreto 1295/1994, Artículo. 26.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</si>
  <si>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</si>
  <si>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Decreto 1072/2015 Artículo 2.2.4.6.8  numeral 2, Artículo 2.2.4.6.12 numeral 2</t>
  </si>
  <si>
    <t>Decreto 1072/2015, Artículo 2.2.4.6.8. numeral 4, Artículo 2.2.4.6.17 numeral 2.5.</t>
  </si>
  <si>
    <t>Decreto 2090/2003  Artículo 5°. Ley 1562/2012 Artículos 2°, 6° y 7°. Decreto 1295/1994 Artículos 4, 16, 21 y 23. Decreto 1072/2015 Artículos: 2.2.4.2.2.5., 2.2.4.2.2.6., 2.2.4.2.2.13., 2.2.4.2.3.4., 2.2.4.2.4.3., 2.2.4.3.7., 2.2.4.6.28. numeral 3., 2.2.1.6.1.3., 2.2.1.6.1.4., 2.2.1.6.4.6., 2.2.1.6.4.7. - Ley 1150/2007 - Artículo 23.</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</si>
  <si>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</si>
  <si>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</si>
  <si>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</si>
  <si>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</si>
  <si>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</si>
  <si>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Decreto 1072/2015 Artículos: 2.2.4.6.2. parágrafo 2, 2.2.4.6.8. numeral 9, 2.2.4.6.11. parágrafo 1, 2.2.4.6.12. numeral 10, 2.2.4.6.32. parágrafo 2, 2.2.4.6.34. numeral 4</t>
  </si>
  <si>
    <t>Solicitar registros que constaten la capacitación y evaluación tanto para el Vigía en Seguridad y Salud en el Trabajo o para los miembros del Comité Paritario en Seguridad y Salud en el Trabajo según aplique que estén vigentes.</t>
  </si>
  <si>
    <t>Resolución 652/2012 Arts. 1, 2, 6, 7 y 8. Resolución1356/2012 Artículo 1°, 2° y 3°</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</si>
  <si>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</si>
  <si>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</si>
  <si>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Decreto 1072/2015 Artículos: 2.2.4.6.11, 2.2.4.6.12 numeral 6</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</si>
  <si>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</si>
  <si>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</si>
  <si>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Decreto 1072/2015 Artículos: 2.2.4.6.8. numeral 8, 2.2.4.6.11. parágrafo 2, 2.2.4.6.12. numeral 6, 2.2.4.6.13. numeral 4,2.2.4.6.28. numeral 4. 2.2.4.2.4.2. Resolución 2400/1979 Artículo 2°. literal g).</t>
  </si>
  <si>
    <t>Decreto 1072/2015, Artículo. 2.2.4.6.35</t>
  </si>
  <si>
    <t>Decreto 1072/2015 Artículos: 2.2.4.6.5., 2.2.4.6.6., 2.2.4.6.7., 2.2.4.6.8. Numeral 1</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</si>
  <si>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</si>
  <si>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</si>
  <si>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Decreto 1072/2015, Artículos: 2.2.4.6.12. numeral 1, 2.2.4.6.17. numeral 2.2, 2.2.4.6.18.</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</si>
  <si>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</si>
  <si>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Decreto 1072/2015 Artículo. 2.2.4.6.16., Resolución 4502/2012 Artículos 1° y 4°</t>
  </si>
  <si>
    <t>Decreto 1072/2015 Artículos: 2.2.4.6.8. numeral 7, 2.2.4.6.12. numeral 5, 2.2.4.6.17. numeral 2.3 y parágrafo 2°, 2.2.4.6.20. numeral 3, 2.2.4.6.21. numeral 2, 2.2.4.6.22. numeral 3</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</si>
  <si>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</si>
  <si>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Decreto 1072/2015 - Artículo. 2.2.4.6.13., Archivo General de la Nación en el Acuerdo 48 del 2000, Acuerdo 49 del 2000, Acuerdo 50 del 2000 y la Ley 594 del 2000 (Ley General de Archivos para Colombia)</t>
  </si>
  <si>
    <t>Decreto 1072/2015 - Artículo. 2.2.4.6.8., numeral 3</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</si>
  <si>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</si>
  <si>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</si>
  <si>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Decreto 1072/2015 - Artículos: 2.2.4.6.8. numeral 5, 2.2.4.6.12. numeral 15, 2.2.4.6.17. numeral 1.1</t>
  </si>
  <si>
    <t xml:space="preserve">Decreto 1072/2015 - Artículos: 2.2.4.6.14., 2.2.4.6.16. Parágrafo 3, 2.2.4.6.28. numeral 2 </t>
  </si>
  <si>
    <t>Decreto 1072/2015 - Artículo 2.2.4.6.27, Resolución 2400/1979 Artículos 177 y 178.</t>
  </si>
  <si>
    <t>Decreto 1072/2015 - Artículos: 2.2.4.6.4. parágrafo 2°, 2.2.4.6.28. numeral 1</t>
  </si>
  <si>
    <t>Decreto 1072/2015 - Artículo 2.2.4.6.26</t>
  </si>
  <si>
    <t>Resolución 2346/2007 Artículo 8°. Artículo 15 Artículo. 18. Decreto 1072/2015  - Artículos: 2.2.4.2.2.18, 2.2.4.6.12. numeral 4, 2.2.4.6.13 numerales 1 y 2, 2.2.4.6.16. numeral 7 y parágrafo 1°.</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</si>
  <si>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</si>
  <si>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Resolución 2346/2007 Artículo 18. - Decreto 1072/2015 - Artículos: 2.2.4.6.8. numeral 8, 2.2.4.6.12. numerales 4, 13 y 16, 2.2.4.6.20. numeral 9, 2.2.4.6.21. numeral 5, 2.2.4.6.24. Parágrafo 3</t>
  </si>
  <si>
    <t>Resolución 2346/2007 - Artículo 4°.</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</si>
  <si>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</si>
  <si>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</si>
  <si>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Resolución 2346/2007 -  Artículo 5°. Decreto 1072/2015, Artículos: 2.2.4.6.12. numeral 4 y 13. 2.2.4.6.24. parágrafo 3, Resolución 957/2005 Comunidad Andina de Naciones Artículo. 17</t>
  </si>
  <si>
    <t>Evidenciar los soportes que demuestren que la custodia de las historias clínicas esté a cargo de una institución prestadora de servicios en Seguridad y Salud en el Trabajo o del médico que practica los exámenes laborales en la empresa.</t>
  </si>
  <si>
    <t>Resolución 2346/2007 - Artículos 16 y 17 modificado por la Resolución 1918/2009 Artículo 2°, Decreto 1072/2015 - Artículo 2.2.4.6.13 numerales 1 y 2</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</si>
  <si>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</si>
  <si>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</si>
  <si>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</si>
  <si>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Decreto 1295/1994 Artículo 35 numeral d) Ley 1562/2012 Artículo 11 literal f). Resolución 1075/1992 Artículo 1, Ley 1355 de 14 de octubre de 2009, Artículo 5 parágrafo.</t>
  </si>
  <si>
    <t>Ley 9 /1979 - Artículo. 10, 36, 129 y 285, Resolución 2400/1979, Artículo 24, 42</t>
  </si>
  <si>
    <t>Ley 9 /1979, Artículos 10, 22 y 129</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</si>
  <si>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</si>
  <si>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Resolución 1401/2007 Artículo 14 Decreto Ley 19/2012 Artículo 140, Decreto 1295/1994 Artículo 21 literal e) y Artículo 62, Resolución 156/2005 Resolución 2851/2015 Artículo 1° Decreto 1072/2015, Artículos: 2.2.4.6.12. numeral 11, 2.24.6.21 numeral 9, 2.2.4.2.4.5, 2.2.4.1.7</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</si>
  <si>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</si>
  <si>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Resolución 1401/2007 Artículo 4 numerales 2, 3 y 4, Artículo 7°. Artículo 14 Decreto 1072/2015  Artículos: 2.2.4.1.6, 2.2.4.6.21. numeral 9, 2.2.4.6.32.</t>
  </si>
  <si>
    <t>Decreto 1072/2015 Artículos: 2.2.4.6.16. numeral 7, 2.2.4.6.21. numeral 10, 2.2.4.6.22. numeral 8. Decreto 1295/1994 Artículo 61</t>
  </si>
  <si>
    <t>Resolución 1401/2007 Artículo 4° Decreto 1072/2015, Artículo 2.2.4.6.2 nums. 7, 18 y 34</t>
  </si>
  <si>
    <t>Resolución 1401/2007 Artículo 4° Decreto 1072/2015, Artículos: 2.2.4.6.21. numeral 10</t>
  </si>
  <si>
    <t>Resolución 1401/2007 Artículo 4° Decreto 1072/2015 Artículos: 2.2.4.6.21, numeral 10</t>
  </si>
  <si>
    <t>Decreto 1072/2015 Artículos: 2.2.4.6.21. numeral 10,</t>
  </si>
  <si>
    <t>Decreto 1072/2015 Artículos: 2.2.4.6.21, numeral 10</t>
  </si>
  <si>
    <t>Decreto 1072/2015 Artículos:  2.2.4.6.21 numeral 10</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</si>
  <si>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</si>
  <si>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</si>
  <si>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Decreto 1072/2015 Artículos: 2.2.4.6.15., 2.2.4.6.16. numeral 2.</t>
  </si>
  <si>
    <t>Decreto 1072/2015 Artículo. 2.2.4.6.15. Parágrafo 1, 2.2.4.6.23</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</si>
  <si>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</si>
  <si>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Ley 1562/2012 Artículo 9°, Decreto 1072/2015 Artículo 2.2.4.6.15., parágrafo 2°.</t>
  </si>
  <si>
    <t>Decreto 1072/2015 Artículos: 2.2.4.6.15. Resolución 2400/1979 Título III</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</si>
  <si>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</si>
  <si>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Decreto 1072/2015 Artículos 2.2.4.6.15, 2.2.4.6.24, Resolución 2400/1979 Capítulo I al VII Artículos del 63 al 152, Ley 9/1979 Artículos 105 al 109.</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</si>
  <si>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</si>
  <si>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Decreto 1072/2015 Artículos: 2.2.4.6.10, 2.2.4.6.24. parágrafo 1, 2.2.4.6.28 numeral 6, Resolución 2400/1979 Artículo 3°, capítulos I al VII del Título III Artículos del 63 al 152, Ley 9/1979 Artículos del 105 al 109</t>
  </si>
  <si>
    <t>Decreto 1072/2015, Artículo 2.2.4.6.12, numerales 7 y 9</t>
  </si>
  <si>
    <t>Solicitar los procedimientos, instructivos, fichas técnicas cuando aplique y protocolos de Seguridad y Salud en el Trabajo,</t>
  </si>
  <si>
    <t>Decreto 1072/2015, Artículos: 2.2.4.6.12 numeral 14, 2.2.4.6.24 parágrafos 1° y 2°, 2.2.4.6.25 numeral 12</t>
  </si>
  <si>
    <t>Decreto 1072/2015 Artículos: 2.2.4.6.12 numeral 14, 2.2.4.6.24 parágrafos 1° y 2, 2.2.4.6.25 numeral 12</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</si>
  <si>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</si>
  <si>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</si>
  <si>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Decreto 1072/2015 Artículos: 2.2.4.2.4.2., 2.2.4.2.2.16, 2.2.4.6.12. numeral 8, 2.2.4.6.13. numeral 4, 2.2.4.6.24. Numeral 5 y parágrafo 1. Resolución 2400/1979 Artículo 2 literales f) y g), Artículos 176,177 y 178, Ley 9 /1979 Artículo del 122 al 124.</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</si>
  <si>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</si>
  <si>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Decreto 1072/2015 Artículos: 2.2.4.6.12. numeral 12, 2.2.4.6.25. 2.2.4.6.28. numeral 4</t>
  </si>
  <si>
    <t>Decreto 1072/2015 Artículo 2.2.4.6.25, numeral 11</t>
  </si>
  <si>
    <t>Decreto 1072/2015 Artículos: 2.2.4.6.19., 2.2.4.6.20., 2.2.4.6.21., 2.2.4.6.22.</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</si>
  <si>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</si>
  <si>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Decreto 1072/2015 Artículo 2.2.4.6.29.</t>
  </si>
  <si>
    <t>Decreto 1072/2015 Artículo 2.2.4.6.30</t>
  </si>
  <si>
    <t>Decreto 1072/2015 Artículo. 2.2.4.6.31</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</si>
  <si>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</si>
  <si>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Decreto 1072/2015 Artículos: 2.2.4.6.33, 2.2.4.6.34</t>
  </si>
  <si>
    <t>Decreto 1072/2015 Artículos: 2.2.4.6.31. parágrafo, 2.2.4.6.33., 2.2.4.6.34.</t>
  </si>
  <si>
    <t>Decreto 1072/2015 Artículos: 2.2.4.6.21 numeral 6, 2.2.4.6.22 numeral 5, 2.2.4.6.33, 2.2.4.6.34 Resolución 1401/2007 Artículo 12</t>
  </si>
  <si>
    <t>Ley 1562/2012  Artículo 13, Decreto 1072/2015 Artículo 2.2.4.11.7</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</si>
  <si>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</si>
  <si>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</si>
  <si>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</si>
  <si>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</si>
  <si>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</si>
  <si>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</si>
  <si>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</si>
  <si>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</si>
  <si>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</si>
  <si>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</si>
  <si>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</si>
  <si>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</si>
  <si>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</si>
  <si>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</si>
  <si>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</si>
  <si>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</si>
  <si>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</si>
  <si>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</si>
  <si>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</si>
  <si>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</si>
  <si>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</si>
  <si>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</si>
  <si>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</si>
  <si>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</si>
  <si>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</si>
  <si>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</si>
  <si>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</si>
  <si>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</si>
  <si>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</si>
  <si>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</si>
  <si>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</si>
  <si>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</si>
  <si>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</si>
  <si>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</si>
  <si>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</si>
  <si>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</si>
  <si>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</si>
  <si>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</si>
  <si>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</si>
  <si>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</si>
  <si>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</si>
  <si>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</si>
  <si>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</si>
  <si>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</si>
  <si>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</si>
  <si>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</si>
  <si>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</si>
  <si>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</si>
  <si>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</si>
  <si>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</si>
  <si>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</si>
  <si>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</si>
  <si>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</si>
  <si>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</si>
  <si>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</si>
  <si>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</si>
  <si>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</si>
  <si>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</si>
  <si>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</si>
  <si>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</si>
  <si>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</si>
  <si>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</si>
  <si>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</si>
  <si>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</si>
  <si>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</si>
  <si>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</si>
  <si>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</si>
  <si>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</si>
  <si>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</si>
  <si>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</si>
  <si>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</si>
  <si>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</si>
  <si>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</si>
  <si>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</si>
  <si>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</si>
  <si>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</si>
  <si>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</si>
  <si>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</si>
  <si>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</si>
  <si>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</si>
  <si>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</si>
  <si>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</si>
  <si>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</si>
  <si>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</si>
  <si>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</si>
  <si>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</si>
  <si>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</si>
  <si>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</si>
  <si>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</si>
  <si>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</si>
  <si>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</si>
  <si>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</si>
  <si>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</si>
  <si>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</si>
  <si>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</si>
  <si>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</si>
  <si>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</si>
  <si>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</si>
  <si>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</si>
  <si>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</si>
  <si>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</si>
  <si>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</si>
  <si>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</si>
  <si>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</si>
  <si>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</si>
  <si>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</si>
  <si>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</si>
  <si>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</si>
  <si>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</si>
  <si>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</si>
  <si>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</si>
  <si>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</si>
  <si>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</si>
  <si>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</si>
  <si>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</si>
  <si>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</si>
  <si>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</si>
  <si>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</si>
  <si>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</si>
  <si>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Si el puntaje obtenido está entre el 61 y 85%</t>
  </si>
  <si>
    <t>Si el puntaje obtenido es mayor o igual al 86%</t>
  </si>
  <si>
    <t>ACEPTABLE</t>
  </si>
  <si>
    <t>EL NIVEL DE SU EVALUACIÓN ES:</t>
  </si>
  <si>
    <t>II. HACER</t>
  </si>
  <si>
    <t>Obtenido</t>
  </si>
  <si>
    <t xml:space="preserve">Maximo </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</si>
  <si>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</si>
  <si>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</si>
  <si>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</si>
  <si>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</si>
  <si>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</si>
  <si>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</si>
  <si>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</si>
  <si>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</si>
  <si>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</si>
  <si>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Responsable</t>
  </si>
  <si>
    <t>Realizado por:</t>
  </si>
  <si>
    <t>Nombre de la empresa</t>
  </si>
  <si>
    <t>Nit de la empresa</t>
  </si>
  <si>
    <t>Ciudad</t>
  </si>
  <si>
    <t xml:space="preserve">Departamento de ubicación </t>
  </si>
  <si>
    <t>Sector económico</t>
  </si>
  <si>
    <t>Clase de Riesgo</t>
  </si>
  <si>
    <t>Cargo:</t>
  </si>
  <si>
    <t>Asesorador por:</t>
  </si>
  <si>
    <t>Fecha de realización:</t>
  </si>
  <si>
    <t>No. de trabajadores directos</t>
  </si>
  <si>
    <t>No. de trabajadores Indirectos</t>
  </si>
  <si>
    <t>Evidencias/Observaciones</t>
  </si>
  <si>
    <t>Plan de Acción
(Actividades)</t>
  </si>
  <si>
    <t>Fecha
(Plazo de Cumplimiento)</t>
  </si>
  <si>
    <t xml:space="preserve">Recursos
(Administrativos y Financieros)
</t>
  </si>
  <si>
    <t>Fundamentos y soportes de la efectividad de las acciones y actividades</t>
  </si>
  <si>
    <t>X</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</si>
  <si>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</si>
  <si>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</si>
  <si>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</si>
  <si>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1. Mantener la calificación y evidencias a disposición del Ministerio del Trabajo, e incluir en el Plan de Anual de Trabajo las mejoras detectadas.</t>
  </si>
  <si>
    <t>Hoja</t>
  </si>
  <si>
    <t>Portada</t>
  </si>
  <si>
    <t>Estandares Minimos</t>
  </si>
  <si>
    <t>Tabla de valores</t>
  </si>
  <si>
    <t>Grafico por ciclo</t>
  </si>
  <si>
    <t>Grafico por estandar</t>
  </si>
  <si>
    <t>Criterios de evaluacion</t>
  </si>
  <si>
    <t>Opcion</t>
  </si>
  <si>
    <t xml:space="preserve">Se escribe el nombre de la empresa a la cual se le aplicara la evaluacion. </t>
  </si>
  <si>
    <t>Se escribe el numero NIT de la empresa a la cual se le aplicara la evaluacion.</t>
  </si>
  <si>
    <t>Se escribe el nombre del cargo de la persona que lidera la evaluacion</t>
  </si>
  <si>
    <t>En caso de cumplir totalmente el item evaluado se seleciona de la lista desplegable el valor que le aplica a la pregunta.
Las preguntas pueden tener valores de: (0.5); (1); (1.25); (2); (2.5); (3) ó (4).</t>
  </si>
  <si>
    <t>En caso de no cumplir el item evaluado se seleciona de la lista desplegable el valor de (0).</t>
  </si>
  <si>
    <t>Columna J" "Evidencias/Observaciones"</t>
  </si>
  <si>
    <t>Columna "L" Responsable</t>
  </si>
  <si>
    <t>Columna "M"Fecha
(Plazo de Cumplimiento)</t>
  </si>
  <si>
    <t>En esta se debe(n) plasmar la(s) persona(s) responsable(s) de ejecutar la(s) actividades que darn cumplimiento al item evaluado.</t>
  </si>
  <si>
    <t>En esta se debe(n) plasmar la(s) fecha(s) para ejecutar la(s) actividades que daran cumplimiento al item evaluado.</t>
  </si>
  <si>
    <t>Columna "N" Recursos
(Administrativos y Financieros)</t>
  </si>
  <si>
    <t>En esta se debe(n) plasmar los recursos necesarios para dar cumplimiento a las actividades planteadas.</t>
  </si>
  <si>
    <t xml:space="preserve">Es editable y en ella se deben relacionar los fundamentos o soportes que validan que las acciones ejecutas son efectivas para dar cumplimiento al item. </t>
  </si>
  <si>
    <t>Esta hoja esta protegida de escritura.
Es un grafico resumen de los valores obtenidos por las 4 etapas del ciclo PHVA versus su valor maximo esperado.</t>
  </si>
  <si>
    <t>Indicacion</t>
  </si>
  <si>
    <t>Se escribe el numero de trabajadores directos que hacen parte de la empresa  a la cual se le aplicara la evaluación.</t>
  </si>
  <si>
    <t>Se escribe el numero de trabajadores indirectos que hacen parte de la empresa  a la cual se le aplicara la evaluación.</t>
  </si>
  <si>
    <t>Se escribe la fecha en la cual se apliacara la evaluación.</t>
  </si>
  <si>
    <t>Se escribe el nombre y apellidos de la persona que lidera la aplicación de la evaluación.</t>
  </si>
  <si>
    <t>Se escribe el nombre del cargo de la persona que lidera la evaluación.</t>
  </si>
  <si>
    <t>Se escribe el nombre y apellidos de la persona que asesora la evaluacion (En caso que aplique).</t>
  </si>
  <si>
    <t>Se escribe el nombre de la ciudad donde se aplica la evaluación.</t>
  </si>
  <si>
    <t>Se escribe el nombre del departamento donde se aplica la evaluación.</t>
  </si>
  <si>
    <t>Se escribe el nombre del sector economico de la empresa.</t>
  </si>
  <si>
    <r>
      <t>Se escribe el numero de la clase de riesgo a la cual pertenece la empresa (</t>
    </r>
    <r>
      <rPr>
        <sz val="12"/>
        <color indexed="10"/>
        <rFont val="Arial"/>
        <family val="2"/>
      </rPr>
      <t>Desde 1 hasta 5).</t>
    </r>
  </si>
  <si>
    <r>
      <t xml:space="preserve">En caso que el item evaluado </t>
    </r>
    <r>
      <rPr>
        <b/>
        <sz val="12"/>
        <color indexed="8"/>
        <rFont val="Arial"/>
        <family val="2"/>
      </rPr>
      <t>no aplique</t>
    </r>
    <r>
      <rPr>
        <sz val="12"/>
        <color indexed="8"/>
        <rFont val="Arial"/>
        <family val="2"/>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</si>
  <si>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r>
      <t xml:space="preserve">En caso que el item evaluado </t>
    </r>
    <r>
      <rPr>
        <b/>
        <sz val="12"/>
        <color indexed="8"/>
        <rFont val="Arial"/>
        <family val="2"/>
      </rPr>
      <t>no aplique</t>
    </r>
    <r>
      <rPr>
        <sz val="12"/>
        <color indexed="8"/>
        <rFont val="Arial"/>
        <family val="2"/>
      </rPr>
      <t xml:space="preserve"> a la empresa pero </t>
    </r>
    <r>
      <rPr>
        <b/>
        <sz val="12"/>
        <color indexed="8"/>
        <rFont val="Arial"/>
        <family val="2"/>
      </rPr>
      <t xml:space="preserve">NO </t>
    </r>
    <r>
      <rPr>
        <sz val="12"/>
        <color indexed="8"/>
        <rFont val="Arial"/>
        <family val="2"/>
      </rPr>
      <t>se justifica su no aplicabilidad, se debe seleccionar de la lista desplegable la variable (X).
Esto llevará a que el valor de item automaticamente salga en valor (0).</t>
    </r>
  </si>
  <si>
    <t>Esta columna no se debe manipular, está totaliza los distintos valores del item evaluado.</t>
  </si>
  <si>
    <t>Columna "E" 
"Cumple totalmente</t>
  </si>
  <si>
    <t>Columna "F"
"No Cumple"</t>
  </si>
  <si>
    <t>Columna "G"
"No aplica justifica"</t>
  </si>
  <si>
    <t>Columna "I" 
"Calificacion"</t>
  </si>
  <si>
    <t>Es editable y en ella se debe mencionar las evidencias o las observaciones que se encontraron para el cumplimiento o no del item, ademas de la justificacion o no del mismo en caso de no aplicar.</t>
  </si>
  <si>
    <t>Columna "K"
"Plan de Acción (Actividades)</t>
  </si>
  <si>
    <t>Es editable y en ella se debe plasmar las acciones que le permitiran a la empresa el cumplir o el mantener el iten en su nivel.</t>
  </si>
  <si>
    <t>Columna "O"
"Fundamentos y soportes de la efectividad de las acciones y actividades"</t>
  </si>
  <si>
    <r>
      <t>Esta hoja esta protegida de escritura.
Es una hoja resumen de los valores obtenidos al calificar todos los item.
La celda</t>
    </r>
    <r>
      <rPr>
        <b/>
        <sz val="12"/>
        <color indexed="8"/>
        <rFont val="Arial"/>
        <family val="2"/>
      </rPr>
      <t xml:space="preserve"> "L66"</t>
    </r>
    <r>
      <rPr>
        <sz val="12"/>
        <color indexed="8"/>
        <rFont val="Arial"/>
        <family val="2"/>
      </rPr>
      <t xml:space="preserve"> es el valor total obtenido por la empresa, y es el valor ha comparar con la tabla de la hoja de calculo "Criterios de Evaluación".
La celda </t>
    </r>
    <r>
      <rPr>
        <b/>
        <sz val="12"/>
        <color indexed="8"/>
        <rFont val="Arial"/>
        <family val="2"/>
      </rPr>
      <t>"H73"</t>
    </r>
    <r>
      <rPr>
        <sz val="12"/>
        <color indexed="8"/>
        <rFont val="Arial"/>
        <family val="2"/>
      </rPr>
      <t xml:space="preserve"> le dara de manera automatica el nivel obtenido por la empresa.</t>
    </r>
  </si>
  <si>
    <t>Esta hoja esta protegida de escritura.
Es un grafico resumen de los valores obtenidos en los 7 grupos de estandares versus su valor maximo esperado.</t>
  </si>
  <si>
    <t>PLAN DE MEJORA PROPUESTO (máximo tres (3) meses)</t>
  </si>
  <si>
    <t>CICLO PHVA</t>
  </si>
  <si>
    <t>ÍTEM DE ESTÁNDAR</t>
  </si>
  <si>
    <t>RECOMENDACIÓN</t>
  </si>
  <si>
    <t>x</t>
  </si>
  <si>
    <t xml:space="preserve">OBSERVACIONES </t>
  </si>
  <si>
    <t>Nombre del centro de trabajo</t>
  </si>
  <si>
    <t>No. de funcionarios directos</t>
  </si>
  <si>
    <t>No. de funcionarios indirectos</t>
  </si>
  <si>
    <t>Columna "H" 
"No aplica No justifica"</t>
  </si>
  <si>
    <t>ESTÁNDARES MÍNIMOS DEL SISTEMA DE GESTIÓN DE LA SEGURIDAD Y SALUD EN EL TRABAJO</t>
  </si>
  <si>
    <t>RESOLUCIÓN 0312 DE 2019</t>
  </si>
  <si>
    <t>Esta hoja esta protegida de escritura.
Es una tabla de referencia de los distintos niveles en los cuales puede quedar la empresa evaluada, esta tomada de la resolucion 0312 de 2019.</t>
  </si>
  <si>
    <t>procedimiento  a cargo de Grupo de Seguridad y Salud en el Trabajo</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</si>
  <si>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</si>
  <si>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</si>
  <si>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</si>
  <si>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</si>
  <si>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</si>
  <si>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</si>
  <si>
    <t>Plan de mejora</t>
  </si>
  <si>
    <t xml:space="preserve">Es editable, la empresa establecera el plan de mejora propuesto teniendo en cuenta los valores obtenidos en la calificacion de los item, con el fin de subsanar el no cumplimiento  </t>
  </si>
  <si>
    <t>800215546-5</t>
  </si>
  <si>
    <t>José Ever Torrecilla Guerra</t>
  </si>
  <si>
    <t>Asesor ARL Positiva/Regional Oriente</t>
  </si>
  <si>
    <t>Bucaramanga</t>
  </si>
  <si>
    <t>Santander</t>
  </si>
  <si>
    <t>V</t>
  </si>
  <si>
    <t>Los objetivos del SGSST del Instituto son revisados cada año por la Subdirección de Talento Humano, COPASST de la sede central y se establecen dentro del Plan de Trabajo del Sistema de Gestión de Seguridad y Salud en el Trabajo hoy denominado Plan de Acción. Estos objetivos están expresados de conformidad con la política de seguridad y salud en el trabajo, el resultado de la evaluación inicial y auditorías realizadas.
Para la formulación anual de los objetivos INPEC tuvo en cuenta lo siguiente: Estos son claros, medibles, cuantificables y tienen  metas definidas para su cumplimiento, son adecuados para las características, el tamaño y la actividad económica del Instituto, son coherentes con el Plan de Trabajo Anual en SST de acuerdo con las prioridades identificadas, son compatibles con el cumplimiento de la normatividad vigente aplicable en materia riesgos laborales, incluidos estándares mínimos del Sistema de Garantía de Calidad del Sistema General de Riesgos Laborales, están documentados y son  comunicados a todos los servidores públicos, atraves de cada establecimiento y centro de trabajo</t>
  </si>
  <si>
    <t>La evaluación inicial del Sistema de Gestión de la Seguridad y Salud en el Trabajo SGSST se realizó a través de la ARL Positiva, el resultado de esto es el informe de la Evaluación inicial del Sistema de Gestión de la Seguridad y Salud en el Trabajo SGSST, por la naturaleza y sensibilidad de la información este es administrado por el Grupo Salud Ocupacional y fue la base para la toma de decisiones, la definición y la planificación del SGSST, el plan de acción y las demás acciones a lugar. Esta fue realizada por personal idóneo. Adicionalmente la empresa realiza monitoreos al SGSST en cada uno de los establecimientos y centros de trabajo.</t>
  </si>
  <si>
    <t xml:space="preserve">Los conceptos médicos de aptitud como resultados de las evaluaciones medicas ocupacionales reposan en las historias laborales en la Subdirección de Talento Humano- Grupo de Seguridad y Salud en el Trabajo, los cuales sirven de base para efectuar seguimiento a las recomendaciones emitidas a cada funcionario y para comparar con otros exámenes médicos ocupacionales que se realicen, llevando un registro estadístico que sirve de apoyo a los programas de vigilancia epidemiológica que se desarrollen. Para esta vigencia a esta establecimiento no se realizó algún traslado o asignación presupuestal para la realización de exámenes médicos periódicos.
</t>
  </si>
  <si>
    <t xml:space="preserve">La custodia de las historias clínicas o laborales, dependen de la Coordinación del Grupo de Seguridad y Salud en el trabajo a través de los médicos laborales, especialistas den salud ocupacional que hacen parte de este. Esta información no está disponible para el establecimiento.
</t>
  </si>
  <si>
    <t>El Instituto Nacional Penitenciario y Carcelario a través del GUSST y siguiendo los lineamientos del Sistema Gestión Integrado, define y administra los indicadores mediante los cuales se evalúan la estructura, el proceso y los resultados del Sistema de Gestión de la Seguridad y Salud en el Trabajo y hace seguimiento periódico de los mismos. La información de los indicadores se desarrolla según la hoja metodológica del indicador las que son lideradas y desarrolladas a través de un sistema de información en línea por el GUSST.</t>
  </si>
  <si>
    <t>Este proceso de revisión por parte de la alta dirección se lleva a cabo en la Dirección General del INPEC con el apoyo del GUSST,  en donde se toman como base todas las acciones de seguimiento , monitoreos y autoevaluaciones que se deberían llevar a cabo por cada establecimiento y centro de trabajo, ya que son insumos importantes para la medición y toma de decisiones , esta revisión debe estar acorde con lo estipulado en la política, los objetivos, la gestión de los riesgo y peligros e indicadores, sin embargo en este establecimiento no se lleva a cabo un proceso de revisión por parte del representante del empleador (Director del establecimiento),que contribuya a la revisión por la alta dirección.</t>
  </si>
  <si>
    <t xml:space="preserve">Este estándar mínimo aplica para la Dirección General del INPEC y la coordinación GUSST a quien le corresponde definir todas las acciones preventiva y correctivas como resultados de los diferentes procesos asociados a la gestión de los peligros y riesgos, las inspecciones, los resultados de los indicadores y demás que impacten el SGSST, una vez determinadas las acciones adecuadas se imparten las respectivas instrucciones o lineamientos a los establecimientos y centros de trabajo y será el director del establecimiento el encargado de gestionar los recursos para su realización, algunas quedaran definidas en los correspondientes planes de acción. Para el establecimiento las acciones preventivas y correctivas que se puedan desarrollar de manera interna se les hace seguimiento por parte del COPASST y el Responsable del SGSST.
</t>
  </si>
  <si>
    <t xml:space="preserve">Todas las acciones correctivas realizadas en respuesta o cumplimiento  a los requerimientos o recomendaciones de las autoridades administrativas así como de las Administradoras de Riesgos Laborales, son gestionadas a través del GUSST y la Dirección General del INPEC, ya que algunas obedecen a la gestión de recursos o intervención de las áreas correspondientes, la USPEC y demás. 
</t>
  </si>
  <si>
    <t>El Instituto Nacional Penitenciario y Carcelario desarrolla acciones de vigilancia de la salud de los trabajadores mediante las evaluaciones médicas de ingreso, periódicas, retiro y los programas de vigilancia epidemiológica, con el propósito de identificar precozmente efectos hacia la salud derivados de los ambientes de trabajo y evalúa la eficacia de las medidas de prevención y control. 
Los Exámenes médicos ocupacionales de ingreso y de egreso se realizan a través de la Subdirección Talento Humano- Grupo de Seguridad y  Salud en el Trabajo , para lo cual se cuenta con una institución prestadora de servicios de salud, especializada en exámenes ocupacionales, que se encarga de elaborar la valoración física y paraclínica complementaria, según los requerimientos del cargo a desempeñar y de acuerdo a las actividades que desarrolla en el Instituto Nacional Penitenciario y Carcelario.</t>
  </si>
  <si>
    <t>El diseño del Sistema de Gestión de Seguridad y Salud en el Trabajo, para empresas de diez (10) o menos trabajadores clasificadas en Riesgo I, II, III, podrá ser realizado por técnicos o tecnólogos en seguridad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</si>
  <si>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El COPASST del establecimiento en pleno (principales y suplentes) han recibido la  capacitación correspondiente a sus deberes y funciones de acuerdo a lo contenido en la Resolución 2013/85, Dec. 1295/94, Dec. 1072/2015 por parte del asesor de la ARL Positiva en la fecha xxxxxxxx y se realizo socialización de la Resolución interna N° 6079 del 27/12/2019.</t>
  </si>
  <si>
    <t>El establecimiento realizo la constitución del Comité de Convivencia Laboral de acuerdo lo contenido en la Resolución 2646 del 2008, Resolución 0652/2012 , la Resolución interna  N° 002823 del 2018 y la Resolución 00452 del 2020, lo anterior en coherencia con el procedimiento interno , se adjuntan los respectivos soportes de convocatoria, elección y constitución. También se anexan las actas de la reuniones llevadas a cabo por el comité en el ultimo trimestre y los respectivos informes de gestión.</t>
  </si>
  <si>
    <t>El instituto a través del oficio N° 2020IE0025336, firmado por la Subdirección de Talento Humano, solicita la inclusión de las actividades de Seguridad y Salud en el Trabajo en el plan de acción del INPEC , al área de planeación , para dar cumplimiento a los lineamiento aprobados en el comité Institucional de gestión y Desempeño ,mediante el acta N° 01 del 17/02/2020, las actividades están estructuradas y dirigidas a los peligros identificados y las necesidades en materia de Seguridad y salud en el Trabajo, sin embargo a la fecha de aplicación de esta autoevaluación los integrantes del COPASST del establecimiento no han sido informados o no se les ha solicitado este plan de acción.   En la guía del SGSST del INPEC, establece que: el Grupo Salud Ocupacional diseña y lidera el desarrollo de un plan de trabajo anual en SST para alcanzar cada uno de los objetivos
propuestos en el Sistema de Gestión de la Seguridad y Salud en el Trabajo SGSST, en el cual se identifican claramente metas, responsabilidades, recursos y cronograma
de actividades de SST, en concordancia con los estándares mínimos del Sistema Obligatorio de Garantía de Calidad del Sistema General de Riesgos Laborales.
El plan de trabajo en SST anual se envía y socializa a las Direcciones Regionales y Establecimientos de Reclusión a través de videoconferencia para que con base en
este el responsable de SST, elabore y ejecute el cronograma de actividades de SST para su respectiva sede.</t>
  </si>
  <si>
    <t>Para el cumplimiento de este estándar se adjunta copia del certificado de aprobación de curso virtual de 50 horas , realizado a y través de la ARL Positiva.</t>
  </si>
  <si>
    <t>El INPEC dispone de una matriz de identificación de requisitos legales, documentados a atraves de un Normograma Institucional que hace parte del proceso de gestión legal identificado con el Código PA-GL-G04-F03, versión 1 con fecha de aprobación 17/05/2016, en la plataforma de gestión documental ISOLUCION , el cual contiene las normas vigentes en riesgos laborales aplicables a la empresa y los demás requisitos.</t>
  </si>
  <si>
    <t>La empresa dispone de mecanismos eficaces para recibir y responder las comunicaciones internas y externas relativas a la Seguridad y Salud en el Trabajo, como por ejemplo autoreporte de condiciones de trabajo y de salud por parte de los trabajadores o contratistas.</t>
  </si>
  <si>
    <t>En el Instituto Nacional Penitenciario y Carcelario se adoptan y mantienen las disposiciones que garantizan el cumplimiento de las normas de seguridad y salud en el trabajo, por parte de los proveedores, trabajadores, contratistas y subcontratistas, durante el desempeño de las actividades objeto del contrato.
Para este propósito, se desarrolla lo siguiente:
Aspectos de seguridad y salud en el trabajo en la evaluación y selección de proveedores y contratistas a través del Manual de Contratación:
a. Se tiene el correo electrónico: seguridadysalud.scenteral@inpec.gov.co, disponible como un canal de comunicación para la gestión de seguridad y salud en el trabajo con los proveedores, funcionario, contratistas y sus trabajadores o subcontratistas.
b. El supervisor o interventor del contrato, debe verificar antes del inicio del trabajo y periódicamente, el cumplimiento de la obligación de afiliación al Sistema General de Riesgos Laborales, considerando la rotación del personal por parte de los proveedores contratistas y subcontratistas, de conformidad con la normatividad vigente.
c. Las Oficinas, Direcciones y Subdirecciones a través del supervisor o interventor previo al inicio del contrato solicitara el apoyo del comité paritario de la sede de trabajo, para divulgar a los contratistas y subcontratistas los peligros y riesgos generales y específicos de su zona de trabajo incluidas las actividades o tareas de alto riesgo, rutinarias y no rutinarias, así como la forma de controlarlos y las medidas de prevención y atención de emergencias; actividad de la cual se debe dejar registro de calidad.
d. Las Oficinas, Direcciones y Subdirecciones a través del supervisor o interventor debe instruir a los proveedores, trabajadores, contratistas y sus trabajadores o subcontratistas, sobre el deber de informarle, acerca de los presuntos accidentes de trabajo y enfermedades laborales ocurridos durante el periodo de vigencia del contrato para que el empleador o contratante ejerza las acciones de prevención y control que estén bajo su responsabilidad. E. El supervisor o interventor del contrato debe verificar periódicamente y durante el desarrollo de las actividades objeto del contrato en el instituto, el cumplimiento de la normatividad en seguridad y salud el trabajo por parte de los proveedores, contratistas y sus trabajadores o subcontratistas.</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</si>
  <si>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</si>
  <si>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El aplicativo de Accidentalidad menciona los indicadores para medir la frecuencia y la severidad, pero no están aplicados, por lo cual no hay disponible la manera de conocer el comportamiento y la relación de las eventos entre los peligros y riesgos.</t>
  </si>
  <si>
    <t>Solicitar los resultados de la medición para lo corrido del año y/o el año inmediatamente anterior y constatar el comportamiento de  la mortalidad y la relación del evento con los peligros/riesgos.</t>
  </si>
  <si>
    <t>El aplicativo de Accidentalidad proporcionado por el GUSST no permite la medición de la mortalidad , su comportamiento y la relación de los eventos entre los peligros y riesgos.</t>
  </si>
  <si>
    <t>El aplicativo de Accidentalidad proporcionado por el GUSST no permite la medición de la incidencia  de las Enfermedades , su comportamiento y la relación de los eventos entre los peligros y riesgos. Adiocnalmente esta actividad le corresponde al GUSST.</t>
  </si>
  <si>
    <t>El aplicativo de Accidentalidad proporcionado por el GUSST no permite la medición del ausentismo laboral  , su comportamiento y la relación de los eventos entre los peligros y riesgos. Adiocnalmente esta actividad le corresponde al GUSST.</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</si>
  <si>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Cáncer,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</si>
  <si>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 xml:space="preserve">A la fecha no se realizan ningún tipo de medición higiénica para contaminantes de ambientes de naturaleza física ni química, tampoco para  agentes bilógicos. </t>
  </si>
  <si>
    <t>Con base en el análisis que se lleva a cabo por los responsables de SST de cada centro de trabajo y el COPASST, acompañados por el Grupo Salud Ocupacional, se recomendaran las medidas de prevención y control que puede adoptar el Instituto, teniendo en cuenta el siguiente esquema de jerarquización:
a. Eliminación del peligro/riesgo: medida que se toma para suprimir (hacer desaparecer) el peligro/riesgo.
b. Sustitución: medida que se toma a fin de remplazar un peligro por otro que no genere riesgo o que genere menos riesgo.
c. Controles de ingeniería: medidas técnicas para el control del peligro/riesgo en su origen (fuente) o en el medio, tales como el confinamiento (encerramiento) de un peligro o un proceso de trabajo, aislamiento de un proceso peligroso o del trabajador y la ventilación (general y localizada), entre otros.
d.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e. Equipos y Elementos de Protección Personal y Colectivo: medidas basadas en el uso de dispositivos, accesorios y vestimentas por parte de los servidores públicos, con el fin de protegerlos contra posibles daños a su salud o su integridad física derivados de la exposición a los peligros en el lugar de trabajo. Los EPP se usan de manera complementaria a las anteriores medidas de control y nunca de manera aislada de acuerdo con la identificación de peligros, evaluación y valoración de riesgos.</t>
  </si>
  <si>
    <t>Con la participación de los trabajadores se da cumplimiento a las instrucciones recomendaciones determinadas por el GUSST y la ARL para el cumplimiento de las diferente medidas de intervención de los peligros y riesgos según su naturaleza.</t>
  </si>
  <si>
    <t>En el establecimiento con la participación del COPASST,  el COE, la Brigada de emergencia  y los trabajadores se llevan inspecciones de seguridad planeada a las instalaciones locativas (interna, externas, administrativas y perimetrales), también  a las relacionadas con las prevención y atención de emergencias y contingencias como inspecciones a elementos de la brigadas, botiquines, señalización, Equipos para a prevención y el control de incendios y demás, con la utilización de los diferentes formatos y listas de chequeo   diseñadas para la consolidación de la información.</t>
  </si>
  <si>
    <t>Todas las actividades de mantenimiento correctivo o preventivo relacionados con las instalaciones locativas e infraestructura de los establecimientos son realizadas conforme a las solitudes por parte del USPEC (Unidad de Servicios penitenciarios), a quien le corresponden las mismas, igualmente el COPASST del establecimiento participa en las identificación de las diferentes condiciones inseguras.</t>
  </si>
  <si>
    <t>En el establecimiento no se llevan a cabo proceso o programa de auditorias internas al SGSST, ya que esta actividad le corresponde al GUSST, mediante la definición del programa, el alcance, periodicidad, la metodología y la correspondiente presentación del informe a la Subdirección de talento humano y la Dirección general. Solo se lleva a cabo un monitoreo con la líder del GUSST que para esta vigencia no se ha realizado.</t>
  </si>
  <si>
    <t>En el establecimiento no se llevan a cabo proceso o programa de auditorias internas al SGSST, ya que esta actividad le corresponde al GUSST, mediante la definición del programa, el alcance, periodicidad, la metodología y la correspondiente presentación del informe a la Subdirección de talento humano y la Dirección general.</t>
  </si>
  <si>
    <t>La direccion del penal hizo la designación del Responsable del SGSST, a través del nombramiento de una Dragoneante, la cual cumple con las demás disposiciones legales e idoneidad para el cumplimiento de las funciones, adicionalmente posee el correspondiente certificado aprobado del curso de las 50 horas.</t>
  </si>
  <si>
    <t>El establecimiento no dispone de un documento  especifico emitido por el empleador o representante legal (Dirección General) en donde se asigne los diferentes recursos requeridos para el diseño, implementación, continuidad y seguimiento del SGSST del INPEC,   sin embargo en el establecimiento se definición un Recurso humano (Responsable del SGSST),  en el cargo de Dragoneante, para apoyar la implementación del SGSST. No contamos con recursos tecnologicos que sean especificos para el SG-SST, a la fecha el INPEC en cabeza del area de SST no ha enviado los recursos pertinentes para el funcionamiento del SG-SST.</t>
  </si>
  <si>
    <t>Todo el proceso de contratación y vinculación de los trabajadores dependientes e independientes se realiza a través de la Subdirección de Talento Humano y Prestaciones sociales, sin embargo en el establecimientos realiza un muestreo de verificación correspondiente al 10% de cuerdo al numero de trabajadores, igual para los contratistas se toma como muestra la revisión de dos trabajadores (2) con este tipo de vinculación, se verifica aspectos fundamentales de fecha de afiliación, nivel de riesgo , pago al Sistema de Seguridad Social Integral de los últimos cuatro meses.</t>
  </si>
  <si>
    <t>Para el cumplimiento de este estándar se debe mencionar que la actividad económica del INPEC se encuentra incluida en el articulo 2 del decreto 2090 del 2003, ítem 7 y que todos sus trabajadores  se encuentran afiliados a la ARL en el nivel de riesgo V (Alto), el CCV estan afiliados riesgos en ARL Positiva compañia de seguros.</t>
  </si>
  <si>
    <t xml:space="preserve">Se anexan todos los documentos constitución del COPASST con acta 0766 fecha 29/11/2018, se incluyen planilla o acta de apertura, planilla o acta de cierre, tarjetón de elección , registro de votantes, acta de cierre del EPMSC de Aguachica, se encuentra en estado vigente </t>
  </si>
  <si>
    <t>El instituto posee una política de Seguridad y salud en el Trabajo que hace parte integral del SGSST, con alcance en todos los centros de trabajo y establecimientos, a todos sus trabajadores dependientes y contratistas, la política se encuentra documentada con el código PA-TH-PL01 Versión 2 con fecha de aprobación del 21/09/2017, esta política  establece un compromiso del INPEC para la implementación del SGSST, es especifica y apropiada para la naturaleza de sus peligros y el tamaño de la empresa, es concisa, esta redactada con claridad y a la fecha de aplicación de esta autoevaluación ha sido socializada todos los funcionarios del establecimiento en los proceso de inducción y reinducción, acta N° 405-0963 de fecha 29 octubre de 2020</t>
  </si>
  <si>
    <t>mediante acta N° acta N° 405-0963 de fecha 29 octubre de 2020, se realizó el proceso de inducción y reinducción en Seguridad y Salud en el Trabajo a los funcionarios del EPMSC Aguachica de manera anual, en donde se da a conocer toda la información contenida en el programa del SGSST.</t>
  </si>
  <si>
    <t>El instituto a través del oficio N° 2020IE0025336, firmado por la Subdirección de Talento Humano, solicita la inclusión de las actividades de Seguridad y Salud en el Trabajo en el plan de acción del INPEC , al área de planeación , para dar cumplimiento a los lineamiento aprobados en el comité Institucional de gestión y Desempeño ,el plan de trabajo se encuentra al día y se reportan las actividades en el cronograma a la direccion regional oriente trimestralmente.</t>
  </si>
  <si>
    <t xml:space="preserve">la rendición de cuentas la realizará el Grupo Salud Ocupacional desde la sede central mediante video conferencia dirigida a los Directores Regionales y Establecimientos de Reclusión, responsables de áreas de planeación, integrantes del COPASST de las direcciones regionales y establecimientos de reclusión a nivel nacional, quienes serán multiplicadores del informe. Así mismo, se publicará el informe a través de la pagina Web del Instituto Nacional Penitenciario y Carcelario.
Sin embargo a la fecha de aplicación de esta Autoevalucaion no se han establecido o definido las instrucciones para la rendición de cuentas para el SGSST según las responsabilidades asignadas, ya que al igual estas tampoco han sido socializadas.
</t>
  </si>
  <si>
    <t>El instituto Nacional Penitenciario y Carcelario a través del Proceso Gestión Documental,(GESDOC), define los lineamientos para documentar y responder adecuadamente a las comunicaciones internas y externas relativas a la Seguridad y Salud en el Trabajo.
Igualmente en el establecimiento a través del correo electrónico del responsable del SGSST (seguridadysalud.epcaguachica@inpec.gov.co) , los funcionarios y demás pueden enviar las diferentes solicitudes, comunicaciones, inquietudes y demás, las cuales son respondidas en la menor  brevedad posible, ajustados al procedimiento de gestión documental.</t>
  </si>
  <si>
    <t xml:space="preserve">Con el fin de garantizar que se identifiquen y evalúen las especificaciones relativas a las compras o adquisiciones de productos y servicios, frente a las disposiciones relacionadas con el cumplimiento del Sistema de Gestión de Seguridad y Salud en el Trabajo por parte de la empresa, se definió un procedimiento PA TH P10 V01 Procedimiento de Adquisiciones y el procedimiento PA-TH-P06, versión 01,  para la identificación y evaluación de las especificaciones relativas a las compras o adquisiciones de productos y servicios y demás disposiciones en materia de SST(SGSST), al cual se debe dar estricto cumplimiento en cada una de las etapas del mismo.
A la fecha el EPMSC Aguachica no ha aplicado este procedimiento ya que no manejamos recursos economicos, todos son canalizados a tarvés del grupo de SST INPEC Bogota. </t>
  </si>
  <si>
    <t>En el EPMSC Aguachica se desconoce si existe un procedimiento o documento que permita evaluar el impacto de los cambios internos y externos en materia de Seguridad y salud en el Trabajo, además a quien le correspondería es a la sede central o Dirección General.</t>
  </si>
  <si>
    <t xml:space="preserve">Para la fecha de aplicación de esta autoevaluación del SGSST , se reciben instrucciones del GUSST, para el diligenciamiento de la encuesta de perfilsociodemogafico, por parte de cada funcionario, la cual se va consolidando con la información requerida de manera actualizada. En el EPMSC Aguachica el la encuesta esta al 100%.    </t>
  </si>
  <si>
    <t>El instituto ha diseñado un procedimiento de Evaluación de decisiones medicas de salud por medicina laboral (ESMEL),   que involucra la solicitud, revisión, emisión del concepto, segumiento,actualizacion de las decisiones médicos laborales ,el cual esta dirigir a que se acaten y cumplan cada una de las recomendaciones medicas, para aquellos funcionarios que lo requieran, también define la periodicidad de los seguimientos por parte del COPASST, en el EPMSC Aguachica tenemos un funcionario del CCV con recomendaciones laborales.</t>
  </si>
  <si>
    <t>EPMSC de Aguachica</t>
  </si>
  <si>
    <t xml:space="preserve">Responsable del SGSST </t>
  </si>
  <si>
    <t>El Instituto promueve en los funcionaros adecuados estilos de vida y trabajo saludables, mediante desarrollo de acciones y actividades de capacitación , las cuales están dirigidas a todo su personal promoviendo las salud y la prevención de las enfermedades, en este establecimiento se han llegado actividades de promoción y prevención en la vigencia como Actividades de capacitación para la prevención y connsientización del consumo de sustancias como el tabaco, alcohol y droga por parte de la ARL Positiva, coordinadas desde la dirección del establecimiento y área de SST. Se adjuntan algunos soportes como evidencia de la implementación.</t>
  </si>
  <si>
    <t>El establecimiento es abastecido con agua potable de manera ininterrumpida por parte de la empresa de servicios públicos del Municipio de Aguachica, la cual es potable y apta para el consumo humano, el servicio de agua potable en el municipio es suministrodo cada 10 o 15 diías dependiendo de los meses de sequía o invierno. Se dispone de servicios sanitarios completos, en adecuadas condiciones de saneamiento básico, para los PPL y personal CCV se disponen de servicios sanitarios colectivos, El sistema de alcantarillado publico es suministrado por la red ´publica del municipio.</t>
  </si>
  <si>
    <t>El Establecimiento Carcelario cuenta con un programa de gestión integral de Residuos (PIGA) que involucra las acciones para la identificación, selección, clasificación, almacenamiento y disposición final de residuos, así como también de la disposición de puntos de recolección intermedia debidamente identificadas y con las canecas requeridas. (se anexa evidencias fotográficas). Para los residuos peligros se ha establecidos contrato con una empresa especializada en la recolección  disposición final de este tipo de residuos .</t>
  </si>
  <si>
    <t>Se realiza la investigación de todos los Incidentes y Accidentes de Trabajo reportados y calificados a la ARL, dentro de los 15 dias siguientes a su ocurrencia conforme a lo establecido en la resolución 1401/2007 y el procedimiento interno del INPEC, conforme a la guía  con código PA-TH-G03  y la Resolución N° 6081 del 2019, para la conformación del Comité investigador de incidentes, ATEL y subidos al DRIVE. A la fecha no se han realizado reportes de Accidentes de Trabajo Graves o mortales.</t>
  </si>
  <si>
    <t>Para poder llevar un registro estadístico de la Accidentalidad laboral del establecimiento se diligencia un formato en Excel , denominado aplicativo de Incidentes y Accidente de Trabajo, el cual se reporta a la Dirección Regional de Manera trimestral y subidos al DRAVE, durante el trascurso del año en el penal no sean prsentado ATEL</t>
  </si>
  <si>
    <t>En el establecimiento Carcelario se reportan y se investugan los Accidentes e Incidentes de Trabajo a la ARL Positiva dentro de los dos días habilies siguientes a la ocurrencia del evento, es de anotar que durante el trascurso del año en el penal no sean prsentado ATEL.</t>
  </si>
  <si>
    <t>El aplicativo de Accidentalidad menciona los indicadores para medir la frecuencia y la severidad, es la direccion de SG-SST quien emite estos conceptos dependiendo de los registrados, por lo cual no hay disponible la manera de conocer el comportamiento y la relación de las eventos entre los peligros y riesgos.</t>
  </si>
  <si>
    <t xml:space="preserve">El aplicativo de Accidentalidad proporcionado por el GUSST no permite la medición de la prevalecía de las Enfermedades , su comportamiento y la relación de los eventos entre los peligros y riesgos. Adiocnalmente esta actividad le corresponde al GUSST, de igual manera en el Establecimiento durante su funcionamiento y al dia de hoy, no hay historial de  ET, </t>
  </si>
  <si>
    <t xml:space="preserve">Este documento se basa en la Guía técnica colombiana 45 de 2012 en el EPMSC AGUACHICA, se realiza la selección inicial de un inventario general de peligros, determinando así el nivel de consecuencia, el nivel de exposición, nivel de riesgo, para de esta manera obtener el nivel de aceptabilidad de los peligros existentes en el establecimiento de reclusión.A partir de este análisis; el presente documento permite identificar las acciones de mejora a plantear y la efectividad de los mecanismos de control existentes en la organización. El estudio de valoracion e identificacion de peligro realizado en el 2019 por el asesor de la ARL Positiva ALEXANDER OCHOA, estan identificados y definidos los peligros. Estudio consta de 38 paginas. </t>
  </si>
  <si>
    <t xml:space="preserve">En el estudio realizado por el asesor de la ARL positiva de la matriz de Identificación de Peligros, Evaluación y Valoración de Riesgos del establecimiento, permite visualizar la identificación de los peligros asociados a la actividad económica de la empresa y a su actividad de alto riesgo para esta identificación existe la participación de los trabajadores a través de las identificación de condiciones de trabajo, reportes de actos y condiciones inseguras, la participación del COPASST, Brigada de emergencias, Con base en el análisis que se lleva a cabo por los responsables de SST de cada centro de trabajo. En el estudio realizado estan identificados los peligros, evaluados y valoredos los riesgos. </t>
  </si>
  <si>
    <t xml:space="preserve">En los procesos o actividades que se realizan en el INPEC no intervienen materias primas, sustancias o productos con compuestos o agentes identificados como carcinógenas </t>
  </si>
  <si>
    <t>El Instituto según la identificación y priorización de los peligros ha definido programas y SVE específicos para prevención, control y mitigación de peligro y riesgo conforma a la naturaleza de esa actividad económica, los cuales tienen alcance a todos los trabajadores, entre otros PVE para la prevención de lesiones por carga física, PVE para la conservación auditiva, PVE para la prevención del riesgo psicosocial, Programa de trabajo seguro en alturas, PVE para la prevención del riesgo cardiovascular, Programa e prevención del riesgo publico, PVE para la conservación respiratoria, PVE para la conservación visual, PVE para la prevención del riesgo Biológico , el cual incluye el protocolo de riesgo biológico para la ´prevención y mitigación de la COVID-19. Todo los anteriores incluyen instructivos, fichas técnicas, formatos para la recolección y análisis de datos y demás información de interés.</t>
  </si>
  <si>
    <t>El suministro de Elementos de protección Personal  individual se hace a través del GUSST, quien de acuerdo al presupuesto asignado realiza la adquisición de los elementos, realiza el correspondiente envío a la Dirección Regional o Establecimiento al almacén , todos has sido seleccionados según sus características y composición de acuerdo al riesgo exposición, estos se entregan con base a la adquisición, requerimiento y disponibilidad , una vez entregados al trabajador se deberá diligenciar el formato Suministro de equipos y elementos de protección individual en el cual se relaciona la entrega de cada uno de los elementos de protección individual entregados a los funcionarios, este formato deberá ser remitido a la Dirección Regional quien consolidara y remitirá al GUSST.
El Instituto Nacional Penitenciario y Carcelario a través de la Subdirección de Talento Humano Grupo Salud Ocupacional con el apoyo de la Dirección Escuela de Formación, desarrolla las acciones necesarias para que los elementos de protección individual sean utilizados y correctamente manipulados, los funcionarios del Instituto son los encargados del buen mantenimiento de los elementos de protección individual y realizar la solicitud de reemplazo para asegurar su funcionamiento y recambio según la vida útil.
Se anexan soportes de entrega de los EPP y evidencias fotográficas.</t>
  </si>
  <si>
    <t>En el establecimiento carcelario se han realizado simulacros conforme al plan de defensa y al plan de emergencia y contingencia, se aportan las respectivas actas de los simulacros.</t>
  </si>
  <si>
    <t xml:space="preserve">En lo trascurrido del periodo en el Establecimiento Carcelario no se han presentado incidentes y/o accidenetes de trabajo.  </t>
  </si>
  <si>
    <t>Enero 13  del 2023</t>
  </si>
  <si>
    <t xml:space="preserve">Laura Juliana Ojeda Uribe </t>
  </si>
  <si>
    <t>El SGSST se encuentra documentado, asignada las responsabilidades en Seguridad y Salud en el trabajo, para los representantes del empleador (director del establecimiento), Comandante de vigilancia y cuadros de mando por manejo del personal, integrantes del COPASST, Comité de Convivencia Laboral, COE, Brigada de Emergencias y a los trabajadores.Se asigno la responsablidad del SGSST del establecimiento mediante Resolución N° 00995 de fecha 04 Mayo de 2022 a la funcionaria Laura Juliana Ojeda Uribe.</t>
  </si>
  <si>
    <t xml:space="preserve">Para evidenciar la gestión de la documentación que hace parte del SGSST  el establecimiento dispone de un archivo fisico organizado en 06 carpetas, plenamente identificadas en donde se archiva todos los soportes de gestión según el tipo de documentación, esta después es escaneada y se organiza en 06 carpetas de manera digital a través de un Drive controlado desde la Dirección Regional, manteniendo la información actualizada y disponible.   </t>
  </si>
  <si>
    <t>Para la vigencia 2022 en la implementación del SGSST del establecimiento, conforme al plan de acción y al SGSST del INPEC,  se han venido llevando a cabo actividades de información y capacitación en promoción y prevención de la salud, conformes a las prioridades y resultados de los diagnósticos de condiciones de salud, a los riesgo y peligros prioritarios.
Por lo anterior el instituto ha diseñado e implementado SVE para la prevención de lesiones por cargas físicas, SVE de conservación auditiva, SVE en prevención del riesgo psicosocial, SVE de riesgo cardiovascular, SVE para la conservación respiratoria, SVE para la conservación auditiva y visual y SVE Biológico, por declaratoria de pandemia el INPEC estructura e implementa todas las acciones contenidas en su protocolo de Bioseguridad para la prevención y mitigación de la COVID-19, por exposición indirecta al SARS CoV2, Este establecimiento anexa todos los soportes (actas) y evidencias fotográficas de desarrollo de las actividades llevadas a cabo en esta vigencia.</t>
  </si>
  <si>
    <t>El establecimiento carcelario ha constituido su Brigada de Emergencia conforme a la Resolución interna N°6080 del 2019 y la normatividad vigente, mediante la resolución 143 del 22 de junio  de 2022 , la brigada de emergencias se encuentra organizada, capacitada en acciones antes, durante y después de una situación de emergencias, primeros auxilios, prevención y control de incendios, evacuación de instalaciones se anexa resolución de conformacion de las brigadas de emergencias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</si>
</sst>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240A]dddd\,\ dd&quot; de &quot;mmmm&quot; de &quot;yyyy"/>
  </numFmts>
  <fonts count="89">
    <font>
      <sz val="11"/>
      <color theme="1"/>
      <name val="Calibri"/>
      <family val="2"/>
    </font>
    <font>
      <sz val="11"/>
      <color indexed="8"/>
      <name val="Calibri"/>
      <family val="2"/>
    </font>
    <font>
      <b/>
      <sz val="12"/>
      <name val="Arial"/>
      <family val="2"/>
    </font>
    <font>
      <sz val="10.5"/>
      <name val="Arial"/>
      <family val="2"/>
    </font>
    <font>
      <sz val="8.5"/>
      <name val="Arial"/>
      <family val="2"/>
    </font>
    <font>
      <b/>
      <sz val="8.5"/>
      <name val="Arial"/>
      <family val="2"/>
    </font>
    <font>
      <sz val="10"/>
      <name val="Arial"/>
      <family val="2"/>
    </font>
    <font>
      <b/>
      <sz val="11"/>
      <name val="Arial"/>
      <family val="2"/>
    </font>
    <font>
      <b/>
      <sz val="14"/>
      <name val="Arial"/>
      <family val="2"/>
    </font>
    <font>
      <sz val="12"/>
      <name val="Arial"/>
      <family val="2"/>
    </font>
    <font>
      <sz val="11"/>
      <name val="Arial"/>
      <family val="2"/>
    </font>
    <font>
      <b/>
      <sz val="12"/>
      <color indexed="8"/>
      <name val="Arial"/>
      <family val="2"/>
    </font>
    <font>
      <sz val="12"/>
      <color indexed="8"/>
      <name val="Arial"/>
      <family val="2"/>
    </font>
    <font>
      <sz val="12"/>
      <color indexed="10"/>
      <name val="Arial"/>
      <family val="2"/>
    </font>
    <font>
      <sz val="9"/>
      <name val="Tahoma"/>
      <family val="2"/>
    </font>
    <font>
      <b/>
      <sz val="9"/>
      <name val="Tahoma"/>
      <family val="2"/>
    </font>
    <font>
      <sz val="10"/>
      <color indexed="8"/>
      <name val="Calibri"/>
      <family val="0"/>
    </font>
    <font>
      <b/>
      <sz val="10.5"/>
      <color indexed="8"/>
      <name val="Calibri"/>
      <family val="0"/>
    </font>
    <font>
      <sz val="9"/>
      <color indexed="63"/>
      <name val="Calibri"/>
      <family val="0"/>
    </font>
    <font>
      <sz val="8.25"/>
      <color indexed="63"/>
      <name val="Calibri"/>
      <family val="0"/>
    </font>
    <font>
      <b/>
      <sz val="9"/>
      <color indexed="8"/>
      <name val="Calibri"/>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5"/>
      <color indexed="9"/>
      <name val="Arial"/>
      <family val="2"/>
    </font>
    <font>
      <b/>
      <sz val="10.5"/>
      <color indexed="9"/>
      <name val="Arial"/>
      <family val="2"/>
    </font>
    <font>
      <b/>
      <sz val="12"/>
      <color indexed="9"/>
      <name val="Arial"/>
      <family val="2"/>
    </font>
    <font>
      <sz val="11"/>
      <color indexed="8"/>
      <name val="Arial"/>
      <family val="2"/>
    </font>
    <font>
      <b/>
      <sz val="11"/>
      <color indexed="9"/>
      <name val="Arial"/>
      <family val="2"/>
    </font>
    <font>
      <u val="single"/>
      <sz val="11"/>
      <color indexed="8"/>
      <name val="Calibri"/>
      <family val="2"/>
    </font>
    <font>
      <b/>
      <sz val="11"/>
      <color indexed="8"/>
      <name val="Arial"/>
      <family val="2"/>
    </font>
    <font>
      <b/>
      <sz val="10"/>
      <color indexed="9"/>
      <name val="Arial"/>
      <family val="2"/>
    </font>
    <font>
      <b/>
      <sz val="10"/>
      <color indexed="8"/>
      <name val="Arial"/>
      <family val="2"/>
    </font>
    <font>
      <b/>
      <sz val="8.5"/>
      <color indexed="9"/>
      <name val="Arial"/>
      <family val="2"/>
    </font>
    <font>
      <sz val="8.5"/>
      <color indexed="9"/>
      <name val="Calibri"/>
      <family val="2"/>
    </font>
    <font>
      <b/>
      <sz val="12"/>
      <color indexed="8"/>
      <name val="Calibri"/>
      <family val="0"/>
    </font>
    <font>
      <b/>
      <sz val="18"/>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5"/>
      <color theme="0"/>
      <name val="Arial"/>
      <family val="2"/>
    </font>
    <font>
      <b/>
      <sz val="10.5"/>
      <color theme="0"/>
      <name val="Arial"/>
      <family val="2"/>
    </font>
    <font>
      <b/>
      <sz val="12"/>
      <color theme="0"/>
      <name val="Arial"/>
      <family val="2"/>
    </font>
    <font>
      <sz val="11"/>
      <color rgb="FF000000"/>
      <name val="Arial"/>
      <family val="2"/>
    </font>
    <font>
      <b/>
      <sz val="11"/>
      <color theme="0"/>
      <name val="Arial"/>
      <family val="2"/>
    </font>
    <font>
      <b/>
      <sz val="12"/>
      <color theme="1"/>
      <name val="Arial"/>
      <family val="2"/>
    </font>
    <font>
      <sz val="12"/>
      <color theme="1"/>
      <name val="Arial"/>
      <family val="2"/>
    </font>
    <font>
      <u val="single"/>
      <sz val="11"/>
      <color theme="1"/>
      <name val="Calibri"/>
      <family val="2"/>
    </font>
    <font>
      <sz val="11"/>
      <color theme="1"/>
      <name val="Arial"/>
      <family val="2"/>
    </font>
    <font>
      <b/>
      <sz val="11"/>
      <color theme="1"/>
      <name val="Arial"/>
      <family val="2"/>
    </font>
    <font>
      <b/>
      <sz val="10"/>
      <color theme="0"/>
      <name val="Arial"/>
      <family val="2"/>
    </font>
    <font>
      <b/>
      <sz val="10"/>
      <color theme="1"/>
      <name val="Arial"/>
      <family val="2"/>
    </font>
    <font>
      <b/>
      <sz val="8.5"/>
      <color theme="0"/>
      <name val="Arial"/>
      <family val="2"/>
    </font>
    <font>
      <sz val="8.5"/>
      <color theme="0"/>
      <name val="Calibri"/>
      <family val="2"/>
    </font>
    <font>
      <b/>
      <sz val="11"/>
      <color rgb="FF00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AF9F4"/>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indexed="50"/>
        <bgColor indexed="64"/>
      </patternFill>
    </fill>
    <fill>
      <patternFill patternType="solid">
        <fgColor theme="3" tint="-0.4999699890613556"/>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46E0E8"/>
        <bgColor indexed="64"/>
      </patternFill>
    </fill>
    <fill>
      <patternFill patternType="solid">
        <fgColor theme="0" tint="-0.4999699890613556"/>
        <bgColor indexed="64"/>
      </patternFill>
    </fill>
    <fill>
      <patternFill patternType="solid">
        <fgColor rgb="FFF1EE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top style="thin"/>
      <bottom style="thin"/>
    </border>
    <border>
      <left style="thin"/>
      <right style="thin"/>
      <top/>
      <bottom style="thin"/>
    </border>
    <border>
      <left style="thin"/>
      <right style="thin"/>
      <top style="thin"/>
      <bottom style="thin"/>
    </border>
    <border>
      <left style="thin"/>
      <right/>
      <top/>
      <bottom style="thin"/>
    </border>
    <border>
      <left/>
      <right style="thin"/>
      <top style="thin"/>
      <bottom style="thin"/>
    </border>
    <border>
      <left/>
      <right style="thin"/>
      <top/>
      <bottom/>
    </border>
    <border>
      <left style="thin">
        <color indexed="50"/>
      </left>
      <right style="thin">
        <color indexed="50"/>
      </right>
      <top style="thin">
        <color indexed="50"/>
      </top>
      <bottom style="thin">
        <color indexed="50"/>
      </bottom>
    </border>
    <border>
      <left style="double">
        <color theme="0" tint="-0.24997000396251678"/>
      </left>
      <right style="double">
        <color theme="0" tint="-0.24997000396251678"/>
      </right>
      <top style="double">
        <color theme="0" tint="-0.24997000396251678"/>
      </top>
      <bottom style="double">
        <color theme="0" tint="-0.24997000396251678"/>
      </bottom>
    </border>
    <border>
      <left style="double">
        <color theme="0" tint="-0.24997000396251678"/>
      </left>
      <right style="double">
        <color theme="0" tint="-0.24997000396251678"/>
      </right>
      <top style="double">
        <color theme="0" tint="-0.24997000396251678"/>
      </top>
      <bottom/>
    </border>
    <border>
      <left style="medium"/>
      <right style="medium"/>
      <top style="medium"/>
      <bottom style="medium"/>
    </border>
    <border>
      <left/>
      <right style="medium"/>
      <top style="medium"/>
      <bottom style="medium"/>
    </border>
    <border>
      <left/>
      <right style="thin"/>
      <top style="medium"/>
      <bottom style="medium"/>
    </border>
    <border>
      <left style="medium"/>
      <right style="medium"/>
      <top style="thin"/>
      <bottom style="thin"/>
    </border>
    <border>
      <left/>
      <right style="thin"/>
      <top/>
      <bottom style="thin"/>
    </border>
    <border>
      <left style="medium"/>
      <right style="medium"/>
      <top>
        <color indexed="63"/>
      </top>
      <bottom style="thin"/>
    </border>
    <border>
      <left/>
      <right/>
      <top style="thin"/>
      <bottom style="thin"/>
    </border>
    <border>
      <left/>
      <right/>
      <top style="thin"/>
      <bottom/>
    </border>
    <border>
      <left style="thin"/>
      <right/>
      <top style="thin"/>
      <bottom/>
    </border>
    <border>
      <left style="thin"/>
      <right/>
      <top/>
      <bottom/>
    </border>
    <border>
      <left/>
      <right style="thin"/>
      <top style="thin"/>
      <bottom/>
    </border>
    <border>
      <left/>
      <right/>
      <top/>
      <bottom style="thin"/>
    </border>
    <border>
      <left style="medium"/>
      <right/>
      <top style="medium"/>
      <bottom style="medium"/>
    </border>
    <border>
      <left/>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6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213">
    <xf numFmtId="0" fontId="0" fillId="0" borderId="0" xfId="0" applyFont="1" applyAlignment="1">
      <alignment/>
    </xf>
    <xf numFmtId="0" fontId="40" fillId="0" borderId="0" xfId="0" applyFont="1" applyAlignment="1">
      <alignment horizontal="center" vertical="center"/>
    </xf>
    <xf numFmtId="0" fontId="40" fillId="0" borderId="0" xfId="0" applyFont="1" applyAlignment="1">
      <alignment vertical="top"/>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vertical="center" wrapText="1"/>
    </xf>
    <xf numFmtId="0" fontId="3" fillId="33" borderId="14"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3" xfId="0" applyFont="1" applyFill="1" applyBorder="1" applyAlignment="1">
      <alignment horizontal="center" vertical="center" wrapText="1"/>
    </xf>
    <xf numFmtId="0" fontId="0" fillId="0" borderId="0" xfId="0" applyAlignment="1">
      <alignment horizontal="center"/>
    </xf>
    <xf numFmtId="0" fontId="4" fillId="33" borderId="0" xfId="54" applyFont="1" applyFill="1">
      <alignment/>
      <protection/>
    </xf>
    <xf numFmtId="0" fontId="4" fillId="0" borderId="0" xfId="54" applyFont="1">
      <alignment/>
      <protection/>
    </xf>
    <xf numFmtId="0" fontId="5" fillId="34" borderId="14" xfId="54" applyFont="1" applyFill="1" applyBorder="1" applyAlignment="1">
      <alignment horizontal="center" vertical="center" wrapText="1"/>
      <protection/>
    </xf>
    <xf numFmtId="0" fontId="73" fillId="35" borderId="14" xfId="54" applyFont="1" applyFill="1" applyBorder="1" applyAlignment="1">
      <alignment horizontal="center" vertical="center" wrapText="1"/>
      <protection/>
    </xf>
    <xf numFmtId="0" fontId="5" fillId="33" borderId="0" xfId="54" applyFont="1" applyFill="1">
      <alignment/>
      <protection/>
    </xf>
    <xf numFmtId="0" fontId="5" fillId="0" borderId="0" xfId="54" applyFont="1">
      <alignment/>
      <protection/>
    </xf>
    <xf numFmtId="0" fontId="4" fillId="33" borderId="0" xfId="54" applyFont="1" applyFill="1" applyAlignment="1">
      <alignment horizontal="center"/>
      <protection/>
    </xf>
    <xf numFmtId="1" fontId="4" fillId="33" borderId="0" xfId="54" applyNumberFormat="1" applyFont="1" applyFill="1">
      <alignment/>
      <protection/>
    </xf>
    <xf numFmtId="0" fontId="5" fillId="33" borderId="0" xfId="54" applyFont="1" applyFill="1" applyAlignment="1">
      <alignment vertical="center" wrapText="1"/>
      <protection/>
    </xf>
    <xf numFmtId="0" fontId="4" fillId="0" borderId="0" xfId="54" applyFont="1" applyAlignment="1">
      <alignment horizontal="center"/>
      <protection/>
    </xf>
    <xf numFmtId="1" fontId="4" fillId="0" borderId="0" xfId="54" applyNumberFormat="1" applyFont="1">
      <alignment/>
      <protection/>
    </xf>
    <xf numFmtId="0" fontId="0" fillId="33" borderId="0" xfId="0" applyFill="1" applyAlignment="1">
      <alignment/>
    </xf>
    <xf numFmtId="0" fontId="40" fillId="33" borderId="0" xfId="0" applyFont="1" applyFill="1" applyAlignment="1">
      <alignment vertical="top"/>
    </xf>
    <xf numFmtId="0" fontId="40" fillId="33" borderId="0" xfId="0" applyFont="1" applyFill="1" applyAlignment="1">
      <alignment horizontal="center" vertical="center"/>
    </xf>
    <xf numFmtId="0" fontId="74" fillId="35" borderId="14" xfId="0" applyFont="1" applyFill="1" applyBorder="1" applyAlignment="1">
      <alignment horizontal="center" vertical="center" wrapText="1"/>
    </xf>
    <xf numFmtId="186" fontId="74" fillId="35" borderId="14" xfId="0" applyNumberFormat="1" applyFont="1" applyFill="1" applyBorder="1" applyAlignment="1">
      <alignment horizontal="center" vertical="center" wrapText="1"/>
    </xf>
    <xf numFmtId="10" fontId="74" fillId="35" borderId="14" xfId="0" applyNumberFormat="1" applyFont="1" applyFill="1" applyBorder="1" applyAlignment="1">
      <alignment horizontal="center" vertical="center" wrapText="1"/>
    </xf>
    <xf numFmtId="0" fontId="66" fillId="0" borderId="0" xfId="55">
      <alignment/>
      <protection/>
    </xf>
    <xf numFmtId="0" fontId="7" fillId="36" borderId="16" xfId="54" applyFont="1" applyFill="1" applyBorder="1" applyAlignment="1">
      <alignment vertical="center" wrapText="1"/>
      <protection/>
    </xf>
    <xf numFmtId="0" fontId="54" fillId="0" borderId="0" xfId="0" applyFont="1" applyAlignment="1">
      <alignment/>
    </xf>
    <xf numFmtId="0" fontId="54" fillId="0" borderId="0" xfId="0" applyFont="1" applyAlignment="1">
      <alignment wrapText="1"/>
    </xf>
    <xf numFmtId="0" fontId="54" fillId="0" borderId="0" xfId="0" applyFont="1" applyAlignment="1">
      <alignment horizontal="center" vertical="center" wrapText="1"/>
    </xf>
    <xf numFmtId="0" fontId="40" fillId="0" borderId="16"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0" fillId="0" borderId="14" xfId="54" applyFill="1" applyBorder="1" applyAlignment="1">
      <alignment vertical="center" wrapText="1"/>
      <protection/>
    </xf>
    <xf numFmtId="0" fontId="4" fillId="0" borderId="14" xfId="54" applyFont="1" applyFill="1" applyBorder="1" applyAlignment="1">
      <alignment horizontal="left" vertical="center" wrapText="1" indent="1"/>
      <protection/>
    </xf>
    <xf numFmtId="0" fontId="75" fillId="35" borderId="14" xfId="54" applyFont="1" applyFill="1" applyBorder="1" applyAlignment="1">
      <alignment horizontal="center" vertical="center" wrapText="1"/>
      <protection/>
    </xf>
    <xf numFmtId="0" fontId="9" fillId="33" borderId="0" xfId="54" applyFont="1" applyFill="1">
      <alignment/>
      <protection/>
    </xf>
    <xf numFmtId="0" fontId="9" fillId="0" borderId="0" xfId="54" applyFont="1">
      <alignment/>
      <protection/>
    </xf>
    <xf numFmtId="0" fontId="74" fillId="35" borderId="14" xfId="0" applyFont="1" applyFill="1" applyBorder="1" applyAlignment="1">
      <alignment horizontal="center" vertical="center" wrapText="1"/>
    </xf>
    <xf numFmtId="0" fontId="5" fillId="34" borderId="14" xfId="54" applyFont="1" applyFill="1" applyBorder="1" applyAlignment="1">
      <alignment horizontal="center" vertical="center" wrapText="1"/>
      <protection/>
    </xf>
    <xf numFmtId="0" fontId="75" fillId="35" borderId="14" xfId="54" applyFont="1" applyFill="1" applyBorder="1" applyAlignment="1">
      <alignment horizontal="center" vertical="center" wrapText="1"/>
      <protection/>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11" xfId="0" applyFont="1" applyFill="1" applyBorder="1" applyAlignment="1">
      <alignment horizontal="justify" vertical="top" wrapText="1"/>
    </xf>
    <xf numFmtId="0" fontId="3" fillId="33" borderId="13" xfId="0" applyFont="1" applyFill="1" applyBorder="1" applyAlignment="1">
      <alignment horizontal="justify" vertical="top" wrapText="1"/>
    </xf>
    <xf numFmtId="0" fontId="40" fillId="33" borderId="14" xfId="0" applyFont="1" applyFill="1" applyBorder="1" applyAlignment="1">
      <alignment vertical="top"/>
    </xf>
    <xf numFmtId="0" fontId="40" fillId="33" borderId="0" xfId="0" applyFont="1" applyFill="1" applyAlignment="1">
      <alignment vertical="center" wrapText="1"/>
    </xf>
    <xf numFmtId="186" fontId="74" fillId="35" borderId="10" xfId="0" applyNumberFormat="1" applyFont="1" applyFill="1" applyBorder="1" applyAlignment="1">
      <alignment horizontal="center" vertical="center" wrapText="1"/>
    </xf>
    <xf numFmtId="10" fontId="74" fillId="35" borderId="10" xfId="0" applyNumberFormat="1" applyFont="1" applyFill="1" applyBorder="1" applyAlignment="1">
      <alignment horizontal="center" vertical="center" wrapText="1"/>
    </xf>
    <xf numFmtId="0" fontId="74" fillId="35" borderId="10"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40" fillId="33" borderId="0" xfId="0" applyFont="1" applyFill="1" applyBorder="1" applyAlignment="1">
      <alignment vertical="top"/>
    </xf>
    <xf numFmtId="0" fontId="40" fillId="0" borderId="0" xfId="0" applyFont="1" applyBorder="1" applyAlignment="1">
      <alignment vertical="top"/>
    </xf>
    <xf numFmtId="0" fontId="2" fillId="33" borderId="0" xfId="0" applyFont="1" applyFill="1" applyBorder="1" applyAlignment="1">
      <alignment vertical="center" wrapText="1"/>
    </xf>
    <xf numFmtId="0" fontId="75" fillId="35" borderId="14" xfId="58" applyNumberFormat="1" applyFont="1" applyFill="1" applyBorder="1" applyAlignment="1">
      <alignment horizontal="center" vertical="center" wrapText="1"/>
    </xf>
    <xf numFmtId="0" fontId="68" fillId="0" borderId="0" xfId="0" applyFont="1" applyAlignment="1">
      <alignment/>
    </xf>
    <xf numFmtId="0" fontId="10" fillId="37" borderId="0" xfId="54" applyFont="1" applyFill="1">
      <alignment/>
      <protection/>
    </xf>
    <xf numFmtId="0" fontId="10" fillId="0" borderId="18" xfId="0" applyFont="1" applyFill="1" applyBorder="1" applyAlignment="1">
      <alignment horizontal="justify" vertical="center" wrapText="1"/>
    </xf>
    <xf numFmtId="0" fontId="10" fillId="0" borderId="0" xfId="54" applyFont="1" applyFill="1" applyAlignment="1">
      <alignment horizontal="left" wrapText="1"/>
      <protection/>
    </xf>
    <xf numFmtId="0" fontId="7" fillId="0" borderId="18" xfId="0" applyFont="1" applyBorder="1" applyAlignment="1">
      <alignment vertical="center" wrapText="1"/>
    </xf>
    <xf numFmtId="0" fontId="72" fillId="0" borderId="0" xfId="0" applyFont="1" applyAlignment="1">
      <alignment horizontal="center"/>
    </xf>
    <xf numFmtId="0" fontId="0" fillId="0" borderId="0" xfId="0" applyFill="1" applyAlignment="1">
      <alignment/>
    </xf>
    <xf numFmtId="0" fontId="76" fillId="0" borderId="0" xfId="55" applyFont="1">
      <alignment/>
      <protection/>
    </xf>
    <xf numFmtId="0" fontId="77" fillId="38" borderId="19" xfId="55"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7" fillId="39" borderId="19" xfId="55" applyFont="1" applyFill="1" applyBorder="1" applyAlignment="1">
      <alignment horizontal="center" vertical="center" wrapText="1"/>
      <protection/>
    </xf>
    <xf numFmtId="0" fontId="7" fillId="0" borderId="19" xfId="55" applyFont="1" applyFill="1" applyBorder="1" applyAlignment="1">
      <alignment horizontal="justify" vertical="center" wrapText="1"/>
      <protection/>
    </xf>
    <xf numFmtId="0" fontId="7" fillId="0" borderId="20" xfId="55" applyFont="1" applyFill="1" applyBorder="1" applyAlignment="1">
      <alignment horizontal="center" vertical="center" wrapText="1"/>
      <protection/>
    </xf>
    <xf numFmtId="0" fontId="7" fillId="40" borderId="19" xfId="55" applyFont="1" applyFill="1" applyBorder="1" applyAlignment="1">
      <alignment horizontal="center" vertical="center" wrapText="1"/>
      <protection/>
    </xf>
    <xf numFmtId="0" fontId="7" fillId="41" borderId="19" xfId="55" applyFont="1" applyFill="1" applyBorder="1" applyAlignment="1">
      <alignment horizontal="center" vertical="center" wrapText="1"/>
      <protection/>
    </xf>
    <xf numFmtId="0" fontId="7" fillId="0" borderId="18" xfId="0" applyFont="1" applyFill="1" applyBorder="1" applyAlignment="1">
      <alignment vertical="center" wrapText="1"/>
    </xf>
    <xf numFmtId="0" fontId="78" fillId="41" borderId="14" xfId="0" applyFont="1" applyFill="1" applyBorder="1" applyAlignment="1">
      <alignment horizontal="center" vertical="center" wrapText="1"/>
    </xf>
    <xf numFmtId="0" fontId="79" fillId="0" borderId="0" xfId="0" applyFont="1" applyAlignment="1">
      <alignment horizontal="justify" vertical="top" wrapText="1"/>
    </xf>
    <xf numFmtId="0" fontId="79" fillId="0" borderId="14" xfId="0" applyFont="1" applyBorder="1" applyAlignment="1">
      <alignment horizontal="justify" vertical="top" wrapText="1"/>
    </xf>
    <xf numFmtId="0" fontId="79" fillId="0" borderId="14" xfId="0" applyFont="1" applyFill="1" applyBorder="1" applyAlignment="1">
      <alignment horizontal="justify" vertical="top" wrapText="1"/>
    </xf>
    <xf numFmtId="0" fontId="79" fillId="0" borderId="14" xfId="0" applyFont="1" applyBorder="1" applyAlignment="1">
      <alignment horizontal="left" vertical="center" wrapText="1"/>
    </xf>
    <xf numFmtId="0" fontId="4" fillId="7" borderId="14" xfId="54" applyFont="1" applyFill="1" applyBorder="1" applyAlignment="1">
      <alignment horizontal="center" vertical="center" wrapText="1"/>
      <protection/>
    </xf>
    <xf numFmtId="0" fontId="4" fillId="7" borderId="14" xfId="54" applyFont="1" applyFill="1" applyBorder="1" applyAlignment="1">
      <alignment horizontal="left" vertical="center" wrapText="1" indent="1"/>
      <protection/>
    </xf>
    <xf numFmtId="0" fontId="4" fillId="14" borderId="14" xfId="54" applyFont="1" applyFill="1" applyBorder="1" applyAlignment="1">
      <alignment horizontal="left" vertical="center" wrapText="1" indent="1"/>
      <protection/>
    </xf>
    <xf numFmtId="0" fontId="4" fillId="14" borderId="14" xfId="54" applyFont="1" applyFill="1" applyBorder="1" applyAlignment="1">
      <alignment horizontal="center" vertical="center" wrapText="1"/>
      <protection/>
    </xf>
    <xf numFmtId="0" fontId="5" fillId="7" borderId="14" xfId="54" applyFont="1" applyFill="1" applyBorder="1" applyAlignment="1">
      <alignment horizontal="center" vertical="center" wrapText="1"/>
      <protection/>
    </xf>
    <xf numFmtId="17" fontId="10" fillId="0" borderId="18" xfId="0" applyNumberFormat="1" applyFont="1" applyFill="1" applyBorder="1" applyAlignment="1">
      <alignment horizontal="justify" vertical="center" wrapText="1"/>
    </xf>
    <xf numFmtId="0" fontId="80" fillId="7" borderId="14" xfId="0" applyFont="1" applyFill="1" applyBorder="1" applyAlignment="1">
      <alignment wrapText="1"/>
    </xf>
    <xf numFmtId="0" fontId="0" fillId="14" borderId="14" xfId="0" applyFill="1" applyBorder="1" applyAlignment="1">
      <alignment/>
    </xf>
    <xf numFmtId="0" fontId="5" fillId="39" borderId="14" xfId="54" applyFont="1" applyFill="1" applyBorder="1" applyAlignment="1">
      <alignment horizontal="center" vertical="center" wrapText="1"/>
      <protection/>
    </xf>
    <xf numFmtId="0" fontId="81" fillId="19" borderId="14" xfId="0" applyFont="1" applyFill="1" applyBorder="1" applyAlignment="1">
      <alignment horizontal="justify" vertical="center" wrapText="1"/>
    </xf>
    <xf numFmtId="0" fontId="0" fillId="14" borderId="14" xfId="0" applyFill="1" applyBorder="1" applyAlignment="1">
      <alignment horizontal="center" vertical="center" wrapText="1"/>
    </xf>
    <xf numFmtId="0" fontId="0" fillId="17" borderId="14" xfId="0" applyFill="1" applyBorder="1" applyAlignment="1">
      <alignment horizontal="center" vertical="center" wrapText="1"/>
    </xf>
    <xf numFmtId="0" fontId="81" fillId="15" borderId="0" xfId="0" applyFont="1" applyFill="1" applyBorder="1" applyAlignment="1">
      <alignment horizontal="justify" vertical="center" wrapText="1"/>
    </xf>
    <xf numFmtId="0" fontId="0" fillId="15" borderId="13" xfId="0" applyFill="1" applyBorder="1" applyAlignment="1">
      <alignment horizontal="center" vertical="center" wrapText="1"/>
    </xf>
    <xf numFmtId="0" fontId="82" fillId="42" borderId="21" xfId="0" applyFont="1" applyFill="1" applyBorder="1" applyAlignment="1">
      <alignment horizontal="center" vertical="center" wrapText="1"/>
    </xf>
    <xf numFmtId="0" fontId="82" fillId="42" borderId="22" xfId="0" applyFont="1" applyFill="1" applyBorder="1" applyAlignment="1">
      <alignment horizontal="center" vertical="center" wrapText="1"/>
    </xf>
    <xf numFmtId="0" fontId="82" fillId="42" borderId="23" xfId="0" applyFont="1" applyFill="1" applyBorder="1" applyAlignment="1">
      <alignment horizontal="center" vertical="center" wrapText="1"/>
    </xf>
    <xf numFmtId="0" fontId="82" fillId="14" borderId="24" xfId="0" applyFont="1" applyFill="1" applyBorder="1" applyAlignment="1">
      <alignment horizontal="center" vertical="center" wrapText="1"/>
    </xf>
    <xf numFmtId="0" fontId="82" fillId="19" borderId="24" xfId="0" applyFont="1" applyFill="1" applyBorder="1" applyAlignment="1">
      <alignment horizontal="center" vertical="center" wrapText="1"/>
    </xf>
    <xf numFmtId="0" fontId="82" fillId="17" borderId="21" xfId="0" applyFont="1" applyFill="1" applyBorder="1" applyAlignment="1">
      <alignment horizontal="center" vertical="center" wrapText="1"/>
    </xf>
    <xf numFmtId="0" fontId="81" fillId="14" borderId="14" xfId="0" applyFont="1" applyFill="1" applyBorder="1" applyAlignment="1">
      <alignment horizontal="left" vertical="center" wrapText="1"/>
    </xf>
    <xf numFmtId="0" fontId="0" fillId="19" borderId="14" xfId="0" applyFill="1" applyBorder="1" applyAlignment="1">
      <alignment horizontal="center" vertical="center" wrapText="1"/>
    </xf>
    <xf numFmtId="0" fontId="81" fillId="17" borderId="14" xfId="0" applyFont="1" applyFill="1" applyBorder="1" applyAlignment="1">
      <alignment horizontal="justify" vertical="center" wrapText="1"/>
    </xf>
    <xf numFmtId="0" fontId="81" fillId="14" borderId="16" xfId="0" applyFont="1" applyFill="1" applyBorder="1" applyAlignment="1">
      <alignment horizontal="justify" vertical="center" wrapText="1"/>
    </xf>
    <xf numFmtId="0" fontId="81" fillId="19" borderId="16" xfId="0" applyFont="1" applyFill="1" applyBorder="1" applyAlignment="1">
      <alignment horizontal="justify" vertical="center" wrapText="1"/>
    </xf>
    <xf numFmtId="0" fontId="81" fillId="17" borderId="16" xfId="0" applyFont="1" applyFill="1" applyBorder="1" applyAlignment="1">
      <alignment horizontal="left" vertical="center" wrapText="1" indent="1"/>
    </xf>
    <xf numFmtId="0" fontId="81" fillId="15" borderId="25" xfId="0" applyFont="1" applyFill="1" applyBorder="1" applyAlignment="1">
      <alignment horizontal="justify" vertical="center" wrapText="1"/>
    </xf>
    <xf numFmtId="0" fontId="82" fillId="14" borderId="26" xfId="0" applyFont="1" applyFill="1" applyBorder="1" applyAlignment="1">
      <alignment horizontal="center" vertical="center" wrapText="1"/>
    </xf>
    <xf numFmtId="0" fontId="82" fillId="15" borderId="21" xfId="0" applyFont="1" applyFill="1" applyBorder="1" applyAlignment="1">
      <alignment horizontal="center" vertical="center" wrapText="1"/>
    </xf>
    <xf numFmtId="0" fontId="40" fillId="33" borderId="14"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4" xfId="0" applyFont="1" applyFill="1" applyBorder="1" applyAlignment="1">
      <alignment horizontal="justify" vertical="justify" wrapText="1"/>
    </xf>
    <xf numFmtId="0" fontId="6" fillId="33" borderId="14" xfId="0" applyFont="1" applyFill="1" applyBorder="1" applyAlignment="1">
      <alignment horizontal="justify" vertical="center"/>
    </xf>
    <xf numFmtId="0" fontId="6" fillId="0" borderId="14" xfId="0" applyFont="1" applyFill="1" applyBorder="1" applyAlignment="1">
      <alignment horizontal="justify" vertical="center"/>
    </xf>
    <xf numFmtId="0" fontId="6" fillId="33" borderId="14" xfId="0" applyFont="1" applyFill="1" applyBorder="1" applyAlignment="1">
      <alignment vertical="top" wrapText="1"/>
    </xf>
    <xf numFmtId="0" fontId="6" fillId="33" borderId="14" xfId="0" applyFont="1" applyFill="1" applyBorder="1" applyAlignment="1">
      <alignment horizontal="justify" wrapText="1"/>
    </xf>
    <xf numFmtId="0" fontId="6" fillId="33" borderId="14" xfId="0" applyFont="1" applyFill="1" applyBorder="1" applyAlignment="1">
      <alignment horizontal="left" vertical="top" wrapText="1"/>
    </xf>
    <xf numFmtId="0" fontId="6" fillId="33" borderId="14" xfId="0" applyFont="1" applyFill="1" applyBorder="1" applyAlignment="1">
      <alignment horizontal="justify" vertical="top"/>
    </xf>
    <xf numFmtId="0" fontId="6" fillId="33" borderId="14" xfId="0" applyFont="1" applyFill="1" applyBorder="1" applyAlignment="1">
      <alignment horizontal="justify" vertical="top" wrapText="1"/>
    </xf>
    <xf numFmtId="0" fontId="79" fillId="0" borderId="12" xfId="0" applyFont="1" applyBorder="1" applyAlignment="1">
      <alignment horizontal="justify" vertical="top" wrapText="1"/>
    </xf>
    <xf numFmtId="0" fontId="79" fillId="0" borderId="16" xfId="0" applyFont="1" applyBorder="1" applyAlignment="1">
      <alignment horizontal="justify" vertical="top" wrapText="1"/>
    </xf>
    <xf numFmtId="0" fontId="79" fillId="0" borderId="14" xfId="0" applyFont="1" applyBorder="1" applyAlignment="1">
      <alignment vertical="top" wrapText="1"/>
    </xf>
    <xf numFmtId="0" fontId="82" fillId="36" borderId="12" xfId="54" applyFont="1" applyFill="1" applyBorder="1" applyAlignment="1">
      <alignment horizontal="center" vertical="center" wrapText="1"/>
      <protection/>
    </xf>
    <xf numFmtId="0" fontId="82" fillId="36" borderId="27" xfId="54" applyFont="1" applyFill="1" applyBorder="1" applyAlignment="1">
      <alignment horizontal="center" vertical="center" wrapText="1"/>
      <protection/>
    </xf>
    <xf numFmtId="0" fontId="74" fillId="35" borderId="14" xfId="0" applyFont="1" applyFill="1" applyBorder="1" applyAlignment="1">
      <alignment horizontal="left" vertical="center" wrapText="1"/>
    </xf>
    <xf numFmtId="0" fontId="74" fillId="35" borderId="10" xfId="0" applyFont="1" applyFill="1" applyBorder="1" applyAlignment="1">
      <alignment horizontal="left" vertical="center" wrapText="1"/>
    </xf>
    <xf numFmtId="0" fontId="74" fillId="35" borderId="14" xfId="0" applyFont="1" applyFill="1" applyBorder="1" applyAlignment="1">
      <alignment horizontal="center" vertical="center" wrapText="1"/>
    </xf>
    <xf numFmtId="0" fontId="83" fillId="35" borderId="12" xfId="54" applyFont="1" applyFill="1" applyBorder="1" applyAlignment="1">
      <alignment horizontal="center" vertical="center" wrapText="1"/>
      <protection/>
    </xf>
    <xf numFmtId="0" fontId="83" fillId="35" borderId="27" xfId="54" applyFont="1" applyFill="1" applyBorder="1" applyAlignment="1">
      <alignment horizontal="center" vertical="center" wrapText="1"/>
      <protection/>
    </xf>
    <xf numFmtId="0" fontId="2" fillId="43" borderId="28" xfId="0" applyFont="1" applyFill="1" applyBorder="1" applyAlignment="1">
      <alignment horizontal="center" vertical="center" wrapText="1"/>
    </xf>
    <xf numFmtId="0" fontId="83" fillId="35" borderId="0" xfId="54" applyFont="1" applyFill="1" applyBorder="1" applyAlignment="1">
      <alignment horizontal="center" vertical="center" wrapText="1"/>
      <protection/>
    </xf>
    <xf numFmtId="0" fontId="82" fillId="36" borderId="0" xfId="54" applyFont="1" applyFill="1" applyBorder="1" applyAlignment="1">
      <alignment horizontal="center" vertical="center" wrapText="1"/>
      <protection/>
    </xf>
    <xf numFmtId="0" fontId="82" fillId="36" borderId="29" xfId="54" applyFont="1" applyFill="1" applyBorder="1" applyAlignment="1">
      <alignment horizontal="center" vertical="center" wrapText="1"/>
      <protection/>
    </xf>
    <xf numFmtId="0" fontId="82" fillId="36" borderId="28" xfId="54" applyFont="1" applyFill="1" applyBorder="1" applyAlignment="1">
      <alignment horizontal="center" vertical="center" wrapText="1"/>
      <protection/>
    </xf>
    <xf numFmtId="0" fontId="2" fillId="43" borderId="29" xfId="0" applyFont="1" applyFill="1" applyBorder="1" applyAlignment="1">
      <alignment horizontal="center" vertical="center" wrapText="1"/>
    </xf>
    <xf numFmtId="0" fontId="83" fillId="35" borderId="30" xfId="54" applyFont="1" applyFill="1" applyBorder="1" applyAlignment="1">
      <alignment horizontal="center" vertical="center" wrapText="1"/>
      <protection/>
    </xf>
    <xf numFmtId="0" fontId="82" fillId="36" borderId="30" xfId="54" applyFont="1" applyFill="1" applyBorder="1" applyAlignment="1">
      <alignment horizontal="center" vertical="center" wrapText="1"/>
      <protection/>
    </xf>
    <xf numFmtId="0" fontId="74" fillId="35" borderId="10" xfId="0" applyFont="1" applyFill="1" applyBorder="1" applyAlignment="1">
      <alignment horizontal="center" vertical="center" wrapText="1"/>
    </xf>
    <xf numFmtId="0" fontId="83" fillId="35" borderId="29" xfId="54" applyFont="1" applyFill="1" applyBorder="1" applyAlignment="1">
      <alignment horizontal="center" vertical="center" wrapText="1"/>
      <protection/>
    </xf>
    <xf numFmtId="0" fontId="83" fillId="35" borderId="28" xfId="54" applyFont="1" applyFill="1" applyBorder="1" applyAlignment="1">
      <alignment horizontal="center" vertical="center" wrapText="1"/>
      <protection/>
    </xf>
    <xf numFmtId="0" fontId="74" fillId="35" borderId="13" xfId="0" applyFont="1" applyFill="1" applyBorder="1" applyAlignment="1">
      <alignment horizontal="center" vertical="center" wrapText="1"/>
    </xf>
    <xf numFmtId="0" fontId="83" fillId="35" borderId="14" xfId="54" applyFont="1" applyFill="1" applyBorder="1" applyAlignment="1">
      <alignment horizontal="center" vertical="center" wrapText="1"/>
      <protection/>
    </xf>
    <xf numFmtId="0" fontId="84" fillId="36" borderId="14" xfId="54" applyFont="1" applyFill="1" applyBorder="1" applyAlignment="1">
      <alignment horizontal="center" vertical="center" wrapText="1"/>
      <protection/>
    </xf>
    <xf numFmtId="0" fontId="6" fillId="33" borderId="14" xfId="0" applyFont="1" applyFill="1" applyBorder="1" applyAlignment="1">
      <alignment horizontal="center" vertical="top" wrapText="1"/>
    </xf>
    <xf numFmtId="0" fontId="2" fillId="43" borderId="14"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33" borderId="0" xfId="0" applyFont="1" applyFill="1" applyBorder="1" applyAlignment="1">
      <alignment horizontal="center" vertical="center" wrapText="1"/>
    </xf>
    <xf numFmtId="0" fontId="2" fillId="0" borderId="0" xfId="0" applyFont="1" applyAlignment="1">
      <alignment horizontal="center" vertical="center" wrapText="1"/>
    </xf>
    <xf numFmtId="0" fontId="40" fillId="0" borderId="0" xfId="0" applyFont="1" applyAlignment="1">
      <alignment horizontal="center" vertical="center" wrapText="1"/>
    </xf>
    <xf numFmtId="0" fontId="2" fillId="33" borderId="0" xfId="0" applyFont="1" applyFill="1" applyAlignment="1">
      <alignment horizontal="center" vertical="center" wrapText="1"/>
    </xf>
    <xf numFmtId="0" fontId="40" fillId="33" borderId="0" xfId="0" applyFont="1" applyFill="1" applyAlignment="1">
      <alignment horizontal="center" vertical="center" wrapText="1"/>
    </xf>
    <xf numFmtId="0" fontId="77" fillId="36" borderId="15" xfId="54" applyFont="1" applyFill="1" applyBorder="1" applyAlignment="1">
      <alignment horizontal="center" vertical="center" wrapText="1"/>
      <protection/>
    </xf>
    <xf numFmtId="0" fontId="77" fillId="36" borderId="32" xfId="54" applyFont="1" applyFill="1" applyBorder="1" applyAlignment="1">
      <alignment horizontal="center" vertical="center" wrapText="1"/>
      <protection/>
    </xf>
    <xf numFmtId="0" fontId="85" fillId="35" borderId="14" xfId="54" applyFont="1" applyFill="1" applyBorder="1" applyAlignment="1">
      <alignment horizontal="center" vertical="center" wrapText="1"/>
      <protection/>
    </xf>
    <xf numFmtId="1" fontId="85" fillId="35" borderId="14" xfId="54" applyNumberFormat="1" applyFont="1" applyFill="1" applyBorder="1" applyAlignment="1">
      <alignment horizontal="center" vertical="center" wrapText="1"/>
      <protection/>
    </xf>
    <xf numFmtId="0" fontId="73" fillId="35" borderId="14" xfId="54" applyFont="1" applyFill="1" applyBorder="1" applyAlignment="1">
      <alignment horizontal="center" vertical="center" wrapText="1"/>
      <protection/>
    </xf>
    <xf numFmtId="0" fontId="86" fillId="35" borderId="14" xfId="54" applyFont="1" applyFill="1" applyBorder="1" applyAlignment="1">
      <alignment horizontal="center" vertical="center" wrapText="1"/>
      <protection/>
    </xf>
    <xf numFmtId="0" fontId="5" fillId="34" borderId="14" xfId="58" applyNumberFormat="1" applyFont="1" applyFill="1" applyBorder="1" applyAlignment="1">
      <alignment horizontal="center" vertical="center" wrapText="1"/>
    </xf>
    <xf numFmtId="0" fontId="4" fillId="0" borderId="10" xfId="54" applyFont="1" applyFill="1" applyBorder="1" applyAlignment="1">
      <alignment horizontal="center" vertical="center" textRotation="90" wrapText="1"/>
      <protection/>
    </xf>
    <xf numFmtId="0" fontId="4" fillId="0" borderId="11" xfId="54" applyFont="1" applyFill="1" applyBorder="1" applyAlignment="1">
      <alignment horizontal="center" vertical="center" textRotation="90" wrapText="1"/>
      <protection/>
    </xf>
    <xf numFmtId="0" fontId="4" fillId="0" borderId="13" xfId="54" applyFont="1" applyFill="1" applyBorder="1" applyAlignment="1">
      <alignment horizontal="center" vertical="center" textRotation="90" wrapText="1"/>
      <protection/>
    </xf>
    <xf numFmtId="0" fontId="5" fillId="0" borderId="14" xfId="54" applyFont="1" applyFill="1" applyBorder="1" applyAlignment="1">
      <alignment horizontal="center" vertical="center" wrapText="1"/>
      <protection/>
    </xf>
    <xf numFmtId="0" fontId="5" fillId="44" borderId="14" xfId="54" applyNumberFormat="1" applyFont="1" applyFill="1" applyBorder="1" applyAlignment="1">
      <alignment horizontal="center" vertical="center" wrapText="1"/>
      <protection/>
    </xf>
    <xf numFmtId="0" fontId="83" fillId="35" borderId="16" xfId="54" applyFont="1" applyFill="1" applyBorder="1" applyAlignment="1">
      <alignment horizontal="center" vertical="center" wrapText="1"/>
      <protection/>
    </xf>
    <xf numFmtId="0" fontId="83" fillId="36" borderId="12" xfId="54" applyFont="1" applyFill="1" applyBorder="1" applyAlignment="1">
      <alignment horizontal="center" vertical="center" wrapText="1"/>
      <protection/>
    </xf>
    <xf numFmtId="0" fontId="83" fillId="36" borderId="27" xfId="54" applyFont="1" applyFill="1" applyBorder="1" applyAlignment="1">
      <alignment horizontal="center" vertical="center" wrapText="1"/>
      <protection/>
    </xf>
    <xf numFmtId="0" fontId="83" fillId="36" borderId="16" xfId="54" applyFont="1" applyFill="1" applyBorder="1" applyAlignment="1">
      <alignment horizontal="center" vertical="center" wrapText="1"/>
      <protection/>
    </xf>
    <xf numFmtId="0" fontId="85" fillId="35" borderId="29" xfId="54" applyFont="1" applyFill="1" applyBorder="1" applyAlignment="1">
      <alignment horizontal="center" vertical="center" wrapText="1"/>
      <protection/>
    </xf>
    <xf numFmtId="0" fontId="85" fillId="35" borderId="28" xfId="54" applyFont="1" applyFill="1" applyBorder="1" applyAlignment="1">
      <alignment horizontal="center" vertical="center" wrapText="1"/>
      <protection/>
    </xf>
    <xf numFmtId="0" fontId="85" fillId="35" borderId="31" xfId="54" applyFont="1" applyFill="1" applyBorder="1" applyAlignment="1">
      <alignment horizontal="center" vertical="center" wrapText="1"/>
      <protection/>
    </xf>
    <xf numFmtId="0" fontId="85" fillId="35" borderId="30" xfId="54" applyFont="1" applyFill="1" applyBorder="1" applyAlignment="1">
      <alignment horizontal="center" vertical="center" wrapText="1"/>
      <protection/>
    </xf>
    <xf numFmtId="0" fontId="85" fillId="35" borderId="0" xfId="54" applyFont="1" applyFill="1" applyBorder="1" applyAlignment="1">
      <alignment horizontal="center" vertical="center" wrapText="1"/>
      <protection/>
    </xf>
    <xf numFmtId="0" fontId="85" fillId="35" borderId="17" xfId="54" applyFont="1" applyFill="1" applyBorder="1" applyAlignment="1">
      <alignment horizontal="center" vertical="center" wrapText="1"/>
      <protection/>
    </xf>
    <xf numFmtId="0" fontId="85" fillId="35" borderId="15" xfId="54" applyFont="1" applyFill="1" applyBorder="1" applyAlignment="1">
      <alignment horizontal="center" vertical="center" wrapText="1"/>
      <protection/>
    </xf>
    <xf numFmtId="0" fontId="85" fillId="35" borderId="32" xfId="54" applyFont="1" applyFill="1" applyBorder="1" applyAlignment="1">
      <alignment horizontal="center" vertical="center" wrapText="1"/>
      <protection/>
    </xf>
    <xf numFmtId="0" fontId="85" fillId="35" borderId="25" xfId="54" applyFont="1" applyFill="1" applyBorder="1" applyAlignment="1">
      <alignment horizontal="center" vertical="center" wrapText="1"/>
      <protection/>
    </xf>
    <xf numFmtId="0" fontId="4" fillId="0" borderId="14" xfId="54" applyFont="1" applyFill="1" applyBorder="1" applyAlignment="1">
      <alignment horizontal="left" vertical="center" wrapText="1" indent="1"/>
      <protection/>
    </xf>
    <xf numFmtId="0" fontId="4" fillId="0" borderId="14" xfId="54" applyFont="1" applyFill="1" applyBorder="1" applyAlignment="1">
      <alignment horizontal="left" vertical="center" textRotation="90" wrapText="1"/>
      <protection/>
    </xf>
    <xf numFmtId="0" fontId="5" fillId="34" borderId="14" xfId="54" applyNumberFormat="1" applyFont="1" applyFill="1" applyBorder="1" applyAlignment="1">
      <alignment horizontal="center" vertical="center" wrapText="1"/>
      <protection/>
    </xf>
    <xf numFmtId="0" fontId="4" fillId="0" borderId="14" xfId="54" applyFont="1" applyFill="1" applyBorder="1" applyAlignment="1">
      <alignment horizontal="center" vertical="center" textRotation="90" wrapText="1"/>
      <protection/>
    </xf>
    <xf numFmtId="0" fontId="0" fillId="0" borderId="14" xfId="54" applyFill="1" applyBorder="1" applyAlignment="1">
      <alignment horizontal="center" vertical="center" textRotation="90" wrapText="1"/>
      <protection/>
    </xf>
    <xf numFmtId="0" fontId="8" fillId="33" borderId="33" xfId="54" applyFont="1" applyFill="1" applyBorder="1" applyAlignment="1">
      <alignment horizontal="center" vertical="center" wrapText="1"/>
      <protection/>
    </xf>
    <xf numFmtId="0" fontId="8" fillId="33" borderId="34" xfId="54" applyFont="1" applyFill="1" applyBorder="1" applyAlignment="1">
      <alignment horizontal="center" vertical="center" wrapText="1"/>
      <protection/>
    </xf>
    <xf numFmtId="0" fontId="8" fillId="33" borderId="22" xfId="54" applyFont="1" applyFill="1" applyBorder="1" applyAlignment="1">
      <alignment horizontal="center" vertical="center" wrapText="1"/>
      <protection/>
    </xf>
    <xf numFmtId="0" fontId="5" fillId="44" borderId="10" xfId="54" applyFont="1" applyFill="1" applyBorder="1" applyAlignment="1">
      <alignment horizontal="left" vertical="center" wrapText="1" indent="1"/>
      <protection/>
    </xf>
    <xf numFmtId="0" fontId="5" fillId="44" borderId="14" xfId="54" applyFont="1" applyFill="1" applyBorder="1" applyAlignment="1">
      <alignment horizontal="left" vertical="center" wrapText="1" indent="1"/>
      <protection/>
    </xf>
    <xf numFmtId="0" fontId="4" fillId="44" borderId="14" xfId="54" applyFont="1" applyFill="1" applyBorder="1" applyAlignment="1">
      <alignment horizontal="left" vertical="center" wrapText="1" indent="1"/>
      <protection/>
    </xf>
    <xf numFmtId="0" fontId="5" fillId="34" borderId="29" xfId="54" applyFont="1" applyFill="1" applyBorder="1" applyAlignment="1">
      <alignment horizontal="left" vertical="center" wrapText="1" indent="1"/>
      <protection/>
    </xf>
    <xf numFmtId="0" fontId="5" fillId="34" borderId="28" xfId="54" applyFont="1" applyFill="1" applyBorder="1" applyAlignment="1">
      <alignment horizontal="left" vertical="center" wrapText="1" indent="1"/>
      <protection/>
    </xf>
    <xf numFmtId="0" fontId="5" fillId="34" borderId="31" xfId="54" applyFont="1" applyFill="1" applyBorder="1" applyAlignment="1">
      <alignment horizontal="left" vertical="center" wrapText="1" indent="1"/>
      <protection/>
    </xf>
    <xf numFmtId="0" fontId="0" fillId="0" borderId="15" xfId="54" applyBorder="1" applyAlignment="1">
      <alignment horizontal="left" vertical="center" wrapText="1" indent="1"/>
      <protection/>
    </xf>
    <xf numFmtId="0" fontId="0" fillId="0" borderId="32" xfId="54" applyBorder="1" applyAlignment="1">
      <alignment horizontal="left" vertical="center" wrapText="1" indent="1"/>
      <protection/>
    </xf>
    <xf numFmtId="0" fontId="0" fillId="0" borderId="25" xfId="54" applyBorder="1" applyAlignment="1">
      <alignment horizontal="left" vertical="center" wrapText="1" indent="1"/>
      <protection/>
    </xf>
    <xf numFmtId="0" fontId="75" fillId="35" borderId="14" xfId="54" applyFont="1" applyFill="1" applyBorder="1" applyAlignment="1">
      <alignment horizontal="center" vertical="center" wrapText="1"/>
      <protection/>
    </xf>
    <xf numFmtId="0" fontId="87" fillId="0" borderId="19" xfId="55" applyFont="1" applyFill="1" applyBorder="1" applyAlignment="1">
      <alignment horizontal="center" vertical="center" wrapText="1"/>
      <protection/>
    </xf>
    <xf numFmtId="0" fontId="82" fillId="42" borderId="30" xfId="0" applyFont="1" applyFill="1" applyBorder="1" applyAlignment="1">
      <alignment horizontal="center" vertical="center" wrapText="1"/>
    </xf>
    <xf numFmtId="0" fontId="82" fillId="42" borderId="0"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Desarrollo por ciclo PHVA </a:t>
            </a:r>
          </a:p>
        </c:rich>
      </c:tx>
      <c:layout>
        <c:manualLayout>
          <c:xMode val="factor"/>
          <c:yMode val="factor"/>
          <c:x val="-0.00175"/>
          <c:y val="-0.01025"/>
        </c:manualLayout>
      </c:layout>
      <c:spPr>
        <a:noFill/>
        <a:ln>
          <a:noFill/>
        </a:ln>
      </c:spPr>
    </c:title>
    <c:plotArea>
      <c:layout>
        <c:manualLayout>
          <c:xMode val="edge"/>
          <c:yMode val="edge"/>
          <c:x val="0.0155"/>
          <c:y val="0.172"/>
          <c:w val="0.9625"/>
          <c:h val="0.73125"/>
        </c:manualLayout>
      </c:layout>
      <c:barChart>
        <c:barDir val="col"/>
        <c:grouping val="clustered"/>
        <c:varyColors val="0"/>
        <c:ser>
          <c:idx val="0"/>
          <c:order val="0"/>
          <c:tx>
            <c:strRef>
              <c:f>'Grafico por ciclo'!$B$1</c:f>
              <c:strCache>
                <c:ptCount val="1"/>
                <c:pt idx="0">
                  <c:v>Maximo </c:v>
                </c:pt>
              </c:strCache>
            </c:strRef>
          </c:tx>
          <c:spPr>
            <a:solidFill>
              <a:srgbClr val="5B9BD5">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strRef>
              <c:f>'Grafico por ciclo'!$A$2:$A$5</c:f>
              <c:strCache/>
            </c:strRef>
          </c:cat>
          <c:val>
            <c:numRef>
              <c:f>'Grafico por ciclo'!$B$2:$B$5</c:f>
              <c:numCache/>
            </c:numRef>
          </c:val>
        </c:ser>
        <c:ser>
          <c:idx val="1"/>
          <c:order val="1"/>
          <c:tx>
            <c:strRef>
              <c:f>'Grafico por ciclo'!$C$1</c:f>
              <c:strCache>
                <c:ptCount val="1"/>
                <c:pt idx="0">
                  <c:v>Obtenido</c:v>
                </c:pt>
              </c:strCache>
            </c:strRef>
          </c:tx>
          <c:spPr>
            <a:solidFill>
              <a:srgbClr val="ED7D31">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strRef>
              <c:f>'Grafico por ciclo'!$A$2:$A$5</c:f>
              <c:strCache/>
            </c:strRef>
          </c:cat>
          <c:val>
            <c:numRef>
              <c:f>'Grafico por ciclo'!$C$2:$C$5</c:f>
              <c:numCache/>
            </c:numRef>
          </c:val>
        </c:ser>
        <c:gapWidth val="65"/>
        <c:axId val="19467222"/>
        <c:axId val="40987271"/>
      </c:barChart>
      <c:catAx>
        <c:axId val="1946722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0987271"/>
        <c:crosses val="autoZero"/>
        <c:auto val="1"/>
        <c:lblOffset val="100"/>
        <c:tickLblSkip val="1"/>
        <c:noMultiLvlLbl val="0"/>
      </c:catAx>
      <c:valAx>
        <c:axId val="40987271"/>
        <c:scaling>
          <c:orientation val="minMax"/>
        </c:scaling>
        <c:axPos val="l"/>
        <c:majorGridlines>
          <c:spPr>
            <a:ln w="3175">
              <a:solidFill>
                <a:srgbClr val="000000"/>
              </a:solidFill>
            </a:ln>
          </c:spPr>
        </c:majorGridlines>
        <c:delete val="1"/>
        <c:majorTickMark val="out"/>
        <c:minorTickMark val="none"/>
        <c:tickLblPos val="nextTo"/>
        <c:crossAx val="19467222"/>
        <c:crossesAt val="1"/>
        <c:crossBetween val="between"/>
        <c:dispUnits/>
      </c:valAx>
      <c:spPr>
        <a:noFill/>
        <a:ln>
          <a:noFill/>
        </a:ln>
      </c:spPr>
    </c:plotArea>
    <c:legend>
      <c:legendPos val="b"/>
      <c:layout>
        <c:manualLayout>
          <c:xMode val="edge"/>
          <c:yMode val="edge"/>
          <c:x val="0.38325"/>
          <c:y val="0.91025"/>
          <c:w val="0.22975"/>
          <c:h val="0.069"/>
        </c:manualLayout>
      </c:layout>
      <c:overlay val="0"/>
      <c:spPr>
        <a:solidFill>
          <a:srgbClr val="F2F2F2">
            <a:alpha val="39000"/>
          </a:srgbClr>
        </a:solid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Desarrollo por Estandar </a:t>
            </a:r>
          </a:p>
        </c:rich>
      </c:tx>
      <c:layout>
        <c:manualLayout>
          <c:xMode val="factor"/>
          <c:yMode val="factor"/>
          <c:x val="-0.0015"/>
          <c:y val="-0.013"/>
        </c:manualLayout>
      </c:layout>
      <c:spPr>
        <a:noFill/>
        <a:ln>
          <a:noFill/>
        </a:ln>
      </c:spPr>
    </c:title>
    <c:plotArea>
      <c:layout>
        <c:manualLayout>
          <c:xMode val="edge"/>
          <c:yMode val="edge"/>
          <c:x val="0"/>
          <c:y val="0.082"/>
          <c:w val="0.958"/>
          <c:h val="0.84525"/>
        </c:manualLayout>
      </c:layout>
      <c:barChart>
        <c:barDir val="col"/>
        <c:grouping val="clustered"/>
        <c:varyColors val="0"/>
        <c:ser>
          <c:idx val="0"/>
          <c:order val="0"/>
          <c:tx>
            <c:strRef>
              <c:f>'Grafico por estandar'!$B$1</c:f>
              <c:strCache>
                <c:ptCount val="1"/>
                <c:pt idx="0">
                  <c:v>Maximo</c:v>
                </c:pt>
              </c:strCache>
            </c:strRef>
          </c:tx>
          <c:spPr>
            <a:solidFill>
              <a:srgbClr val="5B9BD5">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strRef>
              <c:f>'Grafico por estandar'!$A$2:$A$8</c:f>
              <c:strCache/>
            </c:strRef>
          </c:cat>
          <c:val>
            <c:numRef>
              <c:f>'Grafico por estandar'!$B$2:$B$8</c:f>
              <c:numCache/>
            </c:numRef>
          </c:val>
        </c:ser>
        <c:ser>
          <c:idx val="1"/>
          <c:order val="1"/>
          <c:tx>
            <c:strRef>
              <c:f>'Grafico por estandar'!$C$1</c:f>
              <c:strCache>
                <c:ptCount val="1"/>
                <c:pt idx="0">
                  <c:v>Obtenido</c:v>
                </c:pt>
              </c:strCache>
            </c:strRef>
          </c:tx>
          <c:spPr>
            <a:solidFill>
              <a:srgbClr val="ED7D31">
                <a:alpha val="85000"/>
              </a:srgbClr>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inEnd"/>
            <c:showLegendKey val="0"/>
            <c:showVal val="1"/>
            <c:showBubbleSize val="0"/>
            <c:showCatName val="0"/>
            <c:showSerName val="0"/>
            <c:showPercent val="0"/>
          </c:dLbls>
          <c:cat>
            <c:strRef>
              <c:f>'Grafico por estandar'!$A$2:$A$8</c:f>
              <c:strCache/>
            </c:strRef>
          </c:cat>
          <c:val>
            <c:numRef>
              <c:f>'Grafico por estandar'!$C$2:$C$8</c:f>
              <c:numCache/>
            </c:numRef>
          </c:val>
        </c:ser>
        <c:gapWidth val="65"/>
        <c:axId val="33341120"/>
        <c:axId val="31634625"/>
      </c:barChart>
      <c:catAx>
        <c:axId val="3334112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1" i="0" u="none" baseline="0">
                <a:solidFill>
                  <a:srgbClr val="333333"/>
                </a:solidFill>
                <a:latin typeface="Calibri"/>
                <a:ea typeface="Calibri"/>
                <a:cs typeface="Calibri"/>
              </a:defRPr>
            </a:pPr>
          </a:p>
        </c:txPr>
        <c:crossAx val="31634625"/>
        <c:crosses val="autoZero"/>
        <c:auto val="1"/>
        <c:lblOffset val="100"/>
        <c:tickLblSkip val="1"/>
        <c:noMultiLvlLbl val="0"/>
      </c:catAx>
      <c:valAx>
        <c:axId val="31634625"/>
        <c:scaling>
          <c:orientation val="minMax"/>
        </c:scaling>
        <c:axPos val="l"/>
        <c:majorGridlines>
          <c:spPr>
            <a:ln w="3175">
              <a:solidFill>
                <a:srgbClr val="000000"/>
              </a:solidFill>
            </a:ln>
          </c:spPr>
        </c:majorGridlines>
        <c:delete val="1"/>
        <c:majorTickMark val="out"/>
        <c:minorTickMark val="none"/>
        <c:tickLblPos val="nextTo"/>
        <c:crossAx val="33341120"/>
        <c:crossesAt val="1"/>
        <c:crossBetween val="between"/>
        <c:dispUnits/>
      </c:valAx>
      <c:spPr>
        <a:noFill/>
        <a:ln>
          <a:noFill/>
        </a:ln>
      </c:spPr>
    </c:plotArea>
    <c:legend>
      <c:legendPos val="b"/>
      <c:layout>
        <c:manualLayout>
          <c:xMode val="edge"/>
          <c:yMode val="edge"/>
          <c:x val="0.3985"/>
          <c:y val="0.83525"/>
          <c:w val="0.2125"/>
          <c:h val="0.0455"/>
        </c:manualLayout>
      </c:layout>
      <c:overlay val="0"/>
      <c:spPr>
        <a:solidFill>
          <a:srgbClr val="F2F2F2">
            <a:alpha val="39000"/>
          </a:srgbClr>
        </a:solid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171450</xdr:rowOff>
    </xdr:from>
    <xdr:to>
      <xdr:col>6</xdr:col>
      <xdr:colOff>276225</xdr:colOff>
      <xdr:row>2</xdr:row>
      <xdr:rowOff>57150</xdr:rowOff>
    </xdr:to>
    <xdr:sp>
      <xdr:nvSpPr>
        <xdr:cNvPr id="1" name="CuadroTexto 9"/>
        <xdr:cNvSpPr txBox="1">
          <a:spLocks noChangeArrowheads="1"/>
        </xdr:cNvSpPr>
      </xdr:nvSpPr>
      <xdr:spPr>
        <a:xfrm>
          <a:off x="2295525" y="171450"/>
          <a:ext cx="6267450" cy="266700"/>
        </a:xfrm>
        <a:prstGeom prst="rect">
          <a:avLst/>
        </a:prstGeom>
        <a:solidFill>
          <a:srgbClr val="92D050"/>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RESOLUCIÓN 0312 DE 2019</a:t>
          </a:r>
        </a:p>
      </xdr:txBody>
    </xdr:sp>
    <xdr:clientData/>
  </xdr:twoCellAnchor>
  <xdr:twoCellAnchor>
    <xdr:from>
      <xdr:col>3</xdr:col>
      <xdr:colOff>9525</xdr:colOff>
      <xdr:row>2</xdr:row>
      <xdr:rowOff>123825</xdr:rowOff>
    </xdr:from>
    <xdr:to>
      <xdr:col>6</xdr:col>
      <xdr:colOff>285750</xdr:colOff>
      <xdr:row>6</xdr:row>
      <xdr:rowOff>161925</xdr:rowOff>
    </xdr:to>
    <xdr:sp>
      <xdr:nvSpPr>
        <xdr:cNvPr id="2" name="CuadroTexto 21"/>
        <xdr:cNvSpPr txBox="1">
          <a:spLocks noChangeArrowheads="1"/>
        </xdr:cNvSpPr>
      </xdr:nvSpPr>
      <xdr:spPr>
        <a:xfrm>
          <a:off x="2295525" y="504825"/>
          <a:ext cx="6276975" cy="800100"/>
        </a:xfrm>
        <a:prstGeom prst="rect">
          <a:avLst/>
        </a:prstGeom>
        <a:solidFill>
          <a:srgbClr val="92D050"/>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ESTÁNDARES MÍNIMOS DEL SISTEMA DE GESTIÓN DE LA SEGURIDAD Y SALUD EN EL TRABAJO</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PROPUESTA PARA QUE LOS CENTROS DE TRABAJO EVALUEN LOS ESTANDARES MÍNIMOS DE SU SG-SST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9525</xdr:rowOff>
    </xdr:from>
    <xdr:to>
      <xdr:col>11</xdr:col>
      <xdr:colOff>19050</xdr:colOff>
      <xdr:row>15</xdr:row>
      <xdr:rowOff>190500</xdr:rowOff>
    </xdr:to>
    <xdr:graphicFrame>
      <xdr:nvGraphicFramePr>
        <xdr:cNvPr id="1" name="Gráfico 3"/>
        <xdr:cNvGraphicFramePr/>
      </xdr:nvGraphicFramePr>
      <xdr:xfrm>
        <a:off x="3162300" y="200025"/>
        <a:ext cx="5353050" cy="2847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0</xdr:row>
      <xdr:rowOff>0</xdr:rowOff>
    </xdr:from>
    <xdr:to>
      <xdr:col>8</xdr:col>
      <xdr:colOff>542925</xdr:colOff>
      <xdr:row>22</xdr:row>
      <xdr:rowOff>95250</xdr:rowOff>
    </xdr:to>
    <xdr:graphicFrame>
      <xdr:nvGraphicFramePr>
        <xdr:cNvPr id="1" name="Gráfico 2"/>
        <xdr:cNvGraphicFramePr/>
      </xdr:nvGraphicFramePr>
      <xdr:xfrm>
        <a:off x="2686050" y="0"/>
        <a:ext cx="613410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30"/>
  <sheetViews>
    <sheetView zoomScale="95" zoomScaleNormal="95" zoomScalePageLayoutView="0" workbookViewId="0" topLeftCell="A10">
      <selection activeCell="B27" sqref="B27:C27"/>
    </sheetView>
  </sheetViews>
  <sheetFormatPr defaultColWidth="11.421875" defaultRowHeight="15"/>
  <cols>
    <col min="1" max="1" width="21.7109375" style="89" customWidth="1"/>
    <col min="2" max="2" width="38.7109375" style="89" customWidth="1"/>
    <col min="3" max="3" width="53.28125" style="89" bestFit="1" customWidth="1"/>
    <col min="4" max="16384" width="11.421875" style="89" customWidth="1"/>
  </cols>
  <sheetData>
    <row r="1" spans="1:3" ht="15.75">
      <c r="A1" s="88" t="s">
        <v>432</v>
      </c>
      <c r="B1" s="88" t="s">
        <v>439</v>
      </c>
      <c r="C1" s="88" t="s">
        <v>454</v>
      </c>
    </row>
    <row r="2" spans="1:3" ht="30">
      <c r="A2" s="92" t="s">
        <v>433</v>
      </c>
      <c r="B2" s="92" t="s">
        <v>411</v>
      </c>
      <c r="C2" s="90" t="s">
        <v>440</v>
      </c>
    </row>
    <row r="3" spans="1:3" ht="30">
      <c r="A3" s="92" t="s">
        <v>433</v>
      </c>
      <c r="B3" s="92" t="s">
        <v>412</v>
      </c>
      <c r="C3" s="90" t="s">
        <v>441</v>
      </c>
    </row>
    <row r="4" spans="1:3" ht="45">
      <c r="A4" s="92" t="s">
        <v>433</v>
      </c>
      <c r="B4" s="92" t="s">
        <v>420</v>
      </c>
      <c r="C4" s="90" t="s">
        <v>455</v>
      </c>
    </row>
    <row r="5" spans="1:3" ht="45">
      <c r="A5" s="92" t="s">
        <v>433</v>
      </c>
      <c r="B5" s="92" t="s">
        <v>421</v>
      </c>
      <c r="C5" s="90" t="s">
        <v>456</v>
      </c>
    </row>
    <row r="6" spans="1:3" ht="30">
      <c r="A6" s="92" t="s">
        <v>433</v>
      </c>
      <c r="B6" s="92" t="s">
        <v>419</v>
      </c>
      <c r="C6" s="90" t="s">
        <v>457</v>
      </c>
    </row>
    <row r="7" spans="1:3" ht="30">
      <c r="A7" s="92" t="s">
        <v>433</v>
      </c>
      <c r="B7" s="92" t="s">
        <v>410</v>
      </c>
      <c r="C7" s="90" t="s">
        <v>458</v>
      </c>
    </row>
    <row r="8" spans="1:3" ht="30">
      <c r="A8" s="92" t="s">
        <v>433</v>
      </c>
      <c r="B8" s="92" t="s">
        <v>417</v>
      </c>
      <c r="C8" s="90" t="s">
        <v>459</v>
      </c>
    </row>
    <row r="9" spans="1:3" ht="30">
      <c r="A9" s="92" t="s">
        <v>433</v>
      </c>
      <c r="B9" s="92" t="s">
        <v>418</v>
      </c>
      <c r="C9" s="90" t="s">
        <v>460</v>
      </c>
    </row>
    <row r="10" spans="1:3" ht="30">
      <c r="A10" s="92" t="s">
        <v>433</v>
      </c>
      <c r="B10" s="92" t="s">
        <v>417</v>
      </c>
      <c r="C10" s="90" t="s">
        <v>442</v>
      </c>
    </row>
    <row r="11" spans="1:3" ht="30">
      <c r="A11" s="92" t="s">
        <v>433</v>
      </c>
      <c r="B11" s="92" t="s">
        <v>413</v>
      </c>
      <c r="C11" s="90" t="s">
        <v>461</v>
      </c>
    </row>
    <row r="12" spans="1:3" ht="30">
      <c r="A12" s="92" t="s">
        <v>433</v>
      </c>
      <c r="B12" s="90" t="s">
        <v>414</v>
      </c>
      <c r="C12" s="90" t="s">
        <v>462</v>
      </c>
    </row>
    <row r="13" spans="1:3" ht="30">
      <c r="A13" s="92" t="s">
        <v>433</v>
      </c>
      <c r="B13" s="90" t="s">
        <v>415</v>
      </c>
      <c r="C13" s="90" t="s">
        <v>463</v>
      </c>
    </row>
    <row r="14" spans="1:3" ht="30">
      <c r="A14" s="92" t="s">
        <v>433</v>
      </c>
      <c r="B14" s="90" t="s">
        <v>416</v>
      </c>
      <c r="C14" s="90" t="s">
        <v>464</v>
      </c>
    </row>
    <row r="15" spans="1:3" ht="75">
      <c r="A15" s="92" t="s">
        <v>434</v>
      </c>
      <c r="B15" s="92" t="s">
        <v>468</v>
      </c>
      <c r="C15" s="90" t="s">
        <v>443</v>
      </c>
    </row>
    <row r="16" spans="1:3" ht="34.5" customHeight="1">
      <c r="A16" s="92" t="s">
        <v>434</v>
      </c>
      <c r="B16" s="92" t="s">
        <v>469</v>
      </c>
      <c r="C16" s="90" t="s">
        <v>444</v>
      </c>
    </row>
    <row r="17" spans="1:3" ht="140.25" customHeight="1">
      <c r="A17" s="92" t="s">
        <v>434</v>
      </c>
      <c r="B17" s="92" t="s">
        <v>470</v>
      </c>
      <c r="C17" s="90" t="s">
        <v>465</v>
      </c>
    </row>
    <row r="18" spans="1:3" ht="91.5">
      <c r="A18" s="92" t="s">
        <v>434</v>
      </c>
      <c r="B18" s="92" t="s">
        <v>487</v>
      </c>
      <c r="C18" s="90" t="s">
        <v>466</v>
      </c>
    </row>
    <row r="19" spans="1:3" ht="36.75" customHeight="1">
      <c r="A19" s="92" t="s">
        <v>434</v>
      </c>
      <c r="B19" s="92" t="s">
        <v>471</v>
      </c>
      <c r="C19" s="90" t="s">
        <v>467</v>
      </c>
    </row>
    <row r="20" spans="1:3" ht="60">
      <c r="A20" s="92" t="s">
        <v>434</v>
      </c>
      <c r="B20" s="92" t="s">
        <v>445</v>
      </c>
      <c r="C20" s="90" t="s">
        <v>472</v>
      </c>
    </row>
    <row r="21" spans="1:3" ht="45">
      <c r="A21" s="92" t="s">
        <v>434</v>
      </c>
      <c r="B21" s="92" t="s">
        <v>473</v>
      </c>
      <c r="C21" s="90" t="s">
        <v>474</v>
      </c>
    </row>
    <row r="22" spans="1:3" ht="45">
      <c r="A22" s="92" t="s">
        <v>434</v>
      </c>
      <c r="B22" s="92" t="s">
        <v>446</v>
      </c>
      <c r="C22" s="90" t="s">
        <v>448</v>
      </c>
    </row>
    <row r="23" spans="1:3" ht="45">
      <c r="A23" s="92" t="s">
        <v>434</v>
      </c>
      <c r="B23" s="90" t="s">
        <v>447</v>
      </c>
      <c r="C23" s="91" t="s">
        <v>449</v>
      </c>
    </row>
    <row r="24" spans="1:3" ht="45">
      <c r="A24" s="92" t="s">
        <v>434</v>
      </c>
      <c r="B24" s="90" t="s">
        <v>450</v>
      </c>
      <c r="C24" s="91" t="s">
        <v>451</v>
      </c>
    </row>
    <row r="25" spans="1:3" ht="60">
      <c r="A25" s="92" t="s">
        <v>434</v>
      </c>
      <c r="B25" s="90" t="s">
        <v>475</v>
      </c>
      <c r="C25" s="90" t="s">
        <v>452</v>
      </c>
    </row>
    <row r="26" spans="1:3" ht="84" customHeight="1">
      <c r="A26" s="92" t="s">
        <v>435</v>
      </c>
      <c r="B26" s="132" t="s">
        <v>476</v>
      </c>
      <c r="C26" s="133"/>
    </row>
    <row r="27" spans="1:3" ht="48.75" customHeight="1">
      <c r="A27" s="92" t="s">
        <v>436</v>
      </c>
      <c r="B27" s="132" t="s">
        <v>453</v>
      </c>
      <c r="C27" s="133"/>
    </row>
    <row r="28" spans="1:3" ht="47.25" customHeight="1">
      <c r="A28" s="92" t="s">
        <v>437</v>
      </c>
      <c r="B28" s="132" t="s">
        <v>477</v>
      </c>
      <c r="C28" s="133"/>
    </row>
    <row r="29" spans="1:3" ht="47.25" customHeight="1">
      <c r="A29" s="92" t="s">
        <v>438</v>
      </c>
      <c r="B29" s="132" t="s">
        <v>490</v>
      </c>
      <c r="C29" s="133"/>
    </row>
    <row r="30" spans="1:3" ht="30" customHeight="1">
      <c r="A30" s="90" t="s">
        <v>498</v>
      </c>
      <c r="B30" s="134" t="s">
        <v>499</v>
      </c>
      <c r="C30" s="134"/>
    </row>
  </sheetData>
  <sheetProtection/>
  <mergeCells count="5">
    <mergeCell ref="B26:C26"/>
    <mergeCell ref="B27:C27"/>
    <mergeCell ref="B28:C28"/>
    <mergeCell ref="B29:C29"/>
    <mergeCell ref="B30:C3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D8:J23"/>
  <sheetViews>
    <sheetView showGridLines="0" zoomScale="96" zoomScaleNormal="96" zoomScalePageLayoutView="0" workbookViewId="0" topLeftCell="A1">
      <selection activeCell="F28" sqref="F28"/>
    </sheetView>
  </sheetViews>
  <sheetFormatPr defaultColWidth="11.421875" defaultRowHeight="15"/>
  <cols>
    <col min="4" max="4" width="3.57421875" style="0" customWidth="1"/>
    <col min="5" max="5" width="33.140625" style="0" customWidth="1"/>
    <col min="6" max="6" width="53.28125" style="0" customWidth="1"/>
    <col min="7" max="7" width="4.421875" style="0" customWidth="1"/>
  </cols>
  <sheetData>
    <row r="8" spans="4:7" ht="15">
      <c r="D8" s="73"/>
      <c r="E8" s="73"/>
      <c r="F8" s="73"/>
      <c r="G8" s="73"/>
    </row>
    <row r="9" spans="4:7" ht="15">
      <c r="D9" s="73"/>
      <c r="E9" s="76" t="s">
        <v>484</v>
      </c>
      <c r="F9" s="74" t="s">
        <v>551</v>
      </c>
      <c r="G9" s="73"/>
    </row>
    <row r="10" spans="4:7" ht="15">
      <c r="D10" s="73"/>
      <c r="E10" s="76" t="s">
        <v>412</v>
      </c>
      <c r="F10" s="74" t="s">
        <v>500</v>
      </c>
      <c r="G10" s="73"/>
    </row>
    <row r="11" spans="4:7" ht="15">
      <c r="D11" s="73"/>
      <c r="E11" s="76" t="s">
        <v>485</v>
      </c>
      <c r="F11" s="74">
        <v>39</v>
      </c>
      <c r="G11" s="73"/>
    </row>
    <row r="12" spans="4:7" ht="15">
      <c r="D12" s="73"/>
      <c r="E12" s="76" t="s">
        <v>486</v>
      </c>
      <c r="F12" s="74">
        <v>12</v>
      </c>
      <c r="G12" s="73"/>
    </row>
    <row r="13" spans="4:7" ht="15">
      <c r="D13" s="73"/>
      <c r="E13" s="76" t="s">
        <v>419</v>
      </c>
      <c r="F13" s="98" t="s">
        <v>568</v>
      </c>
      <c r="G13" s="73"/>
    </row>
    <row r="14" spans="4:7" ht="15">
      <c r="D14" s="73"/>
      <c r="E14" s="76" t="s">
        <v>410</v>
      </c>
      <c r="F14" s="74" t="s">
        <v>569</v>
      </c>
      <c r="G14" s="73"/>
    </row>
    <row r="15" spans="4:10" ht="15">
      <c r="D15" s="73"/>
      <c r="E15" s="76" t="s">
        <v>417</v>
      </c>
      <c r="F15" s="74" t="s">
        <v>552</v>
      </c>
      <c r="G15" s="73"/>
      <c r="J15" s="78"/>
    </row>
    <row r="16" spans="4:7" ht="15">
      <c r="D16" s="73"/>
      <c r="E16" s="87" t="s">
        <v>418</v>
      </c>
      <c r="F16" s="74" t="s">
        <v>501</v>
      </c>
      <c r="G16" s="73"/>
    </row>
    <row r="17" spans="4:7" ht="15">
      <c r="D17" s="73"/>
      <c r="E17" s="76" t="s">
        <v>417</v>
      </c>
      <c r="F17" s="74" t="s">
        <v>502</v>
      </c>
      <c r="G17" s="73"/>
    </row>
    <row r="18" spans="4:7" ht="15">
      <c r="D18" s="73"/>
      <c r="E18" s="76" t="s">
        <v>413</v>
      </c>
      <c r="F18" s="74" t="s">
        <v>503</v>
      </c>
      <c r="G18" s="73"/>
    </row>
    <row r="19" spans="4:9" ht="15">
      <c r="D19" s="73"/>
      <c r="E19" s="76" t="s">
        <v>414</v>
      </c>
      <c r="F19" s="74" t="s">
        <v>504</v>
      </c>
      <c r="G19" s="73"/>
      <c r="H19" s="75"/>
      <c r="I19" s="75"/>
    </row>
    <row r="20" spans="4:7" ht="15">
      <c r="D20" s="73"/>
      <c r="E20" s="76" t="s">
        <v>415</v>
      </c>
      <c r="F20" s="74"/>
      <c r="G20" s="73"/>
    </row>
    <row r="21" spans="4:7" ht="15">
      <c r="D21" s="73"/>
      <c r="E21" s="76" t="s">
        <v>416</v>
      </c>
      <c r="F21" s="74" t="s">
        <v>505</v>
      </c>
      <c r="G21" s="73"/>
    </row>
    <row r="22" spans="4:7" ht="15">
      <c r="D22" s="73"/>
      <c r="E22" s="76"/>
      <c r="F22" s="74"/>
      <c r="G22" s="73"/>
    </row>
    <row r="23" spans="4:7" ht="15">
      <c r="D23" s="73"/>
      <c r="E23" s="73"/>
      <c r="F23" s="73"/>
      <c r="G23" s="73"/>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V684"/>
  <sheetViews>
    <sheetView tabSelected="1" zoomScale="80" zoomScaleNormal="80" zoomScalePageLayoutView="0" workbookViewId="0" topLeftCell="A1">
      <selection activeCell="A1" sqref="A1:O1"/>
    </sheetView>
  </sheetViews>
  <sheetFormatPr defaultColWidth="11.421875" defaultRowHeight="15"/>
  <cols>
    <col min="1" max="1" width="12.7109375" style="2" customWidth="1"/>
    <col min="2" max="2" width="21.7109375" style="2" customWidth="1"/>
    <col min="3" max="3" width="55.421875" style="2" customWidth="1"/>
    <col min="4" max="4" width="61.8515625" style="2" customWidth="1"/>
    <col min="5" max="5" width="14.28125" style="1" customWidth="1"/>
    <col min="6" max="6" width="11.421875" style="1" customWidth="1"/>
    <col min="7" max="7" width="13.7109375" style="1" customWidth="1"/>
    <col min="8" max="8" width="11.421875" style="1" customWidth="1"/>
    <col min="9" max="9" width="19.421875" style="1" customWidth="1"/>
    <col min="10" max="10" width="59.00390625" style="36" customWidth="1"/>
    <col min="11" max="11" width="19.57421875" style="36" customWidth="1"/>
    <col min="12" max="12" width="18.00390625" style="36" customWidth="1"/>
    <col min="13" max="13" width="20.28125" style="36" customWidth="1"/>
    <col min="14" max="14" width="21.8515625" style="36" customWidth="1"/>
    <col min="15" max="15" width="31.28125" style="36" customWidth="1"/>
    <col min="16" max="51" width="11.421875" style="36" customWidth="1"/>
    <col min="52" max="16384" width="11.421875" style="2" customWidth="1"/>
  </cols>
  <sheetData>
    <row r="1" spans="1:51" s="1" customFormat="1" ht="15" customHeight="1">
      <c r="A1" s="154" t="s">
        <v>489</v>
      </c>
      <c r="B1" s="154"/>
      <c r="C1" s="154"/>
      <c r="D1" s="154"/>
      <c r="E1" s="154"/>
      <c r="F1" s="154"/>
      <c r="G1" s="154"/>
      <c r="H1" s="154"/>
      <c r="I1" s="154"/>
      <c r="J1" s="154"/>
      <c r="K1" s="154"/>
      <c r="L1" s="154"/>
      <c r="M1" s="154"/>
      <c r="N1" s="154"/>
      <c r="O1" s="154"/>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row>
    <row r="2" spans="1:51" s="1" customFormat="1" ht="15" customHeight="1">
      <c r="A2" s="155" t="s">
        <v>488</v>
      </c>
      <c r="B2" s="155"/>
      <c r="C2" s="155"/>
      <c r="D2" s="155"/>
      <c r="E2" s="155"/>
      <c r="F2" s="155"/>
      <c r="G2" s="155"/>
      <c r="H2" s="155"/>
      <c r="I2" s="155"/>
      <c r="J2" s="155"/>
      <c r="K2" s="155"/>
      <c r="L2" s="155"/>
      <c r="M2" s="155"/>
      <c r="N2" s="155"/>
      <c r="O2" s="155"/>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row>
    <row r="3" spans="1:15" s="35" customFormat="1" ht="51.75" customHeight="1">
      <c r="A3" s="156" t="s">
        <v>385</v>
      </c>
      <c r="B3" s="156"/>
      <c r="C3" s="156"/>
      <c r="D3" s="156"/>
      <c r="E3" s="156"/>
      <c r="F3" s="156"/>
      <c r="G3" s="156"/>
      <c r="H3" s="156"/>
      <c r="I3" s="156"/>
      <c r="J3" s="156"/>
      <c r="K3" s="156"/>
      <c r="L3" s="156"/>
      <c r="M3" s="156"/>
      <c r="N3" s="156"/>
      <c r="O3" s="156"/>
    </row>
    <row r="4" spans="1:15" s="35" customFormat="1" ht="15.75" customHeight="1">
      <c r="A4" s="157" t="s">
        <v>386</v>
      </c>
      <c r="B4" s="157"/>
      <c r="C4" s="157"/>
      <c r="D4" s="157"/>
      <c r="E4" s="157"/>
      <c r="F4" s="157"/>
      <c r="G4" s="157"/>
      <c r="H4" s="157"/>
      <c r="I4" s="157"/>
      <c r="J4" s="157"/>
      <c r="K4" s="157"/>
      <c r="L4" s="157"/>
      <c r="M4" s="157"/>
      <c r="N4" s="157"/>
      <c r="O4" s="157"/>
    </row>
    <row r="5" spans="1:51" s="1" customFormat="1" ht="15" customHeight="1">
      <c r="A5" s="154" t="s">
        <v>0</v>
      </c>
      <c r="B5" s="154"/>
      <c r="C5" s="154"/>
      <c r="D5" s="154"/>
      <c r="E5" s="154"/>
      <c r="F5" s="154"/>
      <c r="G5" s="154"/>
      <c r="H5" s="154"/>
      <c r="I5" s="154"/>
      <c r="J5" s="154"/>
      <c r="K5" s="154"/>
      <c r="L5" s="154"/>
      <c r="M5" s="154"/>
      <c r="N5" s="154"/>
      <c r="O5" s="154"/>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row>
    <row r="6" spans="1:51" s="1" customFormat="1" ht="15" customHeight="1">
      <c r="A6" s="167" t="s">
        <v>1</v>
      </c>
      <c r="B6" s="168"/>
      <c r="C6" s="168"/>
      <c r="D6" s="168"/>
      <c r="E6" s="168"/>
      <c r="F6" s="168"/>
      <c r="G6" s="168"/>
      <c r="H6" s="168"/>
      <c r="I6" s="168"/>
      <c r="J6" s="168"/>
      <c r="K6" s="168"/>
      <c r="L6" s="168"/>
      <c r="M6" s="168"/>
      <c r="N6" s="168"/>
      <c r="O6" s="168"/>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row>
    <row r="7" spans="1:15" ht="27">
      <c r="A7" s="139" t="s">
        <v>2</v>
      </c>
      <c r="B7" s="139" t="s">
        <v>3</v>
      </c>
      <c r="C7" s="139" t="s">
        <v>4</v>
      </c>
      <c r="D7" s="139" t="s">
        <v>5</v>
      </c>
      <c r="E7" s="38" t="s">
        <v>178</v>
      </c>
      <c r="F7" s="38" t="s">
        <v>7</v>
      </c>
      <c r="G7" s="139" t="s">
        <v>8</v>
      </c>
      <c r="H7" s="139"/>
      <c r="I7" s="139" t="s">
        <v>9</v>
      </c>
      <c r="J7" s="139" t="s">
        <v>422</v>
      </c>
      <c r="K7" s="139" t="s">
        <v>423</v>
      </c>
      <c r="L7" s="139" t="s">
        <v>409</v>
      </c>
      <c r="M7" s="139" t="s">
        <v>424</v>
      </c>
      <c r="N7" s="139" t="s">
        <v>425</v>
      </c>
      <c r="O7" s="139" t="s">
        <v>426</v>
      </c>
    </row>
    <row r="8" spans="1:15" ht="27">
      <c r="A8" s="139"/>
      <c r="B8" s="139"/>
      <c r="C8" s="139"/>
      <c r="D8" s="139"/>
      <c r="E8" s="39">
        <v>0.005</v>
      </c>
      <c r="F8" s="39">
        <v>0</v>
      </c>
      <c r="G8" s="38" t="s">
        <v>10</v>
      </c>
      <c r="H8" s="38" t="s">
        <v>179</v>
      </c>
      <c r="I8" s="139"/>
      <c r="J8" s="139"/>
      <c r="K8" s="139"/>
      <c r="L8" s="139"/>
      <c r="M8" s="139"/>
      <c r="N8" s="139"/>
      <c r="O8" s="139"/>
    </row>
    <row r="9" spans="1:15" ht="283.5">
      <c r="A9" s="11" t="s">
        <v>12</v>
      </c>
      <c r="B9" s="3" t="s">
        <v>180</v>
      </c>
      <c r="C9" s="56" t="s">
        <v>515</v>
      </c>
      <c r="D9" s="56" t="s">
        <v>181</v>
      </c>
      <c r="E9" s="46">
        <v>0.5</v>
      </c>
      <c r="F9" s="47"/>
      <c r="G9" s="46" t="s">
        <v>427</v>
      </c>
      <c r="H9" s="46"/>
      <c r="I9" s="47">
        <f>MAX(E9:H9)</f>
        <v>0.5</v>
      </c>
      <c r="J9" s="123" t="s">
        <v>537</v>
      </c>
      <c r="K9" s="62"/>
      <c r="L9" s="62"/>
      <c r="M9" s="62"/>
      <c r="N9" s="62"/>
      <c r="O9" s="62"/>
    </row>
    <row r="10" spans="1:15" ht="27">
      <c r="A10" s="139" t="s">
        <v>2</v>
      </c>
      <c r="B10" s="139" t="s">
        <v>3</v>
      </c>
      <c r="C10" s="139" t="s">
        <v>4</v>
      </c>
      <c r="D10" s="139" t="s">
        <v>5</v>
      </c>
      <c r="E10" s="53" t="s">
        <v>178</v>
      </c>
      <c r="F10" s="53" t="s">
        <v>7</v>
      </c>
      <c r="G10" s="139" t="s">
        <v>8</v>
      </c>
      <c r="H10" s="139"/>
      <c r="I10" s="139" t="s">
        <v>9</v>
      </c>
      <c r="J10" s="139" t="s">
        <v>422</v>
      </c>
      <c r="K10" s="139" t="s">
        <v>423</v>
      </c>
      <c r="L10" s="139" t="s">
        <v>409</v>
      </c>
      <c r="M10" s="139" t="s">
        <v>424</v>
      </c>
      <c r="N10" s="139" t="s">
        <v>425</v>
      </c>
      <c r="O10" s="139" t="s">
        <v>426</v>
      </c>
    </row>
    <row r="11" spans="1:15" ht="27">
      <c r="A11" s="150"/>
      <c r="B11" s="139"/>
      <c r="C11" s="139"/>
      <c r="D11" s="139"/>
      <c r="E11" s="39">
        <v>0.005</v>
      </c>
      <c r="F11" s="40">
        <v>0</v>
      </c>
      <c r="G11" s="53" t="s">
        <v>10</v>
      </c>
      <c r="H11" s="53" t="s">
        <v>179</v>
      </c>
      <c r="I11" s="139"/>
      <c r="J11" s="139"/>
      <c r="K11" s="139"/>
      <c r="L11" s="139"/>
      <c r="M11" s="139"/>
      <c r="N11" s="139"/>
      <c r="O11" s="139"/>
    </row>
    <row r="12" spans="1:15" ht="114.75">
      <c r="A12" s="15" t="s">
        <v>13</v>
      </c>
      <c r="B12" s="3" t="s">
        <v>182</v>
      </c>
      <c r="C12" s="57" t="s">
        <v>14</v>
      </c>
      <c r="D12" s="58" t="s">
        <v>15</v>
      </c>
      <c r="E12" s="46">
        <v>0.5</v>
      </c>
      <c r="F12" s="47"/>
      <c r="G12" s="46"/>
      <c r="H12" s="46"/>
      <c r="I12" s="47">
        <f>MAX(E12:G12)</f>
        <v>0.5</v>
      </c>
      <c r="J12" s="123" t="s">
        <v>570</v>
      </c>
      <c r="K12" s="62"/>
      <c r="L12" s="62"/>
      <c r="M12" s="62"/>
      <c r="N12" s="62"/>
      <c r="O12" s="62"/>
    </row>
    <row r="13" spans="1:15" ht="27">
      <c r="A13" s="139" t="s">
        <v>2</v>
      </c>
      <c r="B13" s="139" t="s">
        <v>3</v>
      </c>
      <c r="C13" s="139" t="s">
        <v>4</v>
      </c>
      <c r="D13" s="139" t="s">
        <v>5</v>
      </c>
      <c r="E13" s="53" t="s">
        <v>178</v>
      </c>
      <c r="F13" s="53" t="s">
        <v>7</v>
      </c>
      <c r="G13" s="139" t="s">
        <v>8</v>
      </c>
      <c r="H13" s="139"/>
      <c r="I13" s="139" t="s">
        <v>9</v>
      </c>
      <c r="J13" s="139" t="s">
        <v>422</v>
      </c>
      <c r="K13" s="139" t="s">
        <v>423</v>
      </c>
      <c r="L13" s="139" t="s">
        <v>409</v>
      </c>
      <c r="M13" s="139" t="s">
        <v>424</v>
      </c>
      <c r="N13" s="139" t="s">
        <v>425</v>
      </c>
      <c r="O13" s="139" t="s">
        <v>426</v>
      </c>
    </row>
    <row r="14" spans="1:15" ht="27">
      <c r="A14" s="150"/>
      <c r="B14" s="139"/>
      <c r="C14" s="139"/>
      <c r="D14" s="139"/>
      <c r="E14" s="39">
        <v>0.005</v>
      </c>
      <c r="F14" s="40">
        <v>0</v>
      </c>
      <c r="G14" s="53" t="s">
        <v>10</v>
      </c>
      <c r="H14" s="53" t="s">
        <v>179</v>
      </c>
      <c r="I14" s="139"/>
      <c r="J14" s="139"/>
      <c r="K14" s="139"/>
      <c r="L14" s="139"/>
      <c r="M14" s="139"/>
      <c r="N14" s="139"/>
      <c r="O14" s="139"/>
    </row>
    <row r="15" spans="1:15" ht="343.5" customHeight="1">
      <c r="A15" s="15" t="s">
        <v>16</v>
      </c>
      <c r="B15" s="5" t="s">
        <v>183</v>
      </c>
      <c r="C15" s="59" t="s">
        <v>17</v>
      </c>
      <c r="D15" s="58" t="s">
        <v>18</v>
      </c>
      <c r="E15" s="46">
        <v>0.5</v>
      </c>
      <c r="F15" s="47"/>
      <c r="G15" s="46" t="s">
        <v>427</v>
      </c>
      <c r="H15" s="46"/>
      <c r="I15" s="47">
        <f>MAX(E15:G15)</f>
        <v>0.5</v>
      </c>
      <c r="J15" s="127" t="s">
        <v>538</v>
      </c>
      <c r="K15" s="62"/>
      <c r="L15" s="62"/>
      <c r="M15" s="62"/>
      <c r="N15" s="62"/>
      <c r="O15" s="62"/>
    </row>
    <row r="16" spans="1:15" ht="27">
      <c r="A16" s="139" t="s">
        <v>2</v>
      </c>
      <c r="B16" s="139" t="s">
        <v>3</v>
      </c>
      <c r="C16" s="139" t="s">
        <v>4</v>
      </c>
      <c r="D16" s="139" t="s">
        <v>5</v>
      </c>
      <c r="E16" s="53" t="s">
        <v>178</v>
      </c>
      <c r="F16" s="53" t="s">
        <v>7</v>
      </c>
      <c r="G16" s="139" t="s">
        <v>8</v>
      </c>
      <c r="H16" s="139"/>
      <c r="I16" s="139" t="s">
        <v>9</v>
      </c>
      <c r="J16" s="139" t="s">
        <v>422</v>
      </c>
      <c r="K16" s="139" t="s">
        <v>423</v>
      </c>
      <c r="L16" s="139" t="s">
        <v>409</v>
      </c>
      <c r="M16" s="139" t="s">
        <v>424</v>
      </c>
      <c r="N16" s="139" t="s">
        <v>425</v>
      </c>
      <c r="O16" s="139" t="s">
        <v>426</v>
      </c>
    </row>
    <row r="17" spans="1:15" ht="27">
      <c r="A17" s="150"/>
      <c r="B17" s="139"/>
      <c r="C17" s="139"/>
      <c r="D17" s="139"/>
      <c r="E17" s="39">
        <v>0.005</v>
      </c>
      <c r="F17" s="40">
        <v>0</v>
      </c>
      <c r="G17" s="53" t="s">
        <v>10</v>
      </c>
      <c r="H17" s="53" t="s">
        <v>179</v>
      </c>
      <c r="I17" s="139"/>
      <c r="J17" s="139"/>
      <c r="K17" s="139"/>
      <c r="L17" s="139"/>
      <c r="M17" s="139"/>
      <c r="N17" s="139"/>
      <c r="O17" s="139"/>
    </row>
    <row r="18" spans="1:15" ht="310.5">
      <c r="A18" s="13" t="s">
        <v>19</v>
      </c>
      <c r="B18" s="6" t="s">
        <v>184</v>
      </c>
      <c r="C18" s="58" t="s">
        <v>20</v>
      </c>
      <c r="D18" s="57" t="s">
        <v>185</v>
      </c>
      <c r="E18" s="47">
        <v>0.5</v>
      </c>
      <c r="F18" s="47"/>
      <c r="G18" s="46"/>
      <c r="H18" s="46"/>
      <c r="I18" s="47">
        <f>MAX(E18:G18)</f>
        <v>0.5</v>
      </c>
      <c r="J18" s="123" t="s">
        <v>539</v>
      </c>
      <c r="K18" s="62"/>
      <c r="L18" s="62"/>
      <c r="M18" s="62"/>
      <c r="N18" s="62"/>
      <c r="O18" s="62"/>
    </row>
    <row r="19" spans="1:15" ht="27">
      <c r="A19" s="139" t="s">
        <v>2</v>
      </c>
      <c r="B19" s="139" t="s">
        <v>3</v>
      </c>
      <c r="C19" s="139" t="s">
        <v>4</v>
      </c>
      <c r="D19" s="139" t="s">
        <v>5</v>
      </c>
      <c r="E19" s="53" t="s">
        <v>178</v>
      </c>
      <c r="F19" s="53" t="s">
        <v>7</v>
      </c>
      <c r="G19" s="139" t="s">
        <v>8</v>
      </c>
      <c r="H19" s="139"/>
      <c r="I19" s="139" t="s">
        <v>9</v>
      </c>
      <c r="J19" s="139" t="s">
        <v>422</v>
      </c>
      <c r="K19" s="139" t="s">
        <v>423</v>
      </c>
      <c r="L19" s="139" t="s">
        <v>409</v>
      </c>
      <c r="M19" s="139" t="s">
        <v>424</v>
      </c>
      <c r="N19" s="139" t="s">
        <v>425</v>
      </c>
      <c r="O19" s="139" t="s">
        <v>426</v>
      </c>
    </row>
    <row r="20" spans="1:15" ht="27">
      <c r="A20" s="150"/>
      <c r="B20" s="139"/>
      <c r="C20" s="139"/>
      <c r="D20" s="139"/>
      <c r="E20" s="39">
        <v>0.005</v>
      </c>
      <c r="F20" s="40">
        <v>0</v>
      </c>
      <c r="G20" s="53" t="s">
        <v>10</v>
      </c>
      <c r="H20" s="53" t="s">
        <v>179</v>
      </c>
      <c r="I20" s="139"/>
      <c r="J20" s="139"/>
      <c r="K20" s="139"/>
      <c r="L20" s="139"/>
      <c r="M20" s="139"/>
      <c r="N20" s="139"/>
      <c r="O20" s="139"/>
    </row>
    <row r="21" spans="1:15" ht="135">
      <c r="A21" s="18" t="s">
        <v>21</v>
      </c>
      <c r="B21" s="16" t="s">
        <v>22</v>
      </c>
      <c r="C21" s="60" t="s">
        <v>186</v>
      </c>
      <c r="D21" s="58" t="s">
        <v>186</v>
      </c>
      <c r="E21" s="46">
        <v>0.5</v>
      </c>
      <c r="F21" s="47"/>
      <c r="G21" s="46"/>
      <c r="H21" s="46"/>
      <c r="I21" s="47">
        <f>MAX(E21:G21)</f>
        <v>0.5</v>
      </c>
      <c r="J21" s="123" t="s">
        <v>540</v>
      </c>
      <c r="K21" s="62"/>
      <c r="L21" s="62"/>
      <c r="M21" s="62"/>
      <c r="N21" s="62"/>
      <c r="O21" s="62"/>
    </row>
    <row r="22" spans="1:15" ht="27">
      <c r="A22" s="139" t="s">
        <v>2</v>
      </c>
      <c r="B22" s="139" t="s">
        <v>3</v>
      </c>
      <c r="C22" s="139" t="s">
        <v>4</v>
      </c>
      <c r="D22" s="139" t="s">
        <v>5</v>
      </c>
      <c r="E22" s="53" t="s">
        <v>178</v>
      </c>
      <c r="F22" s="53" t="s">
        <v>7</v>
      </c>
      <c r="G22" s="139" t="s">
        <v>8</v>
      </c>
      <c r="H22" s="139"/>
      <c r="I22" s="139" t="s">
        <v>9</v>
      </c>
      <c r="J22" s="150" t="s">
        <v>422</v>
      </c>
      <c r="K22" s="139" t="s">
        <v>423</v>
      </c>
      <c r="L22" s="139" t="s">
        <v>409</v>
      </c>
      <c r="M22" s="139" t="s">
        <v>424</v>
      </c>
      <c r="N22" s="139" t="s">
        <v>425</v>
      </c>
      <c r="O22" s="139" t="s">
        <v>426</v>
      </c>
    </row>
    <row r="23" spans="1:15" ht="27">
      <c r="A23" s="150"/>
      <c r="B23" s="139"/>
      <c r="C23" s="139"/>
      <c r="D23" s="139"/>
      <c r="E23" s="39">
        <v>0.005</v>
      </c>
      <c r="F23" s="40">
        <v>0</v>
      </c>
      <c r="G23" s="53" t="s">
        <v>10</v>
      </c>
      <c r="H23" s="53" t="s">
        <v>179</v>
      </c>
      <c r="I23" s="139"/>
      <c r="J23" s="153"/>
      <c r="K23" s="139"/>
      <c r="L23" s="139"/>
      <c r="M23" s="139"/>
      <c r="N23" s="139"/>
      <c r="O23" s="139"/>
    </row>
    <row r="24" spans="1:15" ht="245.25" customHeight="1">
      <c r="A24" s="18" t="s">
        <v>23</v>
      </c>
      <c r="B24" s="6" t="s">
        <v>187</v>
      </c>
      <c r="C24" s="60" t="s">
        <v>188</v>
      </c>
      <c r="D24" s="57" t="s">
        <v>189</v>
      </c>
      <c r="E24" s="47">
        <v>0.5</v>
      </c>
      <c r="F24" s="47"/>
      <c r="G24" s="46"/>
      <c r="H24" s="46"/>
      <c r="I24" s="47">
        <f>MAX(E24:G24)</f>
        <v>0.5</v>
      </c>
      <c r="J24" s="123" t="s">
        <v>541</v>
      </c>
      <c r="K24" s="62"/>
      <c r="L24" s="62"/>
      <c r="M24" s="62"/>
      <c r="N24" s="62"/>
      <c r="O24" s="62"/>
    </row>
    <row r="25" spans="1:15" ht="36.75" customHeight="1">
      <c r="A25" s="139" t="s">
        <v>2</v>
      </c>
      <c r="B25" s="139" t="s">
        <v>3</v>
      </c>
      <c r="C25" s="139" t="s">
        <v>4</v>
      </c>
      <c r="D25" s="139" t="s">
        <v>5</v>
      </c>
      <c r="E25" s="53" t="s">
        <v>178</v>
      </c>
      <c r="F25" s="53" t="s">
        <v>7</v>
      </c>
      <c r="G25" s="139" t="s">
        <v>8</v>
      </c>
      <c r="H25" s="139"/>
      <c r="I25" s="139" t="s">
        <v>9</v>
      </c>
      <c r="J25" s="139" t="s">
        <v>422</v>
      </c>
      <c r="K25" s="139" t="s">
        <v>423</v>
      </c>
      <c r="L25" s="139" t="s">
        <v>409</v>
      </c>
      <c r="M25" s="139" t="s">
        <v>424</v>
      </c>
      <c r="N25" s="139" t="s">
        <v>425</v>
      </c>
      <c r="O25" s="139" t="s">
        <v>426</v>
      </c>
    </row>
    <row r="26" spans="1:15" ht="27">
      <c r="A26" s="150"/>
      <c r="B26" s="139"/>
      <c r="C26" s="139"/>
      <c r="D26" s="139"/>
      <c r="E26" s="39">
        <v>0.005</v>
      </c>
      <c r="F26" s="40">
        <v>0</v>
      </c>
      <c r="G26" s="53" t="s">
        <v>10</v>
      </c>
      <c r="H26" s="53" t="s">
        <v>179</v>
      </c>
      <c r="I26" s="139"/>
      <c r="J26" s="139"/>
      <c r="K26" s="139"/>
      <c r="L26" s="139"/>
      <c r="M26" s="139"/>
      <c r="N26" s="139"/>
      <c r="O26" s="139"/>
    </row>
    <row r="27" spans="1:15" ht="156" customHeight="1">
      <c r="A27" s="16" t="s">
        <v>24</v>
      </c>
      <c r="B27" s="4" t="s">
        <v>190</v>
      </c>
      <c r="C27" s="58" t="s">
        <v>25</v>
      </c>
      <c r="D27" s="57" t="s">
        <v>191</v>
      </c>
      <c r="E27" s="47">
        <v>0.5</v>
      </c>
      <c r="F27" s="47"/>
      <c r="G27" s="46"/>
      <c r="H27" s="46"/>
      <c r="I27" s="47">
        <f>MAX(E27:G27)</f>
        <v>0.5</v>
      </c>
      <c r="J27" s="123" t="s">
        <v>516</v>
      </c>
      <c r="K27" s="62"/>
      <c r="L27" s="62"/>
      <c r="M27" s="62"/>
      <c r="N27" s="62"/>
      <c r="O27" s="62"/>
    </row>
    <row r="28" spans="1:15" ht="46.5" customHeight="1">
      <c r="A28" s="137" t="s">
        <v>2</v>
      </c>
      <c r="B28" s="137" t="s">
        <v>3</v>
      </c>
      <c r="C28" s="137" t="s">
        <v>4</v>
      </c>
      <c r="D28" s="137" t="s">
        <v>5</v>
      </c>
      <c r="E28" s="38" t="s">
        <v>178</v>
      </c>
      <c r="F28" s="38" t="s">
        <v>7</v>
      </c>
      <c r="G28" s="139" t="s">
        <v>8</v>
      </c>
      <c r="H28" s="139"/>
      <c r="I28" s="139" t="s">
        <v>9</v>
      </c>
      <c r="J28" s="139" t="s">
        <v>422</v>
      </c>
      <c r="K28" s="139" t="s">
        <v>423</v>
      </c>
      <c r="L28" s="139" t="s">
        <v>409</v>
      </c>
      <c r="M28" s="139" t="s">
        <v>424</v>
      </c>
      <c r="N28" s="139" t="s">
        <v>425</v>
      </c>
      <c r="O28" s="139" t="s">
        <v>426</v>
      </c>
    </row>
    <row r="29" spans="1:15" ht="27">
      <c r="A29" s="138"/>
      <c r="B29" s="137"/>
      <c r="C29" s="137"/>
      <c r="D29" s="137"/>
      <c r="E29" s="39">
        <v>0.005</v>
      </c>
      <c r="F29" s="40">
        <v>0</v>
      </c>
      <c r="G29" s="38" t="s">
        <v>10</v>
      </c>
      <c r="H29" s="38" t="s">
        <v>179</v>
      </c>
      <c r="I29" s="139"/>
      <c r="J29" s="139"/>
      <c r="K29" s="139"/>
      <c r="L29" s="139"/>
      <c r="M29" s="139"/>
      <c r="N29" s="139"/>
      <c r="O29" s="139"/>
    </row>
    <row r="30" spans="1:15" ht="167.25" customHeight="1">
      <c r="A30" s="15" t="s">
        <v>26</v>
      </c>
      <c r="B30" s="8" t="s">
        <v>192</v>
      </c>
      <c r="C30" s="58" t="s">
        <v>27</v>
      </c>
      <c r="D30" s="57" t="s">
        <v>193</v>
      </c>
      <c r="E30" s="47">
        <v>0.5</v>
      </c>
      <c r="F30" s="47"/>
      <c r="G30" s="46"/>
      <c r="H30" s="46"/>
      <c r="I30" s="47">
        <f>MAX(E30:G30)</f>
        <v>0.5</v>
      </c>
      <c r="J30" s="123" t="s">
        <v>517</v>
      </c>
      <c r="K30" s="62"/>
      <c r="L30" s="62"/>
      <c r="M30" s="62"/>
      <c r="N30" s="62"/>
      <c r="O30" s="62"/>
    </row>
    <row r="31" spans="1:51" s="1" customFormat="1" ht="18" customHeight="1">
      <c r="A31" s="145" t="s">
        <v>28</v>
      </c>
      <c r="B31" s="146"/>
      <c r="C31" s="146"/>
      <c r="D31" s="146"/>
      <c r="E31" s="146"/>
      <c r="F31" s="146"/>
      <c r="G31" s="146"/>
      <c r="H31" s="146"/>
      <c r="I31" s="146"/>
      <c r="J31" s="146"/>
      <c r="K31" s="146"/>
      <c r="L31" s="146"/>
      <c r="M31" s="146"/>
      <c r="N31" s="146"/>
      <c r="O31" s="146"/>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row>
    <row r="32" spans="1:15" ht="48" customHeight="1">
      <c r="A32" s="139" t="s">
        <v>2</v>
      </c>
      <c r="B32" s="139" t="s">
        <v>3</v>
      </c>
      <c r="C32" s="139" t="s">
        <v>4</v>
      </c>
      <c r="D32" s="139" t="s">
        <v>5</v>
      </c>
      <c r="E32" s="53" t="s">
        <v>178</v>
      </c>
      <c r="F32" s="53" t="s">
        <v>7</v>
      </c>
      <c r="G32" s="139" t="s">
        <v>8</v>
      </c>
      <c r="H32" s="139"/>
      <c r="I32" s="139" t="s">
        <v>9</v>
      </c>
      <c r="J32" s="139" t="s">
        <v>422</v>
      </c>
      <c r="K32" s="139" t="s">
        <v>423</v>
      </c>
      <c r="L32" s="139" t="s">
        <v>409</v>
      </c>
      <c r="M32" s="139" t="s">
        <v>424</v>
      </c>
      <c r="N32" s="139" t="s">
        <v>425</v>
      </c>
      <c r="O32" s="139" t="s">
        <v>426</v>
      </c>
    </row>
    <row r="33" spans="1:15" ht="27">
      <c r="A33" s="150"/>
      <c r="B33" s="139"/>
      <c r="C33" s="139"/>
      <c r="D33" s="139"/>
      <c r="E33" s="39">
        <v>0.02</v>
      </c>
      <c r="F33" s="40">
        <v>0</v>
      </c>
      <c r="G33" s="53" t="s">
        <v>10</v>
      </c>
      <c r="H33" s="53" t="s">
        <v>179</v>
      </c>
      <c r="I33" s="139"/>
      <c r="J33" s="139"/>
      <c r="K33" s="139"/>
      <c r="L33" s="139"/>
      <c r="M33" s="139"/>
      <c r="N33" s="139"/>
      <c r="O33" s="139"/>
    </row>
    <row r="34" spans="1:15" ht="349.5" customHeight="1">
      <c r="A34" s="15" t="s">
        <v>29</v>
      </c>
      <c r="B34" s="6" t="s">
        <v>195</v>
      </c>
      <c r="C34" s="58" t="s">
        <v>30</v>
      </c>
      <c r="D34" s="57" t="s">
        <v>194</v>
      </c>
      <c r="E34" s="47">
        <v>2</v>
      </c>
      <c r="F34" s="47"/>
      <c r="G34" s="46"/>
      <c r="H34" s="46"/>
      <c r="I34" s="47">
        <f>MAX(E34:G34)</f>
        <v>2</v>
      </c>
      <c r="J34" s="123" t="s">
        <v>518</v>
      </c>
      <c r="K34" s="62"/>
      <c r="L34" s="62"/>
      <c r="M34" s="62"/>
      <c r="N34" s="62"/>
      <c r="O34" s="62"/>
    </row>
    <row r="35" spans="1:15" ht="27">
      <c r="A35" s="139" t="s">
        <v>2</v>
      </c>
      <c r="B35" s="139" t="s">
        <v>3</v>
      </c>
      <c r="C35" s="139" t="s">
        <v>4</v>
      </c>
      <c r="D35" s="139" t="s">
        <v>5</v>
      </c>
      <c r="E35" s="53" t="s">
        <v>178</v>
      </c>
      <c r="F35" s="53" t="s">
        <v>7</v>
      </c>
      <c r="G35" s="139" t="s">
        <v>8</v>
      </c>
      <c r="H35" s="139"/>
      <c r="I35" s="139" t="s">
        <v>9</v>
      </c>
      <c r="J35" s="139" t="s">
        <v>422</v>
      </c>
      <c r="K35" s="139" t="s">
        <v>423</v>
      </c>
      <c r="L35" s="139" t="s">
        <v>409</v>
      </c>
      <c r="M35" s="139" t="s">
        <v>424</v>
      </c>
      <c r="N35" s="139" t="s">
        <v>425</v>
      </c>
      <c r="O35" s="139" t="s">
        <v>426</v>
      </c>
    </row>
    <row r="36" spans="1:15" ht="27">
      <c r="A36" s="150"/>
      <c r="B36" s="139"/>
      <c r="C36" s="139"/>
      <c r="D36" s="139"/>
      <c r="E36" s="39">
        <v>0.02</v>
      </c>
      <c r="F36" s="40">
        <v>0</v>
      </c>
      <c r="G36" s="53" t="s">
        <v>10</v>
      </c>
      <c r="H36" s="53" t="s">
        <v>179</v>
      </c>
      <c r="I36" s="139"/>
      <c r="J36" s="139"/>
      <c r="K36" s="139"/>
      <c r="L36" s="139"/>
      <c r="M36" s="139"/>
      <c r="N36" s="139"/>
      <c r="O36" s="139"/>
    </row>
    <row r="37" spans="1:15" ht="176.25" customHeight="1">
      <c r="A37" s="18" t="s">
        <v>31</v>
      </c>
      <c r="B37" s="6" t="s">
        <v>198</v>
      </c>
      <c r="C37" s="60" t="s">
        <v>196</v>
      </c>
      <c r="D37" s="57" t="s">
        <v>197</v>
      </c>
      <c r="E37" s="47">
        <v>2</v>
      </c>
      <c r="F37" s="47"/>
      <c r="G37" s="46"/>
      <c r="H37" s="46"/>
      <c r="I37" s="47">
        <f>MAX(E37:G37)</f>
        <v>2</v>
      </c>
      <c r="J37" s="123" t="s">
        <v>543</v>
      </c>
      <c r="K37" s="62"/>
      <c r="L37" s="62"/>
      <c r="M37" s="62"/>
      <c r="N37" s="62"/>
      <c r="O37" s="62"/>
    </row>
    <row r="38" spans="1:15" ht="27">
      <c r="A38" s="139" t="s">
        <v>2</v>
      </c>
      <c r="B38" s="139" t="s">
        <v>3</v>
      </c>
      <c r="C38" s="139" t="s">
        <v>4</v>
      </c>
      <c r="D38" s="139" t="s">
        <v>5</v>
      </c>
      <c r="E38" s="53" t="s">
        <v>178</v>
      </c>
      <c r="F38" s="53" t="s">
        <v>7</v>
      </c>
      <c r="G38" s="139" t="s">
        <v>8</v>
      </c>
      <c r="H38" s="139"/>
      <c r="I38" s="139" t="s">
        <v>9</v>
      </c>
      <c r="J38" s="139" t="s">
        <v>422</v>
      </c>
      <c r="K38" s="139" t="s">
        <v>423</v>
      </c>
      <c r="L38" s="139" t="s">
        <v>409</v>
      </c>
      <c r="M38" s="139" t="s">
        <v>424</v>
      </c>
      <c r="N38" s="139" t="s">
        <v>425</v>
      </c>
      <c r="O38" s="139" t="s">
        <v>426</v>
      </c>
    </row>
    <row r="39" spans="1:15" ht="27">
      <c r="A39" s="150"/>
      <c r="B39" s="139"/>
      <c r="C39" s="139"/>
      <c r="D39" s="139"/>
      <c r="E39" s="39">
        <v>0.02</v>
      </c>
      <c r="F39" s="40">
        <v>0</v>
      </c>
      <c r="G39" s="53" t="s">
        <v>10</v>
      </c>
      <c r="H39" s="53" t="s">
        <v>179</v>
      </c>
      <c r="I39" s="139"/>
      <c r="J39" s="139"/>
      <c r="K39" s="139"/>
      <c r="L39" s="139"/>
      <c r="M39" s="139"/>
      <c r="N39" s="139"/>
      <c r="O39" s="139"/>
    </row>
    <row r="40" spans="1:15" ht="77.25" customHeight="1">
      <c r="A40" s="15" t="s">
        <v>32</v>
      </c>
      <c r="B40" s="7" t="s">
        <v>199</v>
      </c>
      <c r="C40" s="58" t="s">
        <v>33</v>
      </c>
      <c r="D40" s="58" t="s">
        <v>34</v>
      </c>
      <c r="E40" s="47">
        <v>2</v>
      </c>
      <c r="F40" s="47"/>
      <c r="G40" s="46"/>
      <c r="H40" s="46"/>
      <c r="I40" s="47">
        <f>MAX(E40:G40)</f>
        <v>2</v>
      </c>
      <c r="J40" s="123" t="s">
        <v>519</v>
      </c>
      <c r="K40" s="62"/>
      <c r="L40" s="62"/>
      <c r="M40" s="62"/>
      <c r="N40" s="62"/>
      <c r="O40" s="62"/>
    </row>
    <row r="41" spans="1:256" ht="15.75" customHeight="1">
      <c r="A41" s="151" t="s">
        <v>35</v>
      </c>
      <c r="B41" s="152"/>
      <c r="C41" s="152"/>
      <c r="D41" s="152"/>
      <c r="E41" s="152"/>
      <c r="F41" s="152"/>
      <c r="G41" s="152"/>
      <c r="H41" s="152"/>
      <c r="I41" s="152"/>
      <c r="J41" s="152"/>
      <c r="K41" s="152"/>
      <c r="L41" s="152"/>
      <c r="M41" s="152"/>
      <c r="N41" s="152"/>
      <c r="O41" s="152"/>
      <c r="P41" s="63"/>
      <c r="Q41" s="63"/>
      <c r="R41" s="165"/>
      <c r="S41" s="166"/>
      <c r="T41" s="166"/>
      <c r="U41" s="166"/>
      <c r="V41" s="166"/>
      <c r="W41" s="166"/>
      <c r="X41" s="166"/>
      <c r="Y41" s="166"/>
      <c r="Z41" s="166"/>
      <c r="AA41" s="165"/>
      <c r="AB41" s="166"/>
      <c r="AC41" s="166"/>
      <c r="AD41" s="166"/>
      <c r="AE41" s="166"/>
      <c r="AF41" s="166"/>
      <c r="AG41" s="166"/>
      <c r="AH41" s="166"/>
      <c r="AI41" s="166"/>
      <c r="AJ41" s="165"/>
      <c r="AK41" s="166"/>
      <c r="AL41" s="166"/>
      <c r="AM41" s="166"/>
      <c r="AN41" s="166"/>
      <c r="AO41" s="166"/>
      <c r="AP41" s="166"/>
      <c r="AQ41" s="166"/>
      <c r="AR41" s="166"/>
      <c r="AS41" s="163"/>
      <c r="AT41" s="164"/>
      <c r="AU41" s="164"/>
      <c r="AV41" s="164"/>
      <c r="AW41" s="164"/>
      <c r="AX41" s="164"/>
      <c r="AY41" s="164"/>
      <c r="AZ41" s="164"/>
      <c r="BA41" s="164"/>
      <c r="BB41" s="163"/>
      <c r="BC41" s="164"/>
      <c r="BD41" s="164"/>
      <c r="BE41" s="164"/>
      <c r="BF41" s="164"/>
      <c r="BG41" s="164"/>
      <c r="BH41" s="164"/>
      <c r="BI41" s="164"/>
      <c r="BJ41" s="164"/>
      <c r="BK41" s="163"/>
      <c r="BL41" s="164"/>
      <c r="BM41" s="164"/>
      <c r="BN41" s="164"/>
      <c r="BO41" s="164"/>
      <c r="BP41" s="164"/>
      <c r="BQ41" s="164"/>
      <c r="BR41" s="164"/>
      <c r="BS41" s="164"/>
      <c r="BT41" s="163"/>
      <c r="BU41" s="164"/>
      <c r="BV41" s="164"/>
      <c r="BW41" s="164"/>
      <c r="BX41" s="164"/>
      <c r="BY41" s="164"/>
      <c r="BZ41" s="164"/>
      <c r="CA41" s="164"/>
      <c r="CB41" s="164"/>
      <c r="CC41" s="163"/>
      <c r="CD41" s="164"/>
      <c r="CE41" s="164"/>
      <c r="CF41" s="164"/>
      <c r="CG41" s="164"/>
      <c r="CH41" s="164"/>
      <c r="CI41" s="164"/>
      <c r="CJ41" s="164"/>
      <c r="CK41" s="164"/>
      <c r="CL41" s="163"/>
      <c r="CM41" s="164"/>
      <c r="CN41" s="164"/>
      <c r="CO41" s="164"/>
      <c r="CP41" s="164"/>
      <c r="CQ41" s="164"/>
      <c r="CR41" s="164"/>
      <c r="CS41" s="164"/>
      <c r="CT41" s="164"/>
      <c r="CU41" s="163"/>
      <c r="CV41" s="164"/>
      <c r="CW41" s="164"/>
      <c r="CX41" s="164"/>
      <c r="CY41" s="164"/>
      <c r="CZ41" s="164"/>
      <c r="DA41" s="164"/>
      <c r="DB41" s="164"/>
      <c r="DC41" s="164"/>
      <c r="DD41" s="163"/>
      <c r="DE41" s="164"/>
      <c r="DF41" s="164"/>
      <c r="DG41" s="164"/>
      <c r="DH41" s="164"/>
      <c r="DI41" s="164"/>
      <c r="DJ41" s="164"/>
      <c r="DK41" s="164"/>
      <c r="DL41" s="164"/>
      <c r="DM41" s="163"/>
      <c r="DN41" s="164"/>
      <c r="DO41" s="164"/>
      <c r="DP41" s="164"/>
      <c r="DQ41" s="164"/>
      <c r="DR41" s="164"/>
      <c r="DS41" s="164"/>
      <c r="DT41" s="164"/>
      <c r="DU41" s="164"/>
      <c r="DV41" s="163"/>
      <c r="DW41" s="164"/>
      <c r="DX41" s="164"/>
      <c r="DY41" s="164"/>
      <c r="DZ41" s="164"/>
      <c r="EA41" s="164"/>
      <c r="EB41" s="164"/>
      <c r="EC41" s="164"/>
      <c r="ED41" s="164"/>
      <c r="EE41" s="163"/>
      <c r="EF41" s="164"/>
      <c r="EG41" s="164"/>
      <c r="EH41" s="164"/>
      <c r="EI41" s="164"/>
      <c r="EJ41" s="164"/>
      <c r="EK41" s="164"/>
      <c r="EL41" s="164"/>
      <c r="EM41" s="164"/>
      <c r="EN41" s="163"/>
      <c r="EO41" s="164"/>
      <c r="EP41" s="164"/>
      <c r="EQ41" s="164"/>
      <c r="ER41" s="164"/>
      <c r="ES41" s="164"/>
      <c r="ET41" s="164"/>
      <c r="EU41" s="164"/>
      <c r="EV41" s="164"/>
      <c r="EW41" s="163"/>
      <c r="EX41" s="164"/>
      <c r="EY41" s="164"/>
      <c r="EZ41" s="164"/>
      <c r="FA41" s="164"/>
      <c r="FB41" s="164"/>
      <c r="FC41" s="164"/>
      <c r="FD41" s="164"/>
      <c r="FE41" s="164"/>
      <c r="FF41" s="163"/>
      <c r="FG41" s="164"/>
      <c r="FH41" s="164"/>
      <c r="FI41" s="164"/>
      <c r="FJ41" s="164"/>
      <c r="FK41" s="164"/>
      <c r="FL41" s="164"/>
      <c r="FM41" s="164"/>
      <c r="FN41" s="164"/>
      <c r="FO41" s="163"/>
      <c r="FP41" s="164"/>
      <c r="FQ41" s="164"/>
      <c r="FR41" s="164"/>
      <c r="FS41" s="164"/>
      <c r="FT41" s="164"/>
      <c r="FU41" s="164"/>
      <c r="FV41" s="164"/>
      <c r="FW41" s="164"/>
      <c r="FX41" s="163"/>
      <c r="FY41" s="164"/>
      <c r="FZ41" s="164"/>
      <c r="GA41" s="164"/>
      <c r="GB41" s="164"/>
      <c r="GC41" s="164"/>
      <c r="GD41" s="164"/>
      <c r="GE41" s="164"/>
      <c r="GF41" s="164"/>
      <c r="GG41" s="163"/>
      <c r="GH41" s="164"/>
      <c r="GI41" s="164"/>
      <c r="GJ41" s="164"/>
      <c r="GK41" s="164"/>
      <c r="GL41" s="164"/>
      <c r="GM41" s="164"/>
      <c r="GN41" s="164"/>
      <c r="GO41" s="164"/>
      <c r="GP41" s="163"/>
      <c r="GQ41" s="164"/>
      <c r="GR41" s="164"/>
      <c r="GS41" s="164"/>
      <c r="GT41" s="164"/>
      <c r="GU41" s="164"/>
      <c r="GV41" s="164"/>
      <c r="GW41" s="164"/>
      <c r="GX41" s="164"/>
      <c r="GY41" s="163"/>
      <c r="GZ41" s="164"/>
      <c r="HA41" s="164"/>
      <c r="HB41" s="164"/>
      <c r="HC41" s="164"/>
      <c r="HD41" s="164"/>
      <c r="HE41" s="164"/>
      <c r="HF41" s="164"/>
      <c r="HG41" s="164"/>
      <c r="HH41" s="163"/>
      <c r="HI41" s="164"/>
      <c r="HJ41" s="164"/>
      <c r="HK41" s="164"/>
      <c r="HL41" s="164"/>
      <c r="HM41" s="164"/>
      <c r="HN41" s="164"/>
      <c r="HO41" s="164"/>
      <c r="HP41" s="164"/>
      <c r="HQ41" s="163"/>
      <c r="HR41" s="164"/>
      <c r="HS41" s="164"/>
      <c r="HT41" s="164"/>
      <c r="HU41" s="164"/>
      <c r="HV41" s="164"/>
      <c r="HW41" s="164"/>
      <c r="HX41" s="164"/>
      <c r="HY41" s="164"/>
      <c r="HZ41" s="163"/>
      <c r="IA41" s="164"/>
      <c r="IB41" s="164"/>
      <c r="IC41" s="164"/>
      <c r="ID41" s="164"/>
      <c r="IE41" s="164"/>
      <c r="IF41" s="164"/>
      <c r="IG41" s="164"/>
      <c r="IH41" s="164"/>
      <c r="II41" s="163"/>
      <c r="IJ41" s="164"/>
      <c r="IK41" s="164"/>
      <c r="IL41" s="164"/>
      <c r="IM41" s="164"/>
      <c r="IN41" s="164"/>
      <c r="IO41" s="164"/>
      <c r="IP41" s="164"/>
      <c r="IQ41" s="164"/>
      <c r="IR41" s="163"/>
      <c r="IS41" s="164"/>
      <c r="IT41" s="164"/>
      <c r="IU41" s="164"/>
      <c r="IV41" s="164"/>
    </row>
    <row r="42" spans="1:256" ht="15.75" customHeight="1">
      <c r="A42" s="149" t="s">
        <v>36</v>
      </c>
      <c r="B42" s="144"/>
      <c r="C42" s="144"/>
      <c r="D42" s="144"/>
      <c r="E42" s="144"/>
      <c r="F42" s="144"/>
      <c r="G42" s="144"/>
      <c r="H42" s="144"/>
      <c r="I42" s="144"/>
      <c r="J42" s="144"/>
      <c r="K42" s="144"/>
      <c r="L42" s="144"/>
      <c r="M42" s="144"/>
      <c r="N42" s="144"/>
      <c r="O42" s="144"/>
      <c r="P42" s="63"/>
      <c r="Q42" s="63"/>
      <c r="R42" s="165"/>
      <c r="S42" s="166"/>
      <c r="T42" s="166"/>
      <c r="U42" s="166"/>
      <c r="V42" s="166"/>
      <c r="W42" s="166"/>
      <c r="X42" s="166"/>
      <c r="Y42" s="166"/>
      <c r="Z42" s="166"/>
      <c r="AA42" s="165"/>
      <c r="AB42" s="166"/>
      <c r="AC42" s="166"/>
      <c r="AD42" s="166"/>
      <c r="AE42" s="166"/>
      <c r="AF42" s="166"/>
      <c r="AG42" s="166"/>
      <c r="AH42" s="166"/>
      <c r="AI42" s="166"/>
      <c r="AJ42" s="165"/>
      <c r="AK42" s="166"/>
      <c r="AL42" s="166"/>
      <c r="AM42" s="166"/>
      <c r="AN42" s="166"/>
      <c r="AO42" s="166"/>
      <c r="AP42" s="166"/>
      <c r="AQ42" s="166"/>
      <c r="AR42" s="166"/>
      <c r="AS42" s="163"/>
      <c r="AT42" s="164"/>
      <c r="AU42" s="164"/>
      <c r="AV42" s="164"/>
      <c r="AW42" s="164"/>
      <c r="AX42" s="164"/>
      <c r="AY42" s="164"/>
      <c r="AZ42" s="164"/>
      <c r="BA42" s="164"/>
      <c r="BB42" s="163"/>
      <c r="BC42" s="164"/>
      <c r="BD42" s="164"/>
      <c r="BE42" s="164"/>
      <c r="BF42" s="164"/>
      <c r="BG42" s="164"/>
      <c r="BH42" s="164"/>
      <c r="BI42" s="164"/>
      <c r="BJ42" s="164"/>
      <c r="BK42" s="163"/>
      <c r="BL42" s="164"/>
      <c r="BM42" s="164"/>
      <c r="BN42" s="164"/>
      <c r="BO42" s="164"/>
      <c r="BP42" s="164"/>
      <c r="BQ42" s="164"/>
      <c r="BR42" s="164"/>
      <c r="BS42" s="164"/>
      <c r="BT42" s="163"/>
      <c r="BU42" s="164"/>
      <c r="BV42" s="164"/>
      <c r="BW42" s="164"/>
      <c r="BX42" s="164"/>
      <c r="BY42" s="164"/>
      <c r="BZ42" s="164"/>
      <c r="CA42" s="164"/>
      <c r="CB42" s="164"/>
      <c r="CC42" s="163"/>
      <c r="CD42" s="164"/>
      <c r="CE42" s="164"/>
      <c r="CF42" s="164"/>
      <c r="CG42" s="164"/>
      <c r="CH42" s="164"/>
      <c r="CI42" s="164"/>
      <c r="CJ42" s="164"/>
      <c r="CK42" s="164"/>
      <c r="CL42" s="163"/>
      <c r="CM42" s="164"/>
      <c r="CN42" s="164"/>
      <c r="CO42" s="164"/>
      <c r="CP42" s="164"/>
      <c r="CQ42" s="164"/>
      <c r="CR42" s="164"/>
      <c r="CS42" s="164"/>
      <c r="CT42" s="164"/>
      <c r="CU42" s="163"/>
      <c r="CV42" s="164"/>
      <c r="CW42" s="164"/>
      <c r="CX42" s="164"/>
      <c r="CY42" s="164"/>
      <c r="CZ42" s="164"/>
      <c r="DA42" s="164"/>
      <c r="DB42" s="164"/>
      <c r="DC42" s="164"/>
      <c r="DD42" s="163"/>
      <c r="DE42" s="164"/>
      <c r="DF42" s="164"/>
      <c r="DG42" s="164"/>
      <c r="DH42" s="164"/>
      <c r="DI42" s="164"/>
      <c r="DJ42" s="164"/>
      <c r="DK42" s="164"/>
      <c r="DL42" s="164"/>
      <c r="DM42" s="163"/>
      <c r="DN42" s="164"/>
      <c r="DO42" s="164"/>
      <c r="DP42" s="164"/>
      <c r="DQ42" s="164"/>
      <c r="DR42" s="164"/>
      <c r="DS42" s="164"/>
      <c r="DT42" s="164"/>
      <c r="DU42" s="164"/>
      <c r="DV42" s="163"/>
      <c r="DW42" s="164"/>
      <c r="DX42" s="164"/>
      <c r="DY42" s="164"/>
      <c r="DZ42" s="164"/>
      <c r="EA42" s="164"/>
      <c r="EB42" s="164"/>
      <c r="EC42" s="164"/>
      <c r="ED42" s="164"/>
      <c r="EE42" s="163"/>
      <c r="EF42" s="164"/>
      <c r="EG42" s="164"/>
      <c r="EH42" s="164"/>
      <c r="EI42" s="164"/>
      <c r="EJ42" s="164"/>
      <c r="EK42" s="164"/>
      <c r="EL42" s="164"/>
      <c r="EM42" s="164"/>
      <c r="EN42" s="163"/>
      <c r="EO42" s="164"/>
      <c r="EP42" s="164"/>
      <c r="EQ42" s="164"/>
      <c r="ER42" s="164"/>
      <c r="ES42" s="164"/>
      <c r="ET42" s="164"/>
      <c r="EU42" s="164"/>
      <c r="EV42" s="164"/>
      <c r="EW42" s="163"/>
      <c r="EX42" s="164"/>
      <c r="EY42" s="164"/>
      <c r="EZ42" s="164"/>
      <c r="FA42" s="164"/>
      <c r="FB42" s="164"/>
      <c r="FC42" s="164"/>
      <c r="FD42" s="164"/>
      <c r="FE42" s="164"/>
      <c r="FF42" s="163"/>
      <c r="FG42" s="164"/>
      <c r="FH42" s="164"/>
      <c r="FI42" s="164"/>
      <c r="FJ42" s="164"/>
      <c r="FK42" s="164"/>
      <c r="FL42" s="164"/>
      <c r="FM42" s="164"/>
      <c r="FN42" s="164"/>
      <c r="FO42" s="163"/>
      <c r="FP42" s="164"/>
      <c r="FQ42" s="164"/>
      <c r="FR42" s="164"/>
      <c r="FS42" s="164"/>
      <c r="FT42" s="164"/>
      <c r="FU42" s="164"/>
      <c r="FV42" s="164"/>
      <c r="FW42" s="164"/>
      <c r="FX42" s="163"/>
      <c r="FY42" s="164"/>
      <c r="FZ42" s="164"/>
      <c r="GA42" s="164"/>
      <c r="GB42" s="164"/>
      <c r="GC42" s="164"/>
      <c r="GD42" s="164"/>
      <c r="GE42" s="164"/>
      <c r="GF42" s="164"/>
      <c r="GG42" s="163"/>
      <c r="GH42" s="164"/>
      <c r="GI42" s="164"/>
      <c r="GJ42" s="164"/>
      <c r="GK42" s="164"/>
      <c r="GL42" s="164"/>
      <c r="GM42" s="164"/>
      <c r="GN42" s="164"/>
      <c r="GO42" s="164"/>
      <c r="GP42" s="163"/>
      <c r="GQ42" s="164"/>
      <c r="GR42" s="164"/>
      <c r="GS42" s="164"/>
      <c r="GT42" s="164"/>
      <c r="GU42" s="164"/>
      <c r="GV42" s="164"/>
      <c r="GW42" s="164"/>
      <c r="GX42" s="164"/>
      <c r="GY42" s="163"/>
      <c r="GZ42" s="164"/>
      <c r="HA42" s="164"/>
      <c r="HB42" s="164"/>
      <c r="HC42" s="164"/>
      <c r="HD42" s="164"/>
      <c r="HE42" s="164"/>
      <c r="HF42" s="164"/>
      <c r="HG42" s="164"/>
      <c r="HH42" s="163"/>
      <c r="HI42" s="164"/>
      <c r="HJ42" s="164"/>
      <c r="HK42" s="164"/>
      <c r="HL42" s="164"/>
      <c r="HM42" s="164"/>
      <c r="HN42" s="164"/>
      <c r="HO42" s="164"/>
      <c r="HP42" s="164"/>
      <c r="HQ42" s="163"/>
      <c r="HR42" s="164"/>
      <c r="HS42" s="164"/>
      <c r="HT42" s="164"/>
      <c r="HU42" s="164"/>
      <c r="HV42" s="164"/>
      <c r="HW42" s="164"/>
      <c r="HX42" s="164"/>
      <c r="HY42" s="164"/>
      <c r="HZ42" s="163"/>
      <c r="IA42" s="164"/>
      <c r="IB42" s="164"/>
      <c r="IC42" s="164"/>
      <c r="ID42" s="164"/>
      <c r="IE42" s="164"/>
      <c r="IF42" s="164"/>
      <c r="IG42" s="164"/>
      <c r="IH42" s="164"/>
      <c r="II42" s="163"/>
      <c r="IJ42" s="164"/>
      <c r="IK42" s="164"/>
      <c r="IL42" s="164"/>
      <c r="IM42" s="164"/>
      <c r="IN42" s="164"/>
      <c r="IO42" s="164"/>
      <c r="IP42" s="164"/>
      <c r="IQ42" s="164"/>
      <c r="IR42" s="163"/>
      <c r="IS42" s="164"/>
      <c r="IT42" s="164"/>
      <c r="IU42" s="164"/>
      <c r="IV42" s="164"/>
    </row>
    <row r="43" spans="1:15" ht="27">
      <c r="A43" s="139" t="s">
        <v>2</v>
      </c>
      <c r="B43" s="139" t="s">
        <v>3</v>
      </c>
      <c r="C43" s="139" t="s">
        <v>4</v>
      </c>
      <c r="D43" s="139" t="s">
        <v>5</v>
      </c>
      <c r="E43" s="53" t="s">
        <v>178</v>
      </c>
      <c r="F43" s="53" t="s">
        <v>7</v>
      </c>
      <c r="G43" s="139" t="s">
        <v>8</v>
      </c>
      <c r="H43" s="139"/>
      <c r="I43" s="139" t="s">
        <v>9</v>
      </c>
      <c r="J43" s="139" t="s">
        <v>422</v>
      </c>
      <c r="K43" s="139" t="s">
        <v>423</v>
      </c>
      <c r="L43" s="139" t="s">
        <v>409</v>
      </c>
      <c r="M43" s="139" t="s">
        <v>424</v>
      </c>
      <c r="N43" s="139" t="s">
        <v>425</v>
      </c>
      <c r="O43" s="139" t="s">
        <v>426</v>
      </c>
    </row>
    <row r="44" spans="1:15" ht="27">
      <c r="A44" s="150"/>
      <c r="B44" s="139"/>
      <c r="C44" s="139"/>
      <c r="D44" s="139"/>
      <c r="E44" s="39">
        <v>0.01</v>
      </c>
      <c r="F44" s="40">
        <v>0</v>
      </c>
      <c r="G44" s="53" t="s">
        <v>10</v>
      </c>
      <c r="H44" s="53" t="s">
        <v>179</v>
      </c>
      <c r="I44" s="139"/>
      <c r="J44" s="139"/>
      <c r="K44" s="139"/>
      <c r="L44" s="139"/>
      <c r="M44" s="139"/>
      <c r="N44" s="139"/>
      <c r="O44" s="139"/>
    </row>
    <row r="45" spans="1:15" ht="297" customHeight="1">
      <c r="A45" s="15" t="s">
        <v>37</v>
      </c>
      <c r="B45" s="7" t="s">
        <v>200</v>
      </c>
      <c r="C45" s="59" t="s">
        <v>202</v>
      </c>
      <c r="D45" s="57" t="s">
        <v>201</v>
      </c>
      <c r="E45" s="47">
        <v>1</v>
      </c>
      <c r="F45" s="47"/>
      <c r="G45" s="46"/>
      <c r="H45" s="46"/>
      <c r="I45" s="47">
        <f>MAX(E45:G45)</f>
        <v>1</v>
      </c>
      <c r="J45" s="123" t="s">
        <v>542</v>
      </c>
      <c r="K45" s="62"/>
      <c r="L45" s="62"/>
      <c r="M45" s="62"/>
      <c r="N45" s="62"/>
      <c r="O45" s="62"/>
    </row>
    <row r="46" spans="1:15" ht="15" customHeight="1">
      <c r="A46" s="145" t="s">
        <v>38</v>
      </c>
      <c r="B46" s="146"/>
      <c r="C46" s="146"/>
      <c r="D46" s="146"/>
      <c r="E46" s="146"/>
      <c r="F46" s="146"/>
      <c r="G46" s="146"/>
      <c r="H46" s="146"/>
      <c r="I46" s="146"/>
      <c r="J46" s="146"/>
      <c r="K46" s="146"/>
      <c r="L46" s="146"/>
      <c r="M46" s="146"/>
      <c r="N46" s="146"/>
      <c r="O46" s="146"/>
    </row>
    <row r="47" spans="1:15" ht="27">
      <c r="A47" s="137" t="s">
        <v>2</v>
      </c>
      <c r="B47" s="137" t="s">
        <v>3</v>
      </c>
      <c r="C47" s="137" t="s">
        <v>4</v>
      </c>
      <c r="D47" s="137" t="s">
        <v>5</v>
      </c>
      <c r="E47" s="38" t="s">
        <v>178</v>
      </c>
      <c r="F47" s="38" t="s">
        <v>7</v>
      </c>
      <c r="G47" s="139" t="s">
        <v>8</v>
      </c>
      <c r="H47" s="139"/>
      <c r="I47" s="139" t="s">
        <v>9</v>
      </c>
      <c r="J47" s="139" t="s">
        <v>422</v>
      </c>
      <c r="K47" s="139" t="s">
        <v>423</v>
      </c>
      <c r="L47" s="139" t="s">
        <v>409</v>
      </c>
      <c r="M47" s="139" t="s">
        <v>424</v>
      </c>
      <c r="N47" s="139" t="s">
        <v>425</v>
      </c>
      <c r="O47" s="139" t="s">
        <v>426</v>
      </c>
    </row>
    <row r="48" spans="1:15" ht="27">
      <c r="A48" s="138"/>
      <c r="B48" s="137"/>
      <c r="C48" s="137"/>
      <c r="D48" s="137"/>
      <c r="E48" s="39">
        <v>0.01</v>
      </c>
      <c r="F48" s="40">
        <v>0</v>
      </c>
      <c r="G48" s="38" t="s">
        <v>10</v>
      </c>
      <c r="H48" s="38" t="s">
        <v>179</v>
      </c>
      <c r="I48" s="139"/>
      <c r="J48" s="139"/>
      <c r="K48" s="139"/>
      <c r="L48" s="139"/>
      <c r="M48" s="139"/>
      <c r="N48" s="139"/>
      <c r="O48" s="139"/>
    </row>
    <row r="49" spans="1:15" ht="383.25" customHeight="1">
      <c r="A49" s="15" t="s">
        <v>39</v>
      </c>
      <c r="B49" s="7" t="s">
        <v>203</v>
      </c>
      <c r="C49" s="58" t="s">
        <v>40</v>
      </c>
      <c r="D49" s="57" t="s">
        <v>41</v>
      </c>
      <c r="E49" s="47">
        <v>1</v>
      </c>
      <c r="F49" s="47"/>
      <c r="G49" s="46"/>
      <c r="H49" s="46"/>
      <c r="I49" s="47">
        <f>MAX(E49:G49)</f>
        <v>1</v>
      </c>
      <c r="J49" s="122" t="s">
        <v>506</v>
      </c>
      <c r="K49" s="62"/>
      <c r="L49" s="62"/>
      <c r="M49" s="62"/>
      <c r="N49" s="62"/>
      <c r="O49" s="62"/>
    </row>
    <row r="50" spans="1:15" ht="15" customHeight="1">
      <c r="A50" s="135" t="s">
        <v>42</v>
      </c>
      <c r="B50" s="136"/>
      <c r="C50" s="136"/>
      <c r="D50" s="136"/>
      <c r="E50" s="136"/>
      <c r="F50" s="136"/>
      <c r="G50" s="136"/>
      <c r="H50" s="136"/>
      <c r="I50" s="136"/>
      <c r="J50" s="136"/>
      <c r="K50" s="136"/>
      <c r="L50" s="136"/>
      <c r="M50" s="136"/>
      <c r="N50" s="136"/>
      <c r="O50" s="136"/>
    </row>
    <row r="51" spans="1:15" ht="27">
      <c r="A51" s="139" t="s">
        <v>2</v>
      </c>
      <c r="B51" s="139" t="s">
        <v>3</v>
      </c>
      <c r="C51" s="139" t="s">
        <v>4</v>
      </c>
      <c r="D51" s="139" t="s">
        <v>5</v>
      </c>
      <c r="E51" s="53" t="s">
        <v>178</v>
      </c>
      <c r="F51" s="53" t="s">
        <v>7</v>
      </c>
      <c r="G51" s="139" t="s">
        <v>8</v>
      </c>
      <c r="H51" s="139"/>
      <c r="I51" s="139" t="s">
        <v>9</v>
      </c>
      <c r="J51" s="139" t="s">
        <v>422</v>
      </c>
      <c r="K51" s="139" t="s">
        <v>423</v>
      </c>
      <c r="L51" s="139" t="s">
        <v>409</v>
      </c>
      <c r="M51" s="139" t="s">
        <v>424</v>
      </c>
      <c r="N51" s="139" t="s">
        <v>425</v>
      </c>
      <c r="O51" s="139" t="s">
        <v>426</v>
      </c>
    </row>
    <row r="52" spans="1:15" ht="27">
      <c r="A52" s="150"/>
      <c r="B52" s="139"/>
      <c r="C52" s="139"/>
      <c r="D52" s="139"/>
      <c r="E52" s="39">
        <v>0.01</v>
      </c>
      <c r="F52" s="40">
        <v>0</v>
      </c>
      <c r="G52" s="53" t="s">
        <v>10</v>
      </c>
      <c r="H52" s="53" t="s">
        <v>179</v>
      </c>
      <c r="I52" s="139"/>
      <c r="J52" s="139"/>
      <c r="K52" s="139"/>
      <c r="L52" s="139"/>
      <c r="M52" s="139"/>
      <c r="N52" s="139"/>
      <c r="O52" s="139"/>
    </row>
    <row r="53" spans="1:15" ht="207.75" customHeight="1">
      <c r="A53" s="15" t="s">
        <v>43</v>
      </c>
      <c r="B53" s="9" t="s">
        <v>205</v>
      </c>
      <c r="C53" s="61" t="s">
        <v>44</v>
      </c>
      <c r="D53" s="57" t="s">
        <v>204</v>
      </c>
      <c r="E53" s="47">
        <v>1</v>
      </c>
      <c r="F53" s="47"/>
      <c r="G53" s="46" t="s">
        <v>427</v>
      </c>
      <c r="H53" s="46"/>
      <c r="I53" s="47">
        <f>MAX(E53:G53)</f>
        <v>1</v>
      </c>
      <c r="J53" s="125" t="s">
        <v>507</v>
      </c>
      <c r="K53" s="62"/>
      <c r="L53" s="62"/>
      <c r="M53" s="62"/>
      <c r="N53" s="62"/>
      <c r="O53" s="62"/>
    </row>
    <row r="54" spans="1:15" ht="15" customHeight="1">
      <c r="A54" s="135" t="s">
        <v>45</v>
      </c>
      <c r="B54" s="136"/>
      <c r="C54" s="136"/>
      <c r="D54" s="136"/>
      <c r="E54" s="136"/>
      <c r="F54" s="136"/>
      <c r="G54" s="136"/>
      <c r="H54" s="136"/>
      <c r="I54" s="136"/>
      <c r="J54" s="136"/>
      <c r="K54" s="136"/>
      <c r="L54" s="136"/>
      <c r="M54" s="136"/>
      <c r="N54" s="136"/>
      <c r="O54" s="136"/>
    </row>
    <row r="55" spans="1:15" ht="27">
      <c r="A55" s="139" t="s">
        <v>2</v>
      </c>
      <c r="B55" s="139" t="s">
        <v>3</v>
      </c>
      <c r="C55" s="139" t="s">
        <v>4</v>
      </c>
      <c r="D55" s="139" t="s">
        <v>5</v>
      </c>
      <c r="E55" s="53" t="s">
        <v>178</v>
      </c>
      <c r="F55" s="53" t="s">
        <v>7</v>
      </c>
      <c r="G55" s="139" t="s">
        <v>8</v>
      </c>
      <c r="H55" s="139"/>
      <c r="I55" s="139" t="s">
        <v>9</v>
      </c>
      <c r="J55" s="139" t="s">
        <v>422</v>
      </c>
      <c r="K55" s="139" t="s">
        <v>423</v>
      </c>
      <c r="L55" s="139" t="s">
        <v>409</v>
      </c>
      <c r="M55" s="139" t="s">
        <v>424</v>
      </c>
      <c r="N55" s="139" t="s">
        <v>425</v>
      </c>
      <c r="O55" s="139" t="s">
        <v>426</v>
      </c>
    </row>
    <row r="56" spans="1:15" ht="27">
      <c r="A56" s="150"/>
      <c r="B56" s="139"/>
      <c r="C56" s="139"/>
      <c r="D56" s="139"/>
      <c r="E56" s="39">
        <v>0.02</v>
      </c>
      <c r="F56" s="40">
        <v>0</v>
      </c>
      <c r="G56" s="53" t="s">
        <v>10</v>
      </c>
      <c r="H56" s="53" t="s">
        <v>179</v>
      </c>
      <c r="I56" s="139"/>
      <c r="J56" s="139"/>
      <c r="K56" s="139"/>
      <c r="L56" s="139"/>
      <c r="M56" s="139"/>
      <c r="N56" s="139"/>
      <c r="O56" s="139"/>
    </row>
    <row r="57" spans="1:15" ht="121.5">
      <c r="A57" s="19" t="s">
        <v>46</v>
      </c>
      <c r="B57" s="7" t="s">
        <v>206</v>
      </c>
      <c r="C57" s="61" t="s">
        <v>47</v>
      </c>
      <c r="D57" s="61" t="s">
        <v>48</v>
      </c>
      <c r="E57" s="47">
        <v>2</v>
      </c>
      <c r="F57" s="47"/>
      <c r="G57" s="46"/>
      <c r="H57" s="46"/>
      <c r="I57" s="47">
        <f>MAX(E57:G57)</f>
        <v>2</v>
      </c>
      <c r="J57" s="124" t="s">
        <v>544</v>
      </c>
      <c r="K57" s="62"/>
      <c r="L57" s="62"/>
      <c r="M57" s="62"/>
      <c r="N57" s="62"/>
      <c r="O57" s="62"/>
    </row>
    <row r="58" spans="1:15" ht="15" customHeight="1">
      <c r="A58" s="135" t="s">
        <v>49</v>
      </c>
      <c r="B58" s="136"/>
      <c r="C58" s="136"/>
      <c r="D58" s="136"/>
      <c r="E58" s="136"/>
      <c r="F58" s="136"/>
      <c r="G58" s="136"/>
      <c r="H58" s="136"/>
      <c r="I58" s="136"/>
      <c r="J58" s="136"/>
      <c r="K58" s="136"/>
      <c r="L58" s="136"/>
      <c r="M58" s="136"/>
      <c r="N58" s="136"/>
      <c r="O58" s="136"/>
    </row>
    <row r="59" spans="1:15" ht="27">
      <c r="A59" s="137" t="s">
        <v>2</v>
      </c>
      <c r="B59" s="137" t="s">
        <v>3</v>
      </c>
      <c r="C59" s="137" t="s">
        <v>4</v>
      </c>
      <c r="D59" s="137" t="s">
        <v>5</v>
      </c>
      <c r="E59" s="38" t="s">
        <v>178</v>
      </c>
      <c r="F59" s="38" t="s">
        <v>7</v>
      </c>
      <c r="G59" s="139" t="s">
        <v>8</v>
      </c>
      <c r="H59" s="139"/>
      <c r="I59" s="139" t="s">
        <v>9</v>
      </c>
      <c r="J59" s="139" t="s">
        <v>422</v>
      </c>
      <c r="K59" s="139" t="s">
        <v>423</v>
      </c>
      <c r="L59" s="139" t="s">
        <v>409</v>
      </c>
      <c r="M59" s="139" t="s">
        <v>424</v>
      </c>
      <c r="N59" s="139" t="s">
        <v>425</v>
      </c>
      <c r="O59" s="139" t="s">
        <v>426</v>
      </c>
    </row>
    <row r="60" spans="1:15" ht="27">
      <c r="A60" s="138"/>
      <c r="B60" s="137"/>
      <c r="C60" s="137"/>
      <c r="D60" s="137"/>
      <c r="E60" s="39">
        <v>0.02</v>
      </c>
      <c r="F60" s="40">
        <v>0</v>
      </c>
      <c r="G60" s="38" t="s">
        <v>10</v>
      </c>
      <c r="H60" s="38" t="s">
        <v>179</v>
      </c>
      <c r="I60" s="139"/>
      <c r="J60" s="139"/>
      <c r="K60" s="139"/>
      <c r="L60" s="139"/>
      <c r="M60" s="139"/>
      <c r="N60" s="139"/>
      <c r="O60" s="139"/>
    </row>
    <row r="61" spans="1:15" ht="204" customHeight="1">
      <c r="A61" s="18" t="s">
        <v>50</v>
      </c>
      <c r="B61" s="7" t="s">
        <v>208</v>
      </c>
      <c r="C61" s="58" t="s">
        <v>51</v>
      </c>
      <c r="D61" s="57" t="s">
        <v>207</v>
      </c>
      <c r="E61" s="47">
        <v>2</v>
      </c>
      <c r="F61" s="47"/>
      <c r="G61" s="46" t="s">
        <v>427</v>
      </c>
      <c r="H61" s="46"/>
      <c r="I61" s="47">
        <f>MAX(E61:G61)</f>
        <v>2</v>
      </c>
      <c r="J61" s="125" t="s">
        <v>571</v>
      </c>
      <c r="K61" s="62"/>
      <c r="L61" s="62"/>
      <c r="M61" s="62"/>
      <c r="N61" s="62"/>
      <c r="O61" s="62"/>
    </row>
    <row r="62" spans="1:15" ht="15" customHeight="1">
      <c r="A62" s="145" t="s">
        <v>52</v>
      </c>
      <c r="B62" s="146"/>
      <c r="C62" s="146"/>
      <c r="D62" s="146"/>
      <c r="E62" s="146"/>
      <c r="F62" s="146"/>
      <c r="G62" s="146"/>
      <c r="H62" s="146"/>
      <c r="I62" s="146"/>
      <c r="J62" s="146"/>
      <c r="K62" s="146"/>
      <c r="L62" s="146"/>
      <c r="M62" s="146"/>
      <c r="N62" s="146"/>
      <c r="O62" s="146"/>
    </row>
    <row r="63" spans="1:15" ht="27">
      <c r="A63" s="139" t="s">
        <v>2</v>
      </c>
      <c r="B63" s="139" t="s">
        <v>3</v>
      </c>
      <c r="C63" s="139" t="s">
        <v>4</v>
      </c>
      <c r="D63" s="139" t="s">
        <v>5</v>
      </c>
      <c r="E63" s="53" t="s">
        <v>178</v>
      </c>
      <c r="F63" s="53" t="s">
        <v>7</v>
      </c>
      <c r="G63" s="139" t="s">
        <v>8</v>
      </c>
      <c r="H63" s="139"/>
      <c r="I63" s="139" t="s">
        <v>9</v>
      </c>
      <c r="J63" s="139" t="s">
        <v>422</v>
      </c>
      <c r="K63" s="139" t="s">
        <v>423</v>
      </c>
      <c r="L63" s="139" t="s">
        <v>409</v>
      </c>
      <c r="M63" s="139" t="s">
        <v>424</v>
      </c>
      <c r="N63" s="139" t="s">
        <v>425</v>
      </c>
      <c r="O63" s="139" t="s">
        <v>426</v>
      </c>
    </row>
    <row r="64" spans="1:15" ht="27">
      <c r="A64" s="150"/>
      <c r="B64" s="139"/>
      <c r="C64" s="139"/>
      <c r="D64" s="139"/>
      <c r="E64" s="39">
        <v>0.01</v>
      </c>
      <c r="F64" s="40">
        <v>0</v>
      </c>
      <c r="G64" s="53" t="s">
        <v>10</v>
      </c>
      <c r="H64" s="53" t="s">
        <v>179</v>
      </c>
      <c r="I64" s="139"/>
      <c r="J64" s="139"/>
      <c r="K64" s="139"/>
      <c r="L64" s="139"/>
      <c r="M64" s="139"/>
      <c r="N64" s="139"/>
      <c r="O64" s="139"/>
    </row>
    <row r="65" spans="1:15" ht="165.75">
      <c r="A65" s="18" t="s">
        <v>53</v>
      </c>
      <c r="B65" s="10" t="s">
        <v>209</v>
      </c>
      <c r="C65" s="58" t="s">
        <v>54</v>
      </c>
      <c r="D65" s="57" t="s">
        <v>210</v>
      </c>
      <c r="E65" s="47">
        <v>1</v>
      </c>
      <c r="F65" s="47"/>
      <c r="G65" s="46"/>
      <c r="H65" s="46"/>
      <c r="I65" s="47">
        <f>MAX(E65:G65)</f>
        <v>1</v>
      </c>
      <c r="J65" s="123" t="s">
        <v>545</v>
      </c>
      <c r="K65" s="62"/>
      <c r="L65" s="62"/>
      <c r="M65" s="62"/>
      <c r="N65" s="62"/>
      <c r="O65" s="62"/>
    </row>
    <row r="66" spans="1:15" ht="15" customHeight="1">
      <c r="A66" s="135" t="s">
        <v>55</v>
      </c>
      <c r="B66" s="136"/>
      <c r="C66" s="136"/>
      <c r="D66" s="136"/>
      <c r="E66" s="136"/>
      <c r="F66" s="136"/>
      <c r="G66" s="136"/>
      <c r="H66" s="136"/>
      <c r="I66" s="136"/>
      <c r="J66" s="136"/>
      <c r="K66" s="136"/>
      <c r="L66" s="136"/>
      <c r="M66" s="136"/>
      <c r="N66" s="136"/>
      <c r="O66" s="136"/>
    </row>
    <row r="67" spans="1:15" ht="27">
      <c r="A67" s="139" t="s">
        <v>2</v>
      </c>
      <c r="B67" s="139" t="s">
        <v>3</v>
      </c>
      <c r="C67" s="139" t="s">
        <v>4</v>
      </c>
      <c r="D67" s="139" t="s">
        <v>5</v>
      </c>
      <c r="E67" s="53" t="s">
        <v>178</v>
      </c>
      <c r="F67" s="53" t="s">
        <v>7</v>
      </c>
      <c r="G67" s="139" t="s">
        <v>8</v>
      </c>
      <c r="H67" s="139"/>
      <c r="I67" s="139" t="s">
        <v>9</v>
      </c>
      <c r="J67" s="139" t="s">
        <v>422</v>
      </c>
      <c r="K67" s="139" t="s">
        <v>423</v>
      </c>
      <c r="L67" s="139" t="s">
        <v>409</v>
      </c>
      <c r="M67" s="139" t="s">
        <v>424</v>
      </c>
      <c r="N67" s="139" t="s">
        <v>425</v>
      </c>
      <c r="O67" s="139" t="s">
        <v>426</v>
      </c>
    </row>
    <row r="68" spans="1:15" ht="27">
      <c r="A68" s="150"/>
      <c r="B68" s="139"/>
      <c r="C68" s="139"/>
      <c r="D68" s="139"/>
      <c r="E68" s="39">
        <v>0.02</v>
      </c>
      <c r="F68" s="40">
        <v>0</v>
      </c>
      <c r="G68" s="53" t="s">
        <v>10</v>
      </c>
      <c r="H68" s="53" t="s">
        <v>179</v>
      </c>
      <c r="I68" s="139"/>
      <c r="J68" s="139"/>
      <c r="K68" s="139"/>
      <c r="L68" s="139"/>
      <c r="M68" s="139"/>
      <c r="N68" s="139"/>
      <c r="O68" s="139"/>
    </row>
    <row r="69" spans="1:15" ht="143.25" customHeight="1">
      <c r="A69" s="15" t="s">
        <v>56</v>
      </c>
      <c r="B69" s="7" t="s">
        <v>212</v>
      </c>
      <c r="C69" s="58" t="s">
        <v>57</v>
      </c>
      <c r="D69" s="57" t="s">
        <v>211</v>
      </c>
      <c r="E69" s="47">
        <v>2</v>
      </c>
      <c r="F69" s="47"/>
      <c r="G69" s="46" t="s">
        <v>427</v>
      </c>
      <c r="H69" s="46"/>
      <c r="I69" s="47">
        <f>MAX(E69:G69)</f>
        <v>2</v>
      </c>
      <c r="J69" s="123" t="s">
        <v>520</v>
      </c>
      <c r="K69" s="62"/>
      <c r="L69" s="62"/>
      <c r="M69" s="62"/>
      <c r="N69" s="62"/>
      <c r="O69" s="62"/>
    </row>
    <row r="70" spans="1:15" ht="15" customHeight="1">
      <c r="A70" s="145" t="s">
        <v>58</v>
      </c>
      <c r="B70" s="146"/>
      <c r="C70" s="146"/>
      <c r="D70" s="146"/>
      <c r="E70" s="146"/>
      <c r="F70" s="146"/>
      <c r="G70" s="146"/>
      <c r="H70" s="146"/>
      <c r="I70" s="146"/>
      <c r="J70" s="146"/>
      <c r="K70" s="146"/>
      <c r="L70" s="146"/>
      <c r="M70" s="146"/>
      <c r="N70" s="146"/>
      <c r="O70" s="146"/>
    </row>
    <row r="71" spans="1:15" ht="27">
      <c r="A71" s="139" t="s">
        <v>2</v>
      </c>
      <c r="B71" s="139" t="s">
        <v>3</v>
      </c>
      <c r="C71" s="139" t="s">
        <v>4</v>
      </c>
      <c r="D71" s="139" t="s">
        <v>5</v>
      </c>
      <c r="E71" s="53" t="s">
        <v>178</v>
      </c>
      <c r="F71" s="53" t="s">
        <v>7</v>
      </c>
      <c r="G71" s="139" t="s">
        <v>8</v>
      </c>
      <c r="H71" s="139"/>
      <c r="I71" s="139" t="s">
        <v>9</v>
      </c>
      <c r="J71" s="139" t="s">
        <v>422</v>
      </c>
      <c r="K71" s="139" t="s">
        <v>423</v>
      </c>
      <c r="L71" s="139" t="s">
        <v>409</v>
      </c>
      <c r="M71" s="139" t="s">
        <v>424</v>
      </c>
      <c r="N71" s="139" t="s">
        <v>425</v>
      </c>
      <c r="O71" s="139" t="s">
        <v>426</v>
      </c>
    </row>
    <row r="72" spans="1:15" ht="27">
      <c r="A72" s="150"/>
      <c r="B72" s="139"/>
      <c r="C72" s="139"/>
      <c r="D72" s="139"/>
      <c r="E72" s="39">
        <v>0.01</v>
      </c>
      <c r="F72" s="40">
        <v>0</v>
      </c>
      <c r="G72" s="53" t="s">
        <v>10</v>
      </c>
      <c r="H72" s="53" t="s">
        <v>179</v>
      </c>
      <c r="I72" s="139"/>
      <c r="J72" s="139"/>
      <c r="K72" s="139"/>
      <c r="L72" s="139"/>
      <c r="M72" s="139"/>
      <c r="N72" s="139"/>
      <c r="O72" s="139"/>
    </row>
    <row r="73" spans="1:15" ht="376.5" customHeight="1">
      <c r="A73" s="18" t="s">
        <v>59</v>
      </c>
      <c r="B73" s="7" t="s">
        <v>213</v>
      </c>
      <c r="C73" s="61" t="s">
        <v>521</v>
      </c>
      <c r="D73" s="61" t="s">
        <v>60</v>
      </c>
      <c r="E73" s="47">
        <v>1</v>
      </c>
      <c r="F73" s="47"/>
      <c r="G73" s="46" t="s">
        <v>427</v>
      </c>
      <c r="H73" s="46"/>
      <c r="I73" s="47">
        <f>MAX(E73:G73)</f>
        <v>1</v>
      </c>
      <c r="J73" s="128" t="s">
        <v>546</v>
      </c>
      <c r="K73" s="62"/>
      <c r="L73" s="62"/>
      <c r="M73" s="62"/>
      <c r="N73" s="62"/>
      <c r="O73" s="62"/>
    </row>
    <row r="74" spans="1:15" ht="15" customHeight="1">
      <c r="A74" s="145" t="s">
        <v>61</v>
      </c>
      <c r="B74" s="146"/>
      <c r="C74" s="146"/>
      <c r="D74" s="146"/>
      <c r="E74" s="146"/>
      <c r="F74" s="146"/>
      <c r="G74" s="146"/>
      <c r="H74" s="146"/>
      <c r="I74" s="146"/>
      <c r="J74" s="146"/>
      <c r="K74" s="146"/>
      <c r="L74" s="146"/>
      <c r="M74" s="146"/>
      <c r="N74" s="146"/>
      <c r="O74" s="146"/>
    </row>
    <row r="75" spans="1:15" ht="27">
      <c r="A75" s="139" t="s">
        <v>2</v>
      </c>
      <c r="B75" s="139" t="s">
        <v>3</v>
      </c>
      <c r="C75" s="139" t="s">
        <v>4</v>
      </c>
      <c r="D75" s="139" t="s">
        <v>5</v>
      </c>
      <c r="E75" s="53" t="s">
        <v>178</v>
      </c>
      <c r="F75" s="53" t="s">
        <v>7</v>
      </c>
      <c r="G75" s="139" t="s">
        <v>8</v>
      </c>
      <c r="H75" s="139"/>
      <c r="I75" s="139" t="s">
        <v>9</v>
      </c>
      <c r="J75" s="139" t="s">
        <v>422</v>
      </c>
      <c r="K75" s="139" t="s">
        <v>423</v>
      </c>
      <c r="L75" s="139" t="s">
        <v>409</v>
      </c>
      <c r="M75" s="139" t="s">
        <v>424</v>
      </c>
      <c r="N75" s="139" t="s">
        <v>425</v>
      </c>
      <c r="O75" s="139" t="s">
        <v>426</v>
      </c>
    </row>
    <row r="76" spans="1:15" ht="27">
      <c r="A76" s="150"/>
      <c r="B76" s="139"/>
      <c r="C76" s="139"/>
      <c r="D76" s="139"/>
      <c r="E76" s="39">
        <v>0.01</v>
      </c>
      <c r="F76" s="40">
        <v>0</v>
      </c>
      <c r="G76" s="53" t="s">
        <v>10</v>
      </c>
      <c r="H76" s="53" t="s">
        <v>179</v>
      </c>
      <c r="I76" s="139"/>
      <c r="J76" s="139"/>
      <c r="K76" s="139"/>
      <c r="L76" s="139"/>
      <c r="M76" s="139"/>
      <c r="N76" s="139"/>
      <c r="O76" s="139"/>
    </row>
    <row r="77" spans="1:15" ht="219" customHeight="1">
      <c r="A77" s="15" t="s">
        <v>62</v>
      </c>
      <c r="B77" s="7" t="s">
        <v>214</v>
      </c>
      <c r="C77" s="58" t="s">
        <v>63</v>
      </c>
      <c r="D77" s="58" t="s">
        <v>64</v>
      </c>
      <c r="E77" s="47">
        <v>1</v>
      </c>
      <c r="F77" s="47"/>
      <c r="G77" s="46"/>
      <c r="H77" s="46"/>
      <c r="I77" s="47">
        <f>MAX(E77:G77)</f>
        <v>1</v>
      </c>
      <c r="J77" s="123" t="s">
        <v>547</v>
      </c>
      <c r="K77" s="62"/>
      <c r="L77" s="62"/>
      <c r="M77" s="62"/>
      <c r="N77" s="62"/>
      <c r="O77" s="62"/>
    </row>
    <row r="78" spans="1:15" ht="15" customHeight="1">
      <c r="A78" s="135" t="s">
        <v>65</v>
      </c>
      <c r="B78" s="136"/>
      <c r="C78" s="136"/>
      <c r="D78" s="136"/>
      <c r="E78" s="136"/>
      <c r="F78" s="136"/>
      <c r="G78" s="136"/>
      <c r="H78" s="136"/>
      <c r="I78" s="136"/>
      <c r="J78" s="136"/>
      <c r="K78" s="136"/>
      <c r="L78" s="136"/>
      <c r="M78" s="136"/>
      <c r="N78" s="136"/>
      <c r="O78" s="136"/>
    </row>
    <row r="79" spans="1:15" ht="27">
      <c r="A79" s="139" t="s">
        <v>2</v>
      </c>
      <c r="B79" s="139" t="s">
        <v>3</v>
      </c>
      <c r="C79" s="139" t="s">
        <v>4</v>
      </c>
      <c r="D79" s="139" t="s">
        <v>5</v>
      </c>
      <c r="E79" s="53" t="s">
        <v>178</v>
      </c>
      <c r="F79" s="53" t="s">
        <v>7</v>
      </c>
      <c r="G79" s="139" t="s">
        <v>8</v>
      </c>
      <c r="H79" s="139"/>
      <c r="I79" s="139" t="s">
        <v>9</v>
      </c>
      <c r="J79" s="139" t="s">
        <v>422</v>
      </c>
      <c r="K79" s="139" t="s">
        <v>423</v>
      </c>
      <c r="L79" s="139" t="s">
        <v>409</v>
      </c>
      <c r="M79" s="139" t="s">
        <v>424</v>
      </c>
      <c r="N79" s="139" t="s">
        <v>425</v>
      </c>
      <c r="O79" s="139" t="s">
        <v>426</v>
      </c>
    </row>
    <row r="80" spans="1:15" ht="27">
      <c r="A80" s="150"/>
      <c r="B80" s="139"/>
      <c r="C80" s="139"/>
      <c r="D80" s="139"/>
      <c r="E80" s="39">
        <v>0.02</v>
      </c>
      <c r="F80" s="40">
        <v>0</v>
      </c>
      <c r="G80" s="53" t="s">
        <v>10</v>
      </c>
      <c r="H80" s="53" t="s">
        <v>179</v>
      </c>
      <c r="I80" s="139"/>
      <c r="J80" s="139"/>
      <c r="K80" s="139"/>
      <c r="L80" s="139"/>
      <c r="M80" s="139"/>
      <c r="N80" s="139"/>
      <c r="O80" s="139"/>
    </row>
    <row r="81" spans="1:15" ht="409.5">
      <c r="A81" s="15" t="s">
        <v>66</v>
      </c>
      <c r="B81" s="7" t="s">
        <v>215</v>
      </c>
      <c r="C81" s="58" t="s">
        <v>67</v>
      </c>
      <c r="D81" s="58" t="s">
        <v>68</v>
      </c>
      <c r="E81" s="47">
        <v>2</v>
      </c>
      <c r="F81" s="47"/>
      <c r="G81" s="46" t="s">
        <v>427</v>
      </c>
      <c r="H81" s="46"/>
      <c r="I81" s="47">
        <f>MAX(E81:G81)</f>
        <v>2</v>
      </c>
      <c r="J81" s="124" t="s">
        <v>522</v>
      </c>
      <c r="K81" s="62"/>
      <c r="L81" s="62"/>
      <c r="M81" s="62"/>
      <c r="N81" s="62"/>
      <c r="O81" s="62"/>
    </row>
    <row r="82" spans="1:15" ht="15" customHeight="1">
      <c r="A82" s="145" t="s">
        <v>69</v>
      </c>
      <c r="B82" s="146"/>
      <c r="C82" s="146"/>
      <c r="D82" s="146"/>
      <c r="E82" s="146"/>
      <c r="F82" s="146"/>
      <c r="G82" s="146"/>
      <c r="H82" s="146"/>
      <c r="I82" s="146"/>
      <c r="J82" s="146"/>
      <c r="K82" s="146"/>
      <c r="L82" s="146"/>
      <c r="M82" s="146"/>
      <c r="N82" s="146"/>
      <c r="O82" s="146"/>
    </row>
    <row r="83" spans="1:15" ht="27">
      <c r="A83" s="139" t="s">
        <v>2</v>
      </c>
      <c r="B83" s="139" t="s">
        <v>3</v>
      </c>
      <c r="C83" s="139" t="s">
        <v>4</v>
      </c>
      <c r="D83" s="139" t="s">
        <v>5</v>
      </c>
      <c r="E83" s="53" t="s">
        <v>178</v>
      </c>
      <c r="F83" s="53" t="s">
        <v>7</v>
      </c>
      <c r="G83" s="139" t="s">
        <v>8</v>
      </c>
      <c r="H83" s="139"/>
      <c r="I83" s="139" t="s">
        <v>9</v>
      </c>
      <c r="J83" s="139" t="s">
        <v>422</v>
      </c>
      <c r="K83" s="139" t="s">
        <v>423</v>
      </c>
      <c r="L83" s="139" t="s">
        <v>409</v>
      </c>
      <c r="M83" s="139" t="s">
        <v>424</v>
      </c>
      <c r="N83" s="139" t="s">
        <v>425</v>
      </c>
      <c r="O83" s="139" t="s">
        <v>426</v>
      </c>
    </row>
    <row r="84" spans="1:15" ht="27">
      <c r="A84" s="150"/>
      <c r="B84" s="139"/>
      <c r="C84" s="139"/>
      <c r="D84" s="139"/>
      <c r="E84" s="39">
        <v>0.01</v>
      </c>
      <c r="F84" s="40">
        <v>0</v>
      </c>
      <c r="G84" s="53" t="s">
        <v>10</v>
      </c>
      <c r="H84" s="53" t="s">
        <v>179</v>
      </c>
      <c r="I84" s="139"/>
      <c r="J84" s="139"/>
      <c r="K84" s="139"/>
      <c r="L84" s="139"/>
      <c r="M84" s="139"/>
      <c r="N84" s="139"/>
      <c r="O84" s="139"/>
    </row>
    <row r="85" spans="1:15" s="36" customFormat="1" ht="77.25" customHeight="1">
      <c r="A85" s="20" t="s">
        <v>70</v>
      </c>
      <c r="B85" s="12" t="s">
        <v>216</v>
      </c>
      <c r="C85" s="58" t="s">
        <v>71</v>
      </c>
      <c r="D85" s="58" t="s">
        <v>72</v>
      </c>
      <c r="E85" s="47">
        <v>1</v>
      </c>
      <c r="F85" s="47"/>
      <c r="G85" s="46" t="s">
        <v>427</v>
      </c>
      <c r="H85" s="46"/>
      <c r="I85" s="47">
        <f>MAX(E85:G85)</f>
        <v>1</v>
      </c>
      <c r="J85" s="125" t="s">
        <v>548</v>
      </c>
      <c r="K85" s="62"/>
      <c r="L85" s="62"/>
      <c r="M85" s="62"/>
      <c r="N85" s="62"/>
      <c r="O85" s="62"/>
    </row>
    <row r="86" spans="1:256" ht="15.75">
      <c r="A86" s="147" t="s">
        <v>73</v>
      </c>
      <c r="B86" s="142"/>
      <c r="C86" s="142"/>
      <c r="D86" s="142"/>
      <c r="E86" s="142"/>
      <c r="F86" s="142"/>
      <c r="G86" s="142"/>
      <c r="H86" s="142"/>
      <c r="I86" s="142"/>
      <c r="J86" s="142"/>
      <c r="K86" s="142"/>
      <c r="L86" s="142"/>
      <c r="M86" s="142"/>
      <c r="N86" s="142"/>
      <c r="O86" s="142"/>
      <c r="DD86" s="158"/>
      <c r="DE86" s="159"/>
      <c r="DF86" s="159"/>
      <c r="DG86" s="159"/>
      <c r="DH86" s="159"/>
      <c r="DI86" s="159"/>
      <c r="DJ86" s="159"/>
      <c r="DK86" s="159"/>
      <c r="DL86" s="160"/>
      <c r="DM86" s="158"/>
      <c r="DN86" s="159"/>
      <c r="DO86" s="159"/>
      <c r="DP86" s="159"/>
      <c r="DQ86" s="159"/>
      <c r="DR86" s="159"/>
      <c r="DS86" s="159"/>
      <c r="DT86" s="159"/>
      <c r="DU86" s="160"/>
      <c r="DV86" s="158"/>
      <c r="DW86" s="159"/>
      <c r="DX86" s="159"/>
      <c r="DY86" s="159"/>
      <c r="DZ86" s="159"/>
      <c r="EA86" s="159"/>
      <c r="EB86" s="159"/>
      <c r="EC86" s="159"/>
      <c r="ED86" s="160"/>
      <c r="EE86" s="158"/>
      <c r="EF86" s="159"/>
      <c r="EG86" s="159"/>
      <c r="EH86" s="159"/>
      <c r="EI86" s="159"/>
      <c r="EJ86" s="159"/>
      <c r="EK86" s="159"/>
      <c r="EL86" s="159"/>
      <c r="EM86" s="160"/>
      <c r="EN86" s="158"/>
      <c r="EO86" s="159"/>
      <c r="EP86" s="159"/>
      <c r="EQ86" s="159"/>
      <c r="ER86" s="159"/>
      <c r="ES86" s="159"/>
      <c r="ET86" s="159"/>
      <c r="EU86" s="159"/>
      <c r="EV86" s="160"/>
      <c r="EW86" s="158"/>
      <c r="EX86" s="159"/>
      <c r="EY86" s="159"/>
      <c r="EZ86" s="159"/>
      <c r="FA86" s="159"/>
      <c r="FB86" s="159"/>
      <c r="FC86" s="159"/>
      <c r="FD86" s="159"/>
      <c r="FE86" s="160"/>
      <c r="FF86" s="158"/>
      <c r="FG86" s="159"/>
      <c r="FH86" s="159"/>
      <c r="FI86" s="159"/>
      <c r="FJ86" s="159"/>
      <c r="FK86" s="159"/>
      <c r="FL86" s="159"/>
      <c r="FM86" s="159"/>
      <c r="FN86" s="160"/>
      <c r="FO86" s="158"/>
      <c r="FP86" s="159"/>
      <c r="FQ86" s="159"/>
      <c r="FR86" s="159"/>
      <c r="FS86" s="159"/>
      <c r="FT86" s="159"/>
      <c r="FU86" s="159"/>
      <c r="FV86" s="159"/>
      <c r="FW86" s="160"/>
      <c r="FX86" s="158"/>
      <c r="FY86" s="159"/>
      <c r="FZ86" s="159"/>
      <c r="GA86" s="159"/>
      <c r="GB86" s="159"/>
      <c r="GC86" s="159"/>
      <c r="GD86" s="159"/>
      <c r="GE86" s="159"/>
      <c r="GF86" s="160"/>
      <c r="GG86" s="158"/>
      <c r="GH86" s="159"/>
      <c r="GI86" s="159"/>
      <c r="GJ86" s="159"/>
      <c r="GK86" s="159"/>
      <c r="GL86" s="159"/>
      <c r="GM86" s="159"/>
      <c r="GN86" s="159"/>
      <c r="GO86" s="160"/>
      <c r="GP86" s="158"/>
      <c r="GQ86" s="159"/>
      <c r="GR86" s="159"/>
      <c r="GS86" s="159"/>
      <c r="GT86" s="159"/>
      <c r="GU86" s="159"/>
      <c r="GV86" s="159"/>
      <c r="GW86" s="159"/>
      <c r="GX86" s="160"/>
      <c r="GY86" s="158"/>
      <c r="GZ86" s="159"/>
      <c r="HA86" s="159"/>
      <c r="HB86" s="159"/>
      <c r="HC86" s="159"/>
      <c r="HD86" s="159"/>
      <c r="HE86" s="159"/>
      <c r="HF86" s="159"/>
      <c r="HG86" s="160"/>
      <c r="HH86" s="158"/>
      <c r="HI86" s="159"/>
      <c r="HJ86" s="159"/>
      <c r="HK86" s="159"/>
      <c r="HL86" s="159"/>
      <c r="HM86" s="159"/>
      <c r="HN86" s="159"/>
      <c r="HO86" s="159"/>
      <c r="HP86" s="160"/>
      <c r="HQ86" s="158"/>
      <c r="HR86" s="159"/>
      <c r="HS86" s="159"/>
      <c r="HT86" s="159"/>
      <c r="HU86" s="159"/>
      <c r="HV86" s="159"/>
      <c r="HW86" s="159"/>
      <c r="HX86" s="159"/>
      <c r="HY86" s="160"/>
      <c r="HZ86" s="158"/>
      <c r="IA86" s="159"/>
      <c r="IB86" s="159"/>
      <c r="IC86" s="159"/>
      <c r="ID86" s="159"/>
      <c r="IE86" s="159"/>
      <c r="IF86" s="159"/>
      <c r="IG86" s="159"/>
      <c r="IH86" s="160"/>
      <c r="II86" s="158"/>
      <c r="IJ86" s="159"/>
      <c r="IK86" s="159"/>
      <c r="IL86" s="159"/>
      <c r="IM86" s="159"/>
      <c r="IN86" s="159"/>
      <c r="IO86" s="159"/>
      <c r="IP86" s="159"/>
      <c r="IQ86" s="160"/>
      <c r="IR86" s="158"/>
      <c r="IS86" s="159"/>
      <c r="IT86" s="159"/>
      <c r="IU86" s="159"/>
      <c r="IV86" s="159"/>
    </row>
    <row r="87" spans="1:256" ht="15.75" customHeight="1">
      <c r="A87" s="148" t="s">
        <v>74</v>
      </c>
      <c r="B87" s="143"/>
      <c r="C87" s="143"/>
      <c r="D87" s="143"/>
      <c r="E87" s="143"/>
      <c r="F87" s="143"/>
      <c r="G87" s="143"/>
      <c r="H87" s="143"/>
      <c r="I87" s="143"/>
      <c r="J87" s="143"/>
      <c r="K87" s="143"/>
      <c r="L87" s="143"/>
      <c r="M87" s="143"/>
      <c r="N87" s="143"/>
      <c r="O87" s="143"/>
      <c r="DD87" s="158"/>
      <c r="DE87" s="159"/>
      <c r="DF87" s="159"/>
      <c r="DG87" s="159"/>
      <c r="DH87" s="159"/>
      <c r="DI87" s="159"/>
      <c r="DJ87" s="159"/>
      <c r="DK87" s="159"/>
      <c r="DL87" s="160"/>
      <c r="DM87" s="158"/>
      <c r="DN87" s="159"/>
      <c r="DO87" s="159"/>
      <c r="DP87" s="159"/>
      <c r="DQ87" s="159"/>
      <c r="DR87" s="159"/>
      <c r="DS87" s="159"/>
      <c r="DT87" s="159"/>
      <c r="DU87" s="160"/>
      <c r="DV87" s="158"/>
      <c r="DW87" s="159"/>
      <c r="DX87" s="159"/>
      <c r="DY87" s="159"/>
      <c r="DZ87" s="159"/>
      <c r="EA87" s="159"/>
      <c r="EB87" s="159"/>
      <c r="EC87" s="159"/>
      <c r="ED87" s="160"/>
      <c r="EE87" s="158"/>
      <c r="EF87" s="159"/>
      <c r="EG87" s="159"/>
      <c r="EH87" s="159"/>
      <c r="EI87" s="159"/>
      <c r="EJ87" s="159"/>
      <c r="EK87" s="159"/>
      <c r="EL87" s="159"/>
      <c r="EM87" s="160"/>
      <c r="EN87" s="158"/>
      <c r="EO87" s="159"/>
      <c r="EP87" s="159"/>
      <c r="EQ87" s="159"/>
      <c r="ER87" s="159"/>
      <c r="ES87" s="159"/>
      <c r="ET87" s="159"/>
      <c r="EU87" s="159"/>
      <c r="EV87" s="160"/>
      <c r="EW87" s="158"/>
      <c r="EX87" s="159"/>
      <c r="EY87" s="159"/>
      <c r="EZ87" s="159"/>
      <c r="FA87" s="159"/>
      <c r="FB87" s="159"/>
      <c r="FC87" s="159"/>
      <c r="FD87" s="159"/>
      <c r="FE87" s="160"/>
      <c r="FF87" s="158"/>
      <c r="FG87" s="159"/>
      <c r="FH87" s="159"/>
      <c r="FI87" s="159"/>
      <c r="FJ87" s="159"/>
      <c r="FK87" s="159"/>
      <c r="FL87" s="159"/>
      <c r="FM87" s="159"/>
      <c r="FN87" s="160"/>
      <c r="FO87" s="158"/>
      <c r="FP87" s="159"/>
      <c r="FQ87" s="159"/>
      <c r="FR87" s="159"/>
      <c r="FS87" s="159"/>
      <c r="FT87" s="159"/>
      <c r="FU87" s="159"/>
      <c r="FV87" s="159"/>
      <c r="FW87" s="160"/>
      <c r="FX87" s="158"/>
      <c r="FY87" s="159"/>
      <c r="FZ87" s="159"/>
      <c r="GA87" s="159"/>
      <c r="GB87" s="159"/>
      <c r="GC87" s="159"/>
      <c r="GD87" s="159"/>
      <c r="GE87" s="159"/>
      <c r="GF87" s="160"/>
      <c r="GG87" s="158"/>
      <c r="GH87" s="159"/>
      <c r="GI87" s="159"/>
      <c r="GJ87" s="159"/>
      <c r="GK87" s="159"/>
      <c r="GL87" s="159"/>
      <c r="GM87" s="159"/>
      <c r="GN87" s="159"/>
      <c r="GO87" s="160"/>
      <c r="GP87" s="158"/>
      <c r="GQ87" s="159"/>
      <c r="GR87" s="159"/>
      <c r="GS87" s="159"/>
      <c r="GT87" s="159"/>
      <c r="GU87" s="159"/>
      <c r="GV87" s="159"/>
      <c r="GW87" s="159"/>
      <c r="GX87" s="160"/>
      <c r="GY87" s="158"/>
      <c r="GZ87" s="159"/>
      <c r="HA87" s="159"/>
      <c r="HB87" s="159"/>
      <c r="HC87" s="159"/>
      <c r="HD87" s="159"/>
      <c r="HE87" s="159"/>
      <c r="HF87" s="159"/>
      <c r="HG87" s="160"/>
      <c r="HH87" s="158"/>
      <c r="HI87" s="159"/>
      <c r="HJ87" s="159"/>
      <c r="HK87" s="159"/>
      <c r="HL87" s="159"/>
      <c r="HM87" s="159"/>
      <c r="HN87" s="159"/>
      <c r="HO87" s="159"/>
      <c r="HP87" s="160"/>
      <c r="HQ87" s="158"/>
      <c r="HR87" s="159"/>
      <c r="HS87" s="159"/>
      <c r="HT87" s="159"/>
      <c r="HU87" s="159"/>
      <c r="HV87" s="159"/>
      <c r="HW87" s="159"/>
      <c r="HX87" s="159"/>
      <c r="HY87" s="160"/>
      <c r="HZ87" s="158"/>
      <c r="IA87" s="159"/>
      <c r="IB87" s="159"/>
      <c r="IC87" s="159"/>
      <c r="ID87" s="159"/>
      <c r="IE87" s="159"/>
      <c r="IF87" s="159"/>
      <c r="IG87" s="159"/>
      <c r="IH87" s="160"/>
      <c r="II87" s="158"/>
      <c r="IJ87" s="159"/>
      <c r="IK87" s="159"/>
      <c r="IL87" s="159"/>
      <c r="IM87" s="159"/>
      <c r="IN87" s="159"/>
      <c r="IO87" s="159"/>
      <c r="IP87" s="159"/>
      <c r="IQ87" s="160"/>
      <c r="IR87" s="158"/>
      <c r="IS87" s="159"/>
      <c r="IT87" s="159"/>
      <c r="IU87" s="159"/>
      <c r="IV87" s="159"/>
    </row>
    <row r="88" spans="1:256" ht="15.75" customHeight="1">
      <c r="A88" s="149" t="s">
        <v>75</v>
      </c>
      <c r="B88" s="144"/>
      <c r="C88" s="144"/>
      <c r="D88" s="144"/>
      <c r="E88" s="144"/>
      <c r="F88" s="144"/>
      <c r="G88" s="144"/>
      <c r="H88" s="144"/>
      <c r="I88" s="144"/>
      <c r="J88" s="144"/>
      <c r="K88" s="144"/>
      <c r="L88" s="144"/>
      <c r="M88" s="144"/>
      <c r="N88" s="144"/>
      <c r="O88" s="144"/>
      <c r="DD88" s="158"/>
      <c r="DE88" s="159"/>
      <c r="DF88" s="159"/>
      <c r="DG88" s="159"/>
      <c r="DH88" s="159"/>
      <c r="DI88" s="159"/>
      <c r="DJ88" s="159"/>
      <c r="DK88" s="159"/>
      <c r="DL88" s="160"/>
      <c r="DM88" s="158"/>
      <c r="DN88" s="159"/>
      <c r="DO88" s="159"/>
      <c r="DP88" s="159"/>
      <c r="DQ88" s="159"/>
      <c r="DR88" s="159"/>
      <c r="DS88" s="159"/>
      <c r="DT88" s="159"/>
      <c r="DU88" s="160"/>
      <c r="DV88" s="158"/>
      <c r="DW88" s="159"/>
      <c r="DX88" s="159"/>
      <c r="DY88" s="159"/>
      <c r="DZ88" s="159"/>
      <c r="EA88" s="159"/>
      <c r="EB88" s="159"/>
      <c r="EC88" s="159"/>
      <c r="ED88" s="160"/>
      <c r="EE88" s="158"/>
      <c r="EF88" s="159"/>
      <c r="EG88" s="159"/>
      <c r="EH88" s="159"/>
      <c r="EI88" s="159"/>
      <c r="EJ88" s="159"/>
      <c r="EK88" s="159"/>
      <c r="EL88" s="159"/>
      <c r="EM88" s="160"/>
      <c r="EN88" s="158"/>
      <c r="EO88" s="159"/>
      <c r="EP88" s="159"/>
      <c r="EQ88" s="159"/>
      <c r="ER88" s="159"/>
      <c r="ES88" s="159"/>
      <c r="ET88" s="159"/>
      <c r="EU88" s="159"/>
      <c r="EV88" s="160"/>
      <c r="EW88" s="158"/>
      <c r="EX88" s="159"/>
      <c r="EY88" s="159"/>
      <c r="EZ88" s="159"/>
      <c r="FA88" s="159"/>
      <c r="FB88" s="159"/>
      <c r="FC88" s="159"/>
      <c r="FD88" s="159"/>
      <c r="FE88" s="160"/>
      <c r="FF88" s="158"/>
      <c r="FG88" s="159"/>
      <c r="FH88" s="159"/>
      <c r="FI88" s="159"/>
      <c r="FJ88" s="159"/>
      <c r="FK88" s="159"/>
      <c r="FL88" s="159"/>
      <c r="FM88" s="159"/>
      <c r="FN88" s="160"/>
      <c r="FO88" s="158"/>
      <c r="FP88" s="159"/>
      <c r="FQ88" s="159"/>
      <c r="FR88" s="159"/>
      <c r="FS88" s="159"/>
      <c r="FT88" s="159"/>
      <c r="FU88" s="159"/>
      <c r="FV88" s="159"/>
      <c r="FW88" s="160"/>
      <c r="FX88" s="158"/>
      <c r="FY88" s="159"/>
      <c r="FZ88" s="159"/>
      <c r="GA88" s="159"/>
      <c r="GB88" s="159"/>
      <c r="GC88" s="159"/>
      <c r="GD88" s="159"/>
      <c r="GE88" s="159"/>
      <c r="GF88" s="160"/>
      <c r="GG88" s="158"/>
      <c r="GH88" s="159"/>
      <c r="GI88" s="159"/>
      <c r="GJ88" s="159"/>
      <c r="GK88" s="159"/>
      <c r="GL88" s="159"/>
      <c r="GM88" s="159"/>
      <c r="GN88" s="159"/>
      <c r="GO88" s="160"/>
      <c r="GP88" s="158"/>
      <c r="GQ88" s="159"/>
      <c r="GR88" s="159"/>
      <c r="GS88" s="159"/>
      <c r="GT88" s="159"/>
      <c r="GU88" s="159"/>
      <c r="GV88" s="159"/>
      <c r="GW88" s="159"/>
      <c r="GX88" s="160"/>
      <c r="GY88" s="158"/>
      <c r="GZ88" s="159"/>
      <c r="HA88" s="159"/>
      <c r="HB88" s="159"/>
      <c r="HC88" s="159"/>
      <c r="HD88" s="159"/>
      <c r="HE88" s="159"/>
      <c r="HF88" s="159"/>
      <c r="HG88" s="160"/>
      <c r="HH88" s="158"/>
      <c r="HI88" s="159"/>
      <c r="HJ88" s="159"/>
      <c r="HK88" s="159"/>
      <c r="HL88" s="159"/>
      <c r="HM88" s="159"/>
      <c r="HN88" s="159"/>
      <c r="HO88" s="159"/>
      <c r="HP88" s="160"/>
      <c r="HQ88" s="158"/>
      <c r="HR88" s="159"/>
      <c r="HS88" s="159"/>
      <c r="HT88" s="159"/>
      <c r="HU88" s="159"/>
      <c r="HV88" s="159"/>
      <c r="HW88" s="159"/>
      <c r="HX88" s="159"/>
      <c r="HY88" s="160"/>
      <c r="HZ88" s="158"/>
      <c r="IA88" s="159"/>
      <c r="IB88" s="159"/>
      <c r="IC88" s="159"/>
      <c r="ID88" s="159"/>
      <c r="IE88" s="159"/>
      <c r="IF88" s="159"/>
      <c r="IG88" s="159"/>
      <c r="IH88" s="160"/>
      <c r="II88" s="158"/>
      <c r="IJ88" s="159"/>
      <c r="IK88" s="159"/>
      <c r="IL88" s="159"/>
      <c r="IM88" s="159"/>
      <c r="IN88" s="159"/>
      <c r="IO88" s="159"/>
      <c r="IP88" s="159"/>
      <c r="IQ88" s="160"/>
      <c r="IR88" s="158"/>
      <c r="IS88" s="159"/>
      <c r="IT88" s="159"/>
      <c r="IU88" s="159"/>
      <c r="IV88" s="159"/>
    </row>
    <row r="89" spans="1:15" ht="27">
      <c r="A89" s="139" t="s">
        <v>2</v>
      </c>
      <c r="B89" s="139" t="s">
        <v>3</v>
      </c>
      <c r="C89" s="139" t="s">
        <v>4</v>
      </c>
      <c r="D89" s="139" t="s">
        <v>5</v>
      </c>
      <c r="E89" s="53" t="s">
        <v>178</v>
      </c>
      <c r="F89" s="53" t="s">
        <v>7</v>
      </c>
      <c r="G89" s="139" t="s">
        <v>8</v>
      </c>
      <c r="H89" s="139"/>
      <c r="I89" s="139" t="s">
        <v>9</v>
      </c>
      <c r="J89" s="139" t="s">
        <v>422</v>
      </c>
      <c r="K89" s="139" t="s">
        <v>423</v>
      </c>
      <c r="L89" s="139" t="s">
        <v>409</v>
      </c>
      <c r="M89" s="139" t="s">
        <v>424</v>
      </c>
      <c r="N89" s="139" t="s">
        <v>425</v>
      </c>
      <c r="O89" s="139" t="s">
        <v>426</v>
      </c>
    </row>
    <row r="90" spans="1:15" ht="27">
      <c r="A90" s="150"/>
      <c r="B90" s="139"/>
      <c r="C90" s="139"/>
      <c r="D90" s="139"/>
      <c r="E90" s="39">
        <v>0.01</v>
      </c>
      <c r="F90" s="40">
        <v>0</v>
      </c>
      <c r="G90" s="53" t="s">
        <v>10</v>
      </c>
      <c r="H90" s="53" t="s">
        <v>179</v>
      </c>
      <c r="I90" s="139"/>
      <c r="J90" s="139"/>
      <c r="K90" s="139"/>
      <c r="L90" s="139"/>
      <c r="M90" s="139"/>
      <c r="N90" s="139"/>
      <c r="O90" s="139"/>
    </row>
    <row r="91" spans="1:15" ht="135">
      <c r="A91" s="18" t="s">
        <v>76</v>
      </c>
      <c r="B91" s="7" t="s">
        <v>217</v>
      </c>
      <c r="C91" s="58" t="s">
        <v>77</v>
      </c>
      <c r="D91" s="58" t="s">
        <v>78</v>
      </c>
      <c r="E91" s="47">
        <v>1</v>
      </c>
      <c r="F91" s="47"/>
      <c r="G91" s="46"/>
      <c r="H91" s="46"/>
      <c r="I91" s="47">
        <f>MAX(E91:G91)</f>
        <v>1</v>
      </c>
      <c r="J91" s="125" t="s">
        <v>549</v>
      </c>
      <c r="K91" s="62"/>
      <c r="L91" s="62"/>
      <c r="M91" s="62"/>
      <c r="N91" s="62"/>
      <c r="O91" s="62"/>
    </row>
    <row r="92" spans="1:15" ht="27">
      <c r="A92" s="139" t="s">
        <v>2</v>
      </c>
      <c r="B92" s="139" t="s">
        <v>3</v>
      </c>
      <c r="C92" s="139" t="s">
        <v>4</v>
      </c>
      <c r="D92" s="139" t="s">
        <v>5</v>
      </c>
      <c r="E92" s="53" t="s">
        <v>178</v>
      </c>
      <c r="F92" s="53" t="s">
        <v>7</v>
      </c>
      <c r="G92" s="139" t="s">
        <v>8</v>
      </c>
      <c r="H92" s="139"/>
      <c r="I92" s="139" t="s">
        <v>9</v>
      </c>
      <c r="J92" s="139" t="s">
        <v>422</v>
      </c>
      <c r="K92" s="139" t="s">
        <v>423</v>
      </c>
      <c r="L92" s="139" t="s">
        <v>409</v>
      </c>
      <c r="M92" s="139" t="s">
        <v>424</v>
      </c>
      <c r="N92" s="139" t="s">
        <v>425</v>
      </c>
      <c r="O92" s="139" t="s">
        <v>426</v>
      </c>
    </row>
    <row r="93" spans="1:15" ht="27">
      <c r="A93" s="150"/>
      <c r="B93" s="139"/>
      <c r="C93" s="139"/>
      <c r="D93" s="139"/>
      <c r="E93" s="39">
        <v>0.01</v>
      </c>
      <c r="F93" s="40">
        <v>0</v>
      </c>
      <c r="G93" s="53" t="s">
        <v>10</v>
      </c>
      <c r="H93" s="53" t="s">
        <v>179</v>
      </c>
      <c r="I93" s="139"/>
      <c r="J93" s="139"/>
      <c r="K93" s="139"/>
      <c r="L93" s="139"/>
      <c r="M93" s="139"/>
      <c r="N93" s="139"/>
      <c r="O93" s="139"/>
    </row>
    <row r="94" spans="1:15" ht="241.5" customHeight="1">
      <c r="A94" s="18" t="s">
        <v>79</v>
      </c>
      <c r="B94" s="6" t="s">
        <v>219</v>
      </c>
      <c r="C94" s="58" t="s">
        <v>80</v>
      </c>
      <c r="D94" s="58" t="s">
        <v>218</v>
      </c>
      <c r="E94" s="47">
        <v>1</v>
      </c>
      <c r="F94" s="47"/>
      <c r="G94" s="46"/>
      <c r="H94" s="46"/>
      <c r="I94" s="47">
        <f>MAX(E94:G94)</f>
        <v>1</v>
      </c>
      <c r="J94" s="123" t="s">
        <v>572</v>
      </c>
      <c r="K94" s="62"/>
      <c r="L94" s="62"/>
      <c r="M94" s="62"/>
      <c r="N94" s="62"/>
      <c r="O94" s="62"/>
    </row>
    <row r="95" spans="1:15" ht="27">
      <c r="A95" s="139" t="s">
        <v>2</v>
      </c>
      <c r="B95" s="139" t="s">
        <v>3</v>
      </c>
      <c r="C95" s="139" t="s">
        <v>4</v>
      </c>
      <c r="D95" s="139" t="s">
        <v>5</v>
      </c>
      <c r="E95" s="53" t="s">
        <v>178</v>
      </c>
      <c r="F95" s="53" t="s">
        <v>7</v>
      </c>
      <c r="G95" s="139" t="s">
        <v>8</v>
      </c>
      <c r="H95" s="139"/>
      <c r="I95" s="139" t="s">
        <v>9</v>
      </c>
      <c r="J95" s="139" t="s">
        <v>422</v>
      </c>
      <c r="K95" s="139" t="s">
        <v>423</v>
      </c>
      <c r="L95" s="139" t="s">
        <v>409</v>
      </c>
      <c r="M95" s="139" t="s">
        <v>424</v>
      </c>
      <c r="N95" s="139" t="s">
        <v>425</v>
      </c>
      <c r="O95" s="139" t="s">
        <v>426</v>
      </c>
    </row>
    <row r="96" spans="1:15" ht="27">
      <c r="A96" s="150"/>
      <c r="B96" s="139"/>
      <c r="C96" s="139"/>
      <c r="D96" s="139"/>
      <c r="E96" s="39">
        <v>0.01</v>
      </c>
      <c r="F96" s="40">
        <v>0</v>
      </c>
      <c r="G96" s="53" t="s">
        <v>10</v>
      </c>
      <c r="H96" s="53" t="s">
        <v>179</v>
      </c>
      <c r="I96" s="139"/>
      <c r="J96" s="139"/>
      <c r="K96" s="139"/>
      <c r="L96" s="139"/>
      <c r="M96" s="139"/>
      <c r="N96" s="139"/>
      <c r="O96" s="139"/>
    </row>
    <row r="97" spans="1:15" ht="209.25" customHeight="1">
      <c r="A97" s="18" t="s">
        <v>81</v>
      </c>
      <c r="B97" s="6" t="s">
        <v>220</v>
      </c>
      <c r="C97" s="58" t="s">
        <v>82</v>
      </c>
      <c r="D97" s="58" t="s">
        <v>83</v>
      </c>
      <c r="E97" s="47">
        <v>1</v>
      </c>
      <c r="F97" s="47"/>
      <c r="G97" s="46" t="s">
        <v>482</v>
      </c>
      <c r="H97" s="46"/>
      <c r="I97" s="47">
        <f>MAX(E97:G97)</f>
        <v>1</v>
      </c>
      <c r="J97" s="123" t="s">
        <v>514</v>
      </c>
      <c r="K97" s="62"/>
      <c r="L97" s="62"/>
      <c r="M97" s="62"/>
      <c r="N97" s="62"/>
      <c r="O97" s="62"/>
    </row>
    <row r="98" spans="1:15" ht="27">
      <c r="A98" s="139" t="s">
        <v>2</v>
      </c>
      <c r="B98" s="139" t="s">
        <v>3</v>
      </c>
      <c r="C98" s="139" t="s">
        <v>4</v>
      </c>
      <c r="D98" s="139" t="s">
        <v>5</v>
      </c>
      <c r="E98" s="53" t="s">
        <v>178</v>
      </c>
      <c r="F98" s="53" t="s">
        <v>7</v>
      </c>
      <c r="G98" s="139" t="s">
        <v>8</v>
      </c>
      <c r="H98" s="139"/>
      <c r="I98" s="139" t="s">
        <v>9</v>
      </c>
      <c r="J98" s="139" t="s">
        <v>422</v>
      </c>
      <c r="K98" s="139" t="s">
        <v>423</v>
      </c>
      <c r="L98" s="139" t="s">
        <v>409</v>
      </c>
      <c r="M98" s="139" t="s">
        <v>424</v>
      </c>
      <c r="N98" s="139" t="s">
        <v>425</v>
      </c>
      <c r="O98" s="139" t="s">
        <v>426</v>
      </c>
    </row>
    <row r="99" spans="1:15" ht="27">
      <c r="A99" s="150"/>
      <c r="B99" s="139"/>
      <c r="C99" s="139"/>
      <c r="D99" s="139"/>
      <c r="E99" s="39">
        <v>0.01</v>
      </c>
      <c r="F99" s="40">
        <v>0</v>
      </c>
      <c r="G99" s="53" t="s">
        <v>10</v>
      </c>
      <c r="H99" s="53" t="s">
        <v>179</v>
      </c>
      <c r="I99" s="139"/>
      <c r="J99" s="139"/>
      <c r="K99" s="139"/>
      <c r="L99" s="139"/>
      <c r="M99" s="139"/>
      <c r="N99" s="139"/>
      <c r="O99" s="139"/>
    </row>
    <row r="100" spans="1:15" ht="159.75" customHeight="1">
      <c r="A100" s="18" t="s">
        <v>84</v>
      </c>
      <c r="B100" s="7" t="s">
        <v>223</v>
      </c>
      <c r="C100" s="58" t="s">
        <v>221</v>
      </c>
      <c r="D100" s="58" t="s">
        <v>222</v>
      </c>
      <c r="E100" s="47">
        <v>1</v>
      </c>
      <c r="F100" s="47"/>
      <c r="G100" s="46" t="s">
        <v>427</v>
      </c>
      <c r="H100" s="46"/>
      <c r="I100" s="47">
        <f>MAX(E100:G100)</f>
        <v>1</v>
      </c>
      <c r="J100" s="123" t="s">
        <v>508</v>
      </c>
      <c r="K100" s="62"/>
      <c r="L100" s="62"/>
      <c r="M100" s="62"/>
      <c r="N100" s="62"/>
      <c r="O100" s="62"/>
    </row>
    <row r="101" spans="1:15" ht="27">
      <c r="A101" s="139" t="s">
        <v>2</v>
      </c>
      <c r="B101" s="139" t="s">
        <v>3</v>
      </c>
      <c r="C101" s="139" t="s">
        <v>4</v>
      </c>
      <c r="D101" s="139" t="s">
        <v>5</v>
      </c>
      <c r="E101" s="53" t="s">
        <v>178</v>
      </c>
      <c r="F101" s="53" t="s">
        <v>7</v>
      </c>
      <c r="G101" s="139" t="s">
        <v>8</v>
      </c>
      <c r="H101" s="139"/>
      <c r="I101" s="139" t="s">
        <v>9</v>
      </c>
      <c r="J101" s="139" t="s">
        <v>422</v>
      </c>
      <c r="K101" s="139" t="s">
        <v>423</v>
      </c>
      <c r="L101" s="139" t="s">
        <v>409</v>
      </c>
      <c r="M101" s="139" t="s">
        <v>424</v>
      </c>
      <c r="N101" s="139" t="s">
        <v>425</v>
      </c>
      <c r="O101" s="139" t="s">
        <v>426</v>
      </c>
    </row>
    <row r="102" spans="1:15" ht="27">
      <c r="A102" s="150"/>
      <c r="B102" s="139"/>
      <c r="C102" s="139"/>
      <c r="D102" s="139"/>
      <c r="E102" s="39">
        <v>0.01</v>
      </c>
      <c r="F102" s="40">
        <v>0</v>
      </c>
      <c r="G102" s="53" t="s">
        <v>10</v>
      </c>
      <c r="H102" s="53" t="s">
        <v>179</v>
      </c>
      <c r="I102" s="139"/>
      <c r="J102" s="139"/>
      <c r="K102" s="139"/>
      <c r="L102" s="139"/>
      <c r="M102" s="139"/>
      <c r="N102" s="139"/>
      <c r="O102" s="139"/>
    </row>
    <row r="103" spans="1:15" ht="78.75" customHeight="1">
      <c r="A103" s="18" t="s">
        <v>85</v>
      </c>
      <c r="B103" s="7" t="s">
        <v>225</v>
      </c>
      <c r="C103" s="58" t="s">
        <v>86</v>
      </c>
      <c r="D103" s="58" t="s">
        <v>224</v>
      </c>
      <c r="E103" s="47">
        <v>1</v>
      </c>
      <c r="F103" s="47"/>
      <c r="G103" s="46" t="s">
        <v>482</v>
      </c>
      <c r="H103" s="46"/>
      <c r="I103" s="47">
        <f>MAX(E103:G103)</f>
        <v>1</v>
      </c>
      <c r="J103" s="123" t="s">
        <v>509</v>
      </c>
      <c r="K103" s="62"/>
      <c r="L103" s="62"/>
      <c r="M103" s="62"/>
      <c r="N103" s="62"/>
      <c r="O103" s="62"/>
    </row>
    <row r="104" spans="1:15" ht="27">
      <c r="A104" s="139" t="s">
        <v>2</v>
      </c>
      <c r="B104" s="139" t="s">
        <v>3</v>
      </c>
      <c r="C104" s="139" t="s">
        <v>4</v>
      </c>
      <c r="D104" s="139" t="s">
        <v>5</v>
      </c>
      <c r="E104" s="53" t="s">
        <v>178</v>
      </c>
      <c r="F104" s="53" t="s">
        <v>7</v>
      </c>
      <c r="G104" s="139" t="s">
        <v>8</v>
      </c>
      <c r="H104" s="139"/>
      <c r="I104" s="139" t="s">
        <v>9</v>
      </c>
      <c r="J104" s="139" t="s">
        <v>422</v>
      </c>
      <c r="K104" s="139" t="s">
        <v>423</v>
      </c>
      <c r="L104" s="139" t="s">
        <v>409</v>
      </c>
      <c r="M104" s="139" t="s">
        <v>424</v>
      </c>
      <c r="N104" s="139" t="s">
        <v>425</v>
      </c>
      <c r="O104" s="139" t="s">
        <v>426</v>
      </c>
    </row>
    <row r="105" spans="1:15" ht="27">
      <c r="A105" s="150"/>
      <c r="B105" s="139"/>
      <c r="C105" s="139"/>
      <c r="D105" s="139"/>
      <c r="E105" s="39">
        <v>0.01</v>
      </c>
      <c r="F105" s="40">
        <v>0</v>
      </c>
      <c r="G105" s="53" t="s">
        <v>10</v>
      </c>
      <c r="H105" s="53" t="s">
        <v>179</v>
      </c>
      <c r="I105" s="139"/>
      <c r="J105" s="139"/>
      <c r="K105" s="139"/>
      <c r="L105" s="139"/>
      <c r="M105" s="139"/>
      <c r="N105" s="139"/>
      <c r="O105" s="139"/>
    </row>
    <row r="106" spans="1:15" ht="216" customHeight="1">
      <c r="A106" s="18" t="s">
        <v>87</v>
      </c>
      <c r="B106" s="7" t="s">
        <v>228</v>
      </c>
      <c r="C106" s="58" t="s">
        <v>226</v>
      </c>
      <c r="D106" s="58" t="s">
        <v>227</v>
      </c>
      <c r="E106" s="47">
        <v>1</v>
      </c>
      <c r="F106" s="47"/>
      <c r="G106" s="46"/>
      <c r="H106" s="46"/>
      <c r="I106" s="47">
        <f>MAX(E106:G106)</f>
        <v>1</v>
      </c>
      <c r="J106" s="125" t="s">
        <v>550</v>
      </c>
      <c r="K106" s="62"/>
      <c r="L106" s="62"/>
      <c r="M106" s="62"/>
      <c r="N106" s="62"/>
      <c r="O106" s="62"/>
    </row>
    <row r="107" spans="1:15" ht="27">
      <c r="A107" s="139" t="s">
        <v>2</v>
      </c>
      <c r="B107" s="139" t="s">
        <v>3</v>
      </c>
      <c r="C107" s="139" t="s">
        <v>4</v>
      </c>
      <c r="D107" s="139" t="s">
        <v>5</v>
      </c>
      <c r="E107" s="53" t="s">
        <v>178</v>
      </c>
      <c r="F107" s="53" t="s">
        <v>7</v>
      </c>
      <c r="G107" s="139" t="s">
        <v>8</v>
      </c>
      <c r="H107" s="139"/>
      <c r="I107" s="139" t="s">
        <v>9</v>
      </c>
      <c r="J107" s="139" t="s">
        <v>422</v>
      </c>
      <c r="K107" s="139" t="s">
        <v>423</v>
      </c>
      <c r="L107" s="139" t="s">
        <v>409</v>
      </c>
      <c r="M107" s="139" t="s">
        <v>424</v>
      </c>
      <c r="N107" s="139" t="s">
        <v>425</v>
      </c>
      <c r="O107" s="139" t="s">
        <v>426</v>
      </c>
    </row>
    <row r="108" spans="1:15" ht="27">
      <c r="A108" s="150"/>
      <c r="B108" s="139"/>
      <c r="C108" s="139"/>
      <c r="D108" s="139"/>
      <c r="E108" s="39">
        <v>0.01</v>
      </c>
      <c r="F108" s="40">
        <v>0</v>
      </c>
      <c r="G108" s="53" t="s">
        <v>10</v>
      </c>
      <c r="H108" s="53" t="s">
        <v>179</v>
      </c>
      <c r="I108" s="139"/>
      <c r="J108" s="139"/>
      <c r="K108" s="139"/>
      <c r="L108" s="139"/>
      <c r="M108" s="139"/>
      <c r="N108" s="139"/>
      <c r="O108" s="139"/>
    </row>
    <row r="109" spans="1:15" ht="198.75" customHeight="1">
      <c r="A109" s="15" t="s">
        <v>88</v>
      </c>
      <c r="B109" s="7" t="s">
        <v>229</v>
      </c>
      <c r="C109" s="58" t="s">
        <v>89</v>
      </c>
      <c r="D109" s="58" t="s">
        <v>90</v>
      </c>
      <c r="E109" s="47">
        <v>1</v>
      </c>
      <c r="F109" s="47"/>
      <c r="G109" s="46" t="s">
        <v>427</v>
      </c>
      <c r="H109" s="46"/>
      <c r="I109" s="47">
        <f>MAX(E109:G109)</f>
        <v>1</v>
      </c>
      <c r="J109" s="123" t="s">
        <v>553</v>
      </c>
      <c r="K109" s="62"/>
      <c r="L109" s="62"/>
      <c r="M109" s="62"/>
      <c r="N109" s="62"/>
      <c r="O109" s="62"/>
    </row>
    <row r="110" spans="1:15" ht="27">
      <c r="A110" s="139" t="s">
        <v>2</v>
      </c>
      <c r="B110" s="139" t="s">
        <v>3</v>
      </c>
      <c r="C110" s="139" t="s">
        <v>4</v>
      </c>
      <c r="D110" s="139" t="s">
        <v>5</v>
      </c>
      <c r="E110" s="53" t="s">
        <v>178</v>
      </c>
      <c r="F110" s="53" t="s">
        <v>7</v>
      </c>
      <c r="G110" s="139" t="s">
        <v>8</v>
      </c>
      <c r="H110" s="139"/>
      <c r="I110" s="139" t="s">
        <v>9</v>
      </c>
      <c r="J110" s="139" t="s">
        <v>422</v>
      </c>
      <c r="K110" s="139" t="s">
        <v>423</v>
      </c>
      <c r="L110" s="139" t="s">
        <v>409</v>
      </c>
      <c r="M110" s="139" t="s">
        <v>424</v>
      </c>
      <c r="N110" s="139" t="s">
        <v>425</v>
      </c>
      <c r="O110" s="139" t="s">
        <v>426</v>
      </c>
    </row>
    <row r="111" spans="1:15" ht="27">
      <c r="A111" s="150"/>
      <c r="B111" s="139"/>
      <c r="C111" s="139"/>
      <c r="D111" s="139"/>
      <c r="E111" s="39">
        <v>0.01</v>
      </c>
      <c r="F111" s="40">
        <v>0</v>
      </c>
      <c r="G111" s="53" t="s">
        <v>10</v>
      </c>
      <c r="H111" s="53" t="s">
        <v>179</v>
      </c>
      <c r="I111" s="139"/>
      <c r="J111" s="139"/>
      <c r="K111" s="139"/>
      <c r="L111" s="139"/>
      <c r="M111" s="139"/>
      <c r="N111" s="139"/>
      <c r="O111" s="139"/>
    </row>
    <row r="112" spans="1:15" ht="200.25" customHeight="1">
      <c r="A112" s="15" t="s">
        <v>91</v>
      </c>
      <c r="B112" s="7" t="s">
        <v>230</v>
      </c>
      <c r="C112" s="58" t="s">
        <v>92</v>
      </c>
      <c r="D112" s="58" t="s">
        <v>93</v>
      </c>
      <c r="E112" s="47">
        <v>1</v>
      </c>
      <c r="F112" s="47"/>
      <c r="G112" s="46"/>
      <c r="H112" s="46"/>
      <c r="I112" s="47">
        <f>MAX(E112:G112)</f>
        <v>1</v>
      </c>
      <c r="J112" s="126" t="s">
        <v>554</v>
      </c>
      <c r="K112" s="62"/>
      <c r="L112" s="62"/>
      <c r="M112" s="62"/>
      <c r="N112" s="62"/>
      <c r="O112" s="62"/>
    </row>
    <row r="113" spans="1:15" ht="27">
      <c r="A113" s="139" t="s">
        <v>2</v>
      </c>
      <c r="B113" s="139" t="s">
        <v>3</v>
      </c>
      <c r="C113" s="139" t="s">
        <v>4</v>
      </c>
      <c r="D113" s="139" t="s">
        <v>5</v>
      </c>
      <c r="E113" s="53" t="s">
        <v>178</v>
      </c>
      <c r="F113" s="53" t="s">
        <v>7</v>
      </c>
      <c r="G113" s="139" t="s">
        <v>8</v>
      </c>
      <c r="H113" s="139"/>
      <c r="I113" s="139" t="s">
        <v>9</v>
      </c>
      <c r="J113" s="139" t="s">
        <v>422</v>
      </c>
      <c r="K113" s="139" t="s">
        <v>423</v>
      </c>
      <c r="L113" s="139" t="s">
        <v>409</v>
      </c>
      <c r="M113" s="139" t="s">
        <v>424</v>
      </c>
      <c r="N113" s="139" t="s">
        <v>425</v>
      </c>
      <c r="O113" s="139" t="s">
        <v>426</v>
      </c>
    </row>
    <row r="114" spans="1:15" ht="27">
      <c r="A114" s="150"/>
      <c r="B114" s="139"/>
      <c r="C114" s="139"/>
      <c r="D114" s="139"/>
      <c r="E114" s="39">
        <v>0.01</v>
      </c>
      <c r="F114" s="40">
        <v>0</v>
      </c>
      <c r="G114" s="53" t="s">
        <v>10</v>
      </c>
      <c r="H114" s="53" t="s">
        <v>179</v>
      </c>
      <c r="I114" s="139"/>
      <c r="J114" s="139"/>
      <c r="K114" s="139"/>
      <c r="L114" s="139"/>
      <c r="M114" s="139"/>
      <c r="N114" s="139"/>
      <c r="O114" s="139"/>
    </row>
    <row r="115" spans="1:15" ht="154.5" customHeight="1">
      <c r="A115" s="15" t="s">
        <v>94</v>
      </c>
      <c r="B115" s="6" t="s">
        <v>231</v>
      </c>
      <c r="C115" s="58" t="s">
        <v>95</v>
      </c>
      <c r="D115" s="58" t="s">
        <v>96</v>
      </c>
      <c r="E115" s="47">
        <v>1</v>
      </c>
      <c r="F115" s="47"/>
      <c r="G115" s="46"/>
      <c r="H115" s="46"/>
      <c r="I115" s="47">
        <f>MAX(E115:G115)</f>
        <v>1</v>
      </c>
      <c r="J115" s="126" t="s">
        <v>555</v>
      </c>
      <c r="K115" s="62"/>
      <c r="L115" s="62"/>
      <c r="M115" s="62"/>
      <c r="N115" s="62"/>
      <c r="O115" s="62"/>
    </row>
    <row r="116" spans="1:256" ht="15.75" customHeight="1">
      <c r="A116" s="135" t="s">
        <v>97</v>
      </c>
      <c r="B116" s="136"/>
      <c r="C116" s="136"/>
      <c r="D116" s="136"/>
      <c r="E116" s="136"/>
      <c r="F116" s="136"/>
      <c r="G116" s="136"/>
      <c r="H116" s="136"/>
      <c r="I116" s="136"/>
      <c r="J116" s="136"/>
      <c r="K116" s="136"/>
      <c r="L116" s="136"/>
      <c r="M116" s="136"/>
      <c r="N116" s="136"/>
      <c r="O116" s="136"/>
      <c r="DD116" s="158"/>
      <c r="DE116" s="159"/>
      <c r="DF116" s="159"/>
      <c r="DG116" s="159"/>
      <c r="DH116" s="159"/>
      <c r="DI116" s="159"/>
      <c r="DJ116" s="159"/>
      <c r="DK116" s="159"/>
      <c r="DL116" s="160"/>
      <c r="DM116" s="158"/>
      <c r="DN116" s="159"/>
      <c r="DO116" s="159"/>
      <c r="DP116" s="159"/>
      <c r="DQ116" s="159"/>
      <c r="DR116" s="159"/>
      <c r="DS116" s="159"/>
      <c r="DT116" s="159"/>
      <c r="DU116" s="160"/>
      <c r="DV116" s="158"/>
      <c r="DW116" s="159"/>
      <c r="DX116" s="159"/>
      <c r="DY116" s="159"/>
      <c r="DZ116" s="159"/>
      <c r="EA116" s="159"/>
      <c r="EB116" s="159"/>
      <c r="EC116" s="159"/>
      <c r="ED116" s="160"/>
      <c r="EE116" s="158"/>
      <c r="EF116" s="159"/>
      <c r="EG116" s="159"/>
      <c r="EH116" s="159"/>
      <c r="EI116" s="159"/>
      <c r="EJ116" s="159"/>
      <c r="EK116" s="159"/>
      <c r="EL116" s="159"/>
      <c r="EM116" s="160"/>
      <c r="EN116" s="158"/>
      <c r="EO116" s="159"/>
      <c r="EP116" s="159"/>
      <c r="EQ116" s="159"/>
      <c r="ER116" s="159"/>
      <c r="ES116" s="159"/>
      <c r="ET116" s="159"/>
      <c r="EU116" s="159"/>
      <c r="EV116" s="160"/>
      <c r="EW116" s="158"/>
      <c r="EX116" s="159"/>
      <c r="EY116" s="159"/>
      <c r="EZ116" s="159"/>
      <c r="FA116" s="159"/>
      <c r="FB116" s="159"/>
      <c r="FC116" s="159"/>
      <c r="FD116" s="159"/>
      <c r="FE116" s="160"/>
      <c r="FF116" s="158"/>
      <c r="FG116" s="159"/>
      <c r="FH116" s="159"/>
      <c r="FI116" s="159"/>
      <c r="FJ116" s="159"/>
      <c r="FK116" s="159"/>
      <c r="FL116" s="159"/>
      <c r="FM116" s="159"/>
      <c r="FN116" s="160"/>
      <c r="FO116" s="158"/>
      <c r="FP116" s="159"/>
      <c r="FQ116" s="159"/>
      <c r="FR116" s="159"/>
      <c r="FS116" s="159"/>
      <c r="FT116" s="159"/>
      <c r="FU116" s="159"/>
      <c r="FV116" s="159"/>
      <c r="FW116" s="160"/>
      <c r="FX116" s="158"/>
      <c r="FY116" s="159"/>
      <c r="FZ116" s="159"/>
      <c r="GA116" s="159"/>
      <c r="GB116" s="159"/>
      <c r="GC116" s="159"/>
      <c r="GD116" s="159"/>
      <c r="GE116" s="159"/>
      <c r="GF116" s="160"/>
      <c r="GG116" s="158"/>
      <c r="GH116" s="159"/>
      <c r="GI116" s="159"/>
      <c r="GJ116" s="159"/>
      <c r="GK116" s="159"/>
      <c r="GL116" s="159"/>
      <c r="GM116" s="159"/>
      <c r="GN116" s="159"/>
      <c r="GO116" s="160"/>
      <c r="GP116" s="158"/>
      <c r="GQ116" s="159"/>
      <c r="GR116" s="159"/>
      <c r="GS116" s="159"/>
      <c r="GT116" s="159"/>
      <c r="GU116" s="159"/>
      <c r="GV116" s="159"/>
      <c r="GW116" s="159"/>
      <c r="GX116" s="160"/>
      <c r="GY116" s="158"/>
      <c r="GZ116" s="159"/>
      <c r="HA116" s="159"/>
      <c r="HB116" s="159"/>
      <c r="HC116" s="159"/>
      <c r="HD116" s="159"/>
      <c r="HE116" s="159"/>
      <c r="HF116" s="159"/>
      <c r="HG116" s="160"/>
      <c r="HH116" s="158"/>
      <c r="HI116" s="159"/>
      <c r="HJ116" s="159"/>
      <c r="HK116" s="159"/>
      <c r="HL116" s="159"/>
      <c r="HM116" s="159"/>
      <c r="HN116" s="159"/>
      <c r="HO116" s="159"/>
      <c r="HP116" s="160"/>
      <c r="HQ116" s="158"/>
      <c r="HR116" s="159"/>
      <c r="HS116" s="159"/>
      <c r="HT116" s="159"/>
      <c r="HU116" s="159"/>
      <c r="HV116" s="159"/>
      <c r="HW116" s="159"/>
      <c r="HX116" s="159"/>
      <c r="HY116" s="160"/>
      <c r="HZ116" s="158"/>
      <c r="IA116" s="159"/>
      <c r="IB116" s="159"/>
      <c r="IC116" s="159"/>
      <c r="ID116" s="159"/>
      <c r="IE116" s="159"/>
      <c r="IF116" s="159"/>
      <c r="IG116" s="159"/>
      <c r="IH116" s="160"/>
      <c r="II116" s="158"/>
      <c r="IJ116" s="159"/>
      <c r="IK116" s="159"/>
      <c r="IL116" s="159"/>
      <c r="IM116" s="159"/>
      <c r="IN116" s="159"/>
      <c r="IO116" s="159"/>
      <c r="IP116" s="159"/>
      <c r="IQ116" s="160"/>
      <c r="IR116" s="158"/>
      <c r="IS116" s="159"/>
      <c r="IT116" s="159"/>
      <c r="IU116" s="159"/>
      <c r="IV116" s="159"/>
    </row>
    <row r="117" spans="1:15" ht="27">
      <c r="A117" s="139" t="s">
        <v>2</v>
      </c>
      <c r="B117" s="139" t="s">
        <v>3</v>
      </c>
      <c r="C117" s="139" t="s">
        <v>4</v>
      </c>
      <c r="D117" s="139" t="s">
        <v>5</v>
      </c>
      <c r="E117" s="53" t="s">
        <v>178</v>
      </c>
      <c r="F117" s="53" t="s">
        <v>7</v>
      </c>
      <c r="G117" s="139" t="s">
        <v>8</v>
      </c>
      <c r="H117" s="139"/>
      <c r="I117" s="139" t="s">
        <v>9</v>
      </c>
      <c r="J117" s="139" t="s">
        <v>422</v>
      </c>
      <c r="K117" s="139" t="s">
        <v>423</v>
      </c>
      <c r="L117" s="139" t="s">
        <v>409</v>
      </c>
      <c r="M117" s="139" t="s">
        <v>424</v>
      </c>
      <c r="N117" s="139" t="s">
        <v>425</v>
      </c>
      <c r="O117" s="139" t="s">
        <v>426</v>
      </c>
    </row>
    <row r="118" spans="1:15" ht="27">
      <c r="A118" s="150"/>
      <c r="B118" s="139"/>
      <c r="C118" s="139"/>
      <c r="D118" s="139"/>
      <c r="E118" s="39">
        <v>0.02</v>
      </c>
      <c r="F118" s="40">
        <v>0</v>
      </c>
      <c r="G118" s="53" t="s">
        <v>10</v>
      </c>
      <c r="H118" s="53" t="s">
        <v>179</v>
      </c>
      <c r="I118" s="139"/>
      <c r="J118" s="139"/>
      <c r="K118" s="139"/>
      <c r="L118" s="139"/>
      <c r="M118" s="139"/>
      <c r="N118" s="139"/>
      <c r="O118" s="139"/>
    </row>
    <row r="119" spans="1:15" ht="187.5" customHeight="1">
      <c r="A119" s="15" t="s">
        <v>98</v>
      </c>
      <c r="B119" s="6" t="s">
        <v>233</v>
      </c>
      <c r="C119" s="58" t="s">
        <v>232</v>
      </c>
      <c r="D119" s="58" t="s">
        <v>523</v>
      </c>
      <c r="E119" s="47">
        <v>2</v>
      </c>
      <c r="F119" s="47"/>
      <c r="G119" s="46"/>
      <c r="H119" s="46"/>
      <c r="I119" s="47">
        <f>MAX(E119:G119)</f>
        <v>2</v>
      </c>
      <c r="J119" s="126" t="s">
        <v>558</v>
      </c>
      <c r="K119" s="62"/>
      <c r="L119" s="62"/>
      <c r="M119" s="62"/>
      <c r="N119" s="62"/>
      <c r="O119" s="62"/>
    </row>
    <row r="120" spans="1:15" ht="27">
      <c r="A120" s="139" t="s">
        <v>2</v>
      </c>
      <c r="B120" s="139" t="s">
        <v>3</v>
      </c>
      <c r="C120" s="139" t="s">
        <v>4</v>
      </c>
      <c r="D120" s="139" t="s">
        <v>5</v>
      </c>
      <c r="E120" s="53" t="s">
        <v>178</v>
      </c>
      <c r="F120" s="53" t="s">
        <v>7</v>
      </c>
      <c r="G120" s="139" t="s">
        <v>8</v>
      </c>
      <c r="H120" s="139"/>
      <c r="I120" s="139" t="s">
        <v>9</v>
      </c>
      <c r="J120" s="139"/>
      <c r="K120" s="139" t="s">
        <v>423</v>
      </c>
      <c r="L120" s="139" t="s">
        <v>409</v>
      </c>
      <c r="M120" s="139" t="s">
        <v>424</v>
      </c>
      <c r="N120" s="139" t="s">
        <v>425</v>
      </c>
      <c r="O120" s="139" t="s">
        <v>426</v>
      </c>
    </row>
    <row r="121" spans="1:15" ht="27">
      <c r="A121" s="150"/>
      <c r="B121" s="139"/>
      <c r="C121" s="139"/>
      <c r="D121" s="139"/>
      <c r="E121" s="39">
        <v>0.02</v>
      </c>
      <c r="F121" s="40">
        <v>0</v>
      </c>
      <c r="G121" s="53" t="s">
        <v>10</v>
      </c>
      <c r="H121" s="53" t="s">
        <v>179</v>
      </c>
      <c r="I121" s="139"/>
      <c r="J121" s="139"/>
      <c r="K121" s="139"/>
      <c r="L121" s="139"/>
      <c r="M121" s="139"/>
      <c r="N121" s="139"/>
      <c r="O121" s="139"/>
    </row>
    <row r="122" spans="1:15" ht="175.5">
      <c r="A122" s="18" t="s">
        <v>99</v>
      </c>
      <c r="B122" s="7" t="s">
        <v>235</v>
      </c>
      <c r="C122" s="58" t="s">
        <v>100</v>
      </c>
      <c r="D122" s="58" t="s">
        <v>234</v>
      </c>
      <c r="E122" s="47">
        <v>2</v>
      </c>
      <c r="F122" s="47"/>
      <c r="G122" s="46"/>
      <c r="H122" s="46"/>
      <c r="I122" s="47">
        <f>MAX(E122:G122)</f>
        <v>2</v>
      </c>
      <c r="J122" s="126" t="s">
        <v>556</v>
      </c>
      <c r="K122" s="62"/>
      <c r="L122" s="62"/>
      <c r="M122" s="62"/>
      <c r="N122" s="62"/>
      <c r="O122" s="62"/>
    </row>
    <row r="123" spans="1:15" ht="27">
      <c r="A123" s="137" t="s">
        <v>2</v>
      </c>
      <c r="B123" s="137" t="s">
        <v>3</v>
      </c>
      <c r="C123" s="137" t="s">
        <v>4</v>
      </c>
      <c r="D123" s="137" t="s">
        <v>5</v>
      </c>
      <c r="E123" s="38" t="s">
        <v>178</v>
      </c>
      <c r="F123" s="38" t="s">
        <v>7</v>
      </c>
      <c r="G123" s="139" t="s">
        <v>8</v>
      </c>
      <c r="H123" s="139"/>
      <c r="I123" s="139" t="s">
        <v>9</v>
      </c>
      <c r="J123" s="139" t="s">
        <v>422</v>
      </c>
      <c r="K123" s="139" t="s">
        <v>423</v>
      </c>
      <c r="L123" s="139" t="s">
        <v>409</v>
      </c>
      <c r="M123" s="139" t="s">
        <v>424</v>
      </c>
      <c r="N123" s="139" t="s">
        <v>425</v>
      </c>
      <c r="O123" s="139" t="s">
        <v>426</v>
      </c>
    </row>
    <row r="124" spans="1:15" ht="27">
      <c r="A124" s="138"/>
      <c r="B124" s="137"/>
      <c r="C124" s="137"/>
      <c r="D124" s="137"/>
      <c r="E124" s="39">
        <v>0.01</v>
      </c>
      <c r="F124" s="40">
        <v>0</v>
      </c>
      <c r="G124" s="38" t="s">
        <v>10</v>
      </c>
      <c r="H124" s="38" t="s">
        <v>179</v>
      </c>
      <c r="I124" s="139"/>
      <c r="J124" s="139"/>
      <c r="K124" s="139"/>
      <c r="L124" s="139"/>
      <c r="M124" s="139"/>
      <c r="N124" s="139"/>
      <c r="O124" s="139"/>
    </row>
    <row r="125" spans="1:15" ht="112.5" customHeight="1">
      <c r="A125" s="18" t="s">
        <v>101</v>
      </c>
      <c r="B125" s="7" t="s">
        <v>236</v>
      </c>
      <c r="C125" s="58" t="s">
        <v>102</v>
      </c>
      <c r="D125" s="58" t="s">
        <v>103</v>
      </c>
      <c r="E125" s="47">
        <v>1</v>
      </c>
      <c r="F125" s="47"/>
      <c r="G125" s="46"/>
      <c r="H125" s="46"/>
      <c r="I125" s="47">
        <f>MAX(E125:G125)</f>
        <v>1</v>
      </c>
      <c r="J125" s="126" t="s">
        <v>557</v>
      </c>
      <c r="K125" s="62"/>
      <c r="L125" s="62"/>
      <c r="M125" s="62"/>
      <c r="N125" s="62"/>
      <c r="O125" s="62"/>
    </row>
    <row r="126" spans="1:256" ht="15.75" customHeight="1">
      <c r="A126" s="145" t="s">
        <v>104</v>
      </c>
      <c r="B126" s="146"/>
      <c r="C126" s="146"/>
      <c r="D126" s="146"/>
      <c r="E126" s="146"/>
      <c r="F126" s="146"/>
      <c r="G126" s="146"/>
      <c r="H126" s="146"/>
      <c r="I126" s="146"/>
      <c r="J126" s="146"/>
      <c r="K126" s="146"/>
      <c r="L126" s="146"/>
      <c r="M126" s="146"/>
      <c r="N126" s="146"/>
      <c r="O126" s="146"/>
      <c r="DD126" s="158"/>
      <c r="DE126" s="159"/>
      <c r="DF126" s="159"/>
      <c r="DG126" s="159"/>
      <c r="DH126" s="159"/>
      <c r="DI126" s="159"/>
      <c r="DJ126" s="159"/>
      <c r="DK126" s="159"/>
      <c r="DL126" s="160"/>
      <c r="DM126" s="158"/>
      <c r="DN126" s="159"/>
      <c r="DO126" s="159"/>
      <c r="DP126" s="159"/>
      <c r="DQ126" s="159"/>
      <c r="DR126" s="159"/>
      <c r="DS126" s="159"/>
      <c r="DT126" s="159"/>
      <c r="DU126" s="160"/>
      <c r="DV126" s="158"/>
      <c r="DW126" s="159"/>
      <c r="DX126" s="159"/>
      <c r="DY126" s="159"/>
      <c r="DZ126" s="159"/>
      <c r="EA126" s="159"/>
      <c r="EB126" s="159"/>
      <c r="EC126" s="159"/>
      <c r="ED126" s="160"/>
      <c r="EE126" s="158"/>
      <c r="EF126" s="159"/>
      <c r="EG126" s="159"/>
      <c r="EH126" s="159"/>
      <c r="EI126" s="159"/>
      <c r="EJ126" s="159"/>
      <c r="EK126" s="159"/>
      <c r="EL126" s="159"/>
      <c r="EM126" s="160"/>
      <c r="EN126" s="158"/>
      <c r="EO126" s="159"/>
      <c r="EP126" s="159"/>
      <c r="EQ126" s="159"/>
      <c r="ER126" s="159"/>
      <c r="ES126" s="159"/>
      <c r="ET126" s="159"/>
      <c r="EU126" s="159"/>
      <c r="EV126" s="160"/>
      <c r="EW126" s="158"/>
      <c r="EX126" s="159"/>
      <c r="EY126" s="159"/>
      <c r="EZ126" s="159"/>
      <c r="FA126" s="159"/>
      <c r="FB126" s="159"/>
      <c r="FC126" s="159"/>
      <c r="FD126" s="159"/>
      <c r="FE126" s="160"/>
      <c r="FF126" s="158"/>
      <c r="FG126" s="159"/>
      <c r="FH126" s="159"/>
      <c r="FI126" s="159"/>
      <c r="FJ126" s="159"/>
      <c r="FK126" s="159"/>
      <c r="FL126" s="159"/>
      <c r="FM126" s="159"/>
      <c r="FN126" s="160"/>
      <c r="FO126" s="158"/>
      <c r="FP126" s="159"/>
      <c r="FQ126" s="159"/>
      <c r="FR126" s="159"/>
      <c r="FS126" s="159"/>
      <c r="FT126" s="159"/>
      <c r="FU126" s="159"/>
      <c r="FV126" s="159"/>
      <c r="FW126" s="160"/>
      <c r="FX126" s="158"/>
      <c r="FY126" s="159"/>
      <c r="FZ126" s="159"/>
      <c r="GA126" s="159"/>
      <c r="GB126" s="159"/>
      <c r="GC126" s="159"/>
      <c r="GD126" s="159"/>
      <c r="GE126" s="159"/>
      <c r="GF126" s="160"/>
      <c r="GG126" s="158"/>
      <c r="GH126" s="159"/>
      <c r="GI126" s="159"/>
      <c r="GJ126" s="159"/>
      <c r="GK126" s="159"/>
      <c r="GL126" s="159"/>
      <c r="GM126" s="159"/>
      <c r="GN126" s="159"/>
      <c r="GO126" s="160"/>
      <c r="GP126" s="158"/>
      <c r="GQ126" s="159"/>
      <c r="GR126" s="159"/>
      <c r="GS126" s="159"/>
      <c r="GT126" s="159"/>
      <c r="GU126" s="159"/>
      <c r="GV126" s="159"/>
      <c r="GW126" s="159"/>
      <c r="GX126" s="160"/>
      <c r="GY126" s="158"/>
      <c r="GZ126" s="159"/>
      <c r="HA126" s="159"/>
      <c r="HB126" s="159"/>
      <c r="HC126" s="159"/>
      <c r="HD126" s="159"/>
      <c r="HE126" s="159"/>
      <c r="HF126" s="159"/>
      <c r="HG126" s="160"/>
      <c r="HH126" s="158"/>
      <c r="HI126" s="159"/>
      <c r="HJ126" s="159"/>
      <c r="HK126" s="159"/>
      <c r="HL126" s="159"/>
      <c r="HM126" s="159"/>
      <c r="HN126" s="159"/>
      <c r="HO126" s="159"/>
      <c r="HP126" s="160"/>
      <c r="HQ126" s="158"/>
      <c r="HR126" s="159"/>
      <c r="HS126" s="159"/>
      <c r="HT126" s="159"/>
      <c r="HU126" s="159"/>
      <c r="HV126" s="159"/>
      <c r="HW126" s="159"/>
      <c r="HX126" s="159"/>
      <c r="HY126" s="160"/>
      <c r="HZ126" s="158"/>
      <c r="IA126" s="159"/>
      <c r="IB126" s="159"/>
      <c r="IC126" s="159"/>
      <c r="ID126" s="159"/>
      <c r="IE126" s="159"/>
      <c r="IF126" s="159"/>
      <c r="IG126" s="159"/>
      <c r="IH126" s="160"/>
      <c r="II126" s="158"/>
      <c r="IJ126" s="159"/>
      <c r="IK126" s="159"/>
      <c r="IL126" s="159"/>
      <c r="IM126" s="159"/>
      <c r="IN126" s="159"/>
      <c r="IO126" s="159"/>
      <c r="IP126" s="159"/>
      <c r="IQ126" s="160"/>
      <c r="IR126" s="158"/>
      <c r="IS126" s="159"/>
      <c r="IT126" s="159"/>
      <c r="IU126" s="159"/>
      <c r="IV126" s="159"/>
    </row>
    <row r="127" spans="1:15" ht="27">
      <c r="A127" s="139" t="s">
        <v>2</v>
      </c>
      <c r="B127" s="139" t="s">
        <v>3</v>
      </c>
      <c r="C127" s="139" t="s">
        <v>4</v>
      </c>
      <c r="D127" s="139" t="s">
        <v>5</v>
      </c>
      <c r="E127" s="53" t="s">
        <v>178</v>
      </c>
      <c r="F127" s="53" t="s">
        <v>7</v>
      </c>
      <c r="G127" s="139" t="s">
        <v>8</v>
      </c>
      <c r="H127" s="139"/>
      <c r="I127" s="139" t="s">
        <v>9</v>
      </c>
      <c r="J127" s="139" t="s">
        <v>422</v>
      </c>
      <c r="K127" s="139" t="s">
        <v>423</v>
      </c>
      <c r="L127" s="139" t="s">
        <v>409</v>
      </c>
      <c r="M127" s="139" t="s">
        <v>424</v>
      </c>
      <c r="N127" s="139" t="s">
        <v>425</v>
      </c>
      <c r="O127" s="139" t="s">
        <v>426</v>
      </c>
    </row>
    <row r="128" spans="1:15" ht="27">
      <c r="A128" s="150"/>
      <c r="B128" s="139"/>
      <c r="C128" s="139"/>
      <c r="D128" s="139"/>
      <c r="E128" s="39">
        <v>0.01</v>
      </c>
      <c r="F128" s="40">
        <v>0</v>
      </c>
      <c r="G128" s="53" t="s">
        <v>10</v>
      </c>
      <c r="H128" s="53" t="s">
        <v>179</v>
      </c>
      <c r="I128" s="139"/>
      <c r="J128" s="139"/>
      <c r="K128" s="139"/>
      <c r="L128" s="139"/>
      <c r="M128" s="139"/>
      <c r="N128" s="139"/>
      <c r="O128" s="139"/>
    </row>
    <row r="129" spans="1:15" ht="67.5">
      <c r="A129" s="15" t="s">
        <v>105</v>
      </c>
      <c r="B129" s="7" t="s">
        <v>237</v>
      </c>
      <c r="C129" s="58" t="s">
        <v>106</v>
      </c>
      <c r="D129" s="58" t="s">
        <v>107</v>
      </c>
      <c r="E129" s="47">
        <v>1</v>
      </c>
      <c r="F129" s="47"/>
      <c r="G129" s="46"/>
      <c r="H129" s="46"/>
      <c r="I129" s="47">
        <f>MAX(E129:G129)</f>
        <v>1</v>
      </c>
      <c r="J129" s="126" t="s">
        <v>559</v>
      </c>
      <c r="K129" s="62"/>
      <c r="L129" s="62"/>
      <c r="M129" s="62"/>
      <c r="N129" s="62"/>
      <c r="O129" s="62"/>
    </row>
    <row r="130" spans="1:15" ht="27">
      <c r="A130" s="139" t="s">
        <v>2</v>
      </c>
      <c r="B130" s="139" t="s">
        <v>3</v>
      </c>
      <c r="C130" s="139" t="s">
        <v>4</v>
      </c>
      <c r="D130" s="139" t="s">
        <v>5</v>
      </c>
      <c r="E130" s="53" t="s">
        <v>178</v>
      </c>
      <c r="F130" s="53" t="s">
        <v>7</v>
      </c>
      <c r="G130" s="139" t="s">
        <v>8</v>
      </c>
      <c r="H130" s="139"/>
      <c r="I130" s="139" t="s">
        <v>9</v>
      </c>
      <c r="J130" s="139" t="s">
        <v>422</v>
      </c>
      <c r="K130" s="139" t="s">
        <v>423</v>
      </c>
      <c r="L130" s="139" t="s">
        <v>409</v>
      </c>
      <c r="M130" s="139" t="s">
        <v>424</v>
      </c>
      <c r="N130" s="139" t="s">
        <v>425</v>
      </c>
      <c r="O130" s="139" t="s">
        <v>426</v>
      </c>
    </row>
    <row r="131" spans="1:15" ht="27">
      <c r="A131" s="150"/>
      <c r="B131" s="139"/>
      <c r="C131" s="139"/>
      <c r="D131" s="139"/>
      <c r="E131" s="39">
        <v>0.01</v>
      </c>
      <c r="F131" s="40">
        <v>0</v>
      </c>
      <c r="G131" s="53" t="s">
        <v>10</v>
      </c>
      <c r="H131" s="53" t="s">
        <v>179</v>
      </c>
      <c r="I131" s="139"/>
      <c r="J131" s="139"/>
      <c r="K131" s="139"/>
      <c r="L131" s="139"/>
      <c r="M131" s="139"/>
      <c r="N131" s="139"/>
      <c r="O131" s="139"/>
    </row>
    <row r="132" spans="1:15" ht="67.5">
      <c r="A132" s="18" t="s">
        <v>108</v>
      </c>
      <c r="B132" s="7" t="s">
        <v>238</v>
      </c>
      <c r="C132" s="58" t="s">
        <v>109</v>
      </c>
      <c r="D132" s="58" t="s">
        <v>110</v>
      </c>
      <c r="E132" s="47">
        <v>1</v>
      </c>
      <c r="F132" s="47"/>
      <c r="G132" s="46"/>
      <c r="H132" s="46"/>
      <c r="I132" s="47">
        <f>MAX(E132:G132)</f>
        <v>1</v>
      </c>
      <c r="J132" s="126" t="s">
        <v>524</v>
      </c>
      <c r="K132" s="62"/>
      <c r="L132" s="62"/>
      <c r="M132" s="62"/>
      <c r="N132" s="62"/>
      <c r="O132" s="62"/>
    </row>
    <row r="133" spans="1:15" ht="27">
      <c r="A133" s="139" t="s">
        <v>2</v>
      </c>
      <c r="B133" s="139" t="s">
        <v>3</v>
      </c>
      <c r="C133" s="139" t="s">
        <v>4</v>
      </c>
      <c r="D133" s="139" t="s">
        <v>5</v>
      </c>
      <c r="E133" s="53" t="s">
        <v>178</v>
      </c>
      <c r="F133" s="53" t="s">
        <v>7</v>
      </c>
      <c r="G133" s="139" t="s">
        <v>8</v>
      </c>
      <c r="H133" s="139"/>
      <c r="I133" s="139" t="s">
        <v>9</v>
      </c>
      <c r="J133" s="139" t="s">
        <v>422</v>
      </c>
      <c r="K133" s="139" t="s">
        <v>423</v>
      </c>
      <c r="L133" s="139" t="s">
        <v>409</v>
      </c>
      <c r="M133" s="139" t="s">
        <v>424</v>
      </c>
      <c r="N133" s="139" t="s">
        <v>425</v>
      </c>
      <c r="O133" s="139" t="s">
        <v>426</v>
      </c>
    </row>
    <row r="134" spans="1:15" ht="27">
      <c r="A134" s="150"/>
      <c r="B134" s="139"/>
      <c r="C134" s="139"/>
      <c r="D134" s="139"/>
      <c r="E134" s="39">
        <v>0.01</v>
      </c>
      <c r="F134" s="40">
        <v>0</v>
      </c>
      <c r="G134" s="53" t="s">
        <v>10</v>
      </c>
      <c r="H134" s="53" t="s">
        <v>179</v>
      </c>
      <c r="I134" s="139"/>
      <c r="J134" s="139"/>
      <c r="K134" s="139"/>
      <c r="L134" s="139"/>
      <c r="M134" s="139"/>
      <c r="N134" s="139"/>
      <c r="O134" s="139"/>
    </row>
    <row r="135" spans="1:15" ht="67.5">
      <c r="A135" s="18" t="s">
        <v>111</v>
      </c>
      <c r="B135" s="7" t="s">
        <v>239</v>
      </c>
      <c r="C135" s="58" t="s">
        <v>112</v>
      </c>
      <c r="D135" s="58" t="s">
        <v>525</v>
      </c>
      <c r="E135" s="47">
        <v>1</v>
      </c>
      <c r="F135" s="47"/>
      <c r="G135" s="46"/>
      <c r="H135" s="46"/>
      <c r="I135" s="47">
        <f>MAX(E135:G135)</f>
        <v>1</v>
      </c>
      <c r="J135" s="126" t="s">
        <v>526</v>
      </c>
      <c r="K135" s="62"/>
      <c r="L135" s="62"/>
      <c r="M135" s="62"/>
      <c r="N135" s="62"/>
      <c r="O135" s="62"/>
    </row>
    <row r="136" spans="1:15" ht="36" customHeight="1">
      <c r="A136" s="139" t="s">
        <v>2</v>
      </c>
      <c r="B136" s="139" t="s">
        <v>3</v>
      </c>
      <c r="C136" s="139" t="s">
        <v>4</v>
      </c>
      <c r="D136" s="139" t="s">
        <v>5</v>
      </c>
      <c r="E136" s="53" t="s">
        <v>178</v>
      </c>
      <c r="F136" s="53" t="s">
        <v>7</v>
      </c>
      <c r="G136" s="139" t="s">
        <v>8</v>
      </c>
      <c r="H136" s="139"/>
      <c r="I136" s="139" t="s">
        <v>9</v>
      </c>
      <c r="J136" s="139" t="s">
        <v>422</v>
      </c>
      <c r="K136" s="139" t="s">
        <v>423</v>
      </c>
      <c r="L136" s="139" t="s">
        <v>409</v>
      </c>
      <c r="M136" s="139" t="s">
        <v>424</v>
      </c>
      <c r="N136" s="139" t="s">
        <v>425</v>
      </c>
      <c r="O136" s="139" t="s">
        <v>426</v>
      </c>
    </row>
    <row r="137" spans="1:15" ht="27">
      <c r="A137" s="150"/>
      <c r="B137" s="139"/>
      <c r="C137" s="139"/>
      <c r="D137" s="139"/>
      <c r="E137" s="39">
        <v>0.01</v>
      </c>
      <c r="F137" s="40">
        <v>0</v>
      </c>
      <c r="G137" s="53" t="s">
        <v>10</v>
      </c>
      <c r="H137" s="53" t="s">
        <v>179</v>
      </c>
      <c r="I137" s="139"/>
      <c r="J137" s="139"/>
      <c r="K137" s="139"/>
      <c r="L137" s="139"/>
      <c r="M137" s="139"/>
      <c r="N137" s="139"/>
      <c r="O137" s="139"/>
    </row>
    <row r="138" spans="1:15" ht="82.5" customHeight="1">
      <c r="A138" s="15" t="s">
        <v>113</v>
      </c>
      <c r="B138" s="7" t="s">
        <v>240</v>
      </c>
      <c r="C138" s="58" t="s">
        <v>114</v>
      </c>
      <c r="D138" s="58" t="s">
        <v>115</v>
      </c>
      <c r="E138" s="47">
        <v>1</v>
      </c>
      <c r="F138" s="47"/>
      <c r="G138" s="46" t="s">
        <v>482</v>
      </c>
      <c r="H138" s="46"/>
      <c r="I138" s="47">
        <f>MAX(E138:G138)</f>
        <v>1</v>
      </c>
      <c r="J138" s="126" t="s">
        <v>560</v>
      </c>
      <c r="K138" s="62"/>
      <c r="L138" s="62"/>
      <c r="M138" s="62"/>
      <c r="N138" s="62"/>
      <c r="O138" s="62"/>
    </row>
    <row r="139" spans="1:15" ht="40.5" customHeight="1">
      <c r="A139" s="139" t="s">
        <v>2</v>
      </c>
      <c r="B139" s="139" t="s">
        <v>3</v>
      </c>
      <c r="C139" s="139" t="s">
        <v>4</v>
      </c>
      <c r="D139" s="139" t="s">
        <v>5</v>
      </c>
      <c r="E139" s="53" t="s">
        <v>178</v>
      </c>
      <c r="F139" s="53" t="s">
        <v>7</v>
      </c>
      <c r="G139" s="139" t="s">
        <v>8</v>
      </c>
      <c r="H139" s="139"/>
      <c r="I139" s="139" t="s">
        <v>9</v>
      </c>
      <c r="J139" s="139" t="s">
        <v>422</v>
      </c>
      <c r="K139" s="139" t="s">
        <v>423</v>
      </c>
      <c r="L139" s="139" t="s">
        <v>409</v>
      </c>
      <c r="M139" s="139" t="s">
        <v>424</v>
      </c>
      <c r="N139" s="139" t="s">
        <v>425</v>
      </c>
      <c r="O139" s="139" t="s">
        <v>426</v>
      </c>
    </row>
    <row r="140" spans="1:15" ht="27">
      <c r="A140" s="150"/>
      <c r="B140" s="139"/>
      <c r="C140" s="139"/>
      <c r="D140" s="139"/>
      <c r="E140" s="39">
        <v>0.01</v>
      </c>
      <c r="F140" s="40">
        <v>0</v>
      </c>
      <c r="G140" s="53" t="s">
        <v>10</v>
      </c>
      <c r="H140" s="53" t="s">
        <v>179</v>
      </c>
      <c r="I140" s="139"/>
      <c r="J140" s="139"/>
      <c r="K140" s="139"/>
      <c r="L140" s="139"/>
      <c r="M140" s="139"/>
      <c r="N140" s="139"/>
      <c r="O140" s="139"/>
    </row>
    <row r="141" spans="1:15" ht="75.75" customHeight="1">
      <c r="A141" s="15" t="s">
        <v>116</v>
      </c>
      <c r="B141" s="7" t="s">
        <v>241</v>
      </c>
      <c r="C141" s="58" t="s">
        <v>117</v>
      </c>
      <c r="D141" s="58" t="s">
        <v>118</v>
      </c>
      <c r="E141" s="47">
        <v>1</v>
      </c>
      <c r="F141" s="47"/>
      <c r="G141" s="46" t="s">
        <v>482</v>
      </c>
      <c r="H141" s="46"/>
      <c r="I141" s="47">
        <f>MAX(E141:G141)</f>
        <v>1</v>
      </c>
      <c r="J141" s="126" t="s">
        <v>527</v>
      </c>
      <c r="K141" s="62"/>
      <c r="L141" s="62"/>
      <c r="M141" s="62"/>
      <c r="N141" s="62"/>
      <c r="O141" s="62"/>
    </row>
    <row r="142" spans="1:15" ht="27">
      <c r="A142" s="139" t="s">
        <v>2</v>
      </c>
      <c r="B142" s="139" t="s">
        <v>3</v>
      </c>
      <c r="C142" s="139" t="s">
        <v>4</v>
      </c>
      <c r="D142" s="139" t="s">
        <v>5</v>
      </c>
      <c r="E142" s="53" t="s">
        <v>178</v>
      </c>
      <c r="F142" s="53" t="s">
        <v>7</v>
      </c>
      <c r="G142" s="139" t="s">
        <v>8</v>
      </c>
      <c r="H142" s="139"/>
      <c r="I142" s="139" t="s">
        <v>9</v>
      </c>
      <c r="J142" s="139" t="s">
        <v>422</v>
      </c>
      <c r="K142" s="139" t="s">
        <v>423</v>
      </c>
      <c r="L142" s="139" t="s">
        <v>409</v>
      </c>
      <c r="M142" s="139" t="s">
        <v>424</v>
      </c>
      <c r="N142" s="139" t="s">
        <v>425</v>
      </c>
      <c r="O142" s="139" t="s">
        <v>426</v>
      </c>
    </row>
    <row r="143" spans="1:15" ht="27">
      <c r="A143" s="150"/>
      <c r="B143" s="139"/>
      <c r="C143" s="139"/>
      <c r="D143" s="139"/>
      <c r="E143" s="39">
        <v>0.01</v>
      </c>
      <c r="F143" s="40">
        <v>0</v>
      </c>
      <c r="G143" s="53" t="s">
        <v>10</v>
      </c>
      <c r="H143" s="53" t="s">
        <v>179</v>
      </c>
      <c r="I143" s="139"/>
      <c r="J143" s="139"/>
      <c r="K143" s="139"/>
      <c r="L143" s="139"/>
      <c r="M143" s="139"/>
      <c r="N143" s="139"/>
      <c r="O143" s="139"/>
    </row>
    <row r="144" spans="1:15" ht="81">
      <c r="A144" s="15" t="s">
        <v>119</v>
      </c>
      <c r="B144" s="7" t="s">
        <v>242</v>
      </c>
      <c r="C144" s="58" t="s">
        <v>120</v>
      </c>
      <c r="D144" s="58" t="s">
        <v>121</v>
      </c>
      <c r="E144" s="47">
        <v>1</v>
      </c>
      <c r="F144" s="47"/>
      <c r="G144" s="46" t="s">
        <v>482</v>
      </c>
      <c r="H144" s="46"/>
      <c r="I144" s="47">
        <f>MAX(E144:G144)</f>
        <v>1</v>
      </c>
      <c r="J144" s="126" t="s">
        <v>528</v>
      </c>
      <c r="K144" s="62"/>
      <c r="L144" s="62"/>
      <c r="M144" s="62"/>
      <c r="N144" s="62"/>
      <c r="O144" s="62"/>
    </row>
    <row r="145" spans="1:256" ht="15.75" customHeight="1">
      <c r="A145" s="135" t="s">
        <v>122</v>
      </c>
      <c r="B145" s="136"/>
      <c r="C145" s="136"/>
      <c r="D145" s="136"/>
      <c r="E145" s="136"/>
      <c r="F145" s="136"/>
      <c r="G145" s="136"/>
      <c r="H145" s="136"/>
      <c r="I145" s="136"/>
      <c r="J145" s="136"/>
      <c r="K145" s="136"/>
      <c r="L145" s="136"/>
      <c r="M145" s="136"/>
      <c r="N145" s="136"/>
      <c r="O145" s="136"/>
      <c r="DD145" s="158"/>
      <c r="DE145" s="159"/>
      <c r="DF145" s="159"/>
      <c r="DG145" s="159"/>
      <c r="DH145" s="159"/>
      <c r="DI145" s="159"/>
      <c r="DJ145" s="159"/>
      <c r="DK145" s="159"/>
      <c r="DL145" s="160"/>
      <c r="DM145" s="158"/>
      <c r="DN145" s="159"/>
      <c r="DO145" s="159"/>
      <c r="DP145" s="159"/>
      <c r="DQ145" s="159"/>
      <c r="DR145" s="159"/>
      <c r="DS145" s="159"/>
      <c r="DT145" s="159"/>
      <c r="DU145" s="160"/>
      <c r="DV145" s="158"/>
      <c r="DW145" s="159"/>
      <c r="DX145" s="159"/>
      <c r="DY145" s="159"/>
      <c r="DZ145" s="159"/>
      <c r="EA145" s="159"/>
      <c r="EB145" s="159"/>
      <c r="EC145" s="159"/>
      <c r="ED145" s="160"/>
      <c r="EE145" s="158"/>
      <c r="EF145" s="159"/>
      <c r="EG145" s="159"/>
      <c r="EH145" s="159"/>
      <c r="EI145" s="159"/>
      <c r="EJ145" s="159"/>
      <c r="EK145" s="159"/>
      <c r="EL145" s="159"/>
      <c r="EM145" s="160"/>
      <c r="EN145" s="158"/>
      <c r="EO145" s="159"/>
      <c r="EP145" s="159"/>
      <c r="EQ145" s="159"/>
      <c r="ER145" s="159"/>
      <c r="ES145" s="159"/>
      <c r="ET145" s="159"/>
      <c r="EU145" s="159"/>
      <c r="EV145" s="160"/>
      <c r="EW145" s="158"/>
      <c r="EX145" s="159"/>
      <c r="EY145" s="159"/>
      <c r="EZ145" s="159"/>
      <c r="FA145" s="159"/>
      <c r="FB145" s="159"/>
      <c r="FC145" s="159"/>
      <c r="FD145" s="159"/>
      <c r="FE145" s="160"/>
      <c r="FF145" s="158"/>
      <c r="FG145" s="159"/>
      <c r="FH145" s="159"/>
      <c r="FI145" s="159"/>
      <c r="FJ145" s="159"/>
      <c r="FK145" s="159"/>
      <c r="FL145" s="159"/>
      <c r="FM145" s="159"/>
      <c r="FN145" s="160"/>
      <c r="FO145" s="158"/>
      <c r="FP145" s="159"/>
      <c r="FQ145" s="159"/>
      <c r="FR145" s="159"/>
      <c r="FS145" s="159"/>
      <c r="FT145" s="159"/>
      <c r="FU145" s="159"/>
      <c r="FV145" s="159"/>
      <c r="FW145" s="160"/>
      <c r="FX145" s="158"/>
      <c r="FY145" s="159"/>
      <c r="FZ145" s="159"/>
      <c r="GA145" s="159"/>
      <c r="GB145" s="159"/>
      <c r="GC145" s="159"/>
      <c r="GD145" s="159"/>
      <c r="GE145" s="159"/>
      <c r="GF145" s="160"/>
      <c r="GG145" s="158"/>
      <c r="GH145" s="159"/>
      <c r="GI145" s="159"/>
      <c r="GJ145" s="159"/>
      <c r="GK145" s="159"/>
      <c r="GL145" s="159"/>
      <c r="GM145" s="159"/>
      <c r="GN145" s="159"/>
      <c r="GO145" s="160"/>
      <c r="GP145" s="158"/>
      <c r="GQ145" s="159"/>
      <c r="GR145" s="159"/>
      <c r="GS145" s="159"/>
      <c r="GT145" s="159"/>
      <c r="GU145" s="159"/>
      <c r="GV145" s="159"/>
      <c r="GW145" s="159"/>
      <c r="GX145" s="160"/>
      <c r="GY145" s="158"/>
      <c r="GZ145" s="159"/>
      <c r="HA145" s="159"/>
      <c r="HB145" s="159"/>
      <c r="HC145" s="159"/>
      <c r="HD145" s="159"/>
      <c r="HE145" s="159"/>
      <c r="HF145" s="159"/>
      <c r="HG145" s="160"/>
      <c r="HH145" s="158"/>
      <c r="HI145" s="159"/>
      <c r="HJ145" s="159"/>
      <c r="HK145" s="159"/>
      <c r="HL145" s="159"/>
      <c r="HM145" s="159"/>
      <c r="HN145" s="159"/>
      <c r="HO145" s="159"/>
      <c r="HP145" s="160"/>
      <c r="HQ145" s="158"/>
      <c r="HR145" s="159"/>
      <c r="HS145" s="159"/>
      <c r="HT145" s="159"/>
      <c r="HU145" s="159"/>
      <c r="HV145" s="159"/>
      <c r="HW145" s="159"/>
      <c r="HX145" s="159"/>
      <c r="HY145" s="160"/>
      <c r="HZ145" s="158"/>
      <c r="IA145" s="159"/>
      <c r="IB145" s="159"/>
      <c r="IC145" s="159"/>
      <c r="ID145" s="159"/>
      <c r="IE145" s="159"/>
      <c r="IF145" s="159"/>
      <c r="IG145" s="159"/>
      <c r="IH145" s="160"/>
      <c r="II145" s="158"/>
      <c r="IJ145" s="159"/>
      <c r="IK145" s="159"/>
      <c r="IL145" s="159"/>
      <c r="IM145" s="159"/>
      <c r="IN145" s="159"/>
      <c r="IO145" s="159"/>
      <c r="IP145" s="159"/>
      <c r="IQ145" s="160"/>
      <c r="IR145" s="158"/>
      <c r="IS145" s="159"/>
      <c r="IT145" s="159"/>
      <c r="IU145" s="159"/>
      <c r="IV145" s="159"/>
    </row>
    <row r="146" spans="1:15" ht="27">
      <c r="A146" s="139" t="s">
        <v>2</v>
      </c>
      <c r="B146" s="139" t="s">
        <v>3</v>
      </c>
      <c r="C146" s="139" t="s">
        <v>4</v>
      </c>
      <c r="D146" s="139" t="s">
        <v>5</v>
      </c>
      <c r="E146" s="53" t="s">
        <v>178</v>
      </c>
      <c r="F146" s="53" t="s">
        <v>7</v>
      </c>
      <c r="G146" s="139" t="s">
        <v>8</v>
      </c>
      <c r="H146" s="139"/>
      <c r="I146" s="139" t="s">
        <v>9</v>
      </c>
      <c r="J146" s="139" t="s">
        <v>422</v>
      </c>
      <c r="K146" s="139" t="s">
        <v>423</v>
      </c>
      <c r="L146" s="139" t="s">
        <v>409</v>
      </c>
      <c r="M146" s="139" t="s">
        <v>424</v>
      </c>
      <c r="N146" s="139" t="s">
        <v>425</v>
      </c>
      <c r="O146" s="139" t="s">
        <v>426</v>
      </c>
    </row>
    <row r="147" spans="1:15" ht="27">
      <c r="A147" s="150"/>
      <c r="B147" s="139"/>
      <c r="C147" s="139"/>
      <c r="D147" s="139"/>
      <c r="E147" s="39">
        <v>0.04</v>
      </c>
      <c r="F147" s="40">
        <v>0</v>
      </c>
      <c r="G147" s="53" t="s">
        <v>10</v>
      </c>
      <c r="H147" s="53" t="s">
        <v>179</v>
      </c>
      <c r="I147" s="139"/>
      <c r="J147" s="139"/>
      <c r="K147" s="139"/>
      <c r="L147" s="139"/>
      <c r="M147" s="139"/>
      <c r="N147" s="139"/>
      <c r="O147" s="139"/>
    </row>
    <row r="148" spans="1:15" ht="175.5" customHeight="1">
      <c r="A148" s="18" t="s">
        <v>123</v>
      </c>
      <c r="B148" s="7" t="s">
        <v>245</v>
      </c>
      <c r="C148" s="58" t="s">
        <v>243</v>
      </c>
      <c r="D148" s="58" t="s">
        <v>244</v>
      </c>
      <c r="E148" s="47">
        <v>4</v>
      </c>
      <c r="F148" s="47"/>
      <c r="G148" s="46"/>
      <c r="H148" s="46"/>
      <c r="I148" s="47">
        <f>MAX(E148:G148)</f>
        <v>4</v>
      </c>
      <c r="J148" s="129" t="s">
        <v>561</v>
      </c>
      <c r="K148" s="62"/>
      <c r="L148" s="62"/>
      <c r="M148" s="62"/>
      <c r="N148" s="62"/>
      <c r="O148" s="62"/>
    </row>
    <row r="149" spans="1:15" ht="27">
      <c r="A149" s="139" t="s">
        <v>2</v>
      </c>
      <c r="B149" s="139" t="s">
        <v>3</v>
      </c>
      <c r="C149" s="139" t="s">
        <v>4</v>
      </c>
      <c r="D149" s="139" t="s">
        <v>5</v>
      </c>
      <c r="E149" s="53" t="s">
        <v>178</v>
      </c>
      <c r="F149" s="53" t="s">
        <v>7</v>
      </c>
      <c r="G149" s="139" t="s">
        <v>8</v>
      </c>
      <c r="H149" s="139"/>
      <c r="I149" s="139" t="s">
        <v>9</v>
      </c>
      <c r="J149" s="139" t="s">
        <v>422</v>
      </c>
      <c r="K149" s="139" t="s">
        <v>423</v>
      </c>
      <c r="L149" s="139" t="s">
        <v>409</v>
      </c>
      <c r="M149" s="139" t="s">
        <v>424</v>
      </c>
      <c r="N149" s="139" t="s">
        <v>425</v>
      </c>
      <c r="O149" s="139" t="s">
        <v>426</v>
      </c>
    </row>
    <row r="150" spans="1:15" ht="27">
      <c r="A150" s="150"/>
      <c r="B150" s="139"/>
      <c r="C150" s="139"/>
      <c r="D150" s="139"/>
      <c r="E150" s="39">
        <v>0.04</v>
      </c>
      <c r="F150" s="40">
        <v>0</v>
      </c>
      <c r="G150" s="53" t="s">
        <v>10</v>
      </c>
      <c r="H150" s="53" t="s">
        <v>179</v>
      </c>
      <c r="I150" s="139"/>
      <c r="J150" s="139"/>
      <c r="K150" s="139"/>
      <c r="L150" s="139"/>
      <c r="M150" s="139"/>
      <c r="N150" s="139"/>
      <c r="O150" s="139"/>
    </row>
    <row r="151" spans="1:15" ht="149.25" customHeight="1">
      <c r="A151" s="18" t="s">
        <v>124</v>
      </c>
      <c r="B151" s="7" t="s">
        <v>246</v>
      </c>
      <c r="C151" s="58" t="s">
        <v>125</v>
      </c>
      <c r="D151" s="58" t="s">
        <v>247</v>
      </c>
      <c r="E151" s="47">
        <v>4</v>
      </c>
      <c r="F151" s="47"/>
      <c r="G151" s="46"/>
      <c r="H151" s="46"/>
      <c r="I151" s="47">
        <f>MAX(E151:G151)</f>
        <v>4</v>
      </c>
      <c r="J151" s="124" t="s">
        <v>562</v>
      </c>
      <c r="K151" s="62"/>
      <c r="L151" s="62"/>
      <c r="M151" s="62"/>
      <c r="N151" s="62"/>
      <c r="O151" s="62"/>
    </row>
    <row r="152" spans="1:15" ht="27">
      <c r="A152" s="137" t="s">
        <v>2</v>
      </c>
      <c r="B152" s="137" t="s">
        <v>3</v>
      </c>
      <c r="C152" s="137" t="s">
        <v>4</v>
      </c>
      <c r="D152" s="137" t="s">
        <v>5</v>
      </c>
      <c r="E152" s="38" t="s">
        <v>178</v>
      </c>
      <c r="F152" s="38" t="s">
        <v>7</v>
      </c>
      <c r="G152" s="139" t="s">
        <v>8</v>
      </c>
      <c r="H152" s="139"/>
      <c r="I152" s="139" t="s">
        <v>9</v>
      </c>
      <c r="J152" s="139" t="s">
        <v>422</v>
      </c>
      <c r="K152" s="139" t="s">
        <v>423</v>
      </c>
      <c r="L152" s="139" t="s">
        <v>409</v>
      </c>
      <c r="M152" s="139" t="s">
        <v>424</v>
      </c>
      <c r="N152" s="139" t="s">
        <v>425</v>
      </c>
      <c r="O152" s="139" t="s">
        <v>426</v>
      </c>
    </row>
    <row r="153" spans="1:15" ht="27">
      <c r="A153" s="138"/>
      <c r="B153" s="137"/>
      <c r="C153" s="137"/>
      <c r="D153" s="137"/>
      <c r="E153" s="39">
        <v>0.03</v>
      </c>
      <c r="F153" s="40">
        <v>0</v>
      </c>
      <c r="G153" s="38" t="s">
        <v>10</v>
      </c>
      <c r="H153" s="38" t="s">
        <v>179</v>
      </c>
      <c r="I153" s="139"/>
      <c r="J153" s="139"/>
      <c r="K153" s="139"/>
      <c r="L153" s="139"/>
      <c r="M153" s="139"/>
      <c r="N153" s="139"/>
      <c r="O153" s="139"/>
    </row>
    <row r="154" spans="1:15" ht="198" customHeight="1">
      <c r="A154" s="18" t="s">
        <v>126</v>
      </c>
      <c r="B154" s="6" t="s">
        <v>248</v>
      </c>
      <c r="C154" s="58" t="s">
        <v>127</v>
      </c>
      <c r="D154" s="58" t="s">
        <v>529</v>
      </c>
      <c r="E154" s="47">
        <v>3</v>
      </c>
      <c r="F154" s="47"/>
      <c r="G154" s="46" t="s">
        <v>482</v>
      </c>
      <c r="H154" s="46"/>
      <c r="I154" s="47">
        <f>MAX(E154:G154)</f>
        <v>3</v>
      </c>
      <c r="J154" s="130" t="s">
        <v>563</v>
      </c>
      <c r="K154" s="62"/>
      <c r="L154" s="62"/>
      <c r="M154" s="62"/>
      <c r="N154" s="62"/>
      <c r="O154" s="62"/>
    </row>
    <row r="155" spans="1:15" ht="27">
      <c r="A155" s="139" t="s">
        <v>2</v>
      </c>
      <c r="B155" s="139" t="s">
        <v>3</v>
      </c>
      <c r="C155" s="139" t="s">
        <v>4</v>
      </c>
      <c r="D155" s="139" t="s">
        <v>5</v>
      </c>
      <c r="E155" s="53" t="s">
        <v>178</v>
      </c>
      <c r="F155" s="53" t="s">
        <v>7</v>
      </c>
      <c r="G155" s="139" t="s">
        <v>8</v>
      </c>
      <c r="H155" s="139"/>
      <c r="I155" s="139" t="s">
        <v>9</v>
      </c>
      <c r="J155" s="139" t="s">
        <v>422</v>
      </c>
      <c r="K155" s="139" t="s">
        <v>423</v>
      </c>
      <c r="L155" s="139" t="s">
        <v>409</v>
      </c>
      <c r="M155" s="139" t="s">
        <v>424</v>
      </c>
      <c r="N155" s="139" t="s">
        <v>425</v>
      </c>
      <c r="O155" s="139" t="s">
        <v>426</v>
      </c>
    </row>
    <row r="156" spans="1:15" ht="27">
      <c r="A156" s="150"/>
      <c r="B156" s="139"/>
      <c r="C156" s="139"/>
      <c r="D156" s="139"/>
      <c r="E156" s="39">
        <v>0.04</v>
      </c>
      <c r="F156" s="40">
        <v>0</v>
      </c>
      <c r="G156" s="53" t="s">
        <v>10</v>
      </c>
      <c r="H156" s="53" t="s">
        <v>179</v>
      </c>
      <c r="I156" s="139"/>
      <c r="J156" s="139"/>
      <c r="K156" s="139"/>
      <c r="L156" s="139"/>
      <c r="M156" s="139"/>
      <c r="N156" s="139"/>
      <c r="O156" s="139"/>
    </row>
    <row r="157" spans="1:15" ht="54">
      <c r="A157" s="15" t="s">
        <v>128</v>
      </c>
      <c r="B157" s="7" t="s">
        <v>249</v>
      </c>
      <c r="C157" s="58" t="s">
        <v>129</v>
      </c>
      <c r="D157" s="58" t="s">
        <v>130</v>
      </c>
      <c r="E157" s="47">
        <v>4</v>
      </c>
      <c r="F157" s="47"/>
      <c r="G157" s="46" t="s">
        <v>427</v>
      </c>
      <c r="H157" s="46"/>
      <c r="I157" s="47">
        <f>MAX(E157:G157)</f>
        <v>4</v>
      </c>
      <c r="J157" s="125" t="s">
        <v>530</v>
      </c>
      <c r="K157" s="62"/>
      <c r="L157" s="62"/>
      <c r="M157" s="62"/>
      <c r="N157" s="62"/>
      <c r="O157" s="62"/>
    </row>
    <row r="158" spans="1:256" ht="15.75" customHeight="1">
      <c r="A158" s="145" t="s">
        <v>131</v>
      </c>
      <c r="B158" s="146"/>
      <c r="C158" s="146"/>
      <c r="D158" s="146"/>
      <c r="E158" s="146"/>
      <c r="F158" s="146"/>
      <c r="G158" s="146"/>
      <c r="H158" s="146"/>
      <c r="I158" s="146"/>
      <c r="J158" s="146"/>
      <c r="K158" s="146"/>
      <c r="L158" s="146"/>
      <c r="M158" s="146"/>
      <c r="N158" s="146"/>
      <c r="O158" s="146"/>
      <c r="DD158" s="158"/>
      <c r="DE158" s="159"/>
      <c r="DF158" s="159"/>
      <c r="DG158" s="159"/>
      <c r="DH158" s="159"/>
      <c r="DI158" s="159"/>
      <c r="DJ158" s="159"/>
      <c r="DK158" s="159"/>
      <c r="DL158" s="160"/>
      <c r="DM158" s="158"/>
      <c r="DN158" s="159"/>
      <c r="DO158" s="159"/>
      <c r="DP158" s="159"/>
      <c r="DQ158" s="159"/>
      <c r="DR158" s="159"/>
      <c r="DS158" s="159"/>
      <c r="DT158" s="159"/>
      <c r="DU158" s="160"/>
      <c r="DV158" s="158"/>
      <c r="DW158" s="159"/>
      <c r="DX158" s="159"/>
      <c r="DY158" s="159"/>
      <c r="DZ158" s="159"/>
      <c r="EA158" s="159"/>
      <c r="EB158" s="159"/>
      <c r="EC158" s="159"/>
      <c r="ED158" s="160"/>
      <c r="EE158" s="158"/>
      <c r="EF158" s="159"/>
      <c r="EG158" s="159"/>
      <c r="EH158" s="159"/>
      <c r="EI158" s="159"/>
      <c r="EJ158" s="159"/>
      <c r="EK158" s="159"/>
      <c r="EL158" s="159"/>
      <c r="EM158" s="160"/>
      <c r="EN158" s="158"/>
      <c r="EO158" s="159"/>
      <c r="EP158" s="159"/>
      <c r="EQ158" s="159"/>
      <c r="ER158" s="159"/>
      <c r="ES158" s="159"/>
      <c r="ET158" s="159"/>
      <c r="EU158" s="159"/>
      <c r="EV158" s="160"/>
      <c r="EW158" s="158"/>
      <c r="EX158" s="159"/>
      <c r="EY158" s="159"/>
      <c r="EZ158" s="159"/>
      <c r="FA158" s="159"/>
      <c r="FB158" s="159"/>
      <c r="FC158" s="159"/>
      <c r="FD158" s="159"/>
      <c r="FE158" s="160"/>
      <c r="FF158" s="158"/>
      <c r="FG158" s="159"/>
      <c r="FH158" s="159"/>
      <c r="FI158" s="159"/>
      <c r="FJ158" s="159"/>
      <c r="FK158" s="159"/>
      <c r="FL158" s="159"/>
      <c r="FM158" s="159"/>
      <c r="FN158" s="160"/>
      <c r="FO158" s="158"/>
      <c r="FP158" s="159"/>
      <c r="FQ158" s="159"/>
      <c r="FR158" s="159"/>
      <c r="FS158" s="159"/>
      <c r="FT158" s="159"/>
      <c r="FU158" s="159"/>
      <c r="FV158" s="159"/>
      <c r="FW158" s="160"/>
      <c r="FX158" s="158"/>
      <c r="FY158" s="159"/>
      <c r="FZ158" s="159"/>
      <c r="GA158" s="159"/>
      <c r="GB158" s="159"/>
      <c r="GC158" s="159"/>
      <c r="GD158" s="159"/>
      <c r="GE158" s="159"/>
      <c r="GF158" s="160"/>
      <c r="GG158" s="158"/>
      <c r="GH158" s="159"/>
      <c r="GI158" s="159"/>
      <c r="GJ158" s="159"/>
      <c r="GK158" s="159"/>
      <c r="GL158" s="159"/>
      <c r="GM158" s="159"/>
      <c r="GN158" s="159"/>
      <c r="GO158" s="160"/>
      <c r="GP158" s="158"/>
      <c r="GQ158" s="159"/>
      <c r="GR158" s="159"/>
      <c r="GS158" s="159"/>
      <c r="GT158" s="159"/>
      <c r="GU158" s="159"/>
      <c r="GV158" s="159"/>
      <c r="GW158" s="159"/>
      <c r="GX158" s="160"/>
      <c r="GY158" s="158"/>
      <c r="GZ158" s="159"/>
      <c r="HA158" s="159"/>
      <c r="HB158" s="159"/>
      <c r="HC158" s="159"/>
      <c r="HD158" s="159"/>
      <c r="HE158" s="159"/>
      <c r="HF158" s="159"/>
      <c r="HG158" s="160"/>
      <c r="HH158" s="158"/>
      <c r="HI158" s="159"/>
      <c r="HJ158" s="159"/>
      <c r="HK158" s="159"/>
      <c r="HL158" s="159"/>
      <c r="HM158" s="159"/>
      <c r="HN158" s="159"/>
      <c r="HO158" s="159"/>
      <c r="HP158" s="160"/>
      <c r="HQ158" s="158"/>
      <c r="HR158" s="159"/>
      <c r="HS158" s="159"/>
      <c r="HT158" s="159"/>
      <c r="HU158" s="159"/>
      <c r="HV158" s="159"/>
      <c r="HW158" s="159"/>
      <c r="HX158" s="159"/>
      <c r="HY158" s="160"/>
      <c r="HZ158" s="158"/>
      <c r="IA158" s="159"/>
      <c r="IB158" s="159"/>
      <c r="IC158" s="159"/>
      <c r="ID158" s="159"/>
      <c r="IE158" s="159"/>
      <c r="IF158" s="159"/>
      <c r="IG158" s="159"/>
      <c r="IH158" s="160"/>
      <c r="II158" s="158"/>
      <c r="IJ158" s="159"/>
      <c r="IK158" s="159"/>
      <c r="IL158" s="159"/>
      <c r="IM158" s="159"/>
      <c r="IN158" s="159"/>
      <c r="IO158" s="159"/>
      <c r="IP158" s="159"/>
      <c r="IQ158" s="160"/>
      <c r="IR158" s="158"/>
      <c r="IS158" s="159"/>
      <c r="IT158" s="159"/>
      <c r="IU158" s="159"/>
      <c r="IV158" s="159"/>
    </row>
    <row r="159" spans="1:15" ht="27">
      <c r="A159" s="139" t="s">
        <v>2</v>
      </c>
      <c r="B159" s="139" t="s">
        <v>3</v>
      </c>
      <c r="C159" s="139" t="s">
        <v>4</v>
      </c>
      <c r="D159" s="139" t="s">
        <v>5</v>
      </c>
      <c r="E159" s="53" t="s">
        <v>178</v>
      </c>
      <c r="F159" s="53" t="s">
        <v>7</v>
      </c>
      <c r="G159" s="139" t="s">
        <v>8</v>
      </c>
      <c r="H159" s="139"/>
      <c r="I159" s="139" t="s">
        <v>9</v>
      </c>
      <c r="J159" s="139" t="s">
        <v>422</v>
      </c>
      <c r="K159" s="139" t="s">
        <v>423</v>
      </c>
      <c r="L159" s="139" t="s">
        <v>409</v>
      </c>
      <c r="M159" s="139" t="s">
        <v>424</v>
      </c>
      <c r="N159" s="139" t="s">
        <v>425</v>
      </c>
      <c r="O159" s="139" t="s">
        <v>426</v>
      </c>
    </row>
    <row r="160" spans="1:15" ht="27">
      <c r="A160" s="150"/>
      <c r="B160" s="139"/>
      <c r="C160" s="139"/>
      <c r="D160" s="139"/>
      <c r="E160" s="39">
        <v>0.025</v>
      </c>
      <c r="F160" s="40">
        <v>0</v>
      </c>
      <c r="G160" s="53" t="s">
        <v>10</v>
      </c>
      <c r="H160" s="53" t="s">
        <v>179</v>
      </c>
      <c r="I160" s="139"/>
      <c r="J160" s="139"/>
      <c r="K160" s="139"/>
      <c r="L160" s="139"/>
      <c r="M160" s="139"/>
      <c r="N160" s="139"/>
      <c r="O160" s="139"/>
    </row>
    <row r="161" spans="1:15" ht="369.75">
      <c r="A161" s="18" t="s">
        <v>132</v>
      </c>
      <c r="B161" s="7" t="s">
        <v>251</v>
      </c>
      <c r="C161" s="58" t="s">
        <v>133</v>
      </c>
      <c r="D161" s="58" t="s">
        <v>250</v>
      </c>
      <c r="E161" s="47">
        <v>2.5</v>
      </c>
      <c r="F161" s="47"/>
      <c r="G161" s="46"/>
      <c r="H161" s="46"/>
      <c r="I161" s="47">
        <f>MAX(E161:G161)</f>
        <v>2.5</v>
      </c>
      <c r="J161" s="124" t="s">
        <v>531</v>
      </c>
      <c r="K161" s="62"/>
      <c r="L161" s="62"/>
      <c r="M161" s="62"/>
      <c r="N161" s="62"/>
      <c r="O161" s="62"/>
    </row>
    <row r="162" spans="1:15" ht="27">
      <c r="A162" s="139" t="s">
        <v>2</v>
      </c>
      <c r="B162" s="139" t="s">
        <v>3</v>
      </c>
      <c r="C162" s="139" t="s">
        <v>4</v>
      </c>
      <c r="D162" s="139" t="s">
        <v>5</v>
      </c>
      <c r="E162" s="53" t="s">
        <v>178</v>
      </c>
      <c r="F162" s="53" t="s">
        <v>7</v>
      </c>
      <c r="G162" s="139" t="s">
        <v>8</v>
      </c>
      <c r="H162" s="139"/>
      <c r="I162" s="139" t="s">
        <v>9</v>
      </c>
      <c r="J162" s="139" t="s">
        <v>422</v>
      </c>
      <c r="K162" s="139" t="s">
        <v>423</v>
      </c>
      <c r="L162" s="139" t="s">
        <v>409</v>
      </c>
      <c r="M162" s="139" t="s">
        <v>424</v>
      </c>
      <c r="N162" s="139" t="s">
        <v>425</v>
      </c>
      <c r="O162" s="139" t="s">
        <v>426</v>
      </c>
    </row>
    <row r="163" spans="1:15" ht="27">
      <c r="A163" s="150"/>
      <c r="B163" s="139"/>
      <c r="C163" s="139"/>
      <c r="D163" s="139"/>
      <c r="E163" s="39">
        <v>0.025</v>
      </c>
      <c r="F163" s="40">
        <v>0</v>
      </c>
      <c r="G163" s="53" t="s">
        <v>10</v>
      </c>
      <c r="H163" s="53" t="s">
        <v>179</v>
      </c>
      <c r="I163" s="139"/>
      <c r="J163" s="139"/>
      <c r="K163" s="139"/>
      <c r="L163" s="139"/>
      <c r="M163" s="139"/>
      <c r="N163" s="139"/>
      <c r="O163" s="139"/>
    </row>
    <row r="164" spans="1:15" ht="148.5">
      <c r="A164" s="18" t="s">
        <v>134</v>
      </c>
      <c r="B164" s="7" t="s">
        <v>253</v>
      </c>
      <c r="C164" s="58" t="s">
        <v>135</v>
      </c>
      <c r="D164" s="58" t="s">
        <v>252</v>
      </c>
      <c r="E164" s="47">
        <v>2.5</v>
      </c>
      <c r="F164" s="47"/>
      <c r="G164" s="46"/>
      <c r="H164" s="46"/>
      <c r="I164" s="47">
        <f>MAX(E164:G164)</f>
        <v>2.5</v>
      </c>
      <c r="J164" s="125" t="s">
        <v>532</v>
      </c>
      <c r="K164" s="62"/>
      <c r="L164" s="62"/>
      <c r="M164" s="62"/>
      <c r="N164" s="62"/>
      <c r="O164" s="62"/>
    </row>
    <row r="165" spans="1:15" ht="27">
      <c r="A165" s="139" t="s">
        <v>2</v>
      </c>
      <c r="B165" s="139" t="s">
        <v>3</v>
      </c>
      <c r="C165" s="139" t="s">
        <v>4</v>
      </c>
      <c r="D165" s="139" t="s">
        <v>5</v>
      </c>
      <c r="E165" s="53" t="s">
        <v>6</v>
      </c>
      <c r="F165" s="53" t="s">
        <v>7</v>
      </c>
      <c r="G165" s="139" t="s">
        <v>8</v>
      </c>
      <c r="H165" s="139"/>
      <c r="I165" s="139" t="s">
        <v>9</v>
      </c>
      <c r="J165" s="139" t="s">
        <v>422</v>
      </c>
      <c r="K165" s="139" t="s">
        <v>423</v>
      </c>
      <c r="L165" s="139" t="s">
        <v>409</v>
      </c>
      <c r="M165" s="139" t="s">
        <v>424</v>
      </c>
      <c r="N165" s="139" t="s">
        <v>425</v>
      </c>
      <c r="O165" s="139" t="s">
        <v>426</v>
      </c>
    </row>
    <row r="166" spans="1:15" ht="27">
      <c r="A166" s="150"/>
      <c r="B166" s="139"/>
      <c r="C166" s="139"/>
      <c r="D166" s="139"/>
      <c r="E166" s="39">
        <v>0.025</v>
      </c>
      <c r="F166" s="40">
        <v>0</v>
      </c>
      <c r="G166" s="53" t="s">
        <v>10</v>
      </c>
      <c r="H166" s="53" t="s">
        <v>179</v>
      </c>
      <c r="I166" s="139"/>
      <c r="J166" s="139"/>
      <c r="K166" s="139"/>
      <c r="L166" s="139"/>
      <c r="M166" s="139"/>
      <c r="N166" s="139"/>
      <c r="O166" s="139"/>
    </row>
    <row r="167" spans="1:15" ht="241.5" customHeight="1">
      <c r="A167" s="17" t="s">
        <v>136</v>
      </c>
      <c r="B167" s="7" t="s">
        <v>254</v>
      </c>
      <c r="C167" s="58" t="s">
        <v>137</v>
      </c>
      <c r="D167" s="58" t="s">
        <v>255</v>
      </c>
      <c r="E167" s="47">
        <v>2.5</v>
      </c>
      <c r="F167" s="47"/>
      <c r="G167" s="46" t="s">
        <v>482</v>
      </c>
      <c r="H167" s="46"/>
      <c r="I167" s="47">
        <f>MAX(E167:G167)</f>
        <v>2.5</v>
      </c>
      <c r="J167" s="125" t="s">
        <v>564</v>
      </c>
      <c r="K167" s="62"/>
      <c r="L167" s="62"/>
      <c r="M167" s="62"/>
      <c r="N167" s="62"/>
      <c r="O167" s="62"/>
    </row>
    <row r="168" spans="1:15" ht="27">
      <c r="A168" s="139" t="s">
        <v>2</v>
      </c>
      <c r="B168" s="139" t="s">
        <v>3</v>
      </c>
      <c r="C168" s="139" t="s">
        <v>4</v>
      </c>
      <c r="D168" s="139" t="s">
        <v>5</v>
      </c>
      <c r="E168" s="53" t="s">
        <v>6</v>
      </c>
      <c r="F168" s="53" t="s">
        <v>7</v>
      </c>
      <c r="G168" s="139" t="s">
        <v>8</v>
      </c>
      <c r="H168" s="139"/>
      <c r="I168" s="139" t="s">
        <v>9</v>
      </c>
      <c r="J168" s="139" t="s">
        <v>422</v>
      </c>
      <c r="K168" s="139" t="s">
        <v>423</v>
      </c>
      <c r="L168" s="139" t="s">
        <v>409</v>
      </c>
      <c r="M168" s="139" t="s">
        <v>424</v>
      </c>
      <c r="N168" s="139" t="s">
        <v>425</v>
      </c>
      <c r="O168" s="139" t="s">
        <v>426</v>
      </c>
    </row>
    <row r="169" spans="1:15" ht="27">
      <c r="A169" s="150"/>
      <c r="B169" s="139"/>
      <c r="C169" s="139"/>
      <c r="D169" s="139"/>
      <c r="E169" s="39">
        <v>0.025</v>
      </c>
      <c r="F169" s="40">
        <v>0</v>
      </c>
      <c r="G169" s="53" t="s">
        <v>10</v>
      </c>
      <c r="H169" s="53" t="s">
        <v>179</v>
      </c>
      <c r="I169" s="139"/>
      <c r="J169" s="139"/>
      <c r="K169" s="139"/>
      <c r="L169" s="139"/>
      <c r="M169" s="139"/>
      <c r="N169" s="139"/>
      <c r="O169" s="139"/>
    </row>
    <row r="170" spans="1:15" ht="145.5" customHeight="1">
      <c r="A170" s="15" t="s">
        <v>138</v>
      </c>
      <c r="B170" s="7" t="s">
        <v>256</v>
      </c>
      <c r="C170" s="58" t="s">
        <v>139</v>
      </c>
      <c r="D170" s="58" t="s">
        <v>140</v>
      </c>
      <c r="E170" s="47">
        <v>2.5</v>
      </c>
      <c r="F170" s="47"/>
      <c r="G170" s="46"/>
      <c r="H170" s="46"/>
      <c r="I170" s="47">
        <f>MAX(E170:G170)</f>
        <v>2.5</v>
      </c>
      <c r="J170" s="125" t="s">
        <v>533</v>
      </c>
      <c r="K170" s="62"/>
      <c r="L170" s="62"/>
      <c r="M170" s="62"/>
      <c r="N170" s="62"/>
      <c r="O170" s="62"/>
    </row>
    <row r="171" spans="1:15" ht="27">
      <c r="A171" s="139" t="s">
        <v>2</v>
      </c>
      <c r="B171" s="139" t="s">
        <v>3</v>
      </c>
      <c r="C171" s="139" t="s">
        <v>4</v>
      </c>
      <c r="D171" s="139" t="s">
        <v>5</v>
      </c>
      <c r="E171" s="53" t="s">
        <v>6</v>
      </c>
      <c r="F171" s="53" t="s">
        <v>7</v>
      </c>
      <c r="G171" s="139" t="s">
        <v>8</v>
      </c>
      <c r="H171" s="139"/>
      <c r="I171" s="139" t="s">
        <v>9</v>
      </c>
      <c r="J171" s="139" t="s">
        <v>422</v>
      </c>
      <c r="K171" s="139" t="s">
        <v>423</v>
      </c>
      <c r="L171" s="139" t="s">
        <v>409</v>
      </c>
      <c r="M171" s="139" t="s">
        <v>424</v>
      </c>
      <c r="N171" s="139" t="s">
        <v>425</v>
      </c>
      <c r="O171" s="139" t="s">
        <v>426</v>
      </c>
    </row>
    <row r="172" spans="1:15" ht="27">
      <c r="A172" s="150"/>
      <c r="B172" s="139"/>
      <c r="C172" s="139"/>
      <c r="D172" s="139"/>
      <c r="E172" s="39">
        <v>0.025</v>
      </c>
      <c r="F172" s="40">
        <v>0</v>
      </c>
      <c r="G172" s="53" t="s">
        <v>10</v>
      </c>
      <c r="H172" s="53" t="s">
        <v>179</v>
      </c>
      <c r="I172" s="139"/>
      <c r="J172" s="139"/>
      <c r="K172" s="139"/>
      <c r="L172" s="139"/>
      <c r="M172" s="139"/>
      <c r="N172" s="139"/>
      <c r="O172" s="139"/>
    </row>
    <row r="173" spans="1:15" ht="115.5" customHeight="1">
      <c r="A173" s="15" t="s">
        <v>141</v>
      </c>
      <c r="B173" s="7" t="s">
        <v>257</v>
      </c>
      <c r="C173" s="58" t="s">
        <v>142</v>
      </c>
      <c r="D173" s="58" t="s">
        <v>143</v>
      </c>
      <c r="E173" s="47">
        <v>2.5</v>
      </c>
      <c r="F173" s="47"/>
      <c r="G173" s="46"/>
      <c r="H173" s="46"/>
      <c r="I173" s="47">
        <f>MAX(E173:G173)</f>
        <v>2.5</v>
      </c>
      <c r="J173" s="125" t="s">
        <v>534</v>
      </c>
      <c r="K173" s="62"/>
      <c r="L173" s="62"/>
      <c r="M173" s="62"/>
      <c r="N173" s="62"/>
      <c r="O173" s="62"/>
    </row>
    <row r="174" spans="1:15" ht="27">
      <c r="A174" s="139" t="s">
        <v>2</v>
      </c>
      <c r="B174" s="139" t="s">
        <v>3</v>
      </c>
      <c r="C174" s="139" t="s">
        <v>4</v>
      </c>
      <c r="D174" s="139" t="s">
        <v>5</v>
      </c>
      <c r="E174" s="53" t="s">
        <v>6</v>
      </c>
      <c r="F174" s="53" t="s">
        <v>7</v>
      </c>
      <c r="G174" s="139" t="s">
        <v>8</v>
      </c>
      <c r="H174" s="139"/>
      <c r="I174" s="139" t="s">
        <v>9</v>
      </c>
      <c r="J174" s="139" t="s">
        <v>422</v>
      </c>
      <c r="K174" s="139" t="s">
        <v>423</v>
      </c>
      <c r="L174" s="139" t="s">
        <v>409</v>
      </c>
      <c r="M174" s="139" t="s">
        <v>424</v>
      </c>
      <c r="N174" s="139" t="s">
        <v>425</v>
      </c>
      <c r="O174" s="139" t="s">
        <v>426</v>
      </c>
    </row>
    <row r="175" spans="1:15" ht="27">
      <c r="A175" s="150"/>
      <c r="B175" s="139"/>
      <c r="C175" s="139"/>
      <c r="D175" s="139"/>
      <c r="E175" s="39">
        <v>0.025</v>
      </c>
      <c r="F175" s="40">
        <v>0</v>
      </c>
      <c r="G175" s="53" t="s">
        <v>10</v>
      </c>
      <c r="H175" s="53" t="s">
        <v>179</v>
      </c>
      <c r="I175" s="139"/>
      <c r="J175" s="139"/>
      <c r="K175" s="139"/>
      <c r="L175" s="139"/>
      <c r="M175" s="139"/>
      <c r="N175" s="139"/>
      <c r="O175" s="139"/>
    </row>
    <row r="176" spans="1:15" ht="306">
      <c r="A176" s="18" t="s">
        <v>144</v>
      </c>
      <c r="B176" s="7" t="s">
        <v>260</v>
      </c>
      <c r="C176" s="58" t="s">
        <v>258</v>
      </c>
      <c r="D176" s="58" t="s">
        <v>259</v>
      </c>
      <c r="E176" s="47">
        <v>2.5</v>
      </c>
      <c r="F176" s="47"/>
      <c r="G176" s="46"/>
      <c r="H176" s="46"/>
      <c r="I176" s="47">
        <f>MAX(E176:G176)</f>
        <v>2.5</v>
      </c>
      <c r="J176" s="123" t="s">
        <v>565</v>
      </c>
      <c r="K176" s="62"/>
      <c r="L176" s="62"/>
      <c r="M176" s="62"/>
      <c r="N176" s="62"/>
      <c r="O176" s="62"/>
    </row>
    <row r="177" spans="1:256" ht="15.75" customHeight="1">
      <c r="A177" s="140" t="s">
        <v>145</v>
      </c>
      <c r="B177" s="141"/>
      <c r="C177" s="141"/>
      <c r="D177" s="141"/>
      <c r="E177" s="141"/>
      <c r="F177" s="141"/>
      <c r="G177" s="141"/>
      <c r="H177" s="141"/>
      <c r="I177" s="141"/>
      <c r="J177" s="141"/>
      <c r="K177" s="141"/>
      <c r="L177" s="141"/>
      <c r="M177" s="141"/>
      <c r="N177" s="141"/>
      <c r="O177" s="141"/>
      <c r="DD177" s="158"/>
      <c r="DE177" s="159"/>
      <c r="DF177" s="159"/>
      <c r="DG177" s="159"/>
      <c r="DH177" s="159"/>
      <c r="DI177" s="159"/>
      <c r="DJ177" s="159"/>
      <c r="DK177" s="159"/>
      <c r="DL177" s="160"/>
      <c r="DM177" s="158"/>
      <c r="DN177" s="159"/>
      <c r="DO177" s="159"/>
      <c r="DP177" s="159"/>
      <c r="DQ177" s="159"/>
      <c r="DR177" s="159"/>
      <c r="DS177" s="159"/>
      <c r="DT177" s="159"/>
      <c r="DU177" s="160"/>
      <c r="DV177" s="158"/>
      <c r="DW177" s="159"/>
      <c r="DX177" s="159"/>
      <c r="DY177" s="159"/>
      <c r="DZ177" s="159"/>
      <c r="EA177" s="159"/>
      <c r="EB177" s="159"/>
      <c r="EC177" s="159"/>
      <c r="ED177" s="160"/>
      <c r="EE177" s="158"/>
      <c r="EF177" s="159"/>
      <c r="EG177" s="159"/>
      <c r="EH177" s="159"/>
      <c r="EI177" s="159"/>
      <c r="EJ177" s="159"/>
      <c r="EK177" s="159"/>
      <c r="EL177" s="159"/>
      <c r="EM177" s="160"/>
      <c r="EN177" s="158"/>
      <c r="EO177" s="159"/>
      <c r="EP177" s="159"/>
      <c r="EQ177" s="159"/>
      <c r="ER177" s="159"/>
      <c r="ES177" s="159"/>
      <c r="ET177" s="159"/>
      <c r="EU177" s="159"/>
      <c r="EV177" s="160"/>
      <c r="EW177" s="158"/>
      <c r="EX177" s="159"/>
      <c r="EY177" s="159"/>
      <c r="EZ177" s="159"/>
      <c r="FA177" s="159"/>
      <c r="FB177" s="159"/>
      <c r="FC177" s="159"/>
      <c r="FD177" s="159"/>
      <c r="FE177" s="160"/>
      <c r="FF177" s="158"/>
      <c r="FG177" s="159"/>
      <c r="FH177" s="159"/>
      <c r="FI177" s="159"/>
      <c r="FJ177" s="159"/>
      <c r="FK177" s="159"/>
      <c r="FL177" s="159"/>
      <c r="FM177" s="159"/>
      <c r="FN177" s="160"/>
      <c r="FO177" s="158"/>
      <c r="FP177" s="159"/>
      <c r="FQ177" s="159"/>
      <c r="FR177" s="159"/>
      <c r="FS177" s="159"/>
      <c r="FT177" s="159"/>
      <c r="FU177" s="159"/>
      <c r="FV177" s="159"/>
      <c r="FW177" s="160"/>
      <c r="FX177" s="158"/>
      <c r="FY177" s="159"/>
      <c r="FZ177" s="159"/>
      <c r="GA177" s="159"/>
      <c r="GB177" s="159"/>
      <c r="GC177" s="159"/>
      <c r="GD177" s="159"/>
      <c r="GE177" s="159"/>
      <c r="GF177" s="160"/>
      <c r="GG177" s="158"/>
      <c r="GH177" s="159"/>
      <c r="GI177" s="159"/>
      <c r="GJ177" s="159"/>
      <c r="GK177" s="159"/>
      <c r="GL177" s="159"/>
      <c r="GM177" s="159"/>
      <c r="GN177" s="159"/>
      <c r="GO177" s="160"/>
      <c r="GP177" s="158"/>
      <c r="GQ177" s="159"/>
      <c r="GR177" s="159"/>
      <c r="GS177" s="159"/>
      <c r="GT177" s="159"/>
      <c r="GU177" s="159"/>
      <c r="GV177" s="159"/>
      <c r="GW177" s="159"/>
      <c r="GX177" s="160"/>
      <c r="GY177" s="158"/>
      <c r="GZ177" s="159"/>
      <c r="HA177" s="159"/>
      <c r="HB177" s="159"/>
      <c r="HC177" s="159"/>
      <c r="HD177" s="159"/>
      <c r="HE177" s="159"/>
      <c r="HF177" s="159"/>
      <c r="HG177" s="160"/>
      <c r="HH177" s="158"/>
      <c r="HI177" s="159"/>
      <c r="HJ177" s="159"/>
      <c r="HK177" s="159"/>
      <c r="HL177" s="159"/>
      <c r="HM177" s="159"/>
      <c r="HN177" s="159"/>
      <c r="HO177" s="159"/>
      <c r="HP177" s="160"/>
      <c r="HQ177" s="158"/>
      <c r="HR177" s="159"/>
      <c r="HS177" s="159"/>
      <c r="HT177" s="159"/>
      <c r="HU177" s="159"/>
      <c r="HV177" s="159"/>
      <c r="HW177" s="159"/>
      <c r="HX177" s="159"/>
      <c r="HY177" s="160"/>
      <c r="HZ177" s="158"/>
      <c r="IA177" s="159"/>
      <c r="IB177" s="159"/>
      <c r="IC177" s="159"/>
      <c r="ID177" s="159"/>
      <c r="IE177" s="159"/>
      <c r="IF177" s="159"/>
      <c r="IG177" s="159"/>
      <c r="IH177" s="160"/>
      <c r="II177" s="158"/>
      <c r="IJ177" s="159"/>
      <c r="IK177" s="159"/>
      <c r="IL177" s="159"/>
      <c r="IM177" s="159"/>
      <c r="IN177" s="159"/>
      <c r="IO177" s="159"/>
      <c r="IP177" s="159"/>
      <c r="IQ177" s="160"/>
      <c r="IR177" s="158"/>
      <c r="IS177" s="159"/>
      <c r="IT177" s="159"/>
      <c r="IU177" s="159"/>
      <c r="IV177" s="159"/>
    </row>
    <row r="178" spans="1:15" ht="27">
      <c r="A178" s="139" t="s">
        <v>2</v>
      </c>
      <c r="B178" s="139" t="s">
        <v>3</v>
      </c>
      <c r="C178" s="139" t="s">
        <v>4</v>
      </c>
      <c r="D178" s="139" t="s">
        <v>5</v>
      </c>
      <c r="E178" s="53" t="s">
        <v>6</v>
      </c>
      <c r="F178" s="53" t="s">
        <v>7</v>
      </c>
      <c r="G178" s="139" t="s">
        <v>8</v>
      </c>
      <c r="H178" s="139"/>
      <c r="I178" s="139" t="s">
        <v>9</v>
      </c>
      <c r="J178" s="139" t="s">
        <v>422</v>
      </c>
      <c r="K178" s="139" t="s">
        <v>423</v>
      </c>
      <c r="L178" s="139" t="s">
        <v>409</v>
      </c>
      <c r="M178" s="139" t="s">
        <v>424</v>
      </c>
      <c r="N178" s="139" t="s">
        <v>425</v>
      </c>
      <c r="O178" s="139" t="s">
        <v>426</v>
      </c>
    </row>
    <row r="179" spans="1:15" ht="27">
      <c r="A179" s="150"/>
      <c r="B179" s="139"/>
      <c r="C179" s="139"/>
      <c r="D179" s="139"/>
      <c r="E179" s="39">
        <v>0.05</v>
      </c>
      <c r="F179" s="40">
        <v>0</v>
      </c>
      <c r="G179" s="53" t="s">
        <v>10</v>
      </c>
      <c r="H179" s="53" t="s">
        <v>179</v>
      </c>
      <c r="I179" s="139"/>
      <c r="J179" s="139"/>
      <c r="K179" s="139"/>
      <c r="L179" s="139"/>
      <c r="M179" s="139"/>
      <c r="N179" s="139"/>
      <c r="O179" s="139"/>
    </row>
    <row r="180" spans="1:15" ht="108">
      <c r="A180" s="18" t="s">
        <v>146</v>
      </c>
      <c r="B180" s="7" t="s">
        <v>262</v>
      </c>
      <c r="C180" s="58" t="s">
        <v>147</v>
      </c>
      <c r="D180" s="58" t="s">
        <v>261</v>
      </c>
      <c r="E180" s="47">
        <v>5</v>
      </c>
      <c r="F180" s="47"/>
      <c r="G180" s="46"/>
      <c r="H180" s="46"/>
      <c r="I180" s="47">
        <f>MAX(E180:G180)</f>
        <v>5</v>
      </c>
      <c r="J180" s="131" t="s">
        <v>566</v>
      </c>
      <c r="K180" s="62"/>
      <c r="L180" s="62"/>
      <c r="M180" s="62"/>
      <c r="N180" s="62"/>
      <c r="O180" s="62"/>
    </row>
    <row r="181" spans="1:15" ht="27">
      <c r="A181" s="137" t="s">
        <v>2</v>
      </c>
      <c r="B181" s="137" t="s">
        <v>3</v>
      </c>
      <c r="C181" s="137" t="s">
        <v>4</v>
      </c>
      <c r="D181" s="137" t="s">
        <v>5</v>
      </c>
      <c r="E181" s="38" t="s">
        <v>6</v>
      </c>
      <c r="F181" s="38" t="s">
        <v>7</v>
      </c>
      <c r="G181" s="139" t="s">
        <v>8</v>
      </c>
      <c r="H181" s="139"/>
      <c r="I181" s="139" t="s">
        <v>9</v>
      </c>
      <c r="J181" s="139" t="s">
        <v>422</v>
      </c>
      <c r="K181" s="139" t="s">
        <v>423</v>
      </c>
      <c r="L181" s="139" t="s">
        <v>409</v>
      </c>
      <c r="M181" s="139" t="s">
        <v>424</v>
      </c>
      <c r="N181" s="139" t="s">
        <v>425</v>
      </c>
      <c r="O181" s="139" t="s">
        <v>426</v>
      </c>
    </row>
    <row r="182" spans="1:15" ht="27">
      <c r="A182" s="138"/>
      <c r="B182" s="138"/>
      <c r="C182" s="138"/>
      <c r="D182" s="138"/>
      <c r="E182" s="64">
        <v>0.05</v>
      </c>
      <c r="F182" s="65">
        <v>0</v>
      </c>
      <c r="G182" s="66" t="s">
        <v>10</v>
      </c>
      <c r="H182" s="66" t="s">
        <v>11</v>
      </c>
      <c r="I182" s="150"/>
      <c r="J182" s="139"/>
      <c r="K182" s="139"/>
      <c r="L182" s="139"/>
      <c r="M182" s="139"/>
      <c r="N182" s="139"/>
      <c r="O182" s="139"/>
    </row>
    <row r="183" spans="1:51" s="69" customFormat="1" ht="132" customHeight="1">
      <c r="A183" s="20" t="s">
        <v>148</v>
      </c>
      <c r="B183" s="21" t="s">
        <v>263</v>
      </c>
      <c r="C183" s="58" t="s">
        <v>149</v>
      </c>
      <c r="D183" s="58" t="s">
        <v>150</v>
      </c>
      <c r="E183" s="47">
        <v>5</v>
      </c>
      <c r="F183" s="47"/>
      <c r="G183" s="46"/>
      <c r="H183" s="46"/>
      <c r="I183" s="47">
        <f>MAX(E183:G183)</f>
        <v>5</v>
      </c>
      <c r="J183" s="131" t="s">
        <v>573</v>
      </c>
      <c r="K183" s="62"/>
      <c r="L183" s="62"/>
      <c r="M183" s="62"/>
      <c r="N183" s="62"/>
      <c r="O183" s="62"/>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row>
    <row r="184" spans="1:256" s="69" customFormat="1" ht="15.75" customHeight="1">
      <c r="A184" s="142" t="s">
        <v>151</v>
      </c>
      <c r="B184" s="142"/>
      <c r="C184" s="142"/>
      <c r="D184" s="142"/>
      <c r="E184" s="142"/>
      <c r="F184" s="142"/>
      <c r="G184" s="142"/>
      <c r="H184" s="142"/>
      <c r="I184" s="142"/>
      <c r="J184" s="142"/>
      <c r="K184" s="142"/>
      <c r="L184" s="142"/>
      <c r="M184" s="142"/>
      <c r="N184" s="142"/>
      <c r="O184" s="142"/>
      <c r="P184" s="70"/>
      <c r="Q184" s="70"/>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c r="DN184" s="161"/>
      <c r="DO184" s="161"/>
      <c r="DP184" s="161"/>
      <c r="DQ184" s="161"/>
      <c r="DR184" s="161"/>
      <c r="DS184" s="161"/>
      <c r="DT184" s="161"/>
      <c r="DU184" s="161"/>
      <c r="DV184" s="161"/>
      <c r="DW184" s="161"/>
      <c r="DX184" s="161"/>
      <c r="DY184" s="161"/>
      <c r="DZ184" s="161"/>
      <c r="EA184" s="161"/>
      <c r="EB184" s="161"/>
      <c r="EC184" s="161"/>
      <c r="ED184" s="161"/>
      <c r="EE184" s="161"/>
      <c r="EF184" s="161"/>
      <c r="EG184" s="161"/>
      <c r="EH184" s="161"/>
      <c r="EI184" s="161"/>
      <c r="EJ184" s="161"/>
      <c r="EK184" s="161"/>
      <c r="EL184" s="161"/>
      <c r="EM184" s="161"/>
      <c r="EN184" s="161"/>
      <c r="EO184" s="161"/>
      <c r="EP184" s="161"/>
      <c r="EQ184" s="161"/>
      <c r="ER184" s="161"/>
      <c r="ES184" s="161"/>
      <c r="ET184" s="161"/>
      <c r="EU184" s="161"/>
      <c r="EV184" s="161"/>
      <c r="EW184" s="161"/>
      <c r="EX184" s="161"/>
      <c r="EY184" s="161"/>
      <c r="EZ184" s="161"/>
      <c r="FA184" s="161"/>
      <c r="FB184" s="161"/>
      <c r="FC184" s="161"/>
      <c r="FD184" s="161"/>
      <c r="FE184" s="161"/>
      <c r="FF184" s="161"/>
      <c r="FG184" s="161"/>
      <c r="FH184" s="161"/>
      <c r="FI184" s="161"/>
      <c r="FJ184" s="161"/>
      <c r="FK184" s="161"/>
      <c r="FL184" s="161"/>
      <c r="FM184" s="161"/>
      <c r="FN184" s="161"/>
      <c r="FO184" s="161"/>
      <c r="FP184" s="161"/>
      <c r="FQ184" s="161"/>
      <c r="FR184" s="161"/>
      <c r="FS184" s="161"/>
      <c r="FT184" s="161"/>
      <c r="FU184" s="161"/>
      <c r="FV184" s="161"/>
      <c r="FW184" s="161"/>
      <c r="FX184" s="161"/>
      <c r="FY184" s="161"/>
      <c r="FZ184" s="161"/>
      <c r="GA184" s="161"/>
      <c r="GB184" s="161"/>
      <c r="GC184" s="161"/>
      <c r="GD184" s="161"/>
      <c r="GE184" s="161"/>
      <c r="GF184" s="161"/>
      <c r="GG184" s="161"/>
      <c r="GH184" s="161"/>
      <c r="GI184" s="161"/>
      <c r="GJ184" s="161"/>
      <c r="GK184" s="161"/>
      <c r="GL184" s="161"/>
      <c r="GM184" s="161"/>
      <c r="GN184" s="161"/>
      <c r="GO184" s="161"/>
      <c r="GP184" s="161"/>
      <c r="GQ184" s="161"/>
      <c r="GR184" s="161"/>
      <c r="GS184" s="161"/>
      <c r="GT184" s="161"/>
      <c r="GU184" s="161"/>
      <c r="GV184" s="161"/>
      <c r="GW184" s="161"/>
      <c r="GX184" s="161"/>
      <c r="GY184" s="161"/>
      <c r="GZ184" s="161"/>
      <c r="HA184" s="161"/>
      <c r="HB184" s="161"/>
      <c r="HC184" s="161"/>
      <c r="HD184" s="161"/>
      <c r="HE184" s="161"/>
      <c r="HF184" s="161"/>
      <c r="HG184" s="161"/>
      <c r="HH184" s="161"/>
      <c r="HI184" s="161"/>
      <c r="HJ184" s="161"/>
      <c r="HK184" s="161"/>
      <c r="HL184" s="161"/>
      <c r="HM184" s="161"/>
      <c r="HN184" s="161"/>
      <c r="HO184" s="161"/>
      <c r="HP184" s="161"/>
      <c r="HQ184" s="161"/>
      <c r="HR184" s="161"/>
      <c r="HS184" s="161"/>
      <c r="HT184" s="161"/>
      <c r="HU184" s="161"/>
      <c r="HV184" s="161"/>
      <c r="HW184" s="161"/>
      <c r="HX184" s="161"/>
      <c r="HY184" s="161"/>
      <c r="HZ184" s="161"/>
      <c r="IA184" s="161"/>
      <c r="IB184" s="161"/>
      <c r="IC184" s="161"/>
      <c r="ID184" s="161"/>
      <c r="IE184" s="161"/>
      <c r="IF184" s="161"/>
      <c r="IG184" s="161"/>
      <c r="IH184" s="161"/>
      <c r="II184" s="161"/>
      <c r="IJ184" s="161"/>
      <c r="IK184" s="161"/>
      <c r="IL184" s="161"/>
      <c r="IM184" s="161"/>
      <c r="IN184" s="161"/>
      <c r="IO184" s="161"/>
      <c r="IP184" s="161"/>
      <c r="IQ184" s="161"/>
      <c r="IR184" s="161"/>
      <c r="IS184" s="161"/>
      <c r="IT184" s="161"/>
      <c r="IU184" s="161"/>
      <c r="IV184" s="161"/>
    </row>
    <row r="185" spans="1:256" s="69" customFormat="1" ht="15.75" customHeight="1">
      <c r="A185" s="143" t="s">
        <v>152</v>
      </c>
      <c r="B185" s="143"/>
      <c r="C185" s="143"/>
      <c r="D185" s="143"/>
      <c r="E185" s="143"/>
      <c r="F185" s="143"/>
      <c r="G185" s="143"/>
      <c r="H185" s="143"/>
      <c r="I185" s="143"/>
      <c r="J185" s="143"/>
      <c r="K185" s="143"/>
      <c r="L185" s="143"/>
      <c r="M185" s="143"/>
      <c r="N185" s="143"/>
      <c r="O185" s="143"/>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DD185" s="161"/>
      <c r="DE185" s="161"/>
      <c r="DF185" s="161"/>
      <c r="DG185" s="161"/>
      <c r="DH185" s="161"/>
      <c r="DI185" s="161"/>
      <c r="DJ185" s="161"/>
      <c r="DK185" s="161"/>
      <c r="DL185" s="161"/>
      <c r="DM185" s="161"/>
      <c r="DN185" s="161"/>
      <c r="DO185" s="161"/>
      <c r="DP185" s="161"/>
      <c r="DQ185" s="161"/>
      <c r="DR185" s="161"/>
      <c r="DS185" s="161"/>
      <c r="DT185" s="161"/>
      <c r="DU185" s="161"/>
      <c r="DV185" s="161"/>
      <c r="DW185" s="161"/>
      <c r="DX185" s="161"/>
      <c r="DY185" s="161"/>
      <c r="DZ185" s="161"/>
      <c r="EA185" s="161"/>
      <c r="EB185" s="161"/>
      <c r="EC185" s="161"/>
      <c r="ED185" s="161"/>
      <c r="EE185" s="161"/>
      <c r="EF185" s="161"/>
      <c r="EG185" s="161"/>
      <c r="EH185" s="161"/>
      <c r="EI185" s="161"/>
      <c r="EJ185" s="161"/>
      <c r="EK185" s="161"/>
      <c r="EL185" s="161"/>
      <c r="EM185" s="161"/>
      <c r="EN185" s="161"/>
      <c r="EO185" s="161"/>
      <c r="EP185" s="161"/>
      <c r="EQ185" s="161"/>
      <c r="ER185" s="161"/>
      <c r="ES185" s="161"/>
      <c r="ET185" s="161"/>
      <c r="EU185" s="161"/>
      <c r="EV185" s="161"/>
      <c r="EW185" s="161"/>
      <c r="EX185" s="161"/>
      <c r="EY185" s="161"/>
      <c r="EZ185" s="161"/>
      <c r="FA185" s="161"/>
      <c r="FB185" s="161"/>
      <c r="FC185" s="161"/>
      <c r="FD185" s="161"/>
      <c r="FE185" s="161"/>
      <c r="FF185" s="161"/>
      <c r="FG185" s="161"/>
      <c r="FH185" s="161"/>
      <c r="FI185" s="161"/>
      <c r="FJ185" s="161"/>
      <c r="FK185" s="161"/>
      <c r="FL185" s="161"/>
      <c r="FM185" s="161"/>
      <c r="FN185" s="161"/>
      <c r="FO185" s="161"/>
      <c r="FP185" s="161"/>
      <c r="FQ185" s="161"/>
      <c r="FR185" s="161"/>
      <c r="FS185" s="161"/>
      <c r="FT185" s="161"/>
      <c r="FU185" s="161"/>
      <c r="FV185" s="161"/>
      <c r="FW185" s="161"/>
      <c r="FX185" s="161"/>
      <c r="FY185" s="161"/>
      <c r="FZ185" s="161"/>
      <c r="GA185" s="161"/>
      <c r="GB185" s="161"/>
      <c r="GC185" s="161"/>
      <c r="GD185" s="161"/>
      <c r="GE185" s="161"/>
      <c r="GF185" s="161"/>
      <c r="GG185" s="161"/>
      <c r="GH185" s="161"/>
      <c r="GI185" s="161"/>
      <c r="GJ185" s="161"/>
      <c r="GK185" s="161"/>
      <c r="GL185" s="161"/>
      <c r="GM185" s="161"/>
      <c r="GN185" s="161"/>
      <c r="GO185" s="161"/>
      <c r="GP185" s="161"/>
      <c r="GQ185" s="161"/>
      <c r="GR185" s="161"/>
      <c r="GS185" s="161"/>
      <c r="GT185" s="161"/>
      <c r="GU185" s="161"/>
      <c r="GV185" s="161"/>
      <c r="GW185" s="161"/>
      <c r="GX185" s="161"/>
      <c r="GY185" s="161"/>
      <c r="GZ185" s="161"/>
      <c r="HA185" s="161"/>
      <c r="HB185" s="161"/>
      <c r="HC185" s="161"/>
      <c r="HD185" s="161"/>
      <c r="HE185" s="161"/>
      <c r="HF185" s="161"/>
      <c r="HG185" s="161"/>
      <c r="HH185" s="161"/>
      <c r="HI185" s="161"/>
      <c r="HJ185" s="161"/>
      <c r="HK185" s="161"/>
      <c r="HL185" s="161"/>
      <c r="HM185" s="161"/>
      <c r="HN185" s="161"/>
      <c r="HO185" s="161"/>
      <c r="HP185" s="161"/>
      <c r="HQ185" s="161"/>
      <c r="HR185" s="161"/>
      <c r="HS185" s="161"/>
      <c r="HT185" s="161"/>
      <c r="HU185" s="161"/>
      <c r="HV185" s="161"/>
      <c r="HW185" s="161"/>
      <c r="HX185" s="161"/>
      <c r="HY185" s="161"/>
      <c r="HZ185" s="161"/>
      <c r="IA185" s="161"/>
      <c r="IB185" s="161"/>
      <c r="IC185" s="161"/>
      <c r="ID185" s="161"/>
      <c r="IE185" s="161"/>
      <c r="IF185" s="161"/>
      <c r="IG185" s="161"/>
      <c r="IH185" s="161"/>
      <c r="II185" s="161"/>
      <c r="IJ185" s="161"/>
      <c r="IK185" s="161"/>
      <c r="IL185" s="161"/>
      <c r="IM185" s="161"/>
      <c r="IN185" s="161"/>
      <c r="IO185" s="161"/>
      <c r="IP185" s="161"/>
      <c r="IQ185" s="161"/>
      <c r="IR185" s="161"/>
      <c r="IS185" s="161"/>
      <c r="IT185" s="161"/>
      <c r="IU185" s="161"/>
      <c r="IV185" s="161"/>
    </row>
    <row r="186" spans="1:256" s="69" customFormat="1" ht="15.75" customHeight="1">
      <c r="A186" s="144" t="s">
        <v>153</v>
      </c>
      <c r="B186" s="144"/>
      <c r="C186" s="144"/>
      <c r="D186" s="144"/>
      <c r="E186" s="144"/>
      <c r="F186" s="144"/>
      <c r="G186" s="144"/>
      <c r="H186" s="144"/>
      <c r="I186" s="144"/>
      <c r="J186" s="144"/>
      <c r="K186" s="144"/>
      <c r="L186" s="144"/>
      <c r="M186" s="144"/>
      <c r="N186" s="144"/>
      <c r="O186" s="144"/>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DD186" s="161"/>
      <c r="DE186" s="161"/>
      <c r="DF186" s="161"/>
      <c r="DG186" s="161"/>
      <c r="DH186" s="161"/>
      <c r="DI186" s="161"/>
      <c r="DJ186" s="161"/>
      <c r="DK186" s="161"/>
      <c r="DL186" s="161"/>
      <c r="DM186" s="161"/>
      <c r="DN186" s="161"/>
      <c r="DO186" s="161"/>
      <c r="DP186" s="161"/>
      <c r="DQ186" s="161"/>
      <c r="DR186" s="161"/>
      <c r="DS186" s="161"/>
      <c r="DT186" s="161"/>
      <c r="DU186" s="161"/>
      <c r="DV186" s="161"/>
      <c r="DW186" s="161"/>
      <c r="DX186" s="161"/>
      <c r="DY186" s="161"/>
      <c r="DZ186" s="161"/>
      <c r="EA186" s="161"/>
      <c r="EB186" s="161"/>
      <c r="EC186" s="161"/>
      <c r="ED186" s="161"/>
      <c r="EE186" s="161"/>
      <c r="EF186" s="161"/>
      <c r="EG186" s="161"/>
      <c r="EH186" s="161"/>
      <c r="EI186" s="161"/>
      <c r="EJ186" s="161"/>
      <c r="EK186" s="161"/>
      <c r="EL186" s="161"/>
      <c r="EM186" s="161"/>
      <c r="EN186" s="161"/>
      <c r="EO186" s="161"/>
      <c r="EP186" s="161"/>
      <c r="EQ186" s="161"/>
      <c r="ER186" s="161"/>
      <c r="ES186" s="161"/>
      <c r="ET186" s="161"/>
      <c r="EU186" s="161"/>
      <c r="EV186" s="161"/>
      <c r="EW186" s="161"/>
      <c r="EX186" s="161"/>
      <c r="EY186" s="161"/>
      <c r="EZ186" s="161"/>
      <c r="FA186" s="161"/>
      <c r="FB186" s="161"/>
      <c r="FC186" s="161"/>
      <c r="FD186" s="161"/>
      <c r="FE186" s="161"/>
      <c r="FF186" s="161"/>
      <c r="FG186" s="161"/>
      <c r="FH186" s="161"/>
      <c r="FI186" s="161"/>
      <c r="FJ186" s="161"/>
      <c r="FK186" s="161"/>
      <c r="FL186" s="161"/>
      <c r="FM186" s="161"/>
      <c r="FN186" s="161"/>
      <c r="FO186" s="161"/>
      <c r="FP186" s="161"/>
      <c r="FQ186" s="161"/>
      <c r="FR186" s="161"/>
      <c r="FS186" s="161"/>
      <c r="FT186" s="161"/>
      <c r="FU186" s="161"/>
      <c r="FV186" s="161"/>
      <c r="FW186" s="161"/>
      <c r="FX186" s="161"/>
      <c r="FY186" s="161"/>
      <c r="FZ186" s="161"/>
      <c r="GA186" s="161"/>
      <c r="GB186" s="161"/>
      <c r="GC186" s="161"/>
      <c r="GD186" s="161"/>
      <c r="GE186" s="161"/>
      <c r="GF186" s="161"/>
      <c r="GG186" s="161"/>
      <c r="GH186" s="161"/>
      <c r="GI186" s="161"/>
      <c r="GJ186" s="161"/>
      <c r="GK186" s="161"/>
      <c r="GL186" s="161"/>
      <c r="GM186" s="161"/>
      <c r="GN186" s="161"/>
      <c r="GO186" s="161"/>
      <c r="GP186" s="161"/>
      <c r="GQ186" s="161"/>
      <c r="GR186" s="161"/>
      <c r="GS186" s="161"/>
      <c r="GT186" s="161"/>
      <c r="GU186" s="161"/>
      <c r="GV186" s="161"/>
      <c r="GW186" s="161"/>
      <c r="GX186" s="161"/>
      <c r="GY186" s="161"/>
      <c r="GZ186" s="161"/>
      <c r="HA186" s="161"/>
      <c r="HB186" s="161"/>
      <c r="HC186" s="161"/>
      <c r="HD186" s="161"/>
      <c r="HE186" s="161"/>
      <c r="HF186" s="161"/>
      <c r="HG186" s="161"/>
      <c r="HH186" s="161"/>
      <c r="HI186" s="161"/>
      <c r="HJ186" s="161"/>
      <c r="HK186" s="161"/>
      <c r="HL186" s="161"/>
      <c r="HM186" s="161"/>
      <c r="HN186" s="161"/>
      <c r="HO186" s="161"/>
      <c r="HP186" s="161"/>
      <c r="HQ186" s="161"/>
      <c r="HR186" s="161"/>
      <c r="HS186" s="161"/>
      <c r="HT186" s="161"/>
      <c r="HU186" s="161"/>
      <c r="HV186" s="161"/>
      <c r="HW186" s="161"/>
      <c r="HX186" s="161"/>
      <c r="HY186" s="161"/>
      <c r="HZ186" s="161"/>
      <c r="IA186" s="161"/>
      <c r="IB186" s="161"/>
      <c r="IC186" s="161"/>
      <c r="ID186" s="161"/>
      <c r="IE186" s="161"/>
      <c r="IF186" s="161"/>
      <c r="IG186" s="161"/>
      <c r="IH186" s="161"/>
      <c r="II186" s="161"/>
      <c r="IJ186" s="161"/>
      <c r="IK186" s="161"/>
      <c r="IL186" s="161"/>
      <c r="IM186" s="161"/>
      <c r="IN186" s="161"/>
      <c r="IO186" s="161"/>
      <c r="IP186" s="161"/>
      <c r="IQ186" s="161"/>
      <c r="IR186" s="161"/>
      <c r="IS186" s="161"/>
      <c r="IT186" s="161"/>
      <c r="IU186" s="161"/>
      <c r="IV186" s="161"/>
    </row>
    <row r="187" spans="1:15" ht="27">
      <c r="A187" s="139" t="s">
        <v>2</v>
      </c>
      <c r="B187" s="139" t="s">
        <v>3</v>
      </c>
      <c r="C187" s="139" t="s">
        <v>4</v>
      </c>
      <c r="D187" s="139" t="s">
        <v>5</v>
      </c>
      <c r="E187" s="67" t="s">
        <v>6</v>
      </c>
      <c r="F187" s="67" t="s">
        <v>7</v>
      </c>
      <c r="G187" s="153" t="s">
        <v>8</v>
      </c>
      <c r="H187" s="153"/>
      <c r="I187" s="139" t="s">
        <v>9</v>
      </c>
      <c r="J187" s="139" t="s">
        <v>422</v>
      </c>
      <c r="K187" s="139" t="s">
        <v>423</v>
      </c>
      <c r="L187" s="139" t="s">
        <v>409</v>
      </c>
      <c r="M187" s="139" t="s">
        <v>424</v>
      </c>
      <c r="N187" s="139" t="s">
        <v>425</v>
      </c>
      <c r="O187" s="139" t="s">
        <v>426</v>
      </c>
    </row>
    <row r="188" spans="1:15" ht="27">
      <c r="A188" s="150"/>
      <c r="B188" s="139"/>
      <c r="C188" s="139"/>
      <c r="D188" s="139"/>
      <c r="E188" s="40">
        <v>0.0125</v>
      </c>
      <c r="F188" s="40">
        <v>0</v>
      </c>
      <c r="G188" s="53" t="s">
        <v>10</v>
      </c>
      <c r="H188" s="53" t="s">
        <v>179</v>
      </c>
      <c r="I188" s="139"/>
      <c r="J188" s="139"/>
      <c r="K188" s="139"/>
      <c r="L188" s="139"/>
      <c r="M188" s="139"/>
      <c r="N188" s="139"/>
      <c r="O188" s="139"/>
    </row>
    <row r="189" spans="1:15" ht="129.75" customHeight="1">
      <c r="A189" s="15" t="s">
        <v>154</v>
      </c>
      <c r="B189" s="7" t="s">
        <v>264</v>
      </c>
      <c r="C189" s="58" t="s">
        <v>155</v>
      </c>
      <c r="D189" s="58" t="s">
        <v>156</v>
      </c>
      <c r="E189" s="47">
        <v>1.25</v>
      </c>
      <c r="F189" s="47"/>
      <c r="G189" s="46" t="s">
        <v>482</v>
      </c>
      <c r="H189" s="46"/>
      <c r="I189" s="47">
        <f>MAX(E189:G189)</f>
        <v>1.25</v>
      </c>
      <c r="J189" s="125" t="s">
        <v>510</v>
      </c>
      <c r="K189" s="62"/>
      <c r="L189" s="62"/>
      <c r="M189" s="62"/>
      <c r="N189" s="62"/>
      <c r="O189" s="62"/>
    </row>
    <row r="190" spans="1:15" ht="27">
      <c r="A190" s="139" t="s">
        <v>2</v>
      </c>
      <c r="B190" s="139" t="s">
        <v>3</v>
      </c>
      <c r="C190" s="139" t="s">
        <v>4</v>
      </c>
      <c r="D190" s="139" t="s">
        <v>5</v>
      </c>
      <c r="E190" s="53" t="s">
        <v>6</v>
      </c>
      <c r="F190" s="53" t="s">
        <v>7</v>
      </c>
      <c r="G190" s="139" t="s">
        <v>8</v>
      </c>
      <c r="H190" s="139"/>
      <c r="I190" s="139" t="s">
        <v>9</v>
      </c>
      <c r="J190" s="139" t="s">
        <v>422</v>
      </c>
      <c r="K190" s="139" t="s">
        <v>423</v>
      </c>
      <c r="L190" s="139" t="s">
        <v>409</v>
      </c>
      <c r="M190" s="139" t="s">
        <v>424</v>
      </c>
      <c r="N190" s="139" t="s">
        <v>425</v>
      </c>
      <c r="O190" s="139" t="s">
        <v>426</v>
      </c>
    </row>
    <row r="191" spans="1:15" ht="27">
      <c r="A191" s="150"/>
      <c r="B191" s="139"/>
      <c r="C191" s="139"/>
      <c r="D191" s="139"/>
      <c r="E191" s="40">
        <v>0.0125</v>
      </c>
      <c r="F191" s="40">
        <v>0</v>
      </c>
      <c r="G191" s="53" t="s">
        <v>10</v>
      </c>
      <c r="H191" s="53" t="s">
        <v>179</v>
      </c>
      <c r="I191" s="139"/>
      <c r="J191" s="139"/>
      <c r="K191" s="139"/>
      <c r="L191" s="139"/>
      <c r="M191" s="139"/>
      <c r="N191" s="139"/>
      <c r="O191" s="139"/>
    </row>
    <row r="192" spans="1:15" ht="108.75" customHeight="1">
      <c r="A192" s="15" t="s">
        <v>157</v>
      </c>
      <c r="B192" s="7" t="s">
        <v>266</v>
      </c>
      <c r="C192" s="58" t="s">
        <v>158</v>
      </c>
      <c r="D192" s="58" t="s">
        <v>265</v>
      </c>
      <c r="E192" s="47">
        <v>1.25</v>
      </c>
      <c r="F192" s="47"/>
      <c r="G192" s="46" t="s">
        <v>482</v>
      </c>
      <c r="H192" s="46"/>
      <c r="I192" s="47">
        <f>MAX(E192:G192)</f>
        <v>1.25</v>
      </c>
      <c r="J192" s="125" t="s">
        <v>535</v>
      </c>
      <c r="K192" s="62"/>
      <c r="L192" s="62"/>
      <c r="M192" s="62"/>
      <c r="N192" s="62"/>
      <c r="O192" s="62"/>
    </row>
    <row r="193" spans="1:15" ht="27">
      <c r="A193" s="139" t="s">
        <v>2</v>
      </c>
      <c r="B193" s="139" t="s">
        <v>3</v>
      </c>
      <c r="C193" s="139" t="s">
        <v>4</v>
      </c>
      <c r="D193" s="139" t="s">
        <v>5</v>
      </c>
      <c r="E193" s="53" t="s">
        <v>6</v>
      </c>
      <c r="F193" s="53" t="s">
        <v>7</v>
      </c>
      <c r="G193" s="139" t="s">
        <v>8</v>
      </c>
      <c r="H193" s="139"/>
      <c r="I193" s="139" t="s">
        <v>9</v>
      </c>
      <c r="J193" s="139" t="s">
        <v>422</v>
      </c>
      <c r="K193" s="139" t="s">
        <v>423</v>
      </c>
      <c r="L193" s="139" t="s">
        <v>409</v>
      </c>
      <c r="M193" s="139" t="s">
        <v>424</v>
      </c>
      <c r="N193" s="139" t="s">
        <v>425</v>
      </c>
      <c r="O193" s="139" t="s">
        <v>426</v>
      </c>
    </row>
    <row r="194" spans="1:15" ht="27">
      <c r="A194" s="150"/>
      <c r="B194" s="139"/>
      <c r="C194" s="139"/>
      <c r="D194" s="139"/>
      <c r="E194" s="40">
        <v>0.0125</v>
      </c>
      <c r="F194" s="40">
        <v>0</v>
      </c>
      <c r="G194" s="53" t="s">
        <v>10</v>
      </c>
      <c r="H194" s="53" t="s">
        <v>179</v>
      </c>
      <c r="I194" s="139"/>
      <c r="J194" s="139"/>
      <c r="K194" s="139"/>
      <c r="L194" s="139"/>
      <c r="M194" s="139"/>
      <c r="N194" s="139"/>
      <c r="O194" s="139"/>
    </row>
    <row r="195" spans="1:15" ht="86.25" customHeight="1">
      <c r="A195" s="22" t="s">
        <v>159</v>
      </c>
      <c r="B195" s="7" t="s">
        <v>267</v>
      </c>
      <c r="C195" s="58" t="s">
        <v>160</v>
      </c>
      <c r="D195" s="58" t="s">
        <v>161</v>
      </c>
      <c r="E195" s="47">
        <v>1.25</v>
      </c>
      <c r="F195" s="47"/>
      <c r="G195" s="46" t="s">
        <v>482</v>
      </c>
      <c r="H195" s="46"/>
      <c r="I195" s="47">
        <f>MAX(E195:G195)</f>
        <v>1.25</v>
      </c>
      <c r="J195" s="125" t="s">
        <v>536</v>
      </c>
      <c r="K195" s="62"/>
      <c r="L195" s="62"/>
      <c r="M195" s="62"/>
      <c r="N195" s="62"/>
      <c r="O195" s="62"/>
    </row>
    <row r="196" spans="1:15" ht="27">
      <c r="A196" s="139" t="s">
        <v>2</v>
      </c>
      <c r="B196" s="139" t="s">
        <v>3</v>
      </c>
      <c r="C196" s="139" t="s">
        <v>4</v>
      </c>
      <c r="D196" s="139" t="s">
        <v>5</v>
      </c>
      <c r="E196" s="53" t="s">
        <v>6</v>
      </c>
      <c r="F196" s="53" t="s">
        <v>7</v>
      </c>
      <c r="G196" s="139" t="s">
        <v>8</v>
      </c>
      <c r="H196" s="139"/>
      <c r="I196" s="139" t="s">
        <v>9</v>
      </c>
      <c r="J196" s="139" t="s">
        <v>422</v>
      </c>
      <c r="K196" s="139" t="s">
        <v>423</v>
      </c>
      <c r="L196" s="139" t="s">
        <v>409</v>
      </c>
      <c r="M196" s="139" t="s">
        <v>424</v>
      </c>
      <c r="N196" s="139" t="s">
        <v>425</v>
      </c>
      <c r="O196" s="139" t="s">
        <v>426</v>
      </c>
    </row>
    <row r="197" spans="1:15" ht="27">
      <c r="A197" s="150"/>
      <c r="B197" s="139"/>
      <c r="C197" s="139"/>
      <c r="D197" s="139"/>
      <c r="E197" s="40">
        <v>0.0125</v>
      </c>
      <c r="F197" s="40">
        <v>0</v>
      </c>
      <c r="G197" s="53" t="s">
        <v>10</v>
      </c>
      <c r="H197" s="53" t="s">
        <v>179</v>
      </c>
      <c r="I197" s="139"/>
      <c r="J197" s="139"/>
      <c r="K197" s="139"/>
      <c r="L197" s="139"/>
      <c r="M197" s="139"/>
      <c r="N197" s="139"/>
      <c r="O197" s="139"/>
    </row>
    <row r="198" spans="1:15" ht="207.75" customHeight="1">
      <c r="A198" s="20" t="s">
        <v>162</v>
      </c>
      <c r="B198" s="7" t="s">
        <v>268</v>
      </c>
      <c r="C198" s="58" t="s">
        <v>163</v>
      </c>
      <c r="D198" s="58" t="s">
        <v>269</v>
      </c>
      <c r="E198" s="47">
        <v>1.25</v>
      </c>
      <c r="F198" s="47"/>
      <c r="G198" s="46" t="s">
        <v>427</v>
      </c>
      <c r="H198" s="46"/>
      <c r="I198" s="47">
        <f>MAX(E198:G198)</f>
        <v>1.25</v>
      </c>
      <c r="J198" s="125" t="s">
        <v>511</v>
      </c>
      <c r="K198" s="62"/>
      <c r="L198" s="62"/>
      <c r="M198" s="62"/>
      <c r="N198" s="62"/>
      <c r="O198" s="62"/>
    </row>
    <row r="199" spans="1:256" ht="15.75" customHeight="1">
      <c r="A199" s="147" t="s">
        <v>164</v>
      </c>
      <c r="B199" s="142"/>
      <c r="C199" s="142"/>
      <c r="D199" s="142"/>
      <c r="E199" s="142"/>
      <c r="F199" s="142"/>
      <c r="G199" s="142"/>
      <c r="H199" s="142"/>
      <c r="I199" s="142"/>
      <c r="J199" s="142"/>
      <c r="K199" s="142"/>
      <c r="L199" s="142"/>
      <c r="M199" s="142"/>
      <c r="N199" s="142"/>
      <c r="O199" s="142"/>
      <c r="DD199" s="158"/>
      <c r="DE199" s="159"/>
      <c r="DF199" s="159"/>
      <c r="DG199" s="159"/>
      <c r="DH199" s="159"/>
      <c r="DI199" s="159"/>
      <c r="DJ199" s="159"/>
      <c r="DK199" s="159"/>
      <c r="DL199" s="160"/>
      <c r="DM199" s="158"/>
      <c r="DN199" s="159"/>
      <c r="DO199" s="159"/>
      <c r="DP199" s="159"/>
      <c r="DQ199" s="159"/>
      <c r="DR199" s="159"/>
      <c r="DS199" s="159"/>
      <c r="DT199" s="159"/>
      <c r="DU199" s="160"/>
      <c r="DV199" s="158"/>
      <c r="DW199" s="159"/>
      <c r="DX199" s="159"/>
      <c r="DY199" s="159"/>
      <c r="DZ199" s="159"/>
      <c r="EA199" s="159"/>
      <c r="EB199" s="159"/>
      <c r="EC199" s="159"/>
      <c r="ED199" s="160"/>
      <c r="EE199" s="158"/>
      <c r="EF199" s="159"/>
      <c r="EG199" s="159"/>
      <c r="EH199" s="159"/>
      <c r="EI199" s="159"/>
      <c r="EJ199" s="159"/>
      <c r="EK199" s="159"/>
      <c r="EL199" s="159"/>
      <c r="EM199" s="160"/>
      <c r="EN199" s="158"/>
      <c r="EO199" s="159"/>
      <c r="EP199" s="159"/>
      <c r="EQ199" s="159"/>
      <c r="ER199" s="159"/>
      <c r="ES199" s="159"/>
      <c r="ET199" s="159"/>
      <c r="EU199" s="159"/>
      <c r="EV199" s="160"/>
      <c r="EW199" s="158"/>
      <c r="EX199" s="159"/>
      <c r="EY199" s="159"/>
      <c r="EZ199" s="159"/>
      <c r="FA199" s="159"/>
      <c r="FB199" s="159"/>
      <c r="FC199" s="159"/>
      <c r="FD199" s="159"/>
      <c r="FE199" s="160"/>
      <c r="FF199" s="158"/>
      <c r="FG199" s="159"/>
      <c r="FH199" s="159"/>
      <c r="FI199" s="159"/>
      <c r="FJ199" s="159"/>
      <c r="FK199" s="159"/>
      <c r="FL199" s="159"/>
      <c r="FM199" s="159"/>
      <c r="FN199" s="160"/>
      <c r="FO199" s="158"/>
      <c r="FP199" s="159"/>
      <c r="FQ199" s="159"/>
      <c r="FR199" s="159"/>
      <c r="FS199" s="159"/>
      <c r="FT199" s="159"/>
      <c r="FU199" s="159"/>
      <c r="FV199" s="159"/>
      <c r="FW199" s="160"/>
      <c r="FX199" s="158"/>
      <c r="FY199" s="159"/>
      <c r="FZ199" s="159"/>
      <c r="GA199" s="159"/>
      <c r="GB199" s="159"/>
      <c r="GC199" s="159"/>
      <c r="GD199" s="159"/>
      <c r="GE199" s="159"/>
      <c r="GF199" s="160"/>
      <c r="GG199" s="158"/>
      <c r="GH199" s="159"/>
      <c r="GI199" s="159"/>
      <c r="GJ199" s="159"/>
      <c r="GK199" s="159"/>
      <c r="GL199" s="159"/>
      <c r="GM199" s="159"/>
      <c r="GN199" s="159"/>
      <c r="GO199" s="160"/>
      <c r="GP199" s="158"/>
      <c r="GQ199" s="159"/>
      <c r="GR199" s="159"/>
      <c r="GS199" s="159"/>
      <c r="GT199" s="159"/>
      <c r="GU199" s="159"/>
      <c r="GV199" s="159"/>
      <c r="GW199" s="159"/>
      <c r="GX199" s="160"/>
      <c r="GY199" s="158"/>
      <c r="GZ199" s="159"/>
      <c r="HA199" s="159"/>
      <c r="HB199" s="159"/>
      <c r="HC199" s="159"/>
      <c r="HD199" s="159"/>
      <c r="HE199" s="159"/>
      <c r="HF199" s="159"/>
      <c r="HG199" s="160"/>
      <c r="HH199" s="158"/>
      <c r="HI199" s="159"/>
      <c r="HJ199" s="159"/>
      <c r="HK199" s="159"/>
      <c r="HL199" s="159"/>
      <c r="HM199" s="159"/>
      <c r="HN199" s="159"/>
      <c r="HO199" s="159"/>
      <c r="HP199" s="160"/>
      <c r="HQ199" s="158"/>
      <c r="HR199" s="159"/>
      <c r="HS199" s="159"/>
      <c r="HT199" s="159"/>
      <c r="HU199" s="159"/>
      <c r="HV199" s="159"/>
      <c r="HW199" s="159"/>
      <c r="HX199" s="159"/>
      <c r="HY199" s="160"/>
      <c r="HZ199" s="158"/>
      <c r="IA199" s="159"/>
      <c r="IB199" s="159"/>
      <c r="IC199" s="159"/>
      <c r="ID199" s="159"/>
      <c r="IE199" s="159"/>
      <c r="IF199" s="159"/>
      <c r="IG199" s="159"/>
      <c r="IH199" s="160"/>
      <c r="II199" s="158"/>
      <c r="IJ199" s="159"/>
      <c r="IK199" s="159"/>
      <c r="IL199" s="159"/>
      <c r="IM199" s="159"/>
      <c r="IN199" s="159"/>
      <c r="IO199" s="159"/>
      <c r="IP199" s="159"/>
      <c r="IQ199" s="160"/>
      <c r="IR199" s="158"/>
      <c r="IS199" s="159"/>
      <c r="IT199" s="159"/>
      <c r="IU199" s="159"/>
      <c r="IV199" s="159"/>
    </row>
    <row r="200" spans="1:256" ht="15.75" customHeight="1">
      <c r="A200" s="148" t="s">
        <v>165</v>
      </c>
      <c r="B200" s="143"/>
      <c r="C200" s="143"/>
      <c r="D200" s="143"/>
      <c r="E200" s="143"/>
      <c r="F200" s="143"/>
      <c r="G200" s="143"/>
      <c r="H200" s="143"/>
      <c r="I200" s="143"/>
      <c r="J200" s="143"/>
      <c r="K200" s="143"/>
      <c r="L200" s="143"/>
      <c r="M200" s="143"/>
      <c r="N200" s="143"/>
      <c r="O200" s="143"/>
      <c r="DD200" s="158"/>
      <c r="DE200" s="159"/>
      <c r="DF200" s="159"/>
      <c r="DG200" s="159"/>
      <c r="DH200" s="159"/>
      <c r="DI200" s="159"/>
      <c r="DJ200" s="159"/>
      <c r="DK200" s="159"/>
      <c r="DL200" s="160"/>
      <c r="DM200" s="158"/>
      <c r="DN200" s="159"/>
      <c r="DO200" s="159"/>
      <c r="DP200" s="159"/>
      <c r="DQ200" s="159"/>
      <c r="DR200" s="159"/>
      <c r="DS200" s="159"/>
      <c r="DT200" s="159"/>
      <c r="DU200" s="160"/>
      <c r="DV200" s="158"/>
      <c r="DW200" s="159"/>
      <c r="DX200" s="159"/>
      <c r="DY200" s="159"/>
      <c r="DZ200" s="159"/>
      <c r="EA200" s="159"/>
      <c r="EB200" s="159"/>
      <c r="EC200" s="159"/>
      <c r="ED200" s="160"/>
      <c r="EE200" s="158"/>
      <c r="EF200" s="159"/>
      <c r="EG200" s="159"/>
      <c r="EH200" s="159"/>
      <c r="EI200" s="159"/>
      <c r="EJ200" s="159"/>
      <c r="EK200" s="159"/>
      <c r="EL200" s="159"/>
      <c r="EM200" s="160"/>
      <c r="EN200" s="158"/>
      <c r="EO200" s="159"/>
      <c r="EP200" s="159"/>
      <c r="EQ200" s="159"/>
      <c r="ER200" s="159"/>
      <c r="ES200" s="159"/>
      <c r="ET200" s="159"/>
      <c r="EU200" s="159"/>
      <c r="EV200" s="160"/>
      <c r="EW200" s="158"/>
      <c r="EX200" s="159"/>
      <c r="EY200" s="159"/>
      <c r="EZ200" s="159"/>
      <c r="FA200" s="159"/>
      <c r="FB200" s="159"/>
      <c r="FC200" s="159"/>
      <c r="FD200" s="159"/>
      <c r="FE200" s="160"/>
      <c r="FF200" s="158"/>
      <c r="FG200" s="159"/>
      <c r="FH200" s="159"/>
      <c r="FI200" s="159"/>
      <c r="FJ200" s="159"/>
      <c r="FK200" s="159"/>
      <c r="FL200" s="159"/>
      <c r="FM200" s="159"/>
      <c r="FN200" s="160"/>
      <c r="FO200" s="158"/>
      <c r="FP200" s="159"/>
      <c r="FQ200" s="159"/>
      <c r="FR200" s="159"/>
      <c r="FS200" s="159"/>
      <c r="FT200" s="159"/>
      <c r="FU200" s="159"/>
      <c r="FV200" s="159"/>
      <c r="FW200" s="160"/>
      <c r="FX200" s="158"/>
      <c r="FY200" s="159"/>
      <c r="FZ200" s="159"/>
      <c r="GA200" s="159"/>
      <c r="GB200" s="159"/>
      <c r="GC200" s="159"/>
      <c r="GD200" s="159"/>
      <c r="GE200" s="159"/>
      <c r="GF200" s="160"/>
      <c r="GG200" s="158"/>
      <c r="GH200" s="159"/>
      <c r="GI200" s="159"/>
      <c r="GJ200" s="159"/>
      <c r="GK200" s="159"/>
      <c r="GL200" s="159"/>
      <c r="GM200" s="159"/>
      <c r="GN200" s="159"/>
      <c r="GO200" s="160"/>
      <c r="GP200" s="158"/>
      <c r="GQ200" s="159"/>
      <c r="GR200" s="159"/>
      <c r="GS200" s="159"/>
      <c r="GT200" s="159"/>
      <c r="GU200" s="159"/>
      <c r="GV200" s="159"/>
      <c r="GW200" s="159"/>
      <c r="GX200" s="160"/>
      <c r="GY200" s="158"/>
      <c r="GZ200" s="159"/>
      <c r="HA200" s="159"/>
      <c r="HB200" s="159"/>
      <c r="HC200" s="159"/>
      <c r="HD200" s="159"/>
      <c r="HE200" s="159"/>
      <c r="HF200" s="159"/>
      <c r="HG200" s="160"/>
      <c r="HH200" s="158"/>
      <c r="HI200" s="159"/>
      <c r="HJ200" s="159"/>
      <c r="HK200" s="159"/>
      <c r="HL200" s="159"/>
      <c r="HM200" s="159"/>
      <c r="HN200" s="159"/>
      <c r="HO200" s="159"/>
      <c r="HP200" s="160"/>
      <c r="HQ200" s="158"/>
      <c r="HR200" s="159"/>
      <c r="HS200" s="159"/>
      <c r="HT200" s="159"/>
      <c r="HU200" s="159"/>
      <c r="HV200" s="159"/>
      <c r="HW200" s="159"/>
      <c r="HX200" s="159"/>
      <c r="HY200" s="160"/>
      <c r="HZ200" s="158"/>
      <c r="IA200" s="159"/>
      <c r="IB200" s="159"/>
      <c r="IC200" s="159"/>
      <c r="ID200" s="159"/>
      <c r="IE200" s="159"/>
      <c r="IF200" s="159"/>
      <c r="IG200" s="159"/>
      <c r="IH200" s="160"/>
      <c r="II200" s="158"/>
      <c r="IJ200" s="159"/>
      <c r="IK200" s="159"/>
      <c r="IL200" s="159"/>
      <c r="IM200" s="159"/>
      <c r="IN200" s="159"/>
      <c r="IO200" s="159"/>
      <c r="IP200" s="159"/>
      <c r="IQ200" s="160"/>
      <c r="IR200" s="158"/>
      <c r="IS200" s="159"/>
      <c r="IT200" s="159"/>
      <c r="IU200" s="159"/>
      <c r="IV200" s="159"/>
    </row>
    <row r="201" spans="1:256" ht="15.75" customHeight="1">
      <c r="A201" s="149" t="s">
        <v>166</v>
      </c>
      <c r="B201" s="144"/>
      <c r="C201" s="144"/>
      <c r="D201" s="144"/>
      <c r="E201" s="144"/>
      <c r="F201" s="144"/>
      <c r="G201" s="144"/>
      <c r="H201" s="144"/>
      <c r="I201" s="144"/>
      <c r="J201" s="144"/>
      <c r="K201" s="144"/>
      <c r="L201" s="144"/>
      <c r="M201" s="144"/>
      <c r="N201" s="144"/>
      <c r="O201" s="144"/>
      <c r="DD201" s="158"/>
      <c r="DE201" s="159"/>
      <c r="DF201" s="159"/>
      <c r="DG201" s="159"/>
      <c r="DH201" s="159"/>
      <c r="DI201" s="159"/>
      <c r="DJ201" s="159"/>
      <c r="DK201" s="159"/>
      <c r="DL201" s="160"/>
      <c r="DM201" s="158"/>
      <c r="DN201" s="159"/>
      <c r="DO201" s="159"/>
      <c r="DP201" s="159"/>
      <c r="DQ201" s="159"/>
      <c r="DR201" s="159"/>
      <c r="DS201" s="159"/>
      <c r="DT201" s="159"/>
      <c r="DU201" s="160"/>
      <c r="DV201" s="158"/>
      <c r="DW201" s="159"/>
      <c r="DX201" s="159"/>
      <c r="DY201" s="159"/>
      <c r="DZ201" s="159"/>
      <c r="EA201" s="159"/>
      <c r="EB201" s="159"/>
      <c r="EC201" s="159"/>
      <c r="ED201" s="160"/>
      <c r="EE201" s="158"/>
      <c r="EF201" s="159"/>
      <c r="EG201" s="159"/>
      <c r="EH201" s="159"/>
      <c r="EI201" s="159"/>
      <c r="EJ201" s="159"/>
      <c r="EK201" s="159"/>
      <c r="EL201" s="159"/>
      <c r="EM201" s="160"/>
      <c r="EN201" s="158"/>
      <c r="EO201" s="159"/>
      <c r="EP201" s="159"/>
      <c r="EQ201" s="159"/>
      <c r="ER201" s="159"/>
      <c r="ES201" s="159"/>
      <c r="ET201" s="159"/>
      <c r="EU201" s="159"/>
      <c r="EV201" s="160"/>
      <c r="EW201" s="158"/>
      <c r="EX201" s="159"/>
      <c r="EY201" s="159"/>
      <c r="EZ201" s="159"/>
      <c r="FA201" s="159"/>
      <c r="FB201" s="159"/>
      <c r="FC201" s="159"/>
      <c r="FD201" s="159"/>
      <c r="FE201" s="160"/>
      <c r="FF201" s="158"/>
      <c r="FG201" s="159"/>
      <c r="FH201" s="159"/>
      <c r="FI201" s="159"/>
      <c r="FJ201" s="159"/>
      <c r="FK201" s="159"/>
      <c r="FL201" s="159"/>
      <c r="FM201" s="159"/>
      <c r="FN201" s="160"/>
      <c r="FO201" s="158"/>
      <c r="FP201" s="159"/>
      <c r="FQ201" s="159"/>
      <c r="FR201" s="159"/>
      <c r="FS201" s="159"/>
      <c r="FT201" s="159"/>
      <c r="FU201" s="159"/>
      <c r="FV201" s="159"/>
      <c r="FW201" s="160"/>
      <c r="FX201" s="158"/>
      <c r="FY201" s="159"/>
      <c r="FZ201" s="159"/>
      <c r="GA201" s="159"/>
      <c r="GB201" s="159"/>
      <c r="GC201" s="159"/>
      <c r="GD201" s="159"/>
      <c r="GE201" s="159"/>
      <c r="GF201" s="160"/>
      <c r="GG201" s="158"/>
      <c r="GH201" s="159"/>
      <c r="GI201" s="159"/>
      <c r="GJ201" s="159"/>
      <c r="GK201" s="159"/>
      <c r="GL201" s="159"/>
      <c r="GM201" s="159"/>
      <c r="GN201" s="159"/>
      <c r="GO201" s="160"/>
      <c r="GP201" s="158"/>
      <c r="GQ201" s="159"/>
      <c r="GR201" s="159"/>
      <c r="GS201" s="159"/>
      <c r="GT201" s="159"/>
      <c r="GU201" s="159"/>
      <c r="GV201" s="159"/>
      <c r="GW201" s="159"/>
      <c r="GX201" s="160"/>
      <c r="GY201" s="158"/>
      <c r="GZ201" s="159"/>
      <c r="HA201" s="159"/>
      <c r="HB201" s="159"/>
      <c r="HC201" s="159"/>
      <c r="HD201" s="159"/>
      <c r="HE201" s="159"/>
      <c r="HF201" s="159"/>
      <c r="HG201" s="160"/>
      <c r="HH201" s="158"/>
      <c r="HI201" s="159"/>
      <c r="HJ201" s="159"/>
      <c r="HK201" s="159"/>
      <c r="HL201" s="159"/>
      <c r="HM201" s="159"/>
      <c r="HN201" s="159"/>
      <c r="HO201" s="159"/>
      <c r="HP201" s="160"/>
      <c r="HQ201" s="158"/>
      <c r="HR201" s="159"/>
      <c r="HS201" s="159"/>
      <c r="HT201" s="159"/>
      <c r="HU201" s="159"/>
      <c r="HV201" s="159"/>
      <c r="HW201" s="159"/>
      <c r="HX201" s="159"/>
      <c r="HY201" s="160"/>
      <c r="HZ201" s="158"/>
      <c r="IA201" s="159"/>
      <c r="IB201" s="159"/>
      <c r="IC201" s="159"/>
      <c r="ID201" s="159"/>
      <c r="IE201" s="159"/>
      <c r="IF201" s="159"/>
      <c r="IG201" s="159"/>
      <c r="IH201" s="160"/>
      <c r="II201" s="158"/>
      <c r="IJ201" s="159"/>
      <c r="IK201" s="159"/>
      <c r="IL201" s="159"/>
      <c r="IM201" s="159"/>
      <c r="IN201" s="159"/>
      <c r="IO201" s="159"/>
      <c r="IP201" s="159"/>
      <c r="IQ201" s="160"/>
      <c r="IR201" s="158"/>
      <c r="IS201" s="159"/>
      <c r="IT201" s="159"/>
      <c r="IU201" s="159"/>
      <c r="IV201" s="159"/>
    </row>
    <row r="202" spans="1:15" ht="27">
      <c r="A202" s="139" t="s">
        <v>2</v>
      </c>
      <c r="B202" s="139" t="s">
        <v>3</v>
      </c>
      <c r="C202" s="139" t="s">
        <v>4</v>
      </c>
      <c r="D202" s="139" t="s">
        <v>5</v>
      </c>
      <c r="E202" s="53" t="s">
        <v>6</v>
      </c>
      <c r="F202" s="53" t="s">
        <v>7</v>
      </c>
      <c r="G202" s="139" t="s">
        <v>8</v>
      </c>
      <c r="H202" s="139"/>
      <c r="I202" s="139" t="s">
        <v>9</v>
      </c>
      <c r="J202" s="139" t="s">
        <v>422</v>
      </c>
      <c r="K202" s="139" t="s">
        <v>423</v>
      </c>
      <c r="L202" s="139" t="s">
        <v>409</v>
      </c>
      <c r="M202" s="139" t="s">
        <v>424</v>
      </c>
      <c r="N202" s="139" t="s">
        <v>425</v>
      </c>
      <c r="O202" s="139" t="s">
        <v>426</v>
      </c>
    </row>
    <row r="203" spans="1:15" ht="27">
      <c r="A203" s="150"/>
      <c r="B203" s="139"/>
      <c r="C203" s="139"/>
      <c r="D203" s="139"/>
      <c r="E203" s="39">
        <v>0.025</v>
      </c>
      <c r="F203" s="40">
        <v>0</v>
      </c>
      <c r="G203" s="53" t="s">
        <v>10</v>
      </c>
      <c r="H203" s="53" t="s">
        <v>179</v>
      </c>
      <c r="I203" s="139"/>
      <c r="J203" s="139"/>
      <c r="K203" s="139"/>
      <c r="L203" s="139"/>
      <c r="M203" s="139"/>
      <c r="N203" s="139"/>
      <c r="O203" s="139"/>
    </row>
    <row r="204" spans="1:15" ht="243" customHeight="1">
      <c r="A204" s="15" t="s">
        <v>167</v>
      </c>
      <c r="B204" s="7" t="s">
        <v>270</v>
      </c>
      <c r="C204" s="58" t="s">
        <v>168</v>
      </c>
      <c r="D204" s="58" t="s">
        <v>169</v>
      </c>
      <c r="E204" s="47">
        <v>2.5</v>
      </c>
      <c r="F204" s="47"/>
      <c r="G204" s="46" t="s">
        <v>427</v>
      </c>
      <c r="H204" s="46"/>
      <c r="I204" s="47">
        <f>MAX(E204:G204)</f>
        <v>2.5</v>
      </c>
      <c r="J204" s="123" t="s">
        <v>512</v>
      </c>
      <c r="K204" s="62"/>
      <c r="L204" s="62"/>
      <c r="M204" s="62"/>
      <c r="N204" s="62"/>
      <c r="O204" s="62"/>
    </row>
    <row r="205" spans="1:15" ht="27">
      <c r="A205" s="139" t="s">
        <v>2</v>
      </c>
      <c r="B205" s="139" t="s">
        <v>3</v>
      </c>
      <c r="C205" s="139" t="s">
        <v>4</v>
      </c>
      <c r="D205" s="139" t="s">
        <v>5</v>
      </c>
      <c r="E205" s="53" t="s">
        <v>6</v>
      </c>
      <c r="F205" s="53" t="s">
        <v>7</v>
      </c>
      <c r="G205" s="139" t="s">
        <v>8</v>
      </c>
      <c r="H205" s="139"/>
      <c r="I205" s="139" t="s">
        <v>9</v>
      </c>
      <c r="J205" s="139" t="s">
        <v>422</v>
      </c>
      <c r="K205" s="139" t="s">
        <v>423</v>
      </c>
      <c r="L205" s="139" t="s">
        <v>409</v>
      </c>
      <c r="M205" s="139" t="s">
        <v>424</v>
      </c>
      <c r="N205" s="139" t="s">
        <v>425</v>
      </c>
      <c r="O205" s="139" t="s">
        <v>426</v>
      </c>
    </row>
    <row r="206" spans="1:15" ht="27">
      <c r="A206" s="150"/>
      <c r="B206" s="139"/>
      <c r="C206" s="139"/>
      <c r="D206" s="139"/>
      <c r="E206" s="39">
        <v>0.025</v>
      </c>
      <c r="F206" s="40">
        <v>0</v>
      </c>
      <c r="G206" s="53" t="s">
        <v>10</v>
      </c>
      <c r="H206" s="53" t="s">
        <v>179</v>
      </c>
      <c r="I206" s="139"/>
      <c r="J206" s="139"/>
      <c r="K206" s="139"/>
      <c r="L206" s="139"/>
      <c r="M206" s="139"/>
      <c r="N206" s="139"/>
      <c r="O206" s="139"/>
    </row>
    <row r="207" spans="1:15" ht="202.5" customHeight="1">
      <c r="A207" s="15" t="s">
        <v>170</v>
      </c>
      <c r="B207" s="7" t="s">
        <v>271</v>
      </c>
      <c r="C207" s="58" t="s">
        <v>171</v>
      </c>
      <c r="D207" s="58" t="s">
        <v>172</v>
      </c>
      <c r="E207" s="47">
        <v>2.5</v>
      </c>
      <c r="F207" s="47"/>
      <c r="G207" s="46" t="s">
        <v>427</v>
      </c>
      <c r="H207" s="46"/>
      <c r="I207" s="47">
        <f>MAX(E207:G207)</f>
        <v>2.5</v>
      </c>
      <c r="J207" s="125" t="s">
        <v>511</v>
      </c>
      <c r="K207" s="62"/>
      <c r="L207" s="62"/>
      <c r="M207" s="62"/>
      <c r="N207" s="62"/>
      <c r="O207" s="62"/>
    </row>
    <row r="208" spans="1:15" ht="27">
      <c r="A208" s="139" t="s">
        <v>2</v>
      </c>
      <c r="B208" s="139" t="s">
        <v>3</v>
      </c>
      <c r="C208" s="139" t="s">
        <v>4</v>
      </c>
      <c r="D208" s="139" t="s">
        <v>5</v>
      </c>
      <c r="E208" s="53" t="s">
        <v>6</v>
      </c>
      <c r="F208" s="53" t="s">
        <v>7</v>
      </c>
      <c r="G208" s="139" t="s">
        <v>8</v>
      </c>
      <c r="H208" s="139"/>
      <c r="I208" s="139" t="s">
        <v>9</v>
      </c>
      <c r="J208" s="139" t="s">
        <v>422</v>
      </c>
      <c r="K208" s="139" t="s">
        <v>423</v>
      </c>
      <c r="L208" s="139" t="s">
        <v>409</v>
      </c>
      <c r="M208" s="139" t="s">
        <v>424</v>
      </c>
      <c r="N208" s="139" t="s">
        <v>425</v>
      </c>
      <c r="O208" s="139" t="s">
        <v>426</v>
      </c>
    </row>
    <row r="209" spans="1:15" ht="27">
      <c r="A209" s="150"/>
      <c r="B209" s="139"/>
      <c r="C209" s="139"/>
      <c r="D209" s="139"/>
      <c r="E209" s="39">
        <v>0.025</v>
      </c>
      <c r="F209" s="40">
        <v>0</v>
      </c>
      <c r="G209" s="53" t="s">
        <v>10</v>
      </c>
      <c r="H209" s="53" t="s">
        <v>179</v>
      </c>
      <c r="I209" s="139"/>
      <c r="J209" s="139"/>
      <c r="K209" s="139"/>
      <c r="L209" s="139"/>
      <c r="M209" s="139"/>
      <c r="N209" s="139"/>
      <c r="O209" s="139"/>
    </row>
    <row r="210" spans="1:15" ht="102.75" customHeight="1">
      <c r="A210" s="18" t="s">
        <v>173</v>
      </c>
      <c r="B210" s="7" t="s">
        <v>272</v>
      </c>
      <c r="C210" s="58" t="s">
        <v>174</v>
      </c>
      <c r="D210" s="58" t="s">
        <v>175</v>
      </c>
      <c r="E210" s="47">
        <v>2.5</v>
      </c>
      <c r="F210" s="47"/>
      <c r="G210" s="46" t="s">
        <v>427</v>
      </c>
      <c r="H210" s="46"/>
      <c r="I210" s="47">
        <f>MAX(E210:G210)</f>
        <v>2.5</v>
      </c>
      <c r="J210" s="131" t="s">
        <v>567</v>
      </c>
      <c r="K210" s="62"/>
      <c r="L210" s="62"/>
      <c r="M210" s="62"/>
      <c r="N210" s="62"/>
      <c r="O210" s="62"/>
    </row>
    <row r="211" spans="1:15" ht="27">
      <c r="A211" s="139" t="s">
        <v>2</v>
      </c>
      <c r="B211" s="139" t="s">
        <v>3</v>
      </c>
      <c r="C211" s="139" t="s">
        <v>4</v>
      </c>
      <c r="D211" s="139" t="s">
        <v>5</v>
      </c>
      <c r="E211" s="53" t="s">
        <v>6</v>
      </c>
      <c r="F211" s="53" t="s">
        <v>7</v>
      </c>
      <c r="G211" s="139" t="s">
        <v>8</v>
      </c>
      <c r="H211" s="139"/>
      <c r="I211" s="139" t="s">
        <v>9</v>
      </c>
      <c r="J211" s="139" t="s">
        <v>422</v>
      </c>
      <c r="K211" s="139" t="s">
        <v>423</v>
      </c>
      <c r="L211" s="139" t="s">
        <v>409</v>
      </c>
      <c r="M211" s="139" t="s">
        <v>424</v>
      </c>
      <c r="N211" s="139" t="s">
        <v>425</v>
      </c>
      <c r="O211" s="139" t="s">
        <v>426</v>
      </c>
    </row>
    <row r="212" spans="1:15" ht="27">
      <c r="A212" s="150"/>
      <c r="B212" s="139"/>
      <c r="C212" s="139"/>
      <c r="D212" s="139"/>
      <c r="E212" s="39">
        <v>0.025</v>
      </c>
      <c r="F212" s="40">
        <v>0</v>
      </c>
      <c r="G212" s="53" t="s">
        <v>10</v>
      </c>
      <c r="H212" s="53" t="s">
        <v>179</v>
      </c>
      <c r="I212" s="139"/>
      <c r="J212" s="139"/>
      <c r="K212" s="139"/>
      <c r="L212" s="139"/>
      <c r="M212" s="139"/>
      <c r="N212" s="139"/>
      <c r="O212" s="139"/>
    </row>
    <row r="213" spans="1:15" ht="90.75" customHeight="1">
      <c r="A213" s="15" t="s">
        <v>176</v>
      </c>
      <c r="B213" s="14" t="s">
        <v>273</v>
      </c>
      <c r="C213" s="58" t="s">
        <v>177</v>
      </c>
      <c r="D213" s="58" t="s">
        <v>274</v>
      </c>
      <c r="E213" s="47">
        <v>2.5</v>
      </c>
      <c r="F213" s="47"/>
      <c r="G213" s="46" t="s">
        <v>427</v>
      </c>
      <c r="H213" s="46"/>
      <c r="I213" s="47">
        <f>MAX(E213:G213)</f>
        <v>2.5</v>
      </c>
      <c r="J213" s="123" t="s">
        <v>513</v>
      </c>
      <c r="K213" s="62"/>
      <c r="L213" s="62"/>
      <c r="M213" s="62"/>
      <c r="N213" s="62"/>
      <c r="O213" s="62"/>
    </row>
    <row r="214" spans="5:9" s="36" customFormat="1" ht="15">
      <c r="E214" s="37"/>
      <c r="F214" s="37"/>
      <c r="G214" s="37"/>
      <c r="H214" s="37"/>
      <c r="I214" s="37"/>
    </row>
    <row r="215" spans="5:9" s="36" customFormat="1" ht="15">
      <c r="E215" s="37"/>
      <c r="F215" s="37"/>
      <c r="G215" s="37"/>
      <c r="H215" s="37"/>
      <c r="I215" s="37"/>
    </row>
    <row r="216" spans="5:9" s="36" customFormat="1" ht="15">
      <c r="E216" s="37"/>
      <c r="F216" s="37"/>
      <c r="G216" s="37"/>
      <c r="H216" s="37"/>
      <c r="I216" s="37"/>
    </row>
    <row r="217" spans="5:9" s="36" customFormat="1" ht="15">
      <c r="E217" s="37"/>
      <c r="F217" s="37"/>
      <c r="G217" s="37"/>
      <c r="H217" s="37"/>
      <c r="I217" s="37"/>
    </row>
    <row r="218" spans="5:9" s="36" customFormat="1" ht="15">
      <c r="E218" s="37"/>
      <c r="F218" s="37"/>
      <c r="G218" s="37"/>
      <c r="H218" s="37"/>
      <c r="I218" s="37"/>
    </row>
    <row r="219" spans="5:9" s="36" customFormat="1" ht="15">
      <c r="E219" s="37"/>
      <c r="F219" s="37"/>
      <c r="G219" s="37"/>
      <c r="H219" s="37"/>
      <c r="I219" s="37"/>
    </row>
    <row r="220" spans="5:9" s="36" customFormat="1" ht="15">
      <c r="E220" s="37"/>
      <c r="F220" s="37"/>
      <c r="G220" s="37"/>
      <c r="H220" s="37"/>
      <c r="I220" s="37"/>
    </row>
    <row r="221" spans="5:9" s="36" customFormat="1" ht="15">
      <c r="E221" s="37"/>
      <c r="F221" s="37"/>
      <c r="G221" s="37"/>
      <c r="H221" s="37"/>
      <c r="I221" s="37"/>
    </row>
    <row r="222" spans="5:9" s="36" customFormat="1" ht="15">
      <c r="E222" s="37"/>
      <c r="F222" s="37"/>
      <c r="G222" s="37"/>
      <c r="H222" s="37"/>
      <c r="I222" s="37"/>
    </row>
    <row r="223" spans="5:9" s="36" customFormat="1" ht="15">
      <c r="E223" s="37"/>
      <c r="F223" s="37"/>
      <c r="G223" s="37"/>
      <c r="H223" s="37"/>
      <c r="I223" s="37"/>
    </row>
    <row r="224" spans="5:9" s="36" customFormat="1" ht="15">
      <c r="E224" s="37"/>
      <c r="F224" s="37"/>
      <c r="G224" s="37"/>
      <c r="H224" s="37"/>
      <c r="I224" s="37"/>
    </row>
    <row r="225" spans="5:9" s="36" customFormat="1" ht="15">
      <c r="E225" s="37"/>
      <c r="F225" s="37"/>
      <c r="G225" s="37"/>
      <c r="H225" s="37"/>
      <c r="I225" s="37"/>
    </row>
    <row r="226" spans="5:9" s="36" customFormat="1" ht="15">
      <c r="E226" s="37"/>
      <c r="F226" s="37"/>
      <c r="G226" s="37"/>
      <c r="H226" s="37"/>
      <c r="I226" s="37"/>
    </row>
    <row r="227" spans="5:9" s="36" customFormat="1" ht="15">
      <c r="E227" s="37"/>
      <c r="F227" s="37"/>
      <c r="G227" s="37"/>
      <c r="H227" s="37"/>
      <c r="I227" s="37"/>
    </row>
    <row r="228" spans="5:9" s="36" customFormat="1" ht="15">
      <c r="E228" s="37"/>
      <c r="F228" s="37"/>
      <c r="G228" s="37"/>
      <c r="H228" s="37"/>
      <c r="I228" s="37"/>
    </row>
    <row r="229" spans="5:9" s="36" customFormat="1" ht="15">
      <c r="E229" s="37"/>
      <c r="F229" s="37"/>
      <c r="G229" s="37"/>
      <c r="H229" s="37"/>
      <c r="I229" s="37"/>
    </row>
    <row r="230" spans="5:9" s="36" customFormat="1" ht="15">
      <c r="E230" s="37"/>
      <c r="F230" s="37"/>
      <c r="G230" s="37"/>
      <c r="H230" s="37"/>
      <c r="I230" s="37"/>
    </row>
    <row r="231" spans="5:9" s="36" customFormat="1" ht="15">
      <c r="E231" s="37"/>
      <c r="F231" s="37"/>
      <c r="G231" s="37"/>
      <c r="H231" s="37"/>
      <c r="I231" s="37"/>
    </row>
    <row r="232" spans="5:9" s="36" customFormat="1" ht="15">
      <c r="E232" s="37"/>
      <c r="F232" s="37"/>
      <c r="G232" s="37"/>
      <c r="H232" s="37"/>
      <c r="I232" s="37"/>
    </row>
    <row r="233" spans="5:9" s="36" customFormat="1" ht="15">
      <c r="E233" s="37"/>
      <c r="F233" s="37"/>
      <c r="G233" s="37"/>
      <c r="H233" s="37"/>
      <c r="I233" s="37"/>
    </row>
    <row r="234" spans="5:9" s="36" customFormat="1" ht="15">
      <c r="E234" s="37"/>
      <c r="F234" s="37"/>
      <c r="G234" s="37"/>
      <c r="H234" s="37"/>
      <c r="I234" s="37"/>
    </row>
    <row r="235" spans="5:9" s="36" customFormat="1" ht="15">
      <c r="E235" s="37"/>
      <c r="F235" s="37"/>
      <c r="G235" s="37"/>
      <c r="H235" s="37"/>
      <c r="I235" s="37"/>
    </row>
    <row r="236" spans="5:9" s="36" customFormat="1" ht="15">
      <c r="E236" s="37"/>
      <c r="F236" s="37"/>
      <c r="G236" s="37"/>
      <c r="H236" s="37"/>
      <c r="I236" s="37"/>
    </row>
    <row r="237" spans="5:9" s="36" customFormat="1" ht="15">
      <c r="E237" s="37"/>
      <c r="F237" s="37"/>
      <c r="G237" s="37"/>
      <c r="H237" s="37"/>
      <c r="I237" s="37"/>
    </row>
    <row r="238" spans="5:9" s="36" customFormat="1" ht="15">
      <c r="E238" s="37"/>
      <c r="F238" s="37"/>
      <c r="G238" s="37"/>
      <c r="H238" s="37"/>
      <c r="I238" s="37"/>
    </row>
    <row r="239" spans="5:9" s="36" customFormat="1" ht="15">
      <c r="E239" s="37"/>
      <c r="F239" s="37"/>
      <c r="G239" s="37"/>
      <c r="H239" s="37"/>
      <c r="I239" s="37"/>
    </row>
    <row r="240" spans="5:9" s="36" customFormat="1" ht="15">
      <c r="E240" s="37"/>
      <c r="F240" s="37"/>
      <c r="G240" s="37"/>
      <c r="H240" s="37"/>
      <c r="I240" s="37"/>
    </row>
    <row r="241" spans="5:9" s="36" customFormat="1" ht="15">
      <c r="E241" s="37"/>
      <c r="F241" s="37"/>
      <c r="G241" s="37"/>
      <c r="H241" s="37"/>
      <c r="I241" s="37"/>
    </row>
    <row r="242" spans="5:9" s="36" customFormat="1" ht="15">
      <c r="E242" s="37"/>
      <c r="F242" s="37"/>
      <c r="G242" s="37"/>
      <c r="H242" s="37"/>
      <c r="I242" s="37"/>
    </row>
    <row r="243" spans="5:9" s="36" customFormat="1" ht="15">
      <c r="E243" s="37"/>
      <c r="F243" s="37"/>
      <c r="G243" s="37"/>
      <c r="H243" s="37"/>
      <c r="I243" s="37"/>
    </row>
    <row r="244" spans="5:9" s="36" customFormat="1" ht="15">
      <c r="E244" s="37"/>
      <c r="F244" s="37"/>
      <c r="G244" s="37"/>
      <c r="H244" s="37"/>
      <c r="I244" s="37"/>
    </row>
    <row r="245" spans="5:9" s="36" customFormat="1" ht="15">
      <c r="E245" s="37"/>
      <c r="F245" s="37"/>
      <c r="G245" s="37"/>
      <c r="H245" s="37"/>
      <c r="I245" s="37"/>
    </row>
    <row r="246" spans="5:9" s="36" customFormat="1" ht="15">
      <c r="E246" s="37"/>
      <c r="F246" s="37"/>
      <c r="G246" s="37"/>
      <c r="H246" s="37"/>
      <c r="I246" s="37"/>
    </row>
    <row r="247" spans="5:9" s="36" customFormat="1" ht="15">
      <c r="E247" s="37"/>
      <c r="F247" s="37"/>
      <c r="G247" s="37"/>
      <c r="H247" s="37"/>
      <c r="I247" s="37"/>
    </row>
    <row r="248" spans="5:9" s="36" customFormat="1" ht="15">
      <c r="E248" s="37"/>
      <c r="F248" s="37"/>
      <c r="G248" s="37"/>
      <c r="H248" s="37"/>
      <c r="I248" s="37"/>
    </row>
    <row r="249" spans="5:9" s="36" customFormat="1" ht="15">
      <c r="E249" s="37"/>
      <c r="F249" s="37"/>
      <c r="G249" s="37"/>
      <c r="H249" s="37"/>
      <c r="I249" s="37"/>
    </row>
    <row r="250" spans="5:9" s="36" customFormat="1" ht="15">
      <c r="E250" s="37"/>
      <c r="F250" s="37"/>
      <c r="G250" s="37"/>
      <c r="H250" s="37"/>
      <c r="I250" s="37"/>
    </row>
    <row r="251" spans="5:9" s="36" customFormat="1" ht="15">
      <c r="E251" s="37"/>
      <c r="F251" s="37"/>
      <c r="G251" s="37"/>
      <c r="H251" s="37"/>
      <c r="I251" s="37"/>
    </row>
    <row r="252" spans="5:9" s="36" customFormat="1" ht="15">
      <c r="E252" s="37"/>
      <c r="F252" s="37"/>
      <c r="G252" s="37"/>
      <c r="H252" s="37"/>
      <c r="I252" s="37"/>
    </row>
    <row r="253" spans="5:9" s="36" customFormat="1" ht="15">
      <c r="E253" s="37"/>
      <c r="F253" s="37"/>
      <c r="G253" s="37"/>
      <c r="H253" s="37"/>
      <c r="I253" s="37"/>
    </row>
    <row r="254" spans="5:9" s="36" customFormat="1" ht="15">
      <c r="E254" s="37"/>
      <c r="F254" s="37"/>
      <c r="G254" s="37"/>
      <c r="H254" s="37"/>
      <c r="I254" s="37"/>
    </row>
    <row r="255" spans="5:9" s="36" customFormat="1" ht="15">
      <c r="E255" s="37"/>
      <c r="F255" s="37"/>
      <c r="G255" s="37"/>
      <c r="H255" s="37"/>
      <c r="I255" s="37"/>
    </row>
    <row r="256" spans="5:9" s="36" customFormat="1" ht="15">
      <c r="E256" s="37"/>
      <c r="F256" s="37"/>
      <c r="G256" s="37"/>
      <c r="H256" s="37"/>
      <c r="I256" s="37"/>
    </row>
    <row r="257" spans="5:9" s="36" customFormat="1" ht="15">
      <c r="E257" s="37"/>
      <c r="F257" s="37"/>
      <c r="G257" s="37"/>
      <c r="H257" s="37"/>
      <c r="I257" s="37"/>
    </row>
    <row r="258" spans="5:9" s="36" customFormat="1" ht="15">
      <c r="E258" s="37"/>
      <c r="F258" s="37"/>
      <c r="G258" s="37"/>
      <c r="H258" s="37"/>
      <c r="I258" s="37"/>
    </row>
    <row r="259" spans="5:9" s="36" customFormat="1" ht="15">
      <c r="E259" s="37"/>
      <c r="F259" s="37"/>
      <c r="G259" s="37"/>
      <c r="H259" s="37"/>
      <c r="I259" s="37"/>
    </row>
    <row r="260" spans="5:9" s="36" customFormat="1" ht="15">
      <c r="E260" s="37"/>
      <c r="F260" s="37"/>
      <c r="G260" s="37"/>
      <c r="H260" s="37"/>
      <c r="I260" s="37"/>
    </row>
    <row r="261" spans="5:9" s="36" customFormat="1" ht="15">
      <c r="E261" s="37"/>
      <c r="F261" s="37"/>
      <c r="G261" s="37"/>
      <c r="H261" s="37"/>
      <c r="I261" s="37"/>
    </row>
    <row r="262" spans="5:9" s="36" customFormat="1" ht="15">
      <c r="E262" s="37"/>
      <c r="F262" s="37"/>
      <c r="G262" s="37"/>
      <c r="H262" s="37"/>
      <c r="I262" s="37"/>
    </row>
    <row r="263" spans="5:9" s="36" customFormat="1" ht="15">
      <c r="E263" s="37"/>
      <c r="F263" s="37"/>
      <c r="G263" s="37"/>
      <c r="H263" s="37"/>
      <c r="I263" s="37"/>
    </row>
    <row r="264" spans="5:9" s="36" customFormat="1" ht="15">
      <c r="E264" s="37"/>
      <c r="F264" s="37"/>
      <c r="G264" s="37"/>
      <c r="H264" s="37"/>
      <c r="I264" s="37"/>
    </row>
    <row r="265" spans="5:9" s="36" customFormat="1" ht="15">
      <c r="E265" s="37"/>
      <c r="F265" s="37"/>
      <c r="G265" s="37"/>
      <c r="H265" s="37"/>
      <c r="I265" s="37"/>
    </row>
    <row r="266" spans="5:9" s="36" customFormat="1" ht="15">
      <c r="E266" s="37"/>
      <c r="F266" s="37"/>
      <c r="G266" s="37"/>
      <c r="H266" s="37"/>
      <c r="I266" s="37"/>
    </row>
    <row r="267" spans="5:9" s="36" customFormat="1" ht="15">
      <c r="E267" s="37"/>
      <c r="F267" s="37"/>
      <c r="G267" s="37"/>
      <c r="H267" s="37"/>
      <c r="I267" s="37"/>
    </row>
    <row r="268" spans="5:9" s="36" customFormat="1" ht="15">
      <c r="E268" s="37"/>
      <c r="F268" s="37"/>
      <c r="G268" s="37"/>
      <c r="H268" s="37"/>
      <c r="I268" s="37"/>
    </row>
    <row r="269" spans="5:9" s="36" customFormat="1" ht="15">
      <c r="E269" s="37"/>
      <c r="F269" s="37"/>
      <c r="G269" s="37"/>
      <c r="H269" s="37"/>
      <c r="I269" s="37"/>
    </row>
    <row r="270" spans="5:9" s="36" customFormat="1" ht="15">
      <c r="E270" s="37"/>
      <c r="F270" s="37"/>
      <c r="G270" s="37"/>
      <c r="H270" s="37"/>
      <c r="I270" s="37"/>
    </row>
    <row r="271" spans="5:9" s="36" customFormat="1" ht="15">
      <c r="E271" s="37"/>
      <c r="F271" s="37"/>
      <c r="G271" s="37"/>
      <c r="H271" s="37"/>
      <c r="I271" s="37"/>
    </row>
    <row r="272" spans="5:9" s="36" customFormat="1" ht="15">
      <c r="E272" s="37"/>
      <c r="F272" s="37"/>
      <c r="G272" s="37"/>
      <c r="H272" s="37"/>
      <c r="I272" s="37"/>
    </row>
    <row r="273" spans="5:9" s="36" customFormat="1" ht="15">
      <c r="E273" s="37"/>
      <c r="F273" s="37"/>
      <c r="G273" s="37"/>
      <c r="H273" s="37"/>
      <c r="I273" s="37"/>
    </row>
    <row r="274" spans="5:9" s="36" customFormat="1" ht="15">
      <c r="E274" s="37"/>
      <c r="F274" s="37"/>
      <c r="G274" s="37"/>
      <c r="H274" s="37"/>
      <c r="I274" s="37"/>
    </row>
    <row r="275" spans="5:9" s="36" customFormat="1" ht="15">
      <c r="E275" s="37"/>
      <c r="F275" s="37"/>
      <c r="G275" s="37"/>
      <c r="H275" s="37"/>
      <c r="I275" s="37"/>
    </row>
    <row r="276" spans="5:9" s="36" customFormat="1" ht="15">
      <c r="E276" s="37"/>
      <c r="F276" s="37"/>
      <c r="G276" s="37"/>
      <c r="H276" s="37"/>
      <c r="I276" s="37"/>
    </row>
    <row r="277" spans="5:9" s="36" customFormat="1" ht="15">
      <c r="E277" s="37"/>
      <c r="F277" s="37"/>
      <c r="G277" s="37"/>
      <c r="H277" s="37"/>
      <c r="I277" s="37"/>
    </row>
    <row r="278" spans="5:9" s="36" customFormat="1" ht="15">
      <c r="E278" s="37"/>
      <c r="F278" s="37"/>
      <c r="G278" s="37"/>
      <c r="H278" s="37"/>
      <c r="I278" s="37"/>
    </row>
    <row r="279" spans="5:9" s="36" customFormat="1" ht="15">
      <c r="E279" s="37"/>
      <c r="F279" s="37"/>
      <c r="G279" s="37"/>
      <c r="H279" s="37"/>
      <c r="I279" s="37"/>
    </row>
    <row r="280" spans="5:9" s="36" customFormat="1" ht="15">
      <c r="E280" s="37"/>
      <c r="F280" s="37"/>
      <c r="G280" s="37"/>
      <c r="H280" s="37"/>
      <c r="I280" s="37"/>
    </row>
    <row r="281" spans="5:9" s="36" customFormat="1" ht="15">
      <c r="E281" s="37"/>
      <c r="F281" s="37"/>
      <c r="G281" s="37"/>
      <c r="H281" s="37"/>
      <c r="I281" s="37"/>
    </row>
    <row r="282" spans="5:9" s="36" customFormat="1" ht="15">
      <c r="E282" s="37"/>
      <c r="F282" s="37"/>
      <c r="G282" s="37"/>
      <c r="H282" s="37"/>
      <c r="I282" s="37"/>
    </row>
    <row r="283" spans="5:9" s="36" customFormat="1" ht="15">
      <c r="E283" s="37"/>
      <c r="F283" s="37"/>
      <c r="G283" s="37"/>
      <c r="H283" s="37"/>
      <c r="I283" s="37"/>
    </row>
    <row r="284" spans="5:9" s="36" customFormat="1" ht="15">
      <c r="E284" s="37"/>
      <c r="F284" s="37"/>
      <c r="G284" s="37"/>
      <c r="H284" s="37"/>
      <c r="I284" s="37"/>
    </row>
    <row r="285" spans="5:9" s="36" customFormat="1" ht="15">
      <c r="E285" s="37"/>
      <c r="F285" s="37"/>
      <c r="G285" s="37"/>
      <c r="H285" s="37"/>
      <c r="I285" s="37"/>
    </row>
    <row r="286" spans="5:9" s="36" customFormat="1" ht="15">
      <c r="E286" s="37"/>
      <c r="F286" s="37"/>
      <c r="G286" s="37"/>
      <c r="H286" s="37"/>
      <c r="I286" s="37"/>
    </row>
    <row r="287" spans="5:9" s="36" customFormat="1" ht="15">
      <c r="E287" s="37"/>
      <c r="F287" s="37"/>
      <c r="G287" s="37"/>
      <c r="H287" s="37"/>
      <c r="I287" s="37"/>
    </row>
    <row r="288" spans="5:9" s="36" customFormat="1" ht="15">
      <c r="E288" s="37"/>
      <c r="F288" s="37"/>
      <c r="G288" s="37"/>
      <c r="H288" s="37"/>
      <c r="I288" s="37"/>
    </row>
    <row r="289" spans="5:9" s="36" customFormat="1" ht="15">
      <c r="E289" s="37"/>
      <c r="F289" s="37"/>
      <c r="G289" s="37"/>
      <c r="H289" s="37"/>
      <c r="I289" s="37"/>
    </row>
    <row r="290" spans="5:9" s="36" customFormat="1" ht="15">
      <c r="E290" s="37"/>
      <c r="F290" s="37"/>
      <c r="G290" s="37"/>
      <c r="H290" s="37"/>
      <c r="I290" s="37"/>
    </row>
    <row r="291" spans="5:9" s="36" customFormat="1" ht="15">
      <c r="E291" s="37"/>
      <c r="F291" s="37"/>
      <c r="G291" s="37"/>
      <c r="H291" s="37"/>
      <c r="I291" s="37"/>
    </row>
    <row r="292" spans="5:9" s="36" customFormat="1" ht="15">
      <c r="E292" s="37"/>
      <c r="F292" s="37"/>
      <c r="G292" s="37"/>
      <c r="H292" s="37"/>
      <c r="I292" s="37"/>
    </row>
    <row r="293" spans="5:9" s="36" customFormat="1" ht="15">
      <c r="E293" s="37"/>
      <c r="F293" s="37"/>
      <c r="G293" s="37"/>
      <c r="H293" s="37"/>
      <c r="I293" s="37"/>
    </row>
    <row r="294" spans="5:9" s="36" customFormat="1" ht="15">
      <c r="E294" s="37"/>
      <c r="F294" s="37"/>
      <c r="G294" s="37"/>
      <c r="H294" s="37"/>
      <c r="I294" s="37"/>
    </row>
    <row r="295" spans="5:9" s="36" customFormat="1" ht="15">
      <c r="E295" s="37"/>
      <c r="F295" s="37"/>
      <c r="G295" s="37"/>
      <c r="H295" s="37"/>
      <c r="I295" s="37"/>
    </row>
    <row r="296" spans="5:9" s="36" customFormat="1" ht="15">
      <c r="E296" s="37"/>
      <c r="F296" s="37"/>
      <c r="G296" s="37"/>
      <c r="H296" s="37"/>
      <c r="I296" s="37"/>
    </row>
    <row r="297" spans="5:9" s="36" customFormat="1" ht="15">
      <c r="E297" s="37"/>
      <c r="F297" s="37"/>
      <c r="G297" s="37"/>
      <c r="H297" s="37"/>
      <c r="I297" s="37"/>
    </row>
    <row r="298" spans="5:9" s="36" customFormat="1" ht="15">
      <c r="E298" s="37"/>
      <c r="F298" s="37"/>
      <c r="G298" s="37"/>
      <c r="H298" s="37"/>
      <c r="I298" s="37"/>
    </row>
    <row r="299" spans="5:9" s="36" customFormat="1" ht="15">
      <c r="E299" s="37"/>
      <c r="F299" s="37"/>
      <c r="G299" s="37"/>
      <c r="H299" s="37"/>
      <c r="I299" s="37"/>
    </row>
    <row r="300" spans="5:9" s="36" customFormat="1" ht="15">
      <c r="E300" s="37"/>
      <c r="F300" s="37"/>
      <c r="G300" s="37"/>
      <c r="H300" s="37"/>
      <c r="I300" s="37"/>
    </row>
    <row r="301" spans="5:9" s="36" customFormat="1" ht="15">
      <c r="E301" s="37"/>
      <c r="F301" s="37"/>
      <c r="G301" s="37"/>
      <c r="H301" s="37"/>
      <c r="I301" s="37"/>
    </row>
    <row r="302" spans="5:9" s="36" customFormat="1" ht="15">
      <c r="E302" s="37"/>
      <c r="F302" s="37"/>
      <c r="G302" s="37"/>
      <c r="H302" s="37"/>
      <c r="I302" s="37"/>
    </row>
    <row r="303" spans="5:9" s="36" customFormat="1" ht="15">
      <c r="E303" s="37"/>
      <c r="F303" s="37"/>
      <c r="G303" s="37"/>
      <c r="H303" s="37"/>
      <c r="I303" s="37"/>
    </row>
    <row r="304" spans="5:9" s="36" customFormat="1" ht="15">
      <c r="E304" s="37"/>
      <c r="F304" s="37"/>
      <c r="G304" s="37"/>
      <c r="H304" s="37"/>
      <c r="I304" s="37"/>
    </row>
    <row r="305" spans="5:9" s="36" customFormat="1" ht="15">
      <c r="E305" s="37"/>
      <c r="F305" s="37"/>
      <c r="G305" s="37"/>
      <c r="H305" s="37"/>
      <c r="I305" s="37"/>
    </row>
    <row r="306" spans="5:9" s="36" customFormat="1" ht="15">
      <c r="E306" s="37"/>
      <c r="F306" s="37"/>
      <c r="G306" s="37"/>
      <c r="H306" s="37"/>
      <c r="I306" s="37"/>
    </row>
    <row r="307" spans="5:9" s="36" customFormat="1" ht="15">
      <c r="E307" s="37"/>
      <c r="F307" s="37"/>
      <c r="G307" s="37"/>
      <c r="H307" s="37"/>
      <c r="I307" s="37"/>
    </row>
    <row r="308" spans="5:9" s="36" customFormat="1" ht="15">
      <c r="E308" s="37"/>
      <c r="F308" s="37"/>
      <c r="G308" s="37"/>
      <c r="H308" s="37"/>
      <c r="I308" s="37"/>
    </row>
    <row r="309" spans="5:9" s="36" customFormat="1" ht="15">
      <c r="E309" s="37"/>
      <c r="F309" s="37"/>
      <c r="G309" s="37"/>
      <c r="H309" s="37"/>
      <c r="I309" s="37"/>
    </row>
    <row r="310" spans="5:9" s="36" customFormat="1" ht="15">
      <c r="E310" s="37"/>
      <c r="F310" s="37"/>
      <c r="G310" s="37"/>
      <c r="H310" s="37"/>
      <c r="I310" s="37"/>
    </row>
    <row r="311" spans="5:9" s="36" customFormat="1" ht="15">
      <c r="E311" s="37"/>
      <c r="F311" s="37"/>
      <c r="G311" s="37"/>
      <c r="H311" s="37"/>
      <c r="I311" s="37"/>
    </row>
    <row r="312" spans="5:9" s="36" customFormat="1" ht="15">
      <c r="E312" s="37"/>
      <c r="F312" s="37"/>
      <c r="G312" s="37"/>
      <c r="H312" s="37"/>
      <c r="I312" s="37"/>
    </row>
    <row r="313" spans="5:9" s="36" customFormat="1" ht="15">
      <c r="E313" s="37"/>
      <c r="F313" s="37"/>
      <c r="G313" s="37"/>
      <c r="H313" s="37"/>
      <c r="I313" s="37"/>
    </row>
    <row r="314" spans="5:9" s="36" customFormat="1" ht="15">
      <c r="E314" s="37"/>
      <c r="F314" s="37"/>
      <c r="G314" s="37"/>
      <c r="H314" s="37"/>
      <c r="I314" s="37"/>
    </row>
    <row r="315" spans="5:9" s="36" customFormat="1" ht="15">
      <c r="E315" s="37"/>
      <c r="F315" s="37"/>
      <c r="G315" s="37"/>
      <c r="H315" s="37"/>
      <c r="I315" s="37"/>
    </row>
    <row r="316" spans="5:9" s="36" customFormat="1" ht="15">
      <c r="E316" s="37"/>
      <c r="F316" s="37"/>
      <c r="G316" s="37"/>
      <c r="H316" s="37"/>
      <c r="I316" s="37"/>
    </row>
    <row r="317" spans="5:9" s="36" customFormat="1" ht="15">
      <c r="E317" s="37"/>
      <c r="F317" s="37"/>
      <c r="G317" s="37"/>
      <c r="H317" s="37"/>
      <c r="I317" s="37"/>
    </row>
    <row r="318" spans="5:9" s="36" customFormat="1" ht="15">
      <c r="E318" s="37"/>
      <c r="F318" s="37"/>
      <c r="G318" s="37"/>
      <c r="H318" s="37"/>
      <c r="I318" s="37"/>
    </row>
    <row r="319" spans="5:9" s="36" customFormat="1" ht="15">
      <c r="E319" s="37"/>
      <c r="F319" s="37"/>
      <c r="G319" s="37"/>
      <c r="H319" s="37"/>
      <c r="I319" s="37"/>
    </row>
    <row r="320" spans="5:9" s="36" customFormat="1" ht="15">
      <c r="E320" s="37"/>
      <c r="F320" s="37"/>
      <c r="G320" s="37"/>
      <c r="H320" s="37"/>
      <c r="I320" s="37"/>
    </row>
    <row r="321" spans="5:9" s="36" customFormat="1" ht="15">
      <c r="E321" s="37"/>
      <c r="F321" s="37"/>
      <c r="G321" s="37"/>
      <c r="H321" s="37"/>
      <c r="I321" s="37"/>
    </row>
    <row r="322" spans="5:9" s="36" customFormat="1" ht="15">
      <c r="E322" s="37"/>
      <c r="F322" s="37"/>
      <c r="G322" s="37"/>
      <c r="H322" s="37"/>
      <c r="I322" s="37"/>
    </row>
    <row r="323" spans="5:9" s="36" customFormat="1" ht="15">
      <c r="E323" s="37"/>
      <c r="F323" s="37"/>
      <c r="G323" s="37"/>
      <c r="H323" s="37"/>
      <c r="I323" s="37"/>
    </row>
    <row r="324" spans="5:9" s="36" customFormat="1" ht="15">
      <c r="E324" s="37"/>
      <c r="F324" s="37"/>
      <c r="G324" s="37"/>
      <c r="H324" s="37"/>
      <c r="I324" s="37"/>
    </row>
    <row r="325" spans="5:9" s="36" customFormat="1" ht="15">
      <c r="E325" s="37"/>
      <c r="F325" s="37"/>
      <c r="G325" s="37"/>
      <c r="H325" s="37"/>
      <c r="I325" s="37"/>
    </row>
    <row r="326" spans="5:9" s="36" customFormat="1" ht="15">
      <c r="E326" s="37"/>
      <c r="F326" s="37"/>
      <c r="G326" s="37"/>
      <c r="H326" s="37"/>
      <c r="I326" s="37"/>
    </row>
    <row r="327" spans="5:9" s="36" customFormat="1" ht="15">
      <c r="E327" s="37"/>
      <c r="F327" s="37"/>
      <c r="G327" s="37"/>
      <c r="H327" s="37"/>
      <c r="I327" s="37"/>
    </row>
    <row r="328" spans="5:9" s="36" customFormat="1" ht="15">
      <c r="E328" s="37"/>
      <c r="F328" s="37"/>
      <c r="G328" s="37"/>
      <c r="H328" s="37"/>
      <c r="I328" s="37"/>
    </row>
    <row r="329" spans="5:9" s="36" customFormat="1" ht="15">
      <c r="E329" s="37"/>
      <c r="F329" s="37"/>
      <c r="G329" s="37"/>
      <c r="H329" s="37"/>
      <c r="I329" s="37"/>
    </row>
    <row r="330" spans="5:9" s="36" customFormat="1" ht="15">
      <c r="E330" s="37"/>
      <c r="F330" s="37"/>
      <c r="G330" s="37"/>
      <c r="H330" s="37"/>
      <c r="I330" s="37"/>
    </row>
    <row r="331" spans="5:9" s="36" customFormat="1" ht="15">
      <c r="E331" s="37"/>
      <c r="F331" s="37"/>
      <c r="G331" s="37"/>
      <c r="H331" s="37"/>
      <c r="I331" s="37"/>
    </row>
    <row r="332" spans="5:9" s="36" customFormat="1" ht="15">
      <c r="E332" s="37"/>
      <c r="F332" s="37"/>
      <c r="G332" s="37"/>
      <c r="H332" s="37"/>
      <c r="I332" s="37"/>
    </row>
    <row r="333" spans="5:9" s="36" customFormat="1" ht="15">
      <c r="E333" s="37"/>
      <c r="F333" s="37"/>
      <c r="G333" s="37"/>
      <c r="H333" s="37"/>
      <c r="I333" s="37"/>
    </row>
    <row r="334" spans="5:9" s="36" customFormat="1" ht="15">
      <c r="E334" s="37"/>
      <c r="F334" s="37"/>
      <c r="G334" s="37"/>
      <c r="H334" s="37"/>
      <c r="I334" s="37"/>
    </row>
    <row r="335" spans="5:9" s="36" customFormat="1" ht="15">
      <c r="E335" s="37"/>
      <c r="F335" s="37"/>
      <c r="G335" s="37"/>
      <c r="H335" s="37"/>
      <c r="I335" s="37"/>
    </row>
    <row r="336" spans="5:9" s="36" customFormat="1" ht="15">
      <c r="E336" s="37"/>
      <c r="F336" s="37"/>
      <c r="G336" s="37"/>
      <c r="H336" s="37"/>
      <c r="I336" s="37"/>
    </row>
    <row r="337" spans="5:9" s="36" customFormat="1" ht="15">
      <c r="E337" s="37"/>
      <c r="F337" s="37"/>
      <c r="G337" s="37"/>
      <c r="H337" s="37"/>
      <c r="I337" s="37"/>
    </row>
    <row r="338" spans="5:9" s="36" customFormat="1" ht="15">
      <c r="E338" s="37"/>
      <c r="F338" s="37"/>
      <c r="G338" s="37"/>
      <c r="H338" s="37"/>
      <c r="I338" s="37"/>
    </row>
    <row r="339" spans="5:9" s="36" customFormat="1" ht="15">
      <c r="E339" s="37"/>
      <c r="F339" s="37"/>
      <c r="G339" s="37"/>
      <c r="H339" s="37"/>
      <c r="I339" s="37"/>
    </row>
    <row r="340" spans="5:9" s="36" customFormat="1" ht="15">
      <c r="E340" s="37"/>
      <c r="F340" s="37"/>
      <c r="G340" s="37"/>
      <c r="H340" s="37"/>
      <c r="I340" s="37"/>
    </row>
    <row r="341" spans="5:9" s="36" customFormat="1" ht="15">
      <c r="E341" s="37"/>
      <c r="F341" s="37"/>
      <c r="G341" s="37"/>
      <c r="H341" s="37"/>
      <c r="I341" s="37"/>
    </row>
    <row r="342" spans="5:9" s="36" customFormat="1" ht="15">
      <c r="E342" s="37"/>
      <c r="F342" s="37"/>
      <c r="G342" s="37"/>
      <c r="H342" s="37"/>
      <c r="I342" s="37"/>
    </row>
    <row r="343" spans="5:9" s="36" customFormat="1" ht="15">
      <c r="E343" s="37"/>
      <c r="F343" s="37"/>
      <c r="G343" s="37"/>
      <c r="H343" s="37"/>
      <c r="I343" s="37"/>
    </row>
    <row r="344" spans="5:9" s="36" customFormat="1" ht="15">
      <c r="E344" s="37"/>
      <c r="F344" s="37"/>
      <c r="G344" s="37"/>
      <c r="H344" s="37"/>
      <c r="I344" s="37"/>
    </row>
    <row r="345" spans="5:9" s="36" customFormat="1" ht="15">
      <c r="E345" s="37"/>
      <c r="F345" s="37"/>
      <c r="G345" s="37"/>
      <c r="H345" s="37"/>
      <c r="I345" s="37"/>
    </row>
    <row r="346" spans="5:9" s="36" customFormat="1" ht="15">
      <c r="E346" s="37"/>
      <c r="F346" s="37"/>
      <c r="G346" s="37"/>
      <c r="H346" s="37"/>
      <c r="I346" s="37"/>
    </row>
    <row r="347" spans="5:9" s="36" customFormat="1" ht="15">
      <c r="E347" s="37"/>
      <c r="F347" s="37"/>
      <c r="G347" s="37"/>
      <c r="H347" s="37"/>
      <c r="I347" s="37"/>
    </row>
    <row r="348" spans="5:9" s="36" customFormat="1" ht="15">
      <c r="E348" s="37"/>
      <c r="F348" s="37"/>
      <c r="G348" s="37"/>
      <c r="H348" s="37"/>
      <c r="I348" s="37"/>
    </row>
    <row r="349" spans="5:9" s="36" customFormat="1" ht="15">
      <c r="E349" s="37"/>
      <c r="F349" s="37"/>
      <c r="G349" s="37"/>
      <c r="H349" s="37"/>
      <c r="I349" s="37"/>
    </row>
    <row r="350" spans="5:9" s="36" customFormat="1" ht="15">
      <c r="E350" s="37"/>
      <c r="F350" s="37"/>
      <c r="G350" s="37"/>
      <c r="H350" s="37"/>
      <c r="I350" s="37"/>
    </row>
    <row r="351" spans="5:9" s="36" customFormat="1" ht="15">
      <c r="E351" s="37"/>
      <c r="F351" s="37"/>
      <c r="G351" s="37"/>
      <c r="H351" s="37"/>
      <c r="I351" s="37"/>
    </row>
    <row r="352" spans="5:9" s="36" customFormat="1" ht="15">
      <c r="E352" s="37"/>
      <c r="F352" s="37"/>
      <c r="G352" s="37"/>
      <c r="H352" s="37"/>
      <c r="I352" s="37"/>
    </row>
    <row r="353" spans="5:9" s="36" customFormat="1" ht="15">
      <c r="E353" s="37"/>
      <c r="F353" s="37"/>
      <c r="G353" s="37"/>
      <c r="H353" s="37"/>
      <c r="I353" s="37"/>
    </row>
    <row r="354" spans="5:9" s="36" customFormat="1" ht="15">
      <c r="E354" s="37"/>
      <c r="F354" s="37"/>
      <c r="G354" s="37"/>
      <c r="H354" s="37"/>
      <c r="I354" s="37"/>
    </row>
    <row r="355" spans="5:9" s="36" customFormat="1" ht="15">
      <c r="E355" s="37"/>
      <c r="F355" s="37"/>
      <c r="G355" s="37"/>
      <c r="H355" s="37"/>
      <c r="I355" s="37"/>
    </row>
    <row r="356" spans="5:9" s="36" customFormat="1" ht="15">
      <c r="E356" s="37"/>
      <c r="F356" s="37"/>
      <c r="G356" s="37"/>
      <c r="H356" s="37"/>
      <c r="I356" s="37"/>
    </row>
    <row r="357" spans="5:9" s="36" customFormat="1" ht="15">
      <c r="E357" s="37"/>
      <c r="F357" s="37"/>
      <c r="G357" s="37"/>
      <c r="H357" s="37"/>
      <c r="I357" s="37"/>
    </row>
    <row r="358" spans="5:9" s="36" customFormat="1" ht="15">
      <c r="E358" s="37"/>
      <c r="F358" s="37"/>
      <c r="G358" s="37"/>
      <c r="H358" s="37"/>
      <c r="I358" s="37"/>
    </row>
    <row r="359" spans="5:9" s="36" customFormat="1" ht="15">
      <c r="E359" s="37"/>
      <c r="F359" s="37"/>
      <c r="G359" s="37"/>
      <c r="H359" s="37"/>
      <c r="I359" s="37"/>
    </row>
    <row r="360" spans="5:9" s="36" customFormat="1" ht="15">
      <c r="E360" s="37"/>
      <c r="F360" s="37"/>
      <c r="G360" s="37"/>
      <c r="H360" s="37"/>
      <c r="I360" s="37"/>
    </row>
    <row r="361" spans="5:9" s="36" customFormat="1" ht="15">
      <c r="E361" s="37"/>
      <c r="F361" s="37"/>
      <c r="G361" s="37"/>
      <c r="H361" s="37"/>
      <c r="I361" s="37"/>
    </row>
    <row r="362" spans="5:9" s="36" customFormat="1" ht="15">
      <c r="E362" s="37"/>
      <c r="F362" s="37"/>
      <c r="G362" s="37"/>
      <c r="H362" s="37"/>
      <c r="I362" s="37"/>
    </row>
    <row r="363" spans="5:9" s="36" customFormat="1" ht="15">
      <c r="E363" s="37"/>
      <c r="F363" s="37"/>
      <c r="G363" s="37"/>
      <c r="H363" s="37"/>
      <c r="I363" s="37"/>
    </row>
    <row r="364" spans="5:9" s="36" customFormat="1" ht="15">
      <c r="E364" s="37"/>
      <c r="F364" s="37"/>
      <c r="G364" s="37"/>
      <c r="H364" s="37"/>
      <c r="I364" s="37"/>
    </row>
    <row r="365" spans="5:9" s="36" customFormat="1" ht="15">
      <c r="E365" s="37"/>
      <c r="F365" s="37"/>
      <c r="G365" s="37"/>
      <c r="H365" s="37"/>
      <c r="I365" s="37"/>
    </row>
    <row r="366" spans="5:9" s="36" customFormat="1" ht="15">
      <c r="E366" s="37"/>
      <c r="F366" s="37"/>
      <c r="G366" s="37"/>
      <c r="H366" s="37"/>
      <c r="I366" s="37"/>
    </row>
    <row r="367" spans="5:9" s="36" customFormat="1" ht="15">
      <c r="E367" s="37"/>
      <c r="F367" s="37"/>
      <c r="G367" s="37"/>
      <c r="H367" s="37"/>
      <c r="I367" s="37"/>
    </row>
    <row r="368" spans="5:9" s="36" customFormat="1" ht="15">
      <c r="E368" s="37"/>
      <c r="F368" s="37"/>
      <c r="G368" s="37"/>
      <c r="H368" s="37"/>
      <c r="I368" s="37"/>
    </row>
    <row r="369" spans="5:9" s="36" customFormat="1" ht="15">
      <c r="E369" s="37"/>
      <c r="F369" s="37"/>
      <c r="G369" s="37"/>
      <c r="H369" s="37"/>
      <c r="I369" s="37"/>
    </row>
    <row r="370" spans="5:9" s="36" customFormat="1" ht="15">
      <c r="E370" s="37"/>
      <c r="F370" s="37"/>
      <c r="G370" s="37"/>
      <c r="H370" s="37"/>
      <c r="I370" s="37"/>
    </row>
    <row r="371" spans="5:9" s="36" customFormat="1" ht="15">
      <c r="E371" s="37"/>
      <c r="F371" s="37"/>
      <c r="G371" s="37"/>
      <c r="H371" s="37"/>
      <c r="I371" s="37"/>
    </row>
    <row r="372" spans="5:9" s="36" customFormat="1" ht="15">
      <c r="E372" s="37"/>
      <c r="F372" s="37"/>
      <c r="G372" s="37"/>
      <c r="H372" s="37"/>
      <c r="I372" s="37"/>
    </row>
    <row r="373" spans="5:9" s="36" customFormat="1" ht="15">
      <c r="E373" s="37"/>
      <c r="F373" s="37"/>
      <c r="G373" s="37"/>
      <c r="H373" s="37"/>
      <c r="I373" s="37"/>
    </row>
    <row r="374" spans="5:9" s="36" customFormat="1" ht="15">
      <c r="E374" s="37"/>
      <c r="F374" s="37"/>
      <c r="G374" s="37"/>
      <c r="H374" s="37"/>
      <c r="I374" s="37"/>
    </row>
    <row r="375" spans="5:9" s="36" customFormat="1" ht="15">
      <c r="E375" s="37"/>
      <c r="F375" s="37"/>
      <c r="G375" s="37"/>
      <c r="H375" s="37"/>
      <c r="I375" s="37"/>
    </row>
    <row r="376" spans="5:9" s="36" customFormat="1" ht="15">
      <c r="E376" s="37"/>
      <c r="F376" s="37"/>
      <c r="G376" s="37"/>
      <c r="H376" s="37"/>
      <c r="I376" s="37"/>
    </row>
    <row r="377" spans="5:9" s="36" customFormat="1" ht="15">
      <c r="E377" s="37"/>
      <c r="F377" s="37"/>
      <c r="G377" s="37"/>
      <c r="H377" s="37"/>
      <c r="I377" s="37"/>
    </row>
    <row r="378" spans="5:9" s="36" customFormat="1" ht="15">
      <c r="E378" s="37"/>
      <c r="F378" s="37"/>
      <c r="G378" s="37"/>
      <c r="H378" s="37"/>
      <c r="I378" s="37"/>
    </row>
    <row r="379" spans="5:9" s="36" customFormat="1" ht="15">
      <c r="E379" s="37"/>
      <c r="F379" s="37"/>
      <c r="G379" s="37"/>
      <c r="H379" s="37"/>
      <c r="I379" s="37"/>
    </row>
    <row r="380" spans="5:9" s="36" customFormat="1" ht="15">
      <c r="E380" s="37"/>
      <c r="F380" s="37"/>
      <c r="G380" s="37"/>
      <c r="H380" s="37"/>
      <c r="I380" s="37"/>
    </row>
    <row r="381" spans="5:9" s="36" customFormat="1" ht="15">
      <c r="E381" s="37"/>
      <c r="F381" s="37"/>
      <c r="G381" s="37"/>
      <c r="H381" s="37"/>
      <c r="I381" s="37"/>
    </row>
    <row r="382" spans="5:9" s="36" customFormat="1" ht="15">
      <c r="E382" s="37"/>
      <c r="F382" s="37"/>
      <c r="G382" s="37"/>
      <c r="H382" s="37"/>
      <c r="I382" s="37"/>
    </row>
    <row r="383" spans="5:9" s="36" customFormat="1" ht="15">
      <c r="E383" s="37"/>
      <c r="F383" s="37"/>
      <c r="G383" s="37"/>
      <c r="H383" s="37"/>
      <c r="I383" s="37"/>
    </row>
    <row r="384" spans="5:9" s="36" customFormat="1" ht="15">
      <c r="E384" s="37"/>
      <c r="F384" s="37"/>
      <c r="G384" s="37"/>
      <c r="H384" s="37"/>
      <c r="I384" s="37"/>
    </row>
    <row r="385" spans="5:9" s="36" customFormat="1" ht="15">
      <c r="E385" s="37"/>
      <c r="F385" s="37"/>
      <c r="G385" s="37"/>
      <c r="H385" s="37"/>
      <c r="I385" s="37"/>
    </row>
    <row r="386" spans="5:9" s="36" customFormat="1" ht="15">
      <c r="E386" s="37"/>
      <c r="F386" s="37"/>
      <c r="G386" s="37"/>
      <c r="H386" s="37"/>
      <c r="I386" s="37"/>
    </row>
    <row r="387" spans="5:9" s="36" customFormat="1" ht="15">
      <c r="E387" s="37"/>
      <c r="F387" s="37"/>
      <c r="G387" s="37"/>
      <c r="H387" s="37"/>
      <c r="I387" s="37"/>
    </row>
    <row r="388" spans="5:9" s="36" customFormat="1" ht="15">
      <c r="E388" s="37"/>
      <c r="F388" s="37"/>
      <c r="G388" s="37"/>
      <c r="H388" s="37"/>
      <c r="I388" s="37"/>
    </row>
    <row r="389" spans="5:9" s="36" customFormat="1" ht="15">
      <c r="E389" s="37"/>
      <c r="F389" s="37"/>
      <c r="G389" s="37"/>
      <c r="H389" s="37"/>
      <c r="I389" s="37"/>
    </row>
    <row r="390" spans="5:9" s="36" customFormat="1" ht="15">
      <c r="E390" s="37"/>
      <c r="F390" s="37"/>
      <c r="G390" s="37"/>
      <c r="H390" s="37"/>
      <c r="I390" s="37"/>
    </row>
    <row r="391" spans="5:9" s="36" customFormat="1" ht="15">
      <c r="E391" s="37"/>
      <c r="F391" s="37"/>
      <c r="G391" s="37"/>
      <c r="H391" s="37"/>
      <c r="I391" s="37"/>
    </row>
    <row r="392" spans="5:9" s="36" customFormat="1" ht="15">
      <c r="E392" s="37"/>
      <c r="F392" s="37"/>
      <c r="G392" s="37"/>
      <c r="H392" s="37"/>
      <c r="I392" s="37"/>
    </row>
    <row r="393" spans="5:9" s="36" customFormat="1" ht="15">
      <c r="E393" s="37"/>
      <c r="F393" s="37"/>
      <c r="G393" s="37"/>
      <c r="H393" s="37"/>
      <c r="I393" s="37"/>
    </row>
    <row r="394" spans="5:9" s="36" customFormat="1" ht="15">
      <c r="E394" s="37"/>
      <c r="F394" s="37"/>
      <c r="G394" s="37"/>
      <c r="H394" s="37"/>
      <c r="I394" s="37"/>
    </row>
    <row r="395" spans="5:9" s="36" customFormat="1" ht="15">
      <c r="E395" s="37"/>
      <c r="F395" s="37"/>
      <c r="G395" s="37"/>
      <c r="H395" s="37"/>
      <c r="I395" s="37"/>
    </row>
    <row r="396" spans="5:9" s="36" customFormat="1" ht="15">
      <c r="E396" s="37"/>
      <c r="F396" s="37"/>
      <c r="G396" s="37"/>
      <c r="H396" s="37"/>
      <c r="I396" s="37"/>
    </row>
    <row r="397" spans="5:9" s="36" customFormat="1" ht="15">
      <c r="E397" s="37"/>
      <c r="F397" s="37"/>
      <c r="G397" s="37"/>
      <c r="H397" s="37"/>
      <c r="I397" s="37"/>
    </row>
    <row r="398" spans="5:9" s="36" customFormat="1" ht="15">
      <c r="E398" s="37"/>
      <c r="F398" s="37"/>
      <c r="G398" s="37"/>
      <c r="H398" s="37"/>
      <c r="I398" s="37"/>
    </row>
    <row r="399" spans="5:9" s="36" customFormat="1" ht="15">
      <c r="E399" s="37"/>
      <c r="F399" s="37"/>
      <c r="G399" s="37"/>
      <c r="H399" s="37"/>
      <c r="I399" s="37"/>
    </row>
    <row r="400" spans="5:9" s="36" customFormat="1" ht="15">
      <c r="E400" s="37"/>
      <c r="F400" s="37"/>
      <c r="G400" s="37"/>
      <c r="H400" s="37"/>
      <c r="I400" s="37"/>
    </row>
    <row r="401" spans="5:9" s="36" customFormat="1" ht="15">
      <c r="E401" s="37"/>
      <c r="F401" s="37"/>
      <c r="G401" s="37"/>
      <c r="H401" s="37"/>
      <c r="I401" s="37"/>
    </row>
    <row r="402" spans="5:9" s="36" customFormat="1" ht="15">
      <c r="E402" s="37"/>
      <c r="F402" s="37"/>
      <c r="G402" s="37"/>
      <c r="H402" s="37"/>
      <c r="I402" s="37"/>
    </row>
    <row r="403" spans="5:9" s="36" customFormat="1" ht="15">
      <c r="E403" s="37"/>
      <c r="F403" s="37"/>
      <c r="G403" s="37"/>
      <c r="H403" s="37"/>
      <c r="I403" s="37"/>
    </row>
    <row r="404" spans="5:9" s="36" customFormat="1" ht="15">
      <c r="E404" s="37"/>
      <c r="F404" s="37"/>
      <c r="G404" s="37"/>
      <c r="H404" s="37"/>
      <c r="I404" s="37"/>
    </row>
    <row r="405" spans="5:9" s="36" customFormat="1" ht="15">
      <c r="E405" s="37"/>
      <c r="F405" s="37"/>
      <c r="G405" s="37"/>
      <c r="H405" s="37"/>
      <c r="I405" s="37"/>
    </row>
    <row r="406" spans="5:9" s="36" customFormat="1" ht="15">
      <c r="E406" s="37"/>
      <c r="F406" s="37"/>
      <c r="G406" s="37"/>
      <c r="H406" s="37"/>
      <c r="I406" s="37"/>
    </row>
    <row r="407" spans="5:9" s="36" customFormat="1" ht="15">
      <c r="E407" s="37"/>
      <c r="F407" s="37"/>
      <c r="G407" s="37"/>
      <c r="H407" s="37"/>
      <c r="I407" s="37"/>
    </row>
    <row r="408" spans="5:9" s="36" customFormat="1" ht="15">
      <c r="E408" s="37"/>
      <c r="F408" s="37"/>
      <c r="G408" s="37"/>
      <c r="H408" s="37"/>
      <c r="I408" s="37"/>
    </row>
    <row r="409" spans="5:9" s="36" customFormat="1" ht="15">
      <c r="E409" s="37"/>
      <c r="F409" s="37"/>
      <c r="G409" s="37"/>
      <c r="H409" s="37"/>
      <c r="I409" s="37"/>
    </row>
    <row r="410" spans="5:9" s="36" customFormat="1" ht="15">
      <c r="E410" s="37"/>
      <c r="F410" s="37"/>
      <c r="G410" s="37"/>
      <c r="H410" s="37"/>
      <c r="I410" s="37"/>
    </row>
    <row r="411" spans="5:9" s="36" customFormat="1" ht="15">
      <c r="E411" s="37"/>
      <c r="F411" s="37"/>
      <c r="G411" s="37"/>
      <c r="H411" s="37"/>
      <c r="I411" s="37"/>
    </row>
    <row r="412" spans="5:9" s="36" customFormat="1" ht="15">
      <c r="E412" s="37"/>
      <c r="F412" s="37"/>
      <c r="G412" s="37"/>
      <c r="H412" s="37"/>
      <c r="I412" s="37"/>
    </row>
    <row r="413" spans="5:9" s="36" customFormat="1" ht="15">
      <c r="E413" s="37"/>
      <c r="F413" s="37"/>
      <c r="G413" s="37"/>
      <c r="H413" s="37"/>
      <c r="I413" s="37"/>
    </row>
    <row r="414" spans="5:9" s="36" customFormat="1" ht="15">
      <c r="E414" s="37"/>
      <c r="F414" s="37"/>
      <c r="G414" s="37"/>
      <c r="H414" s="37"/>
      <c r="I414" s="37"/>
    </row>
    <row r="415" spans="5:9" s="36" customFormat="1" ht="15">
      <c r="E415" s="37"/>
      <c r="F415" s="37"/>
      <c r="G415" s="37"/>
      <c r="H415" s="37"/>
      <c r="I415" s="37"/>
    </row>
    <row r="416" spans="5:9" s="36" customFormat="1" ht="15">
      <c r="E416" s="37"/>
      <c r="F416" s="37"/>
      <c r="G416" s="37"/>
      <c r="H416" s="37"/>
      <c r="I416" s="37"/>
    </row>
    <row r="417" spans="5:9" s="36" customFormat="1" ht="15">
      <c r="E417" s="37"/>
      <c r="F417" s="37"/>
      <c r="G417" s="37"/>
      <c r="H417" s="37"/>
      <c r="I417" s="37"/>
    </row>
    <row r="418" spans="5:9" s="36" customFormat="1" ht="15">
      <c r="E418" s="37"/>
      <c r="F418" s="37"/>
      <c r="G418" s="37"/>
      <c r="H418" s="37"/>
      <c r="I418" s="37"/>
    </row>
    <row r="419" spans="5:9" s="36" customFormat="1" ht="15">
      <c r="E419" s="37"/>
      <c r="F419" s="37"/>
      <c r="G419" s="37"/>
      <c r="H419" s="37"/>
      <c r="I419" s="37"/>
    </row>
    <row r="420" spans="5:9" s="36" customFormat="1" ht="15">
      <c r="E420" s="37"/>
      <c r="F420" s="37"/>
      <c r="G420" s="37"/>
      <c r="H420" s="37"/>
      <c r="I420" s="37"/>
    </row>
    <row r="421" spans="5:9" s="36" customFormat="1" ht="15">
      <c r="E421" s="37"/>
      <c r="F421" s="37"/>
      <c r="G421" s="37"/>
      <c r="H421" s="37"/>
      <c r="I421" s="37"/>
    </row>
    <row r="422" spans="5:9" s="36" customFormat="1" ht="15">
      <c r="E422" s="37"/>
      <c r="F422" s="37"/>
      <c r="G422" s="37"/>
      <c r="H422" s="37"/>
      <c r="I422" s="37"/>
    </row>
    <row r="423" spans="5:9" s="36" customFormat="1" ht="15">
      <c r="E423" s="37"/>
      <c r="F423" s="37"/>
      <c r="G423" s="37"/>
      <c r="H423" s="37"/>
      <c r="I423" s="37"/>
    </row>
    <row r="424" spans="5:9" s="36" customFormat="1" ht="15">
      <c r="E424" s="37"/>
      <c r="F424" s="37"/>
      <c r="G424" s="37"/>
      <c r="H424" s="37"/>
      <c r="I424" s="37"/>
    </row>
    <row r="425" spans="5:9" s="36" customFormat="1" ht="15">
      <c r="E425" s="37"/>
      <c r="F425" s="37"/>
      <c r="G425" s="37"/>
      <c r="H425" s="37"/>
      <c r="I425" s="37"/>
    </row>
    <row r="426" spans="5:9" s="36" customFormat="1" ht="15">
      <c r="E426" s="37"/>
      <c r="F426" s="37"/>
      <c r="G426" s="37"/>
      <c r="H426" s="37"/>
      <c r="I426" s="37"/>
    </row>
    <row r="427" spans="5:9" s="36" customFormat="1" ht="15">
      <c r="E427" s="37"/>
      <c r="F427" s="37"/>
      <c r="G427" s="37"/>
      <c r="H427" s="37"/>
      <c r="I427" s="37"/>
    </row>
    <row r="428" spans="5:9" s="36" customFormat="1" ht="15">
      <c r="E428" s="37"/>
      <c r="F428" s="37"/>
      <c r="G428" s="37"/>
      <c r="H428" s="37"/>
      <c r="I428" s="37"/>
    </row>
    <row r="429" spans="5:9" s="36" customFormat="1" ht="15">
      <c r="E429" s="37"/>
      <c r="F429" s="37"/>
      <c r="G429" s="37"/>
      <c r="H429" s="37"/>
      <c r="I429" s="37"/>
    </row>
    <row r="430" spans="5:9" s="36" customFormat="1" ht="15">
      <c r="E430" s="37"/>
      <c r="F430" s="37"/>
      <c r="G430" s="37"/>
      <c r="H430" s="37"/>
      <c r="I430" s="37"/>
    </row>
    <row r="431" spans="5:9" s="36" customFormat="1" ht="15">
      <c r="E431" s="37"/>
      <c r="F431" s="37"/>
      <c r="G431" s="37"/>
      <c r="H431" s="37"/>
      <c r="I431" s="37"/>
    </row>
    <row r="432" spans="5:9" s="36" customFormat="1" ht="15">
      <c r="E432" s="37"/>
      <c r="F432" s="37"/>
      <c r="G432" s="37"/>
      <c r="H432" s="37"/>
      <c r="I432" s="37"/>
    </row>
    <row r="433" spans="5:9" s="36" customFormat="1" ht="15">
      <c r="E433" s="37"/>
      <c r="F433" s="37"/>
      <c r="G433" s="37"/>
      <c r="H433" s="37"/>
      <c r="I433" s="37"/>
    </row>
    <row r="434" spans="5:9" s="36" customFormat="1" ht="15">
      <c r="E434" s="37"/>
      <c r="F434" s="37"/>
      <c r="G434" s="37"/>
      <c r="H434" s="37"/>
      <c r="I434" s="37"/>
    </row>
    <row r="435" spans="5:9" s="36" customFormat="1" ht="15">
      <c r="E435" s="37"/>
      <c r="F435" s="37"/>
      <c r="G435" s="37"/>
      <c r="H435" s="37"/>
      <c r="I435" s="37"/>
    </row>
    <row r="436" spans="5:9" s="36" customFormat="1" ht="15">
      <c r="E436" s="37"/>
      <c r="F436" s="37"/>
      <c r="G436" s="37"/>
      <c r="H436" s="37"/>
      <c r="I436" s="37"/>
    </row>
    <row r="437" spans="5:9" s="36" customFormat="1" ht="15">
      <c r="E437" s="37"/>
      <c r="F437" s="37"/>
      <c r="G437" s="37"/>
      <c r="H437" s="37"/>
      <c r="I437" s="37"/>
    </row>
    <row r="438" spans="5:9" s="36" customFormat="1" ht="15">
      <c r="E438" s="37"/>
      <c r="F438" s="37"/>
      <c r="G438" s="37"/>
      <c r="H438" s="37"/>
      <c r="I438" s="37"/>
    </row>
    <row r="439" spans="5:9" s="36" customFormat="1" ht="15">
      <c r="E439" s="37"/>
      <c r="F439" s="37"/>
      <c r="G439" s="37"/>
      <c r="H439" s="37"/>
      <c r="I439" s="37"/>
    </row>
    <row r="440" spans="5:9" s="36" customFormat="1" ht="15">
      <c r="E440" s="37"/>
      <c r="F440" s="37"/>
      <c r="G440" s="37"/>
      <c r="H440" s="37"/>
      <c r="I440" s="37"/>
    </row>
    <row r="441" spans="5:9" s="36" customFormat="1" ht="15">
      <c r="E441" s="37"/>
      <c r="F441" s="37"/>
      <c r="G441" s="37"/>
      <c r="H441" s="37"/>
      <c r="I441" s="37"/>
    </row>
    <row r="442" spans="5:9" s="36" customFormat="1" ht="15">
      <c r="E442" s="37"/>
      <c r="F442" s="37"/>
      <c r="G442" s="37"/>
      <c r="H442" s="37"/>
      <c r="I442" s="37"/>
    </row>
    <row r="443" spans="5:9" s="36" customFormat="1" ht="15">
      <c r="E443" s="37"/>
      <c r="F443" s="37"/>
      <c r="G443" s="37"/>
      <c r="H443" s="37"/>
      <c r="I443" s="37"/>
    </row>
    <row r="444" spans="5:9" s="36" customFormat="1" ht="15">
      <c r="E444" s="37"/>
      <c r="F444" s="37"/>
      <c r="G444" s="37"/>
      <c r="H444" s="37"/>
      <c r="I444" s="37"/>
    </row>
    <row r="445" spans="5:9" s="36" customFormat="1" ht="15">
      <c r="E445" s="37"/>
      <c r="F445" s="37"/>
      <c r="G445" s="37"/>
      <c r="H445" s="37"/>
      <c r="I445" s="37"/>
    </row>
    <row r="446" spans="5:9" s="36" customFormat="1" ht="15">
      <c r="E446" s="37"/>
      <c r="F446" s="37"/>
      <c r="G446" s="37"/>
      <c r="H446" s="37"/>
      <c r="I446" s="37"/>
    </row>
    <row r="447" spans="5:9" s="36" customFormat="1" ht="15">
      <c r="E447" s="37"/>
      <c r="F447" s="37"/>
      <c r="G447" s="37"/>
      <c r="H447" s="37"/>
      <c r="I447" s="37"/>
    </row>
    <row r="448" spans="5:9" s="36" customFormat="1" ht="15">
      <c r="E448" s="37"/>
      <c r="F448" s="37"/>
      <c r="G448" s="37"/>
      <c r="H448" s="37"/>
      <c r="I448" s="37"/>
    </row>
    <row r="449" spans="5:9" s="36" customFormat="1" ht="15">
      <c r="E449" s="37"/>
      <c r="F449" s="37"/>
      <c r="G449" s="37"/>
      <c r="H449" s="37"/>
      <c r="I449" s="37"/>
    </row>
    <row r="450" spans="5:9" s="36" customFormat="1" ht="15">
      <c r="E450" s="37"/>
      <c r="F450" s="37"/>
      <c r="G450" s="37"/>
      <c r="H450" s="37"/>
      <c r="I450" s="37"/>
    </row>
    <row r="451" spans="5:9" s="36" customFormat="1" ht="15">
      <c r="E451" s="37"/>
      <c r="F451" s="37"/>
      <c r="G451" s="37"/>
      <c r="H451" s="37"/>
      <c r="I451" s="37"/>
    </row>
    <row r="452" spans="5:9" s="36" customFormat="1" ht="15">
      <c r="E452" s="37"/>
      <c r="F452" s="37"/>
      <c r="G452" s="37"/>
      <c r="H452" s="37"/>
      <c r="I452" s="37"/>
    </row>
    <row r="453" spans="5:9" s="36" customFormat="1" ht="15">
      <c r="E453" s="37"/>
      <c r="F453" s="37"/>
      <c r="G453" s="37"/>
      <c r="H453" s="37"/>
      <c r="I453" s="37"/>
    </row>
    <row r="454" spans="5:9" s="36" customFormat="1" ht="15">
      <c r="E454" s="37"/>
      <c r="F454" s="37"/>
      <c r="G454" s="37"/>
      <c r="H454" s="37"/>
      <c r="I454" s="37"/>
    </row>
    <row r="455" spans="5:9" s="36" customFormat="1" ht="15">
      <c r="E455" s="37"/>
      <c r="F455" s="37"/>
      <c r="G455" s="37"/>
      <c r="H455" s="37"/>
      <c r="I455" s="37"/>
    </row>
    <row r="456" spans="5:9" s="36" customFormat="1" ht="15">
      <c r="E456" s="37"/>
      <c r="F456" s="37"/>
      <c r="G456" s="37"/>
      <c r="H456" s="37"/>
      <c r="I456" s="37"/>
    </row>
    <row r="457" spans="5:9" s="36" customFormat="1" ht="15">
      <c r="E457" s="37"/>
      <c r="F457" s="37"/>
      <c r="G457" s="37"/>
      <c r="H457" s="37"/>
      <c r="I457" s="37"/>
    </row>
    <row r="458" spans="5:9" s="36" customFormat="1" ht="15">
      <c r="E458" s="37"/>
      <c r="F458" s="37"/>
      <c r="G458" s="37"/>
      <c r="H458" s="37"/>
      <c r="I458" s="37"/>
    </row>
    <row r="459" spans="5:9" s="36" customFormat="1" ht="15">
      <c r="E459" s="37"/>
      <c r="F459" s="37"/>
      <c r="G459" s="37"/>
      <c r="H459" s="37"/>
      <c r="I459" s="37"/>
    </row>
    <row r="460" spans="5:9" s="36" customFormat="1" ht="15">
      <c r="E460" s="37"/>
      <c r="F460" s="37"/>
      <c r="G460" s="37"/>
      <c r="H460" s="37"/>
      <c r="I460" s="37"/>
    </row>
    <row r="461" spans="5:9" s="36" customFormat="1" ht="15">
      <c r="E461" s="37"/>
      <c r="F461" s="37"/>
      <c r="G461" s="37"/>
      <c r="H461" s="37"/>
      <c r="I461" s="37"/>
    </row>
    <row r="462" spans="5:9" s="36" customFormat="1" ht="15">
      <c r="E462" s="37"/>
      <c r="F462" s="37"/>
      <c r="G462" s="37"/>
      <c r="H462" s="37"/>
      <c r="I462" s="37"/>
    </row>
    <row r="463" spans="5:9" s="36" customFormat="1" ht="15">
      <c r="E463" s="37"/>
      <c r="F463" s="37"/>
      <c r="G463" s="37"/>
      <c r="H463" s="37"/>
      <c r="I463" s="37"/>
    </row>
    <row r="464" spans="5:9" s="36" customFormat="1" ht="15">
      <c r="E464" s="37"/>
      <c r="F464" s="37"/>
      <c r="G464" s="37"/>
      <c r="H464" s="37"/>
      <c r="I464" s="37"/>
    </row>
    <row r="465" spans="5:9" s="36" customFormat="1" ht="15">
      <c r="E465" s="37"/>
      <c r="F465" s="37"/>
      <c r="G465" s="37"/>
      <c r="H465" s="37"/>
      <c r="I465" s="37"/>
    </row>
    <row r="466" spans="5:9" s="36" customFormat="1" ht="15">
      <c r="E466" s="37"/>
      <c r="F466" s="37"/>
      <c r="G466" s="37"/>
      <c r="H466" s="37"/>
      <c r="I466" s="37"/>
    </row>
    <row r="467" spans="5:9" s="36" customFormat="1" ht="15">
      <c r="E467" s="37"/>
      <c r="F467" s="37"/>
      <c r="G467" s="37"/>
      <c r="H467" s="37"/>
      <c r="I467" s="37"/>
    </row>
    <row r="468" spans="5:9" s="36" customFormat="1" ht="15">
      <c r="E468" s="37"/>
      <c r="F468" s="37"/>
      <c r="G468" s="37"/>
      <c r="H468" s="37"/>
      <c r="I468" s="37"/>
    </row>
    <row r="469" spans="5:9" s="36" customFormat="1" ht="15">
      <c r="E469" s="37"/>
      <c r="F469" s="37"/>
      <c r="G469" s="37"/>
      <c r="H469" s="37"/>
      <c r="I469" s="37"/>
    </row>
    <row r="470" spans="5:9" s="36" customFormat="1" ht="15">
      <c r="E470" s="37"/>
      <c r="F470" s="37"/>
      <c r="G470" s="37"/>
      <c r="H470" s="37"/>
      <c r="I470" s="37"/>
    </row>
    <row r="471" spans="5:9" s="36" customFormat="1" ht="15">
      <c r="E471" s="37"/>
      <c r="F471" s="37"/>
      <c r="G471" s="37"/>
      <c r="H471" s="37"/>
      <c r="I471" s="37"/>
    </row>
    <row r="472" spans="5:9" s="36" customFormat="1" ht="15">
      <c r="E472" s="37"/>
      <c r="F472" s="37"/>
      <c r="G472" s="37"/>
      <c r="H472" s="37"/>
      <c r="I472" s="37"/>
    </row>
    <row r="473" spans="5:9" s="36" customFormat="1" ht="15">
      <c r="E473" s="37"/>
      <c r="F473" s="37"/>
      <c r="G473" s="37"/>
      <c r="H473" s="37"/>
      <c r="I473" s="37"/>
    </row>
    <row r="474" spans="5:9" s="36" customFormat="1" ht="15">
      <c r="E474" s="37"/>
      <c r="F474" s="37"/>
      <c r="G474" s="37"/>
      <c r="H474" s="37"/>
      <c r="I474" s="37"/>
    </row>
    <row r="475" spans="5:9" s="36" customFormat="1" ht="15">
      <c r="E475" s="37"/>
      <c r="F475" s="37"/>
      <c r="G475" s="37"/>
      <c r="H475" s="37"/>
      <c r="I475" s="37"/>
    </row>
    <row r="476" spans="5:9" s="36" customFormat="1" ht="15">
      <c r="E476" s="37"/>
      <c r="F476" s="37"/>
      <c r="G476" s="37"/>
      <c r="H476" s="37"/>
      <c r="I476" s="37"/>
    </row>
    <row r="477" spans="5:9" s="36" customFormat="1" ht="15">
      <c r="E477" s="37"/>
      <c r="F477" s="37"/>
      <c r="G477" s="37"/>
      <c r="H477" s="37"/>
      <c r="I477" s="37"/>
    </row>
    <row r="478" spans="5:9" s="36" customFormat="1" ht="15">
      <c r="E478" s="37"/>
      <c r="F478" s="37"/>
      <c r="G478" s="37"/>
      <c r="H478" s="37"/>
      <c r="I478" s="37"/>
    </row>
    <row r="479" spans="5:9" s="36" customFormat="1" ht="15">
      <c r="E479" s="37"/>
      <c r="F479" s="37"/>
      <c r="G479" s="37"/>
      <c r="H479" s="37"/>
      <c r="I479" s="37"/>
    </row>
    <row r="480" spans="5:9" s="36" customFormat="1" ht="15">
      <c r="E480" s="37"/>
      <c r="F480" s="37"/>
      <c r="G480" s="37"/>
      <c r="H480" s="37"/>
      <c r="I480" s="37"/>
    </row>
    <row r="481" spans="5:9" s="36" customFormat="1" ht="15">
      <c r="E481" s="37"/>
      <c r="F481" s="37"/>
      <c r="G481" s="37"/>
      <c r="H481" s="37"/>
      <c r="I481" s="37"/>
    </row>
    <row r="482" spans="5:9" s="36" customFormat="1" ht="15">
      <c r="E482" s="37"/>
      <c r="F482" s="37"/>
      <c r="G482" s="37"/>
      <c r="H482" s="37"/>
      <c r="I482" s="37"/>
    </row>
    <row r="483" spans="5:9" s="36" customFormat="1" ht="15">
      <c r="E483" s="37"/>
      <c r="F483" s="37"/>
      <c r="G483" s="37"/>
      <c r="H483" s="37"/>
      <c r="I483" s="37"/>
    </row>
    <row r="484" spans="5:9" s="36" customFormat="1" ht="15">
      <c r="E484" s="37"/>
      <c r="F484" s="37"/>
      <c r="G484" s="37"/>
      <c r="H484" s="37"/>
      <c r="I484" s="37"/>
    </row>
    <row r="485" spans="5:9" s="36" customFormat="1" ht="15">
      <c r="E485" s="37"/>
      <c r="F485" s="37"/>
      <c r="G485" s="37"/>
      <c r="H485" s="37"/>
      <c r="I485" s="37"/>
    </row>
    <row r="486" spans="5:9" s="36" customFormat="1" ht="15">
      <c r="E486" s="37"/>
      <c r="F486" s="37"/>
      <c r="G486" s="37"/>
      <c r="H486" s="37"/>
      <c r="I486" s="37"/>
    </row>
    <row r="487" spans="5:9" s="36" customFormat="1" ht="15">
      <c r="E487" s="37"/>
      <c r="F487" s="37"/>
      <c r="G487" s="37"/>
      <c r="H487" s="37"/>
      <c r="I487" s="37"/>
    </row>
    <row r="488" spans="5:9" s="36" customFormat="1" ht="15">
      <c r="E488" s="37"/>
      <c r="F488" s="37"/>
      <c r="G488" s="37"/>
      <c r="H488" s="37"/>
      <c r="I488" s="37"/>
    </row>
    <row r="489" spans="5:9" s="36" customFormat="1" ht="15">
      <c r="E489" s="37"/>
      <c r="F489" s="37"/>
      <c r="G489" s="37"/>
      <c r="H489" s="37"/>
      <c r="I489" s="37"/>
    </row>
    <row r="490" spans="5:9" s="36" customFormat="1" ht="15">
      <c r="E490" s="37"/>
      <c r="F490" s="37"/>
      <c r="G490" s="37"/>
      <c r="H490" s="37"/>
      <c r="I490" s="37"/>
    </row>
    <row r="491" spans="5:9" s="36" customFormat="1" ht="15">
      <c r="E491" s="37"/>
      <c r="F491" s="37"/>
      <c r="G491" s="37"/>
      <c r="H491" s="37"/>
      <c r="I491" s="37"/>
    </row>
    <row r="492" spans="5:9" s="36" customFormat="1" ht="15">
      <c r="E492" s="37"/>
      <c r="F492" s="37"/>
      <c r="G492" s="37"/>
      <c r="H492" s="37"/>
      <c r="I492" s="37"/>
    </row>
    <row r="493" spans="5:9" s="36" customFormat="1" ht="15">
      <c r="E493" s="37"/>
      <c r="F493" s="37"/>
      <c r="G493" s="37"/>
      <c r="H493" s="37"/>
      <c r="I493" s="37"/>
    </row>
    <row r="494" spans="5:9" s="36" customFormat="1" ht="15">
      <c r="E494" s="37"/>
      <c r="F494" s="37"/>
      <c r="G494" s="37"/>
      <c r="H494" s="37"/>
      <c r="I494" s="37"/>
    </row>
    <row r="495" spans="5:9" s="36" customFormat="1" ht="15">
      <c r="E495" s="37"/>
      <c r="F495" s="37"/>
      <c r="G495" s="37"/>
      <c r="H495" s="37"/>
      <c r="I495" s="37"/>
    </row>
    <row r="496" spans="5:9" s="36" customFormat="1" ht="15">
      <c r="E496" s="37"/>
      <c r="F496" s="37"/>
      <c r="G496" s="37"/>
      <c r="H496" s="37"/>
      <c r="I496" s="37"/>
    </row>
    <row r="497" spans="5:9" s="36" customFormat="1" ht="15">
      <c r="E497" s="37"/>
      <c r="F497" s="37"/>
      <c r="G497" s="37"/>
      <c r="H497" s="37"/>
      <c r="I497" s="37"/>
    </row>
    <row r="498" spans="5:9" s="36" customFormat="1" ht="15">
      <c r="E498" s="37"/>
      <c r="F498" s="37"/>
      <c r="G498" s="37"/>
      <c r="H498" s="37"/>
      <c r="I498" s="37"/>
    </row>
    <row r="499" spans="5:9" s="36" customFormat="1" ht="15">
      <c r="E499" s="37"/>
      <c r="F499" s="37"/>
      <c r="G499" s="37"/>
      <c r="H499" s="37"/>
      <c r="I499" s="37"/>
    </row>
    <row r="500" spans="5:9" s="36" customFormat="1" ht="15">
      <c r="E500" s="37"/>
      <c r="F500" s="37"/>
      <c r="G500" s="37"/>
      <c r="H500" s="37"/>
      <c r="I500" s="37"/>
    </row>
    <row r="501" spans="5:9" s="36" customFormat="1" ht="15">
      <c r="E501" s="37"/>
      <c r="F501" s="37"/>
      <c r="G501" s="37"/>
      <c r="H501" s="37"/>
      <c r="I501" s="37"/>
    </row>
    <row r="502" spans="5:9" s="36" customFormat="1" ht="15">
      <c r="E502" s="37"/>
      <c r="F502" s="37"/>
      <c r="G502" s="37"/>
      <c r="H502" s="37"/>
      <c r="I502" s="37"/>
    </row>
    <row r="503" spans="5:9" s="36" customFormat="1" ht="15">
      <c r="E503" s="37"/>
      <c r="F503" s="37"/>
      <c r="G503" s="37"/>
      <c r="H503" s="37"/>
      <c r="I503" s="37"/>
    </row>
    <row r="504" spans="5:9" s="36" customFormat="1" ht="15">
      <c r="E504" s="37"/>
      <c r="F504" s="37"/>
      <c r="G504" s="37"/>
      <c r="H504" s="37"/>
      <c r="I504" s="37"/>
    </row>
    <row r="505" spans="5:9" s="36" customFormat="1" ht="15">
      <c r="E505" s="37"/>
      <c r="F505" s="37"/>
      <c r="G505" s="37"/>
      <c r="H505" s="37"/>
      <c r="I505" s="37"/>
    </row>
    <row r="506" spans="5:9" s="36" customFormat="1" ht="15">
      <c r="E506" s="37"/>
      <c r="F506" s="37"/>
      <c r="G506" s="37"/>
      <c r="H506" s="37"/>
      <c r="I506" s="37"/>
    </row>
    <row r="507" spans="5:9" s="36" customFormat="1" ht="15">
      <c r="E507" s="37"/>
      <c r="F507" s="37"/>
      <c r="G507" s="37"/>
      <c r="H507" s="37"/>
      <c r="I507" s="37"/>
    </row>
    <row r="508" spans="5:9" s="36" customFormat="1" ht="15">
      <c r="E508" s="37"/>
      <c r="F508" s="37"/>
      <c r="G508" s="37"/>
      <c r="H508" s="37"/>
      <c r="I508" s="37"/>
    </row>
    <row r="509" spans="5:9" s="36" customFormat="1" ht="15">
      <c r="E509" s="37"/>
      <c r="F509" s="37"/>
      <c r="G509" s="37"/>
      <c r="H509" s="37"/>
      <c r="I509" s="37"/>
    </row>
    <row r="510" spans="5:9" s="36" customFormat="1" ht="15">
      <c r="E510" s="37"/>
      <c r="F510" s="37"/>
      <c r="G510" s="37"/>
      <c r="H510" s="37"/>
      <c r="I510" s="37"/>
    </row>
    <row r="511" spans="5:9" s="36" customFormat="1" ht="15">
      <c r="E511" s="37"/>
      <c r="F511" s="37"/>
      <c r="G511" s="37"/>
      <c r="H511" s="37"/>
      <c r="I511" s="37"/>
    </row>
    <row r="512" spans="5:9" s="36" customFormat="1" ht="15">
      <c r="E512" s="37"/>
      <c r="F512" s="37"/>
      <c r="G512" s="37"/>
      <c r="H512" s="37"/>
      <c r="I512" s="37"/>
    </row>
    <row r="513" spans="5:9" s="36" customFormat="1" ht="15">
      <c r="E513" s="37"/>
      <c r="F513" s="37"/>
      <c r="G513" s="37"/>
      <c r="H513" s="37"/>
      <c r="I513" s="37"/>
    </row>
    <row r="514" spans="5:9" s="36" customFormat="1" ht="15">
      <c r="E514" s="37"/>
      <c r="F514" s="37"/>
      <c r="G514" s="37"/>
      <c r="H514" s="37"/>
      <c r="I514" s="37"/>
    </row>
    <row r="515" spans="5:9" s="36" customFormat="1" ht="15">
      <c r="E515" s="37"/>
      <c r="F515" s="37"/>
      <c r="G515" s="37"/>
      <c r="H515" s="37"/>
      <c r="I515" s="37"/>
    </row>
    <row r="516" spans="5:9" s="36" customFormat="1" ht="15">
      <c r="E516" s="37"/>
      <c r="F516" s="37"/>
      <c r="G516" s="37"/>
      <c r="H516" s="37"/>
      <c r="I516" s="37"/>
    </row>
    <row r="517" spans="5:9" s="36" customFormat="1" ht="15">
      <c r="E517" s="37"/>
      <c r="F517" s="37"/>
      <c r="G517" s="37"/>
      <c r="H517" s="37"/>
      <c r="I517" s="37"/>
    </row>
    <row r="518" spans="5:9" s="36" customFormat="1" ht="15">
      <c r="E518" s="37"/>
      <c r="F518" s="37"/>
      <c r="G518" s="37"/>
      <c r="H518" s="37"/>
      <c r="I518" s="37"/>
    </row>
    <row r="519" spans="5:9" s="36" customFormat="1" ht="15">
      <c r="E519" s="37"/>
      <c r="F519" s="37"/>
      <c r="G519" s="37"/>
      <c r="H519" s="37"/>
      <c r="I519" s="37"/>
    </row>
    <row r="520" spans="5:9" s="36" customFormat="1" ht="15">
      <c r="E520" s="37"/>
      <c r="F520" s="37"/>
      <c r="G520" s="37"/>
      <c r="H520" s="37"/>
      <c r="I520" s="37"/>
    </row>
    <row r="521" spans="5:9" s="36" customFormat="1" ht="15">
      <c r="E521" s="37"/>
      <c r="F521" s="37"/>
      <c r="G521" s="37"/>
      <c r="H521" s="37"/>
      <c r="I521" s="37"/>
    </row>
    <row r="522" spans="5:9" s="36" customFormat="1" ht="15">
      <c r="E522" s="37"/>
      <c r="F522" s="37"/>
      <c r="G522" s="37"/>
      <c r="H522" s="37"/>
      <c r="I522" s="37"/>
    </row>
    <row r="523" spans="5:9" s="36" customFormat="1" ht="15">
      <c r="E523" s="37"/>
      <c r="F523" s="37"/>
      <c r="G523" s="37"/>
      <c r="H523" s="37"/>
      <c r="I523" s="37"/>
    </row>
    <row r="524" spans="5:9" s="36" customFormat="1" ht="15">
      <c r="E524" s="37"/>
      <c r="F524" s="37"/>
      <c r="G524" s="37"/>
      <c r="H524" s="37"/>
      <c r="I524" s="37"/>
    </row>
    <row r="525" spans="5:9" s="36" customFormat="1" ht="15">
      <c r="E525" s="37"/>
      <c r="F525" s="37"/>
      <c r="G525" s="37"/>
      <c r="H525" s="37"/>
      <c r="I525" s="37"/>
    </row>
    <row r="526" spans="5:9" s="36" customFormat="1" ht="15">
      <c r="E526" s="37"/>
      <c r="F526" s="37"/>
      <c r="G526" s="37"/>
      <c r="H526" s="37"/>
      <c r="I526" s="37"/>
    </row>
    <row r="527" spans="5:9" s="36" customFormat="1" ht="15">
      <c r="E527" s="37"/>
      <c r="F527" s="37"/>
      <c r="G527" s="37"/>
      <c r="H527" s="37"/>
      <c r="I527" s="37"/>
    </row>
    <row r="528" spans="5:9" s="36" customFormat="1" ht="15">
      <c r="E528" s="37"/>
      <c r="F528" s="37"/>
      <c r="G528" s="37"/>
      <c r="H528" s="37"/>
      <c r="I528" s="37"/>
    </row>
    <row r="529" spans="5:9" s="36" customFormat="1" ht="15">
      <c r="E529" s="37"/>
      <c r="F529" s="37"/>
      <c r="G529" s="37"/>
      <c r="H529" s="37"/>
      <c r="I529" s="37"/>
    </row>
    <row r="530" spans="5:9" s="36" customFormat="1" ht="15">
      <c r="E530" s="37"/>
      <c r="F530" s="37"/>
      <c r="G530" s="37"/>
      <c r="H530" s="37"/>
      <c r="I530" s="37"/>
    </row>
    <row r="531" spans="5:9" s="36" customFormat="1" ht="15">
      <c r="E531" s="37"/>
      <c r="F531" s="37"/>
      <c r="G531" s="37"/>
      <c r="H531" s="37"/>
      <c r="I531" s="37"/>
    </row>
    <row r="532" spans="5:9" s="36" customFormat="1" ht="15">
      <c r="E532" s="37"/>
      <c r="F532" s="37"/>
      <c r="G532" s="37"/>
      <c r="H532" s="37"/>
      <c r="I532" s="37"/>
    </row>
    <row r="533" spans="5:9" s="36" customFormat="1" ht="15">
      <c r="E533" s="37"/>
      <c r="F533" s="37"/>
      <c r="G533" s="37"/>
      <c r="H533" s="37"/>
      <c r="I533" s="37"/>
    </row>
    <row r="534" spans="5:9" s="36" customFormat="1" ht="15">
      <c r="E534" s="37"/>
      <c r="F534" s="37"/>
      <c r="G534" s="37"/>
      <c r="H534" s="37"/>
      <c r="I534" s="37"/>
    </row>
    <row r="535" spans="5:9" s="36" customFormat="1" ht="15">
      <c r="E535" s="37"/>
      <c r="F535" s="37"/>
      <c r="G535" s="37"/>
      <c r="H535" s="37"/>
      <c r="I535" s="37"/>
    </row>
    <row r="536" spans="5:9" s="36" customFormat="1" ht="15">
      <c r="E536" s="37"/>
      <c r="F536" s="37"/>
      <c r="G536" s="37"/>
      <c r="H536" s="37"/>
      <c r="I536" s="37"/>
    </row>
    <row r="537" spans="5:9" s="36" customFormat="1" ht="15">
      <c r="E537" s="37"/>
      <c r="F537" s="37"/>
      <c r="G537" s="37"/>
      <c r="H537" s="37"/>
      <c r="I537" s="37"/>
    </row>
    <row r="538" spans="5:9" s="36" customFormat="1" ht="15">
      <c r="E538" s="37"/>
      <c r="F538" s="37"/>
      <c r="G538" s="37"/>
      <c r="H538" s="37"/>
      <c r="I538" s="37"/>
    </row>
    <row r="539" spans="5:9" s="36" customFormat="1" ht="15">
      <c r="E539" s="37"/>
      <c r="F539" s="37"/>
      <c r="G539" s="37"/>
      <c r="H539" s="37"/>
      <c r="I539" s="37"/>
    </row>
    <row r="540" spans="5:9" s="36" customFormat="1" ht="15">
      <c r="E540" s="37"/>
      <c r="F540" s="37"/>
      <c r="G540" s="37"/>
      <c r="H540" s="37"/>
      <c r="I540" s="37"/>
    </row>
    <row r="541" spans="5:9" s="36" customFormat="1" ht="15">
      <c r="E541" s="37"/>
      <c r="F541" s="37"/>
      <c r="G541" s="37"/>
      <c r="H541" s="37"/>
      <c r="I541" s="37"/>
    </row>
    <row r="542" spans="5:9" s="36" customFormat="1" ht="15">
      <c r="E542" s="37"/>
      <c r="F542" s="37"/>
      <c r="G542" s="37"/>
      <c r="H542" s="37"/>
      <c r="I542" s="37"/>
    </row>
    <row r="543" spans="5:9" s="36" customFormat="1" ht="15">
      <c r="E543" s="37"/>
      <c r="F543" s="37"/>
      <c r="G543" s="37"/>
      <c r="H543" s="37"/>
      <c r="I543" s="37"/>
    </row>
    <row r="544" spans="5:9" s="36" customFormat="1" ht="15">
      <c r="E544" s="37"/>
      <c r="F544" s="37"/>
      <c r="G544" s="37"/>
      <c r="H544" s="37"/>
      <c r="I544" s="37"/>
    </row>
    <row r="545" spans="5:9" s="36" customFormat="1" ht="15">
      <c r="E545" s="37"/>
      <c r="F545" s="37"/>
      <c r="G545" s="37"/>
      <c r="H545" s="37"/>
      <c r="I545" s="37"/>
    </row>
    <row r="546" spans="5:9" s="36" customFormat="1" ht="15">
      <c r="E546" s="37"/>
      <c r="F546" s="37"/>
      <c r="G546" s="37"/>
      <c r="H546" s="37"/>
      <c r="I546" s="37"/>
    </row>
    <row r="547" spans="5:9" s="36" customFormat="1" ht="15">
      <c r="E547" s="37"/>
      <c r="F547" s="37"/>
      <c r="G547" s="37"/>
      <c r="H547" s="37"/>
      <c r="I547" s="37"/>
    </row>
    <row r="548" spans="5:9" s="36" customFormat="1" ht="15">
      <c r="E548" s="37"/>
      <c r="F548" s="37"/>
      <c r="G548" s="37"/>
      <c r="H548" s="37"/>
      <c r="I548" s="37"/>
    </row>
    <row r="549" spans="5:9" s="36" customFormat="1" ht="15">
      <c r="E549" s="37"/>
      <c r="F549" s="37"/>
      <c r="G549" s="37"/>
      <c r="H549" s="37"/>
      <c r="I549" s="37"/>
    </row>
    <row r="550" spans="5:9" s="36" customFormat="1" ht="15">
      <c r="E550" s="37"/>
      <c r="F550" s="37"/>
      <c r="G550" s="37"/>
      <c r="H550" s="37"/>
      <c r="I550" s="37"/>
    </row>
    <row r="551" spans="5:9" s="36" customFormat="1" ht="15">
      <c r="E551" s="37"/>
      <c r="F551" s="37"/>
      <c r="G551" s="37"/>
      <c r="H551" s="37"/>
      <c r="I551" s="37"/>
    </row>
    <row r="552" spans="5:9" s="36" customFormat="1" ht="15">
      <c r="E552" s="37"/>
      <c r="F552" s="37"/>
      <c r="G552" s="37"/>
      <c r="H552" s="37"/>
      <c r="I552" s="37"/>
    </row>
    <row r="553" spans="5:9" s="36" customFormat="1" ht="15">
      <c r="E553" s="37"/>
      <c r="F553" s="37"/>
      <c r="G553" s="37"/>
      <c r="H553" s="37"/>
      <c r="I553" s="37"/>
    </row>
    <row r="554" spans="5:9" s="36" customFormat="1" ht="15">
      <c r="E554" s="37"/>
      <c r="F554" s="37"/>
      <c r="G554" s="37"/>
      <c r="H554" s="37"/>
      <c r="I554" s="37"/>
    </row>
    <row r="555" spans="5:9" s="36" customFormat="1" ht="15">
      <c r="E555" s="37"/>
      <c r="F555" s="37"/>
      <c r="G555" s="37"/>
      <c r="H555" s="37"/>
      <c r="I555" s="37"/>
    </row>
    <row r="556" spans="5:9" s="36" customFormat="1" ht="15">
      <c r="E556" s="37"/>
      <c r="F556" s="37"/>
      <c r="G556" s="37"/>
      <c r="H556" s="37"/>
      <c r="I556" s="37"/>
    </row>
    <row r="557" spans="5:9" s="36" customFormat="1" ht="15">
      <c r="E557" s="37"/>
      <c r="F557" s="37"/>
      <c r="G557" s="37"/>
      <c r="H557" s="37"/>
      <c r="I557" s="37"/>
    </row>
    <row r="558" spans="5:9" s="36" customFormat="1" ht="15">
      <c r="E558" s="37"/>
      <c r="F558" s="37"/>
      <c r="G558" s="37"/>
      <c r="H558" s="37"/>
      <c r="I558" s="37"/>
    </row>
    <row r="559" spans="5:9" s="36" customFormat="1" ht="15">
      <c r="E559" s="37"/>
      <c r="F559" s="37"/>
      <c r="G559" s="37"/>
      <c r="H559" s="37"/>
      <c r="I559" s="37"/>
    </row>
    <row r="560" spans="5:9" s="36" customFormat="1" ht="15">
      <c r="E560" s="37"/>
      <c r="F560" s="37"/>
      <c r="G560" s="37"/>
      <c r="H560" s="37"/>
      <c r="I560" s="37"/>
    </row>
    <row r="561" spans="5:9" s="36" customFormat="1" ht="15">
      <c r="E561" s="37"/>
      <c r="F561" s="37"/>
      <c r="G561" s="37"/>
      <c r="H561" s="37"/>
      <c r="I561" s="37"/>
    </row>
    <row r="562" spans="5:9" s="36" customFormat="1" ht="15">
      <c r="E562" s="37"/>
      <c r="F562" s="37"/>
      <c r="G562" s="37"/>
      <c r="H562" s="37"/>
      <c r="I562" s="37"/>
    </row>
    <row r="563" spans="5:9" s="36" customFormat="1" ht="15">
      <c r="E563" s="37"/>
      <c r="F563" s="37"/>
      <c r="G563" s="37"/>
      <c r="H563" s="37"/>
      <c r="I563" s="37"/>
    </row>
    <row r="564" spans="5:9" s="36" customFormat="1" ht="15">
      <c r="E564" s="37"/>
      <c r="F564" s="37"/>
      <c r="G564" s="37"/>
      <c r="H564" s="37"/>
      <c r="I564" s="37"/>
    </row>
    <row r="565" spans="5:9" s="36" customFormat="1" ht="15">
      <c r="E565" s="37"/>
      <c r="F565" s="37"/>
      <c r="G565" s="37"/>
      <c r="H565" s="37"/>
      <c r="I565" s="37"/>
    </row>
    <row r="566" spans="5:9" s="36" customFormat="1" ht="15">
      <c r="E566" s="37"/>
      <c r="F566" s="37"/>
      <c r="G566" s="37"/>
      <c r="H566" s="37"/>
      <c r="I566" s="37"/>
    </row>
    <row r="567" spans="5:9" s="36" customFormat="1" ht="15">
      <c r="E567" s="37"/>
      <c r="F567" s="37"/>
      <c r="G567" s="37"/>
      <c r="H567" s="37"/>
      <c r="I567" s="37"/>
    </row>
    <row r="568" spans="5:9" s="36" customFormat="1" ht="15">
      <c r="E568" s="37"/>
      <c r="F568" s="37"/>
      <c r="G568" s="37"/>
      <c r="H568" s="37"/>
      <c r="I568" s="37"/>
    </row>
    <row r="569" spans="5:9" s="36" customFormat="1" ht="15">
      <c r="E569" s="37"/>
      <c r="F569" s="37"/>
      <c r="G569" s="37"/>
      <c r="H569" s="37"/>
      <c r="I569" s="37"/>
    </row>
    <row r="570" spans="5:9" s="36" customFormat="1" ht="15">
      <c r="E570" s="37"/>
      <c r="F570" s="37"/>
      <c r="G570" s="37"/>
      <c r="H570" s="37"/>
      <c r="I570" s="37"/>
    </row>
    <row r="571" spans="5:9" s="36" customFormat="1" ht="15">
      <c r="E571" s="37"/>
      <c r="F571" s="37"/>
      <c r="G571" s="37"/>
      <c r="H571" s="37"/>
      <c r="I571" s="37"/>
    </row>
    <row r="572" spans="5:9" s="36" customFormat="1" ht="15">
      <c r="E572" s="37"/>
      <c r="F572" s="37"/>
      <c r="G572" s="37"/>
      <c r="H572" s="37"/>
      <c r="I572" s="37"/>
    </row>
    <row r="573" spans="5:9" s="36" customFormat="1" ht="15">
      <c r="E573" s="37"/>
      <c r="F573" s="37"/>
      <c r="G573" s="37"/>
      <c r="H573" s="37"/>
      <c r="I573" s="37"/>
    </row>
    <row r="574" spans="5:9" s="36" customFormat="1" ht="15">
      <c r="E574" s="37"/>
      <c r="F574" s="37"/>
      <c r="G574" s="37"/>
      <c r="H574" s="37"/>
      <c r="I574" s="37"/>
    </row>
    <row r="575" spans="5:9" s="36" customFormat="1" ht="15">
      <c r="E575" s="37"/>
      <c r="F575" s="37"/>
      <c r="G575" s="37"/>
      <c r="H575" s="37"/>
      <c r="I575" s="37"/>
    </row>
    <row r="576" spans="5:9" s="36" customFormat="1" ht="15">
      <c r="E576" s="37"/>
      <c r="F576" s="37"/>
      <c r="G576" s="37"/>
      <c r="H576" s="37"/>
      <c r="I576" s="37"/>
    </row>
    <row r="577" spans="5:9" s="36" customFormat="1" ht="15">
      <c r="E577" s="37"/>
      <c r="F577" s="37"/>
      <c r="G577" s="37"/>
      <c r="H577" s="37"/>
      <c r="I577" s="37"/>
    </row>
    <row r="578" spans="5:9" s="36" customFormat="1" ht="15">
      <c r="E578" s="37"/>
      <c r="F578" s="37"/>
      <c r="G578" s="37"/>
      <c r="H578" s="37"/>
      <c r="I578" s="37"/>
    </row>
    <row r="579" spans="5:9" s="36" customFormat="1" ht="15">
      <c r="E579" s="37"/>
      <c r="F579" s="37"/>
      <c r="G579" s="37"/>
      <c r="H579" s="37"/>
      <c r="I579" s="37"/>
    </row>
    <row r="580" spans="5:9" s="36" customFormat="1" ht="15">
      <c r="E580" s="37"/>
      <c r="F580" s="37"/>
      <c r="G580" s="37"/>
      <c r="H580" s="37"/>
      <c r="I580" s="37"/>
    </row>
    <row r="581" spans="5:9" s="36" customFormat="1" ht="15">
      <c r="E581" s="37"/>
      <c r="F581" s="37"/>
      <c r="G581" s="37"/>
      <c r="H581" s="37"/>
      <c r="I581" s="37"/>
    </row>
    <row r="582" spans="5:9" s="36" customFormat="1" ht="15">
      <c r="E582" s="37"/>
      <c r="F582" s="37"/>
      <c r="G582" s="37"/>
      <c r="H582" s="37"/>
      <c r="I582" s="37"/>
    </row>
    <row r="583" spans="5:9" s="36" customFormat="1" ht="15">
      <c r="E583" s="37"/>
      <c r="F583" s="37"/>
      <c r="G583" s="37"/>
      <c r="H583" s="37"/>
      <c r="I583" s="37"/>
    </row>
    <row r="584" spans="5:9" s="36" customFormat="1" ht="15">
      <c r="E584" s="37"/>
      <c r="F584" s="37"/>
      <c r="G584" s="37"/>
      <c r="H584" s="37"/>
      <c r="I584" s="37"/>
    </row>
    <row r="585" spans="5:9" s="36" customFormat="1" ht="15">
      <c r="E585" s="37"/>
      <c r="F585" s="37"/>
      <c r="G585" s="37"/>
      <c r="H585" s="37"/>
      <c r="I585" s="37"/>
    </row>
    <row r="586" spans="5:9" s="36" customFormat="1" ht="15">
      <c r="E586" s="37"/>
      <c r="F586" s="37"/>
      <c r="G586" s="37"/>
      <c r="H586" s="37"/>
      <c r="I586" s="37"/>
    </row>
    <row r="587" spans="5:9" s="36" customFormat="1" ht="15">
      <c r="E587" s="37"/>
      <c r="F587" s="37"/>
      <c r="G587" s="37"/>
      <c r="H587" s="37"/>
      <c r="I587" s="37"/>
    </row>
    <row r="588" spans="5:9" s="36" customFormat="1" ht="15">
      <c r="E588" s="37"/>
      <c r="F588" s="37"/>
      <c r="G588" s="37"/>
      <c r="H588" s="37"/>
      <c r="I588" s="37"/>
    </row>
    <row r="589" spans="5:9" s="36" customFormat="1" ht="15">
      <c r="E589" s="37"/>
      <c r="F589" s="37"/>
      <c r="G589" s="37"/>
      <c r="H589" s="37"/>
      <c r="I589" s="37"/>
    </row>
    <row r="590" spans="5:9" s="36" customFormat="1" ht="15">
      <c r="E590" s="37"/>
      <c r="F590" s="37"/>
      <c r="G590" s="37"/>
      <c r="H590" s="37"/>
      <c r="I590" s="37"/>
    </row>
    <row r="591" spans="5:9" s="36" customFormat="1" ht="15">
      <c r="E591" s="37"/>
      <c r="F591" s="37"/>
      <c r="G591" s="37"/>
      <c r="H591" s="37"/>
      <c r="I591" s="37"/>
    </row>
    <row r="592" spans="5:9" s="36" customFormat="1" ht="15">
      <c r="E592" s="37"/>
      <c r="F592" s="37"/>
      <c r="G592" s="37"/>
      <c r="H592" s="37"/>
      <c r="I592" s="37"/>
    </row>
    <row r="593" spans="5:9" s="36" customFormat="1" ht="15">
      <c r="E593" s="37"/>
      <c r="F593" s="37"/>
      <c r="G593" s="37"/>
      <c r="H593" s="37"/>
      <c r="I593" s="37"/>
    </row>
    <row r="594" spans="5:9" s="36" customFormat="1" ht="15">
      <c r="E594" s="37"/>
      <c r="F594" s="37"/>
      <c r="G594" s="37"/>
      <c r="H594" s="37"/>
      <c r="I594" s="37"/>
    </row>
    <row r="595" spans="5:9" s="36" customFormat="1" ht="15">
      <c r="E595" s="37"/>
      <c r="F595" s="37"/>
      <c r="G595" s="37"/>
      <c r="H595" s="37"/>
      <c r="I595" s="37"/>
    </row>
    <row r="596" spans="5:9" s="36" customFormat="1" ht="15">
      <c r="E596" s="37"/>
      <c r="F596" s="37"/>
      <c r="G596" s="37"/>
      <c r="H596" s="37"/>
      <c r="I596" s="37"/>
    </row>
    <row r="597" spans="5:9" s="36" customFormat="1" ht="15">
      <c r="E597" s="37"/>
      <c r="F597" s="37"/>
      <c r="G597" s="37"/>
      <c r="H597" s="37"/>
      <c r="I597" s="37"/>
    </row>
    <row r="598" spans="5:9" s="36" customFormat="1" ht="15">
      <c r="E598" s="37"/>
      <c r="F598" s="37"/>
      <c r="G598" s="37"/>
      <c r="H598" s="37"/>
      <c r="I598" s="37"/>
    </row>
    <row r="599" spans="5:9" s="36" customFormat="1" ht="15">
      <c r="E599" s="37"/>
      <c r="F599" s="37"/>
      <c r="G599" s="37"/>
      <c r="H599" s="37"/>
      <c r="I599" s="37"/>
    </row>
    <row r="600" spans="5:9" s="36" customFormat="1" ht="15">
      <c r="E600" s="37"/>
      <c r="F600" s="37"/>
      <c r="G600" s="37"/>
      <c r="H600" s="37"/>
      <c r="I600" s="37"/>
    </row>
    <row r="601" spans="5:9" s="36" customFormat="1" ht="15">
      <c r="E601" s="37"/>
      <c r="F601" s="37"/>
      <c r="G601" s="37"/>
      <c r="H601" s="37"/>
      <c r="I601" s="37"/>
    </row>
    <row r="602" spans="5:9" s="36" customFormat="1" ht="15">
      <c r="E602" s="37"/>
      <c r="F602" s="37"/>
      <c r="G602" s="37"/>
      <c r="H602" s="37"/>
      <c r="I602" s="37"/>
    </row>
    <row r="603" spans="5:9" s="36" customFormat="1" ht="15">
      <c r="E603" s="37"/>
      <c r="F603" s="37"/>
      <c r="G603" s="37"/>
      <c r="H603" s="37"/>
      <c r="I603" s="37"/>
    </row>
    <row r="604" spans="5:9" s="36" customFormat="1" ht="15">
      <c r="E604" s="37"/>
      <c r="F604" s="37"/>
      <c r="G604" s="37"/>
      <c r="H604" s="37"/>
      <c r="I604" s="37"/>
    </row>
    <row r="605" spans="5:9" s="36" customFormat="1" ht="15">
      <c r="E605" s="37"/>
      <c r="F605" s="37"/>
      <c r="G605" s="37"/>
      <c r="H605" s="37"/>
      <c r="I605" s="37"/>
    </row>
    <row r="606" spans="5:9" s="36" customFormat="1" ht="15">
      <c r="E606" s="37"/>
      <c r="F606" s="37"/>
      <c r="G606" s="37"/>
      <c r="H606" s="37"/>
      <c r="I606" s="37"/>
    </row>
    <row r="607" spans="5:9" s="36" customFormat="1" ht="15">
      <c r="E607" s="37"/>
      <c r="F607" s="37"/>
      <c r="G607" s="37"/>
      <c r="H607" s="37"/>
      <c r="I607" s="37"/>
    </row>
    <row r="608" spans="5:9" s="36" customFormat="1" ht="15">
      <c r="E608" s="37"/>
      <c r="F608" s="37"/>
      <c r="G608" s="37"/>
      <c r="H608" s="37"/>
      <c r="I608" s="37"/>
    </row>
    <row r="609" spans="5:9" s="36" customFormat="1" ht="15">
      <c r="E609" s="37"/>
      <c r="F609" s="37"/>
      <c r="G609" s="37"/>
      <c r="H609" s="37"/>
      <c r="I609" s="37"/>
    </row>
    <row r="610" spans="5:9" s="36" customFormat="1" ht="15">
      <c r="E610" s="37"/>
      <c r="F610" s="37"/>
      <c r="G610" s="37"/>
      <c r="H610" s="37"/>
      <c r="I610" s="37"/>
    </row>
    <row r="611" spans="5:9" s="36" customFormat="1" ht="15">
      <c r="E611" s="37"/>
      <c r="F611" s="37"/>
      <c r="G611" s="37"/>
      <c r="H611" s="37"/>
      <c r="I611" s="37"/>
    </row>
    <row r="612" spans="5:9" s="36" customFormat="1" ht="15">
      <c r="E612" s="37"/>
      <c r="F612" s="37"/>
      <c r="G612" s="37"/>
      <c r="H612" s="37"/>
      <c r="I612" s="37"/>
    </row>
    <row r="613" spans="5:9" s="36" customFormat="1" ht="15">
      <c r="E613" s="37"/>
      <c r="F613" s="37"/>
      <c r="G613" s="37"/>
      <c r="H613" s="37"/>
      <c r="I613" s="37"/>
    </row>
    <row r="614" spans="5:9" s="36" customFormat="1" ht="15">
      <c r="E614" s="37"/>
      <c r="F614" s="37"/>
      <c r="G614" s="37"/>
      <c r="H614" s="37"/>
      <c r="I614" s="37"/>
    </row>
    <row r="615" spans="5:9" s="36" customFormat="1" ht="15">
      <c r="E615" s="37"/>
      <c r="F615" s="37"/>
      <c r="G615" s="37"/>
      <c r="H615" s="37"/>
      <c r="I615" s="37"/>
    </row>
    <row r="616" spans="5:9" s="36" customFormat="1" ht="15">
      <c r="E616" s="37"/>
      <c r="F616" s="37"/>
      <c r="G616" s="37"/>
      <c r="H616" s="37"/>
      <c r="I616" s="37"/>
    </row>
    <row r="617" spans="5:9" s="36" customFormat="1" ht="15">
      <c r="E617" s="37"/>
      <c r="F617" s="37"/>
      <c r="G617" s="37"/>
      <c r="H617" s="37"/>
      <c r="I617" s="37"/>
    </row>
    <row r="618" spans="5:9" s="36" customFormat="1" ht="15">
      <c r="E618" s="37"/>
      <c r="F618" s="37"/>
      <c r="G618" s="37"/>
      <c r="H618" s="37"/>
      <c r="I618" s="37"/>
    </row>
    <row r="619" spans="5:9" s="36" customFormat="1" ht="15">
      <c r="E619" s="37"/>
      <c r="F619" s="37"/>
      <c r="G619" s="37"/>
      <c r="H619" s="37"/>
      <c r="I619" s="37"/>
    </row>
    <row r="620" spans="5:9" s="36" customFormat="1" ht="15">
      <c r="E620" s="37"/>
      <c r="F620" s="37"/>
      <c r="G620" s="37"/>
      <c r="H620" s="37"/>
      <c r="I620" s="37"/>
    </row>
    <row r="621" spans="5:9" s="36" customFormat="1" ht="15">
      <c r="E621" s="37"/>
      <c r="F621" s="37"/>
      <c r="G621" s="37"/>
      <c r="H621" s="37"/>
      <c r="I621" s="37"/>
    </row>
    <row r="622" spans="5:9" s="36" customFormat="1" ht="15">
      <c r="E622" s="37"/>
      <c r="F622" s="37"/>
      <c r="G622" s="37"/>
      <c r="H622" s="37"/>
      <c r="I622" s="37"/>
    </row>
    <row r="623" spans="5:9" s="36" customFormat="1" ht="15">
      <c r="E623" s="37"/>
      <c r="F623" s="37"/>
      <c r="G623" s="37"/>
      <c r="H623" s="37"/>
      <c r="I623" s="37"/>
    </row>
    <row r="624" spans="5:9" s="36" customFormat="1" ht="15">
      <c r="E624" s="37"/>
      <c r="F624" s="37"/>
      <c r="G624" s="37"/>
      <c r="H624" s="37"/>
      <c r="I624" s="37"/>
    </row>
    <row r="625" spans="5:9" s="36" customFormat="1" ht="15">
      <c r="E625" s="37"/>
      <c r="F625" s="37"/>
      <c r="G625" s="37"/>
      <c r="H625" s="37"/>
      <c r="I625" s="37"/>
    </row>
    <row r="626" spans="5:9" s="36" customFormat="1" ht="15">
      <c r="E626" s="37"/>
      <c r="F626" s="37"/>
      <c r="G626" s="37"/>
      <c r="H626" s="37"/>
      <c r="I626" s="37"/>
    </row>
    <row r="627" spans="5:9" s="36" customFormat="1" ht="15">
      <c r="E627" s="37"/>
      <c r="F627" s="37"/>
      <c r="G627" s="37"/>
      <c r="H627" s="37"/>
      <c r="I627" s="37"/>
    </row>
    <row r="628" spans="5:9" s="36" customFormat="1" ht="15">
      <c r="E628" s="37"/>
      <c r="F628" s="37"/>
      <c r="G628" s="37"/>
      <c r="H628" s="37"/>
      <c r="I628" s="37"/>
    </row>
    <row r="629" spans="5:9" s="36" customFormat="1" ht="15">
      <c r="E629" s="37"/>
      <c r="F629" s="37"/>
      <c r="G629" s="37"/>
      <c r="H629" s="37"/>
      <c r="I629" s="37"/>
    </row>
    <row r="630" spans="5:9" s="36" customFormat="1" ht="15">
      <c r="E630" s="37"/>
      <c r="F630" s="37"/>
      <c r="G630" s="37"/>
      <c r="H630" s="37"/>
      <c r="I630" s="37"/>
    </row>
    <row r="631" spans="5:9" s="36" customFormat="1" ht="15">
      <c r="E631" s="37"/>
      <c r="F631" s="37"/>
      <c r="G631" s="37"/>
      <c r="H631" s="37"/>
      <c r="I631" s="37"/>
    </row>
    <row r="632" spans="5:9" s="36" customFormat="1" ht="15">
      <c r="E632" s="37"/>
      <c r="F632" s="37"/>
      <c r="G632" s="37"/>
      <c r="H632" s="37"/>
      <c r="I632" s="37"/>
    </row>
    <row r="633" spans="5:9" s="36" customFormat="1" ht="15">
      <c r="E633" s="37"/>
      <c r="F633" s="37"/>
      <c r="G633" s="37"/>
      <c r="H633" s="37"/>
      <c r="I633" s="37"/>
    </row>
    <row r="634" spans="5:9" s="36" customFormat="1" ht="15">
      <c r="E634" s="37"/>
      <c r="F634" s="37"/>
      <c r="G634" s="37"/>
      <c r="H634" s="37"/>
      <c r="I634" s="37"/>
    </row>
    <row r="635" spans="5:9" s="36" customFormat="1" ht="15">
      <c r="E635" s="37"/>
      <c r="F635" s="37"/>
      <c r="G635" s="37"/>
      <c r="H635" s="37"/>
      <c r="I635" s="37"/>
    </row>
    <row r="636" spans="5:9" s="36" customFormat="1" ht="15">
      <c r="E636" s="37"/>
      <c r="F636" s="37"/>
      <c r="G636" s="37"/>
      <c r="H636" s="37"/>
      <c r="I636" s="37"/>
    </row>
    <row r="637" spans="5:9" s="36" customFormat="1" ht="15">
      <c r="E637" s="37"/>
      <c r="F637" s="37"/>
      <c r="G637" s="37"/>
      <c r="H637" s="37"/>
      <c r="I637" s="37"/>
    </row>
    <row r="638" spans="5:9" s="36" customFormat="1" ht="15">
      <c r="E638" s="37"/>
      <c r="F638" s="37"/>
      <c r="G638" s="37"/>
      <c r="H638" s="37"/>
      <c r="I638" s="37"/>
    </row>
    <row r="639" spans="5:9" s="36" customFormat="1" ht="15">
      <c r="E639" s="37"/>
      <c r="F639" s="37"/>
      <c r="G639" s="37"/>
      <c r="H639" s="37"/>
      <c r="I639" s="37"/>
    </row>
    <row r="640" spans="5:9" s="36" customFormat="1" ht="15">
      <c r="E640" s="37"/>
      <c r="F640" s="37"/>
      <c r="G640" s="37"/>
      <c r="H640" s="37"/>
      <c r="I640" s="37"/>
    </row>
    <row r="641" spans="5:9" s="36" customFormat="1" ht="15">
      <c r="E641" s="37"/>
      <c r="F641" s="37"/>
      <c r="G641" s="37"/>
      <c r="H641" s="37"/>
      <c r="I641" s="37"/>
    </row>
    <row r="642" spans="5:9" s="36" customFormat="1" ht="15">
      <c r="E642" s="37"/>
      <c r="F642" s="37"/>
      <c r="G642" s="37"/>
      <c r="H642" s="37"/>
      <c r="I642" s="37"/>
    </row>
    <row r="643" spans="5:9" s="36" customFormat="1" ht="15">
      <c r="E643" s="37"/>
      <c r="F643" s="37"/>
      <c r="G643" s="37"/>
      <c r="H643" s="37"/>
      <c r="I643" s="37"/>
    </row>
    <row r="644" spans="5:9" s="36" customFormat="1" ht="15">
      <c r="E644" s="37"/>
      <c r="F644" s="37"/>
      <c r="G644" s="37"/>
      <c r="H644" s="37"/>
      <c r="I644" s="37"/>
    </row>
    <row r="645" spans="5:9" s="36" customFormat="1" ht="15">
      <c r="E645" s="37"/>
      <c r="F645" s="37"/>
      <c r="G645" s="37"/>
      <c r="H645" s="37"/>
      <c r="I645" s="37"/>
    </row>
    <row r="646" spans="5:9" s="36" customFormat="1" ht="15">
      <c r="E646" s="37"/>
      <c r="F646" s="37"/>
      <c r="G646" s="37"/>
      <c r="H646" s="37"/>
      <c r="I646" s="37"/>
    </row>
    <row r="647" spans="5:9" s="36" customFormat="1" ht="15">
      <c r="E647" s="37"/>
      <c r="F647" s="37"/>
      <c r="G647" s="37"/>
      <c r="H647" s="37"/>
      <c r="I647" s="37"/>
    </row>
    <row r="648" spans="5:9" s="36" customFormat="1" ht="15">
      <c r="E648" s="37"/>
      <c r="F648" s="37"/>
      <c r="G648" s="37"/>
      <c r="H648" s="37"/>
      <c r="I648" s="37"/>
    </row>
    <row r="649" spans="5:9" s="36" customFormat="1" ht="15">
      <c r="E649" s="37"/>
      <c r="F649" s="37"/>
      <c r="G649" s="37"/>
      <c r="H649" s="37"/>
      <c r="I649" s="37"/>
    </row>
    <row r="650" spans="5:9" s="36" customFormat="1" ht="15">
      <c r="E650" s="37"/>
      <c r="F650" s="37"/>
      <c r="G650" s="37"/>
      <c r="H650" s="37"/>
      <c r="I650" s="37"/>
    </row>
    <row r="651" spans="5:9" s="36" customFormat="1" ht="15">
      <c r="E651" s="37"/>
      <c r="F651" s="37"/>
      <c r="G651" s="37"/>
      <c r="H651" s="37"/>
      <c r="I651" s="37"/>
    </row>
    <row r="652" spans="5:9" s="36" customFormat="1" ht="15">
      <c r="E652" s="37"/>
      <c r="F652" s="37"/>
      <c r="G652" s="37"/>
      <c r="H652" s="37"/>
      <c r="I652" s="37"/>
    </row>
    <row r="653" spans="5:9" s="36" customFormat="1" ht="15">
      <c r="E653" s="37"/>
      <c r="F653" s="37"/>
      <c r="G653" s="37"/>
      <c r="H653" s="37"/>
      <c r="I653" s="37"/>
    </row>
    <row r="654" spans="5:9" s="36" customFormat="1" ht="15">
      <c r="E654" s="37"/>
      <c r="F654" s="37"/>
      <c r="G654" s="37"/>
      <c r="H654" s="37"/>
      <c r="I654" s="37"/>
    </row>
    <row r="655" spans="5:9" s="36" customFormat="1" ht="15">
      <c r="E655" s="37"/>
      <c r="F655" s="37"/>
      <c r="G655" s="37"/>
      <c r="H655" s="37"/>
      <c r="I655" s="37"/>
    </row>
    <row r="656" spans="5:9" s="36" customFormat="1" ht="15">
      <c r="E656" s="37"/>
      <c r="F656" s="37"/>
      <c r="G656" s="37"/>
      <c r="H656" s="37"/>
      <c r="I656" s="37"/>
    </row>
    <row r="657" spans="5:9" s="36" customFormat="1" ht="15">
      <c r="E657" s="37"/>
      <c r="F657" s="37"/>
      <c r="G657" s="37"/>
      <c r="H657" s="37"/>
      <c r="I657" s="37"/>
    </row>
    <row r="658" spans="5:9" s="36" customFormat="1" ht="15">
      <c r="E658" s="37"/>
      <c r="F658" s="37"/>
      <c r="G658" s="37"/>
      <c r="H658" s="37"/>
      <c r="I658" s="37"/>
    </row>
    <row r="659" spans="5:9" s="36" customFormat="1" ht="15">
      <c r="E659" s="37"/>
      <c r="F659" s="37"/>
      <c r="G659" s="37"/>
      <c r="H659" s="37"/>
      <c r="I659" s="37"/>
    </row>
    <row r="660" spans="5:9" s="36" customFormat="1" ht="15">
      <c r="E660" s="37"/>
      <c r="F660" s="37"/>
      <c r="G660" s="37"/>
      <c r="H660" s="37"/>
      <c r="I660" s="37"/>
    </row>
    <row r="661" spans="5:9" s="36" customFormat="1" ht="15">
      <c r="E661" s="37"/>
      <c r="F661" s="37"/>
      <c r="G661" s="37"/>
      <c r="H661" s="37"/>
      <c r="I661" s="37"/>
    </row>
    <row r="662" spans="5:9" s="36" customFormat="1" ht="15">
      <c r="E662" s="37"/>
      <c r="F662" s="37"/>
      <c r="G662" s="37"/>
      <c r="H662" s="37"/>
      <c r="I662" s="37"/>
    </row>
    <row r="663" spans="5:9" s="36" customFormat="1" ht="15">
      <c r="E663" s="37"/>
      <c r="F663" s="37"/>
      <c r="G663" s="37"/>
      <c r="H663" s="37"/>
      <c r="I663" s="37"/>
    </row>
    <row r="664" spans="5:9" s="36" customFormat="1" ht="15">
      <c r="E664" s="37"/>
      <c r="F664" s="37"/>
      <c r="G664" s="37"/>
      <c r="H664" s="37"/>
      <c r="I664" s="37"/>
    </row>
    <row r="665" spans="5:9" s="36" customFormat="1" ht="15">
      <c r="E665" s="37"/>
      <c r="F665" s="37"/>
      <c r="G665" s="37"/>
      <c r="H665" s="37"/>
      <c r="I665" s="37"/>
    </row>
    <row r="666" spans="5:9" s="36" customFormat="1" ht="15">
      <c r="E666" s="37"/>
      <c r="F666" s="37"/>
      <c r="G666" s="37"/>
      <c r="H666" s="37"/>
      <c r="I666" s="37"/>
    </row>
    <row r="667" spans="5:9" s="36" customFormat="1" ht="15">
      <c r="E667" s="37"/>
      <c r="F667" s="37"/>
      <c r="G667" s="37"/>
      <c r="H667" s="37"/>
      <c r="I667" s="37"/>
    </row>
    <row r="668" spans="5:9" s="36" customFormat="1" ht="15">
      <c r="E668" s="37"/>
      <c r="F668" s="37"/>
      <c r="G668" s="37"/>
      <c r="H668" s="37"/>
      <c r="I668" s="37"/>
    </row>
    <row r="669" spans="5:9" s="36" customFormat="1" ht="15">
      <c r="E669" s="37"/>
      <c r="F669" s="37"/>
      <c r="G669" s="37"/>
      <c r="H669" s="37"/>
      <c r="I669" s="37"/>
    </row>
    <row r="670" spans="5:9" s="36" customFormat="1" ht="15">
      <c r="E670" s="37"/>
      <c r="F670" s="37"/>
      <c r="G670" s="37"/>
      <c r="H670" s="37"/>
      <c r="I670" s="37"/>
    </row>
    <row r="671" spans="5:9" s="36" customFormat="1" ht="15">
      <c r="E671" s="37"/>
      <c r="F671" s="37"/>
      <c r="G671" s="37"/>
      <c r="H671" s="37"/>
      <c r="I671" s="37"/>
    </row>
    <row r="672" spans="5:9" s="36" customFormat="1" ht="15">
      <c r="E672" s="37"/>
      <c r="F672" s="37"/>
      <c r="G672" s="37"/>
      <c r="H672" s="37"/>
      <c r="I672" s="37"/>
    </row>
    <row r="673" spans="5:9" s="36" customFormat="1" ht="15">
      <c r="E673" s="37"/>
      <c r="F673" s="37"/>
      <c r="G673" s="37"/>
      <c r="H673" s="37"/>
      <c r="I673" s="37"/>
    </row>
    <row r="674" spans="5:9" s="36" customFormat="1" ht="15">
      <c r="E674" s="37"/>
      <c r="F674" s="37"/>
      <c r="G674" s="37"/>
      <c r="H674" s="37"/>
      <c r="I674" s="37"/>
    </row>
    <row r="675" spans="5:9" s="36" customFormat="1" ht="15">
      <c r="E675" s="37"/>
      <c r="F675" s="37"/>
      <c r="G675" s="37"/>
      <c r="H675" s="37"/>
      <c r="I675" s="37"/>
    </row>
    <row r="676" spans="5:9" s="36" customFormat="1" ht="15">
      <c r="E676" s="37"/>
      <c r="F676" s="37"/>
      <c r="G676" s="37"/>
      <c r="H676" s="37"/>
      <c r="I676" s="37"/>
    </row>
    <row r="677" spans="5:9" s="36" customFormat="1" ht="15">
      <c r="E677" s="37"/>
      <c r="F677" s="37"/>
      <c r="G677" s="37"/>
      <c r="H677" s="37"/>
      <c r="I677" s="37"/>
    </row>
    <row r="678" spans="5:9" s="36" customFormat="1" ht="15">
      <c r="E678" s="37"/>
      <c r="F678" s="37"/>
      <c r="G678" s="37"/>
      <c r="H678" s="37"/>
      <c r="I678" s="37"/>
    </row>
    <row r="679" spans="5:9" s="36" customFormat="1" ht="15">
      <c r="E679" s="37"/>
      <c r="F679" s="37"/>
      <c r="G679" s="37"/>
      <c r="H679" s="37"/>
      <c r="I679" s="37"/>
    </row>
    <row r="680" spans="5:9" s="36" customFormat="1" ht="15">
      <c r="E680" s="37"/>
      <c r="F680" s="37"/>
      <c r="G680" s="37"/>
      <c r="H680" s="37"/>
      <c r="I680" s="37"/>
    </row>
    <row r="681" spans="5:9" s="36" customFormat="1" ht="15">
      <c r="E681" s="37"/>
      <c r="F681" s="37"/>
      <c r="G681" s="37"/>
      <c r="H681" s="37"/>
      <c r="I681" s="37"/>
    </row>
    <row r="682" spans="5:9" s="36" customFormat="1" ht="15">
      <c r="E682" s="37"/>
      <c r="F682" s="37"/>
      <c r="G682" s="37"/>
      <c r="H682" s="37"/>
      <c r="I682" s="37"/>
    </row>
    <row r="683" spans="5:9" s="36" customFormat="1" ht="15">
      <c r="E683" s="37"/>
      <c r="F683" s="37"/>
      <c r="G683" s="37"/>
      <c r="H683" s="37"/>
      <c r="I683" s="37"/>
    </row>
    <row r="684" spans="5:9" s="36" customFormat="1" ht="15">
      <c r="E684" s="37"/>
      <c r="F684" s="37"/>
      <c r="G684" s="37"/>
      <c r="H684" s="37"/>
      <c r="I684" s="37"/>
    </row>
  </sheetData>
  <sheetProtection/>
  <mergeCells count="1055">
    <mergeCell ref="A5:O5"/>
    <mergeCell ref="A6:O6"/>
    <mergeCell ref="HH158:HP158"/>
    <mergeCell ref="HQ158:HY158"/>
    <mergeCell ref="HZ158:IH158"/>
    <mergeCell ref="II158:IQ158"/>
    <mergeCell ref="DD158:DL158"/>
    <mergeCell ref="DM158:DU158"/>
    <mergeCell ref="DV158:ED158"/>
    <mergeCell ref="EE158:EM158"/>
    <mergeCell ref="IR158:IV158"/>
    <mergeCell ref="FO158:FW158"/>
    <mergeCell ref="FX158:GF158"/>
    <mergeCell ref="GG158:GO158"/>
    <mergeCell ref="GP158:GX158"/>
    <mergeCell ref="GY158:HG158"/>
    <mergeCell ref="EN158:EV158"/>
    <mergeCell ref="EW158:FE158"/>
    <mergeCell ref="DD145:DL145"/>
    <mergeCell ref="DM145:DU145"/>
    <mergeCell ref="DV145:ED145"/>
    <mergeCell ref="EE145:EM145"/>
    <mergeCell ref="EN145:EV145"/>
    <mergeCell ref="EW145:FE145"/>
    <mergeCell ref="HH145:HP145"/>
    <mergeCell ref="HQ145:HY145"/>
    <mergeCell ref="HZ145:IH145"/>
    <mergeCell ref="II145:IQ145"/>
    <mergeCell ref="IR145:IV145"/>
    <mergeCell ref="FO145:FW145"/>
    <mergeCell ref="FX145:GF145"/>
    <mergeCell ref="GG145:GO145"/>
    <mergeCell ref="GP145:GX145"/>
    <mergeCell ref="GY145:HG145"/>
    <mergeCell ref="HH126:HP126"/>
    <mergeCell ref="HQ126:HY126"/>
    <mergeCell ref="HZ126:IH126"/>
    <mergeCell ref="II126:IQ126"/>
    <mergeCell ref="IR126:IV126"/>
    <mergeCell ref="FF126:FN126"/>
    <mergeCell ref="FO126:FW126"/>
    <mergeCell ref="FX126:GF126"/>
    <mergeCell ref="GG126:GO126"/>
    <mergeCell ref="GP126:GX126"/>
    <mergeCell ref="GY126:HG126"/>
    <mergeCell ref="DD126:DL126"/>
    <mergeCell ref="DM126:DU126"/>
    <mergeCell ref="DV126:ED126"/>
    <mergeCell ref="EE126:EM126"/>
    <mergeCell ref="EN126:EV126"/>
    <mergeCell ref="EW126:FE126"/>
    <mergeCell ref="HH116:HP116"/>
    <mergeCell ref="HQ116:HY116"/>
    <mergeCell ref="HZ116:IH116"/>
    <mergeCell ref="II116:IQ116"/>
    <mergeCell ref="IR116:IV116"/>
    <mergeCell ref="FO116:FW116"/>
    <mergeCell ref="FX116:GF116"/>
    <mergeCell ref="GG116:GO116"/>
    <mergeCell ref="GP116:GX116"/>
    <mergeCell ref="GY116:HG116"/>
    <mergeCell ref="DD116:DL116"/>
    <mergeCell ref="DM116:DU116"/>
    <mergeCell ref="DV116:ED116"/>
    <mergeCell ref="EE116:EM116"/>
    <mergeCell ref="EN116:EV116"/>
    <mergeCell ref="EW116:FE116"/>
    <mergeCell ref="II88:IQ88"/>
    <mergeCell ref="IR88:IV88"/>
    <mergeCell ref="GG88:GO88"/>
    <mergeCell ref="GP88:GX88"/>
    <mergeCell ref="GY88:HG88"/>
    <mergeCell ref="HH88:HP88"/>
    <mergeCell ref="HQ88:HY88"/>
    <mergeCell ref="HZ88:IH88"/>
    <mergeCell ref="EE88:EM88"/>
    <mergeCell ref="EN88:EV88"/>
    <mergeCell ref="EW88:FE88"/>
    <mergeCell ref="FF88:FN88"/>
    <mergeCell ref="FO88:FW88"/>
    <mergeCell ref="FX88:GF88"/>
    <mergeCell ref="DD88:DL88"/>
    <mergeCell ref="DM88:DU88"/>
    <mergeCell ref="DV88:ED88"/>
    <mergeCell ref="HZ87:IH87"/>
    <mergeCell ref="II87:IQ87"/>
    <mergeCell ref="IR87:IV87"/>
    <mergeCell ref="FX87:GF87"/>
    <mergeCell ref="GG87:GO87"/>
    <mergeCell ref="GP87:GX87"/>
    <mergeCell ref="GY87:HG87"/>
    <mergeCell ref="HH87:HP87"/>
    <mergeCell ref="HQ87:HY87"/>
    <mergeCell ref="FO87:FW87"/>
    <mergeCell ref="DD87:DL87"/>
    <mergeCell ref="DM87:DU87"/>
    <mergeCell ref="HQ86:HY86"/>
    <mergeCell ref="DM86:DU86"/>
    <mergeCell ref="DV86:ED86"/>
    <mergeCell ref="EE86:EM86"/>
    <mergeCell ref="EN86:EV86"/>
    <mergeCell ref="HZ86:IH86"/>
    <mergeCell ref="II86:IQ86"/>
    <mergeCell ref="IR86:IV86"/>
    <mergeCell ref="FO86:FW86"/>
    <mergeCell ref="FX86:GF86"/>
    <mergeCell ref="GG86:GO86"/>
    <mergeCell ref="GP86:GX86"/>
    <mergeCell ref="GY86:HG86"/>
    <mergeCell ref="HH86:HP86"/>
    <mergeCell ref="EW86:FE86"/>
    <mergeCell ref="FF86:FN86"/>
    <mergeCell ref="DD86:DL86"/>
    <mergeCell ref="R42:Z42"/>
    <mergeCell ref="AA42:AI42"/>
    <mergeCell ref="AJ42:AR42"/>
    <mergeCell ref="AS42:BA42"/>
    <mergeCell ref="BB42:BJ42"/>
    <mergeCell ref="BK42:BS42"/>
    <mergeCell ref="DV42:ED42"/>
    <mergeCell ref="HZ42:IH42"/>
    <mergeCell ref="II42:IQ42"/>
    <mergeCell ref="IR42:IV42"/>
    <mergeCell ref="FX42:GF42"/>
    <mergeCell ref="GG42:GO42"/>
    <mergeCell ref="GP42:GX42"/>
    <mergeCell ref="GY42:HG42"/>
    <mergeCell ref="HH42:HP42"/>
    <mergeCell ref="HQ42:HY42"/>
    <mergeCell ref="EE42:EM42"/>
    <mergeCell ref="EN42:EV42"/>
    <mergeCell ref="EW42:FE42"/>
    <mergeCell ref="FF42:FN42"/>
    <mergeCell ref="FO42:FW42"/>
    <mergeCell ref="BT42:CB42"/>
    <mergeCell ref="CC42:CK42"/>
    <mergeCell ref="CL42:CT42"/>
    <mergeCell ref="CU42:DC42"/>
    <mergeCell ref="DD42:DL42"/>
    <mergeCell ref="DM42:DU42"/>
    <mergeCell ref="HQ41:HY41"/>
    <mergeCell ref="HZ41:IH41"/>
    <mergeCell ref="II41:IQ41"/>
    <mergeCell ref="IR41:IV41"/>
    <mergeCell ref="FO41:FW41"/>
    <mergeCell ref="FX41:GF41"/>
    <mergeCell ref="GG41:GO41"/>
    <mergeCell ref="GP41:GX41"/>
    <mergeCell ref="GY41:HG41"/>
    <mergeCell ref="HH41:HP41"/>
    <mergeCell ref="EW41:FE41"/>
    <mergeCell ref="FF41:FN41"/>
    <mergeCell ref="BK41:BS41"/>
    <mergeCell ref="BT41:CB41"/>
    <mergeCell ref="CC41:CK41"/>
    <mergeCell ref="CL41:CT41"/>
    <mergeCell ref="CU41:DC41"/>
    <mergeCell ref="DD41:DL41"/>
    <mergeCell ref="DV41:ED41"/>
    <mergeCell ref="R41:Z41"/>
    <mergeCell ref="AA41:AI41"/>
    <mergeCell ref="AJ41:AR41"/>
    <mergeCell ref="AS41:BA41"/>
    <mergeCell ref="BB41:BJ41"/>
    <mergeCell ref="A211:A212"/>
    <mergeCell ref="B211:B212"/>
    <mergeCell ref="C211:C212"/>
    <mergeCell ref="D211:D212"/>
    <mergeCell ref="G211:H211"/>
    <mergeCell ref="I211:I212"/>
    <mergeCell ref="A208:A209"/>
    <mergeCell ref="B208:B209"/>
    <mergeCell ref="C208:C209"/>
    <mergeCell ref="D208:D209"/>
    <mergeCell ref="G208:H208"/>
    <mergeCell ref="I208:I209"/>
    <mergeCell ref="A205:A206"/>
    <mergeCell ref="B205:B206"/>
    <mergeCell ref="C205:C206"/>
    <mergeCell ref="DV87:ED87"/>
    <mergeCell ref="EE87:EM87"/>
    <mergeCell ref="EN87:EV87"/>
    <mergeCell ref="I193:I194"/>
    <mergeCell ref="A190:A191"/>
    <mergeCell ref="B190:B191"/>
    <mergeCell ref="C190:C191"/>
    <mergeCell ref="EW87:FE87"/>
    <mergeCell ref="FF87:FN87"/>
    <mergeCell ref="FF116:FN116"/>
    <mergeCell ref="FF145:FN145"/>
    <mergeCell ref="FF158:FN158"/>
    <mergeCell ref="A193:A194"/>
    <mergeCell ref="B193:B194"/>
    <mergeCell ref="C193:C194"/>
    <mergeCell ref="D193:D194"/>
    <mergeCell ref="G193:H193"/>
    <mergeCell ref="D190:D191"/>
    <mergeCell ref="G190:H190"/>
    <mergeCell ref="I190:I191"/>
    <mergeCell ref="A187:A188"/>
    <mergeCell ref="B187:B188"/>
    <mergeCell ref="C187:C188"/>
    <mergeCell ref="D187:D188"/>
    <mergeCell ref="G187:H187"/>
    <mergeCell ref="I187:I188"/>
    <mergeCell ref="D205:D206"/>
    <mergeCell ref="G205:H205"/>
    <mergeCell ref="I205:I206"/>
    <mergeCell ref="J159:J160"/>
    <mergeCell ref="K159:K160"/>
    <mergeCell ref="L159:L160"/>
    <mergeCell ref="I174:I175"/>
    <mergeCell ref="D159:D160"/>
    <mergeCell ref="G159:H159"/>
    <mergeCell ref="I159:I160"/>
    <mergeCell ref="A202:A203"/>
    <mergeCell ref="B202:B203"/>
    <mergeCell ref="C202:C203"/>
    <mergeCell ref="D202:D203"/>
    <mergeCell ref="G202:H202"/>
    <mergeCell ref="I202:I203"/>
    <mergeCell ref="A196:A197"/>
    <mergeCell ref="B196:B197"/>
    <mergeCell ref="C196:C197"/>
    <mergeCell ref="D196:D197"/>
    <mergeCell ref="G196:H196"/>
    <mergeCell ref="I196:I197"/>
    <mergeCell ref="A171:A172"/>
    <mergeCell ref="B171:B172"/>
    <mergeCell ref="C171:C172"/>
    <mergeCell ref="D171:D172"/>
    <mergeCell ref="G171:H171"/>
    <mergeCell ref="I171:I172"/>
    <mergeCell ref="A168:A169"/>
    <mergeCell ref="B168:B169"/>
    <mergeCell ref="C168:C169"/>
    <mergeCell ref="D168:D169"/>
    <mergeCell ref="G168:H168"/>
    <mergeCell ref="I168:I169"/>
    <mergeCell ref="A165:A166"/>
    <mergeCell ref="B165:B166"/>
    <mergeCell ref="C165:C166"/>
    <mergeCell ref="D165:D166"/>
    <mergeCell ref="G165:H165"/>
    <mergeCell ref="I165:I166"/>
    <mergeCell ref="A181:A182"/>
    <mergeCell ref="B181:B182"/>
    <mergeCell ref="C181:C182"/>
    <mergeCell ref="D181:D182"/>
    <mergeCell ref="G181:H181"/>
    <mergeCell ref="I181:I182"/>
    <mergeCell ref="A178:A179"/>
    <mergeCell ref="C178:C179"/>
    <mergeCell ref="D178:D179"/>
    <mergeCell ref="G178:H178"/>
    <mergeCell ref="I178:I179"/>
    <mergeCell ref="A174:A175"/>
    <mergeCell ref="B174:B175"/>
    <mergeCell ref="C174:C175"/>
    <mergeCell ref="D174:D175"/>
    <mergeCell ref="G174:H174"/>
    <mergeCell ref="B178:B179"/>
    <mergeCell ref="A133:A134"/>
    <mergeCell ref="B133:B134"/>
    <mergeCell ref="C133:C134"/>
    <mergeCell ref="D133:D134"/>
    <mergeCell ref="G133:H133"/>
    <mergeCell ref="B136:B137"/>
    <mergeCell ref="C136:C137"/>
    <mergeCell ref="D136:D137"/>
    <mergeCell ref="G136:H136"/>
    <mergeCell ref="I133:I134"/>
    <mergeCell ref="A130:A131"/>
    <mergeCell ref="B130:B131"/>
    <mergeCell ref="C130:C131"/>
    <mergeCell ref="D130:D131"/>
    <mergeCell ref="G130:H130"/>
    <mergeCell ref="I130:I131"/>
    <mergeCell ref="A127:A128"/>
    <mergeCell ref="B127:B128"/>
    <mergeCell ref="C127:C128"/>
    <mergeCell ref="D127:D128"/>
    <mergeCell ref="G127:H127"/>
    <mergeCell ref="I127:I128"/>
    <mergeCell ref="I136:I137"/>
    <mergeCell ref="A162:A163"/>
    <mergeCell ref="B162:B163"/>
    <mergeCell ref="C162:C163"/>
    <mergeCell ref="D162:D163"/>
    <mergeCell ref="G162:H162"/>
    <mergeCell ref="I162:I163"/>
    <mergeCell ref="A159:A160"/>
    <mergeCell ref="B159:B160"/>
    <mergeCell ref="C159:C160"/>
    <mergeCell ref="A155:A156"/>
    <mergeCell ref="B155:B156"/>
    <mergeCell ref="C155:C156"/>
    <mergeCell ref="D155:D156"/>
    <mergeCell ref="G155:H155"/>
    <mergeCell ref="I155:I156"/>
    <mergeCell ref="B149:B150"/>
    <mergeCell ref="C149:C150"/>
    <mergeCell ref="D149:D150"/>
    <mergeCell ref="G149:H149"/>
    <mergeCell ref="I149:I150"/>
    <mergeCell ref="A146:A147"/>
    <mergeCell ref="B146:B147"/>
    <mergeCell ref="C146:C147"/>
    <mergeCell ref="D146:D147"/>
    <mergeCell ref="G146:H146"/>
    <mergeCell ref="I146:I147"/>
    <mergeCell ref="A142:A143"/>
    <mergeCell ref="B142:B143"/>
    <mergeCell ref="C142:C143"/>
    <mergeCell ref="D142:D143"/>
    <mergeCell ref="G142:H142"/>
    <mergeCell ref="I142:I143"/>
    <mergeCell ref="A139:A140"/>
    <mergeCell ref="B139:B140"/>
    <mergeCell ref="C139:C140"/>
    <mergeCell ref="D139:D140"/>
    <mergeCell ref="G139:H139"/>
    <mergeCell ref="I139:I140"/>
    <mergeCell ref="A95:A96"/>
    <mergeCell ref="B95:B96"/>
    <mergeCell ref="C95:C96"/>
    <mergeCell ref="D95:D96"/>
    <mergeCell ref="G95:H95"/>
    <mergeCell ref="I95:I96"/>
    <mergeCell ref="A92:A93"/>
    <mergeCell ref="B92:B93"/>
    <mergeCell ref="C92:C93"/>
    <mergeCell ref="D92:D93"/>
    <mergeCell ref="G92:H92"/>
    <mergeCell ref="I92:I93"/>
    <mergeCell ref="A89:A90"/>
    <mergeCell ref="B89:B90"/>
    <mergeCell ref="C89:C90"/>
    <mergeCell ref="D89:D90"/>
    <mergeCell ref="G89:H89"/>
    <mergeCell ref="I89:I90"/>
    <mergeCell ref="D67:D68"/>
    <mergeCell ref="G67:H67"/>
    <mergeCell ref="I67:I68"/>
    <mergeCell ref="A71:A72"/>
    <mergeCell ref="B71:B72"/>
    <mergeCell ref="C71:C72"/>
    <mergeCell ref="D71:D72"/>
    <mergeCell ref="G71:H71"/>
    <mergeCell ref="I71:I72"/>
    <mergeCell ref="A75:A76"/>
    <mergeCell ref="B75:B76"/>
    <mergeCell ref="C75:C76"/>
    <mergeCell ref="D75:D76"/>
    <mergeCell ref="G75:H75"/>
    <mergeCell ref="I75:I76"/>
    <mergeCell ref="I59:I60"/>
    <mergeCell ref="A55:A56"/>
    <mergeCell ref="B55:B56"/>
    <mergeCell ref="C55:C56"/>
    <mergeCell ref="A83:A84"/>
    <mergeCell ref="B83:B84"/>
    <mergeCell ref="C83:C84"/>
    <mergeCell ref="D83:D84"/>
    <mergeCell ref="G83:H83"/>
    <mergeCell ref="I83:I84"/>
    <mergeCell ref="C51:C52"/>
    <mergeCell ref="D51:D52"/>
    <mergeCell ref="G51:H51"/>
    <mergeCell ref="I51:I52"/>
    <mergeCell ref="I38:I39"/>
    <mergeCell ref="A59:A60"/>
    <mergeCell ref="B59:B60"/>
    <mergeCell ref="C59:C60"/>
    <mergeCell ref="D59:D60"/>
    <mergeCell ref="G59:H59"/>
    <mergeCell ref="J75:J76"/>
    <mergeCell ref="K75:K76"/>
    <mergeCell ref="L75:L76"/>
    <mergeCell ref="M75:M76"/>
    <mergeCell ref="J59:J60"/>
    <mergeCell ref="K59:K60"/>
    <mergeCell ref="L59:L60"/>
    <mergeCell ref="M59:M60"/>
    <mergeCell ref="L67:L68"/>
    <mergeCell ref="M67:M68"/>
    <mergeCell ref="G63:H63"/>
    <mergeCell ref="I63:I64"/>
    <mergeCell ref="J71:J72"/>
    <mergeCell ref="K71:K72"/>
    <mergeCell ref="L71:L72"/>
    <mergeCell ref="M71:M72"/>
    <mergeCell ref="J67:J68"/>
    <mergeCell ref="A16:A17"/>
    <mergeCell ref="B16:B17"/>
    <mergeCell ref="A63:A64"/>
    <mergeCell ref="B63:B64"/>
    <mergeCell ref="C63:C64"/>
    <mergeCell ref="D63:D64"/>
    <mergeCell ref="A62:O62"/>
    <mergeCell ref="N63:N64"/>
    <mergeCell ref="O63:O64"/>
    <mergeCell ref="D55:D56"/>
    <mergeCell ref="A10:A11"/>
    <mergeCell ref="B10:B11"/>
    <mergeCell ref="C10:C11"/>
    <mergeCell ref="D10:D11"/>
    <mergeCell ref="G10:H10"/>
    <mergeCell ref="I10:I11"/>
    <mergeCell ref="EE177:EM177"/>
    <mergeCell ref="EN177:EV177"/>
    <mergeCell ref="EW177:FE177"/>
    <mergeCell ref="A7:A8"/>
    <mergeCell ref="B7:B8"/>
    <mergeCell ref="C7:C8"/>
    <mergeCell ref="D7:D8"/>
    <mergeCell ref="G7:H7"/>
    <mergeCell ref="I7:I8"/>
    <mergeCell ref="A149:A150"/>
    <mergeCell ref="FF177:FN177"/>
    <mergeCell ref="FO177:FW177"/>
    <mergeCell ref="FX177:GF177"/>
    <mergeCell ref="GG177:GO177"/>
    <mergeCell ref="GP177:GX177"/>
    <mergeCell ref="GY177:HG177"/>
    <mergeCell ref="HH177:HP177"/>
    <mergeCell ref="A19:A20"/>
    <mergeCell ref="B19:B20"/>
    <mergeCell ref="C19:C20"/>
    <mergeCell ref="D19:D20"/>
    <mergeCell ref="G19:H19"/>
    <mergeCell ref="I19:I20"/>
    <mergeCell ref="A28:A29"/>
    <mergeCell ref="B28:B29"/>
    <mergeCell ref="C28:C29"/>
    <mergeCell ref="C16:C17"/>
    <mergeCell ref="D16:D17"/>
    <mergeCell ref="G16:H16"/>
    <mergeCell ref="I16:I17"/>
    <mergeCell ref="A13:A14"/>
    <mergeCell ref="B13:B14"/>
    <mergeCell ref="C13:C14"/>
    <mergeCell ref="D13:D14"/>
    <mergeCell ref="G13:H13"/>
    <mergeCell ref="I13:I14"/>
    <mergeCell ref="G28:H28"/>
    <mergeCell ref="I28:I29"/>
    <mergeCell ref="A25:A26"/>
    <mergeCell ref="B25:B26"/>
    <mergeCell ref="C25:C26"/>
    <mergeCell ref="D25:D26"/>
    <mergeCell ref="G25:H25"/>
    <mergeCell ref="I25:I26"/>
    <mergeCell ref="A22:A23"/>
    <mergeCell ref="D35:D36"/>
    <mergeCell ref="G35:H35"/>
    <mergeCell ref="I35:I36"/>
    <mergeCell ref="A32:A33"/>
    <mergeCell ref="B32:B33"/>
    <mergeCell ref="C32:C33"/>
    <mergeCell ref="C22:C23"/>
    <mergeCell ref="D22:D23"/>
    <mergeCell ref="G22:H22"/>
    <mergeCell ref="HQ177:HY177"/>
    <mergeCell ref="HZ177:IH177"/>
    <mergeCell ref="II177:IQ177"/>
    <mergeCell ref="IR177:IV177"/>
    <mergeCell ref="J28:J29"/>
    <mergeCell ref="K28:K29"/>
    <mergeCell ref="L28:L29"/>
    <mergeCell ref="M28:M29"/>
    <mergeCell ref="J32:J33"/>
    <mergeCell ref="K32:K33"/>
    <mergeCell ref="L92:L93"/>
    <mergeCell ref="M92:M93"/>
    <mergeCell ref="L32:L33"/>
    <mergeCell ref="M32:M33"/>
    <mergeCell ref="M79:M80"/>
    <mergeCell ref="J83:J84"/>
    <mergeCell ref="K83:K84"/>
    <mergeCell ref="L83:L84"/>
    <mergeCell ref="M83:M84"/>
    <mergeCell ref="K35:K36"/>
    <mergeCell ref="M95:M96"/>
    <mergeCell ref="J63:J64"/>
    <mergeCell ref="K63:K64"/>
    <mergeCell ref="L63:L64"/>
    <mergeCell ref="M63:M64"/>
    <mergeCell ref="J79:J80"/>
    <mergeCell ref="A74:O74"/>
    <mergeCell ref="J89:J90"/>
    <mergeCell ref="K89:K90"/>
    <mergeCell ref="L89:L90"/>
    <mergeCell ref="L162:L163"/>
    <mergeCell ref="M162:M163"/>
    <mergeCell ref="DM41:DU41"/>
    <mergeCell ref="J47:J48"/>
    <mergeCell ref="K47:K48"/>
    <mergeCell ref="L47:L48"/>
    <mergeCell ref="M47:M48"/>
    <mergeCell ref="J95:J96"/>
    <mergeCell ref="K95:K96"/>
    <mergeCell ref="L95:L96"/>
    <mergeCell ref="EE41:EM41"/>
    <mergeCell ref="EN41:EV41"/>
    <mergeCell ref="DD184:DL184"/>
    <mergeCell ref="DM184:DU184"/>
    <mergeCell ref="DV184:ED184"/>
    <mergeCell ref="EE184:EM184"/>
    <mergeCell ref="EN184:EV184"/>
    <mergeCell ref="DD177:DL177"/>
    <mergeCell ref="DM177:DU177"/>
    <mergeCell ref="DV177:ED177"/>
    <mergeCell ref="HQ184:HY184"/>
    <mergeCell ref="HZ184:IH184"/>
    <mergeCell ref="II184:IQ184"/>
    <mergeCell ref="IR184:IV184"/>
    <mergeCell ref="EW184:FE184"/>
    <mergeCell ref="FF184:FN184"/>
    <mergeCell ref="FO184:FW184"/>
    <mergeCell ref="FX184:GF184"/>
    <mergeCell ref="GG184:GO184"/>
    <mergeCell ref="GP184:GX184"/>
    <mergeCell ref="DV185:ED185"/>
    <mergeCell ref="EE185:EM185"/>
    <mergeCell ref="EN185:EV185"/>
    <mergeCell ref="EW185:FE185"/>
    <mergeCell ref="GY184:HG184"/>
    <mergeCell ref="HH184:HP184"/>
    <mergeCell ref="FF185:FN185"/>
    <mergeCell ref="FO185:FW185"/>
    <mergeCell ref="FX185:GF185"/>
    <mergeCell ref="GG185:GO185"/>
    <mergeCell ref="GP185:GX185"/>
    <mergeCell ref="GY185:HG185"/>
    <mergeCell ref="HH185:HP185"/>
    <mergeCell ref="HQ185:HY185"/>
    <mergeCell ref="HZ185:IH185"/>
    <mergeCell ref="II185:IQ185"/>
    <mergeCell ref="IR185:IV185"/>
    <mergeCell ref="DD186:DL186"/>
    <mergeCell ref="DM186:DU186"/>
    <mergeCell ref="DV186:ED186"/>
    <mergeCell ref="EE186:EM186"/>
    <mergeCell ref="EN186:EV186"/>
    <mergeCell ref="EW186:FE186"/>
    <mergeCell ref="FF186:FN186"/>
    <mergeCell ref="FO186:FW186"/>
    <mergeCell ref="FX186:GF186"/>
    <mergeCell ref="GG186:GO186"/>
    <mergeCell ref="GP186:GX186"/>
    <mergeCell ref="GY186:HG186"/>
    <mergeCell ref="HH186:HP186"/>
    <mergeCell ref="HQ186:HY186"/>
    <mergeCell ref="HZ186:IH186"/>
    <mergeCell ref="II186:IQ186"/>
    <mergeCell ref="IR186:IV186"/>
    <mergeCell ref="R184:Z184"/>
    <mergeCell ref="AA184:AI184"/>
    <mergeCell ref="AJ184:AR184"/>
    <mergeCell ref="AS184:BA184"/>
    <mergeCell ref="BB184:BJ184"/>
    <mergeCell ref="BK184:BS184"/>
    <mergeCell ref="BT184:CB184"/>
    <mergeCell ref="CC184:CK184"/>
    <mergeCell ref="CL184:CT184"/>
    <mergeCell ref="CU184:DC184"/>
    <mergeCell ref="DD199:DL199"/>
    <mergeCell ref="DM199:DU199"/>
    <mergeCell ref="DD185:DL185"/>
    <mergeCell ref="DM185:DU185"/>
    <mergeCell ref="HQ199:HY199"/>
    <mergeCell ref="DV199:ED199"/>
    <mergeCell ref="EE199:EM199"/>
    <mergeCell ref="EN199:EV199"/>
    <mergeCell ref="EW199:FE199"/>
    <mergeCell ref="FF199:FN199"/>
    <mergeCell ref="FO199:FW199"/>
    <mergeCell ref="II199:IQ199"/>
    <mergeCell ref="IR199:IV199"/>
    <mergeCell ref="DD200:DL200"/>
    <mergeCell ref="DM200:DU200"/>
    <mergeCell ref="DV200:ED200"/>
    <mergeCell ref="EE200:EM200"/>
    <mergeCell ref="EN200:EV200"/>
    <mergeCell ref="EW200:FE200"/>
    <mergeCell ref="FF200:FN200"/>
    <mergeCell ref="FX199:GF199"/>
    <mergeCell ref="FX200:GF200"/>
    <mergeCell ref="GG200:GO200"/>
    <mergeCell ref="GP200:GX200"/>
    <mergeCell ref="GY200:HG200"/>
    <mergeCell ref="HH200:HP200"/>
    <mergeCell ref="HZ199:IH199"/>
    <mergeCell ref="GG199:GO199"/>
    <mergeCell ref="GP199:GX199"/>
    <mergeCell ref="GY199:HG199"/>
    <mergeCell ref="HH199:HP199"/>
    <mergeCell ref="HZ200:IH200"/>
    <mergeCell ref="II200:IQ200"/>
    <mergeCell ref="IR200:IV200"/>
    <mergeCell ref="DD201:DL201"/>
    <mergeCell ref="DM201:DU201"/>
    <mergeCell ref="DV201:ED201"/>
    <mergeCell ref="EE201:EM201"/>
    <mergeCell ref="EN201:EV201"/>
    <mergeCell ref="EW201:FE201"/>
    <mergeCell ref="FO200:FW200"/>
    <mergeCell ref="II201:IQ201"/>
    <mergeCell ref="IR201:IV201"/>
    <mergeCell ref="J25:J26"/>
    <mergeCell ref="K25:K26"/>
    <mergeCell ref="K79:K80"/>
    <mergeCell ref="L79:L80"/>
    <mergeCell ref="J35:J36"/>
    <mergeCell ref="FF201:FN201"/>
    <mergeCell ref="FO201:FW201"/>
    <mergeCell ref="FX201:GF201"/>
    <mergeCell ref="D79:D80"/>
    <mergeCell ref="G79:H79"/>
    <mergeCell ref="I79:I80"/>
    <mergeCell ref="HH201:HP201"/>
    <mergeCell ref="HQ201:HY201"/>
    <mergeCell ref="HZ201:IH201"/>
    <mergeCell ref="GG201:GO201"/>
    <mergeCell ref="GP201:GX201"/>
    <mergeCell ref="GY201:HG201"/>
    <mergeCell ref="HQ200:HY200"/>
    <mergeCell ref="A1:O1"/>
    <mergeCell ref="A2:O2"/>
    <mergeCell ref="A3:O3"/>
    <mergeCell ref="A4:O4"/>
    <mergeCell ref="J38:J39"/>
    <mergeCell ref="K38:K39"/>
    <mergeCell ref="L38:L39"/>
    <mergeCell ref="M38:M39"/>
    <mergeCell ref="L10:L11"/>
    <mergeCell ref="M10:M11"/>
    <mergeCell ref="L43:L44"/>
    <mergeCell ref="M43:M44"/>
    <mergeCell ref="J51:J52"/>
    <mergeCell ref="K51:K52"/>
    <mergeCell ref="L51:L52"/>
    <mergeCell ref="M51:M52"/>
    <mergeCell ref="A46:O46"/>
    <mergeCell ref="N47:N48"/>
    <mergeCell ref="A51:A52"/>
    <mergeCell ref="B51:B52"/>
    <mergeCell ref="L55:L56"/>
    <mergeCell ref="M55:M56"/>
    <mergeCell ref="J7:J8"/>
    <mergeCell ref="K7:K8"/>
    <mergeCell ref="L7:L8"/>
    <mergeCell ref="M7:M8"/>
    <mergeCell ref="J10:J11"/>
    <mergeCell ref="K10:K11"/>
    <mergeCell ref="J43:J44"/>
    <mergeCell ref="K43:K44"/>
    <mergeCell ref="J13:J14"/>
    <mergeCell ref="K13:K14"/>
    <mergeCell ref="L13:L14"/>
    <mergeCell ref="M13:M14"/>
    <mergeCell ref="J16:J17"/>
    <mergeCell ref="K16:K17"/>
    <mergeCell ref="L16:L17"/>
    <mergeCell ref="M16:M17"/>
    <mergeCell ref="J19:J20"/>
    <mergeCell ref="M127:M128"/>
    <mergeCell ref="J130:J131"/>
    <mergeCell ref="K130:K131"/>
    <mergeCell ref="L130:L131"/>
    <mergeCell ref="M130:M131"/>
    <mergeCell ref="L98:L99"/>
    <mergeCell ref="M98:M99"/>
    <mergeCell ref="J101:J102"/>
    <mergeCell ref="K101:K102"/>
    <mergeCell ref="A113:A114"/>
    <mergeCell ref="B113:B114"/>
    <mergeCell ref="C113:C114"/>
    <mergeCell ref="D113:D114"/>
    <mergeCell ref="G113:H113"/>
    <mergeCell ref="I113:I114"/>
    <mergeCell ref="A110:A111"/>
    <mergeCell ref="K19:K20"/>
    <mergeCell ref="L19:L20"/>
    <mergeCell ref="M19:M20"/>
    <mergeCell ref="J22:J23"/>
    <mergeCell ref="K22:K23"/>
    <mergeCell ref="L22:L23"/>
    <mergeCell ref="M22:M23"/>
    <mergeCell ref="J98:J99"/>
    <mergeCell ref="K98:K99"/>
    <mergeCell ref="A120:A121"/>
    <mergeCell ref="B120:B121"/>
    <mergeCell ref="C120:C121"/>
    <mergeCell ref="D120:D121"/>
    <mergeCell ref="G120:H120"/>
    <mergeCell ref="I120:I121"/>
    <mergeCell ref="L101:L102"/>
    <mergeCell ref="M101:M102"/>
    <mergeCell ref="J104:J105"/>
    <mergeCell ref="K104:K105"/>
    <mergeCell ref="L104:L105"/>
    <mergeCell ref="M104:M105"/>
    <mergeCell ref="A104:A105"/>
    <mergeCell ref="B104:B105"/>
    <mergeCell ref="C104:C105"/>
    <mergeCell ref="D104:D105"/>
    <mergeCell ref="G104:H104"/>
    <mergeCell ref="I104:I105"/>
    <mergeCell ref="A101:A102"/>
    <mergeCell ref="B101:B102"/>
    <mergeCell ref="C101:C102"/>
    <mergeCell ref="D101:D102"/>
    <mergeCell ref="G101:H101"/>
    <mergeCell ref="I101:I102"/>
    <mergeCell ref="A98:A99"/>
    <mergeCell ref="B98:B99"/>
    <mergeCell ref="C98:C99"/>
    <mergeCell ref="D98:D99"/>
    <mergeCell ref="G98:H98"/>
    <mergeCell ref="I98:I99"/>
    <mergeCell ref="A117:A118"/>
    <mergeCell ref="B117:B118"/>
    <mergeCell ref="C117:C118"/>
    <mergeCell ref="D117:D118"/>
    <mergeCell ref="G117:H117"/>
    <mergeCell ref="I117:I118"/>
    <mergeCell ref="G38:H38"/>
    <mergeCell ref="J205:J206"/>
    <mergeCell ref="K205:K206"/>
    <mergeCell ref="L205:L206"/>
    <mergeCell ref="M205:M206"/>
    <mergeCell ref="J208:J209"/>
    <mergeCell ref="K208:K209"/>
    <mergeCell ref="L208:L209"/>
    <mergeCell ref="M208:M209"/>
    <mergeCell ref="L168:L169"/>
    <mergeCell ref="J165:J166"/>
    <mergeCell ref="K165:K166"/>
    <mergeCell ref="L165:L166"/>
    <mergeCell ref="M165:M166"/>
    <mergeCell ref="J168:J169"/>
    <mergeCell ref="K168:K169"/>
    <mergeCell ref="M168:M169"/>
    <mergeCell ref="J211:J212"/>
    <mergeCell ref="K211:K212"/>
    <mergeCell ref="L211:L212"/>
    <mergeCell ref="M211:M212"/>
    <mergeCell ref="J181:J182"/>
    <mergeCell ref="K181:K182"/>
    <mergeCell ref="L181:L182"/>
    <mergeCell ref="M181:M182"/>
    <mergeCell ref="J187:J188"/>
    <mergeCell ref="K187:K188"/>
    <mergeCell ref="J171:J172"/>
    <mergeCell ref="K171:K172"/>
    <mergeCell ref="L171:L172"/>
    <mergeCell ref="M171:M172"/>
    <mergeCell ref="J174:J175"/>
    <mergeCell ref="K174:K175"/>
    <mergeCell ref="L174:L175"/>
    <mergeCell ref="M174:M175"/>
    <mergeCell ref="L187:L188"/>
    <mergeCell ref="M187:M188"/>
    <mergeCell ref="J190:J191"/>
    <mergeCell ref="K190:K191"/>
    <mergeCell ref="L190:L191"/>
    <mergeCell ref="M190:M191"/>
    <mergeCell ref="K193:K194"/>
    <mergeCell ref="L193:L194"/>
    <mergeCell ref="M193:M194"/>
    <mergeCell ref="J196:J197"/>
    <mergeCell ref="K196:K197"/>
    <mergeCell ref="L196:L197"/>
    <mergeCell ref="M196:M197"/>
    <mergeCell ref="K133:K134"/>
    <mergeCell ref="L133:L134"/>
    <mergeCell ref="M133:M134"/>
    <mergeCell ref="J136:J137"/>
    <mergeCell ref="K136:K137"/>
    <mergeCell ref="L136:L137"/>
    <mergeCell ref="N55:N56"/>
    <mergeCell ref="O55:O56"/>
    <mergeCell ref="A54:O54"/>
    <mergeCell ref="N59:N60"/>
    <mergeCell ref="O59:O60"/>
    <mergeCell ref="A58:O58"/>
    <mergeCell ref="G55:H55"/>
    <mergeCell ref="I55:I56"/>
    <mergeCell ref="J55:J56"/>
    <mergeCell ref="K55:K56"/>
    <mergeCell ref="N67:N68"/>
    <mergeCell ref="O67:O68"/>
    <mergeCell ref="A66:O66"/>
    <mergeCell ref="A70:O70"/>
    <mergeCell ref="N71:N72"/>
    <mergeCell ref="O71:O72"/>
    <mergeCell ref="K67:K68"/>
    <mergeCell ref="A67:A68"/>
    <mergeCell ref="B67:B68"/>
    <mergeCell ref="C67:C68"/>
    <mergeCell ref="N75:N76"/>
    <mergeCell ref="O75:O76"/>
    <mergeCell ref="N79:N80"/>
    <mergeCell ref="O79:O80"/>
    <mergeCell ref="A82:O82"/>
    <mergeCell ref="N83:N84"/>
    <mergeCell ref="O83:O84"/>
    <mergeCell ref="A79:A80"/>
    <mergeCell ref="B79:B80"/>
    <mergeCell ref="C79:C80"/>
    <mergeCell ref="A86:O86"/>
    <mergeCell ref="A87:O87"/>
    <mergeCell ref="A88:O88"/>
    <mergeCell ref="N89:N90"/>
    <mergeCell ref="O89:O90"/>
    <mergeCell ref="N92:N93"/>
    <mergeCell ref="O92:O93"/>
    <mergeCell ref="M89:M90"/>
    <mergeCell ref="J92:J93"/>
    <mergeCell ref="K92:K93"/>
    <mergeCell ref="N95:N96"/>
    <mergeCell ref="O95:O96"/>
    <mergeCell ref="N101:N102"/>
    <mergeCell ref="O101:O102"/>
    <mergeCell ref="N104:N105"/>
    <mergeCell ref="O104:O105"/>
    <mergeCell ref="N107:N108"/>
    <mergeCell ref="O107:O108"/>
    <mergeCell ref="N110:N111"/>
    <mergeCell ref="O110:O111"/>
    <mergeCell ref="N113:N114"/>
    <mergeCell ref="O113:O114"/>
    <mergeCell ref="N117:N118"/>
    <mergeCell ref="O117:O118"/>
    <mergeCell ref="A116:O116"/>
    <mergeCell ref="N120:N121"/>
    <mergeCell ref="O120:O121"/>
    <mergeCell ref="N123:N124"/>
    <mergeCell ref="O123:O124"/>
    <mergeCell ref="A123:A124"/>
    <mergeCell ref="J120:J121"/>
    <mergeCell ref="K120:K121"/>
    <mergeCell ref="A126:O126"/>
    <mergeCell ref="N127:N128"/>
    <mergeCell ref="O127:O128"/>
    <mergeCell ref="N130:N131"/>
    <mergeCell ref="O130:O131"/>
    <mergeCell ref="N133:N134"/>
    <mergeCell ref="O133:O134"/>
    <mergeCell ref="J127:J128"/>
    <mergeCell ref="K127:K128"/>
    <mergeCell ref="J133:J134"/>
    <mergeCell ref="N136:N137"/>
    <mergeCell ref="O136:O137"/>
    <mergeCell ref="L127:L128"/>
    <mergeCell ref="N7:N8"/>
    <mergeCell ref="O7:O8"/>
    <mergeCell ref="N10:N11"/>
    <mergeCell ref="O10:O11"/>
    <mergeCell ref="N13:N14"/>
    <mergeCell ref="O13:O14"/>
    <mergeCell ref="N16:N17"/>
    <mergeCell ref="O16:O17"/>
    <mergeCell ref="N19:N20"/>
    <mergeCell ref="O19:O20"/>
    <mergeCell ref="N22:N23"/>
    <mergeCell ref="O22:O23"/>
    <mergeCell ref="N25:N26"/>
    <mergeCell ref="O25:O26"/>
    <mergeCell ref="N28:N29"/>
    <mergeCell ref="O28:O29"/>
    <mergeCell ref="A31:O31"/>
    <mergeCell ref="N32:N33"/>
    <mergeCell ref="O32:O33"/>
    <mergeCell ref="N35:N36"/>
    <mergeCell ref="O35:O36"/>
    <mergeCell ref="L35:L36"/>
    <mergeCell ref="M35:M36"/>
    <mergeCell ref="D28:D29"/>
    <mergeCell ref="N38:N39"/>
    <mergeCell ref="O38:O39"/>
    <mergeCell ref="A41:O41"/>
    <mergeCell ref="A42:O42"/>
    <mergeCell ref="N43:N44"/>
    <mergeCell ref="O43:O44"/>
    <mergeCell ref="A38:A39"/>
    <mergeCell ref="B38:B39"/>
    <mergeCell ref="C38:C39"/>
    <mergeCell ref="D38:D39"/>
    <mergeCell ref="O47:O48"/>
    <mergeCell ref="N51:N52"/>
    <mergeCell ref="O51:O52"/>
    <mergeCell ref="N98:N99"/>
    <mergeCell ref="O98:O99"/>
    <mergeCell ref="A50:O50"/>
    <mergeCell ref="A47:A48"/>
    <mergeCell ref="B47:B48"/>
    <mergeCell ref="C47:C48"/>
    <mergeCell ref="D47:D48"/>
    <mergeCell ref="I22:I23"/>
    <mergeCell ref="A35:A36"/>
    <mergeCell ref="B35:B36"/>
    <mergeCell ref="C35:C36"/>
    <mergeCell ref="L25:L26"/>
    <mergeCell ref="M25:M26"/>
    <mergeCell ref="B22:B23"/>
    <mergeCell ref="D32:D33"/>
    <mergeCell ref="G32:H32"/>
    <mergeCell ref="I32:I33"/>
    <mergeCell ref="G47:H47"/>
    <mergeCell ref="I47:I48"/>
    <mergeCell ref="A43:A44"/>
    <mergeCell ref="B43:B44"/>
    <mergeCell ref="C43:C44"/>
    <mergeCell ref="D43:D44"/>
    <mergeCell ref="G43:H43"/>
    <mergeCell ref="I43:I44"/>
    <mergeCell ref="N139:N140"/>
    <mergeCell ref="O139:O140"/>
    <mergeCell ref="N142:N143"/>
    <mergeCell ref="O142:O143"/>
    <mergeCell ref="N146:N147"/>
    <mergeCell ref="O146:O147"/>
    <mergeCell ref="A145:O145"/>
    <mergeCell ref="J146:J147"/>
    <mergeCell ref="K146:K147"/>
    <mergeCell ref="L146:L147"/>
    <mergeCell ref="K139:K140"/>
    <mergeCell ref="L139:L140"/>
    <mergeCell ref="M139:M140"/>
    <mergeCell ref="J142:J143"/>
    <mergeCell ref="K142:K143"/>
    <mergeCell ref="L142:L143"/>
    <mergeCell ref="M142:M143"/>
    <mergeCell ref="B110:B111"/>
    <mergeCell ref="C110:C111"/>
    <mergeCell ref="D110:D111"/>
    <mergeCell ref="G110:H110"/>
    <mergeCell ref="I110:I111"/>
    <mergeCell ref="B123:B124"/>
    <mergeCell ref="C123:C124"/>
    <mergeCell ref="D123:D124"/>
    <mergeCell ref="G123:H123"/>
    <mergeCell ref="I123:I124"/>
    <mergeCell ref="A107:A108"/>
    <mergeCell ref="B107:B108"/>
    <mergeCell ref="C107:C108"/>
    <mergeCell ref="D107:D108"/>
    <mergeCell ref="G107:H107"/>
    <mergeCell ref="I107:I108"/>
    <mergeCell ref="A136:A137"/>
    <mergeCell ref="J107:J108"/>
    <mergeCell ref="K107:K108"/>
    <mergeCell ref="L107:L108"/>
    <mergeCell ref="M107:M108"/>
    <mergeCell ref="J110:J111"/>
    <mergeCell ref="K110:K111"/>
    <mergeCell ref="L110:L111"/>
    <mergeCell ref="M110:M111"/>
    <mergeCell ref="J113:J114"/>
    <mergeCell ref="M146:M147"/>
    <mergeCell ref="L113:L114"/>
    <mergeCell ref="M113:M114"/>
    <mergeCell ref="J117:J118"/>
    <mergeCell ref="K117:K118"/>
    <mergeCell ref="L117:L118"/>
    <mergeCell ref="M117:M118"/>
    <mergeCell ref="K113:K114"/>
    <mergeCell ref="M136:M137"/>
    <mergeCell ref="J139:J140"/>
    <mergeCell ref="L120:L121"/>
    <mergeCell ref="M120:M121"/>
    <mergeCell ref="J123:J124"/>
    <mergeCell ref="K123:K124"/>
    <mergeCell ref="L123:L124"/>
    <mergeCell ref="M123:M124"/>
    <mergeCell ref="N211:N212"/>
    <mergeCell ref="O211:O212"/>
    <mergeCell ref="N196:N197"/>
    <mergeCell ref="O196:O197"/>
    <mergeCell ref="A199:O199"/>
    <mergeCell ref="A200:O200"/>
    <mergeCell ref="A201:O201"/>
    <mergeCell ref="N202:N203"/>
    <mergeCell ref="J202:J203"/>
    <mergeCell ref="K202:K203"/>
    <mergeCell ref="N205:N206"/>
    <mergeCell ref="O205:O206"/>
    <mergeCell ref="O202:O203"/>
    <mergeCell ref="A158:O158"/>
    <mergeCell ref="N159:N160"/>
    <mergeCell ref="N208:N209"/>
    <mergeCell ref="O208:O209"/>
    <mergeCell ref="L202:L203"/>
    <mergeCell ref="M202:M203"/>
    <mergeCell ref="J193:J194"/>
    <mergeCell ref="O165:O166"/>
    <mergeCell ref="M159:M160"/>
    <mergeCell ref="O149:O150"/>
    <mergeCell ref="N152:N153"/>
    <mergeCell ref="O152:O153"/>
    <mergeCell ref="N155:N156"/>
    <mergeCell ref="O155:O156"/>
    <mergeCell ref="A185:O185"/>
    <mergeCell ref="A186:O186"/>
    <mergeCell ref="N168:N169"/>
    <mergeCell ref="O168:O169"/>
    <mergeCell ref="N171:N172"/>
    <mergeCell ref="O171:O172"/>
    <mergeCell ref="J178:J179"/>
    <mergeCell ref="K178:K179"/>
    <mergeCell ref="L178:L179"/>
    <mergeCell ref="M178:M179"/>
    <mergeCell ref="N193:N194"/>
    <mergeCell ref="O193:O194"/>
    <mergeCell ref="J149:J150"/>
    <mergeCell ref="K149:K150"/>
    <mergeCell ref="L149:L150"/>
    <mergeCell ref="M149:M150"/>
    <mergeCell ref="J152:J153"/>
    <mergeCell ref="K152:K153"/>
    <mergeCell ref="J162:J163"/>
    <mergeCell ref="K162:K163"/>
    <mergeCell ref="J155:J156"/>
    <mergeCell ref="K155:K156"/>
    <mergeCell ref="L155:L156"/>
    <mergeCell ref="M155:M156"/>
    <mergeCell ref="N174:N175"/>
    <mergeCell ref="O174:O175"/>
    <mergeCell ref="O159:O160"/>
    <mergeCell ref="N162:N163"/>
    <mergeCell ref="O162:O163"/>
    <mergeCell ref="N165:N166"/>
    <mergeCell ref="N190:N191"/>
    <mergeCell ref="O190:O191"/>
    <mergeCell ref="A177:O177"/>
    <mergeCell ref="N181:N182"/>
    <mergeCell ref="O181:O182"/>
    <mergeCell ref="N187:N188"/>
    <mergeCell ref="N178:N179"/>
    <mergeCell ref="O178:O179"/>
    <mergeCell ref="O187:O188"/>
    <mergeCell ref="A184:O184"/>
    <mergeCell ref="A78:O78"/>
    <mergeCell ref="A152:A153"/>
    <mergeCell ref="B152:B153"/>
    <mergeCell ref="C152:C153"/>
    <mergeCell ref="D152:D153"/>
    <mergeCell ref="G152:H152"/>
    <mergeCell ref="I152:I153"/>
    <mergeCell ref="L152:L153"/>
    <mergeCell ref="M152:M153"/>
    <mergeCell ref="N149:N150"/>
  </mergeCells>
  <printOptions/>
  <pageMargins left="0" right="0" top="0.7480314960629921" bottom="0.7480314960629921" header="0"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AL253"/>
  <sheetViews>
    <sheetView zoomScalePageLayoutView="0" workbookViewId="0" topLeftCell="A1">
      <selection activeCell="A1" sqref="A1:L1"/>
    </sheetView>
  </sheetViews>
  <sheetFormatPr defaultColWidth="11.421875" defaultRowHeight="15"/>
  <cols>
    <col min="1" max="1" width="7.421875" style="25" customWidth="1"/>
    <col min="2" max="2" width="10.7109375" style="25" customWidth="1"/>
    <col min="3" max="3" width="10.7109375" style="25" hidden="1" customWidth="1"/>
    <col min="4" max="4" width="33.00390625" style="25" customWidth="1"/>
    <col min="5" max="5" width="66.421875" style="25" bestFit="1" customWidth="1"/>
    <col min="6" max="6" width="8.00390625" style="33" customWidth="1"/>
    <col min="7" max="7" width="15.7109375" style="25" bestFit="1" customWidth="1"/>
    <col min="8" max="8" width="16.8515625" style="25" bestFit="1" customWidth="1"/>
    <col min="9" max="9" width="9.28125" style="25" bestFit="1" customWidth="1"/>
    <col min="10" max="10" width="9.421875" style="25" customWidth="1"/>
    <col min="11" max="11" width="10.7109375" style="25" bestFit="1" customWidth="1"/>
    <col min="12" max="12" width="17.421875" style="34" customWidth="1"/>
    <col min="13" max="38" width="11.421875" style="24" customWidth="1"/>
    <col min="39" max="16384" width="11.421875" style="25" customWidth="1"/>
  </cols>
  <sheetData>
    <row r="1" spans="1:12" ht="16.5" customHeight="1">
      <c r="A1" s="140" t="s">
        <v>275</v>
      </c>
      <c r="B1" s="141"/>
      <c r="C1" s="141"/>
      <c r="D1" s="141"/>
      <c r="E1" s="141"/>
      <c r="F1" s="141"/>
      <c r="G1" s="141"/>
      <c r="H1" s="141"/>
      <c r="I1" s="141"/>
      <c r="J1" s="141"/>
      <c r="K1" s="141"/>
      <c r="L1" s="179"/>
    </row>
    <row r="2" spans="1:12" ht="15.75" customHeight="1">
      <c r="A2" s="180" t="s">
        <v>276</v>
      </c>
      <c r="B2" s="181"/>
      <c r="C2" s="181"/>
      <c r="D2" s="181"/>
      <c r="E2" s="181"/>
      <c r="F2" s="181"/>
      <c r="G2" s="181"/>
      <c r="H2" s="181"/>
      <c r="I2" s="181"/>
      <c r="J2" s="181"/>
      <c r="K2" s="181"/>
      <c r="L2" s="182"/>
    </row>
    <row r="3" spans="1:12" ht="45.75" customHeight="1">
      <c r="A3" s="169" t="s">
        <v>277</v>
      </c>
      <c r="B3" s="183" t="s">
        <v>278</v>
      </c>
      <c r="C3" s="184"/>
      <c r="D3" s="185"/>
      <c r="E3" s="169" t="s">
        <v>279</v>
      </c>
      <c r="F3" s="169" t="s">
        <v>280</v>
      </c>
      <c r="G3" s="169" t="s">
        <v>281</v>
      </c>
      <c r="H3" s="169" t="s">
        <v>282</v>
      </c>
      <c r="I3" s="169"/>
      <c r="J3" s="169"/>
      <c r="K3" s="169"/>
      <c r="L3" s="170" t="s">
        <v>283</v>
      </c>
    </row>
    <row r="4" spans="1:12" ht="11.25">
      <c r="A4" s="169"/>
      <c r="B4" s="186"/>
      <c r="C4" s="187"/>
      <c r="D4" s="188"/>
      <c r="E4" s="169"/>
      <c r="F4" s="169"/>
      <c r="G4" s="169"/>
      <c r="H4" s="171" t="s">
        <v>284</v>
      </c>
      <c r="I4" s="171" t="s">
        <v>285</v>
      </c>
      <c r="J4" s="171" t="s">
        <v>286</v>
      </c>
      <c r="K4" s="171"/>
      <c r="L4" s="170"/>
    </row>
    <row r="5" spans="1:12" ht="21" customHeight="1">
      <c r="A5" s="169"/>
      <c r="B5" s="189"/>
      <c r="C5" s="190"/>
      <c r="D5" s="191"/>
      <c r="E5" s="169"/>
      <c r="F5" s="169"/>
      <c r="G5" s="169"/>
      <c r="H5" s="172"/>
      <c r="I5" s="171"/>
      <c r="J5" s="27" t="s">
        <v>287</v>
      </c>
      <c r="K5" s="27" t="s">
        <v>288</v>
      </c>
      <c r="L5" s="170"/>
    </row>
    <row r="6" spans="1:12" ht="34.5" customHeight="1">
      <c r="A6" s="193" t="s">
        <v>289</v>
      </c>
      <c r="B6" s="174" t="s">
        <v>290</v>
      </c>
      <c r="C6" s="48">
        <v>1</v>
      </c>
      <c r="D6" s="192" t="s">
        <v>291</v>
      </c>
      <c r="E6" s="78" t="s">
        <v>292</v>
      </c>
      <c r="F6" s="93">
        <v>0.5</v>
      </c>
      <c r="G6" s="177">
        <f>SUM(F6:F13)</f>
        <v>4</v>
      </c>
      <c r="H6" s="54">
        <f>'Estandares Minimos'!E9</f>
        <v>0.5</v>
      </c>
      <c r="I6" s="26">
        <f>'Estandares Minimos'!F9</f>
        <v>0</v>
      </c>
      <c r="J6" s="54" t="str">
        <f>'Estandares Minimos'!G9</f>
        <v>X</v>
      </c>
      <c r="K6" s="54">
        <f>'Estandares Minimos'!H9</f>
        <v>0</v>
      </c>
      <c r="L6" s="173">
        <f>SUM(H6:K13)</f>
        <v>4</v>
      </c>
    </row>
    <row r="7" spans="1:12" ht="15">
      <c r="A7" s="193"/>
      <c r="B7" s="175"/>
      <c r="C7" s="48">
        <v>1</v>
      </c>
      <c r="D7" s="192"/>
      <c r="E7" s="78" t="s">
        <v>293</v>
      </c>
      <c r="F7" s="93">
        <v>0.5</v>
      </c>
      <c r="G7" s="177"/>
      <c r="H7" s="54">
        <f>'Estandares Minimos'!E12</f>
        <v>0.5</v>
      </c>
      <c r="I7" s="26">
        <f>'Estandares Minimos'!F12</f>
        <v>0</v>
      </c>
      <c r="J7" s="54">
        <f>'Estandares Minimos'!G12</f>
        <v>0</v>
      </c>
      <c r="K7" s="54">
        <f>'Estandares Minimos'!H12</f>
        <v>0</v>
      </c>
      <c r="L7" s="173"/>
    </row>
    <row r="8" spans="1:12" ht="30.75" customHeight="1">
      <c r="A8" s="193"/>
      <c r="B8" s="175"/>
      <c r="C8" s="48">
        <v>1</v>
      </c>
      <c r="D8" s="192"/>
      <c r="E8" s="78" t="s">
        <v>294</v>
      </c>
      <c r="F8" s="93">
        <v>0.5</v>
      </c>
      <c r="G8" s="177"/>
      <c r="H8" s="54">
        <f>'Estandares Minimos'!E15</f>
        <v>0.5</v>
      </c>
      <c r="I8" s="26">
        <f>'Estandares Minimos'!F15</f>
        <v>0</v>
      </c>
      <c r="J8" s="54" t="str">
        <f>'Estandares Minimos'!G15</f>
        <v>X</v>
      </c>
      <c r="K8" s="54">
        <f>'Estandares Minimos'!H15</f>
        <v>0</v>
      </c>
      <c r="L8" s="173"/>
    </row>
    <row r="9" spans="1:12" ht="15">
      <c r="A9" s="193"/>
      <c r="B9" s="175"/>
      <c r="C9" s="48">
        <v>1</v>
      </c>
      <c r="D9" s="192"/>
      <c r="E9" s="95" t="s">
        <v>295</v>
      </c>
      <c r="F9" s="96">
        <v>0.5</v>
      </c>
      <c r="G9" s="177"/>
      <c r="H9" s="54">
        <f>'Estandares Minimos'!E18</f>
        <v>0.5</v>
      </c>
      <c r="I9" s="26">
        <f>'Estandares Minimos'!F18</f>
        <v>0</v>
      </c>
      <c r="J9" s="54">
        <f>'Estandares Minimos'!G18</f>
        <v>0</v>
      </c>
      <c r="K9" s="54">
        <f>'Estandares Minimos'!H18</f>
        <v>0</v>
      </c>
      <c r="L9" s="173"/>
    </row>
    <row r="10" spans="1:12" ht="15">
      <c r="A10" s="193"/>
      <c r="B10" s="175"/>
      <c r="C10" s="48">
        <v>1</v>
      </c>
      <c r="D10" s="192"/>
      <c r="E10" s="95" t="s">
        <v>296</v>
      </c>
      <c r="F10" s="96">
        <v>0.5</v>
      </c>
      <c r="G10" s="177"/>
      <c r="H10" s="54">
        <f>'Estandares Minimos'!E21</f>
        <v>0.5</v>
      </c>
      <c r="I10" s="26">
        <f>'Estandares Minimos'!F21</f>
        <v>0</v>
      </c>
      <c r="J10" s="54">
        <f>'Estandares Minimos'!G21</f>
        <v>0</v>
      </c>
      <c r="K10" s="54">
        <f>'Estandares Minimos'!H21</f>
        <v>0</v>
      </c>
      <c r="L10" s="173"/>
    </row>
    <row r="11" spans="1:12" ht="15">
      <c r="A11" s="193"/>
      <c r="B11" s="175"/>
      <c r="C11" s="48">
        <v>1</v>
      </c>
      <c r="D11" s="192"/>
      <c r="E11" s="78" t="s">
        <v>297</v>
      </c>
      <c r="F11" s="93">
        <v>0.5</v>
      </c>
      <c r="G11" s="177"/>
      <c r="H11" s="54">
        <f>'Estandares Minimos'!E24</f>
        <v>0.5</v>
      </c>
      <c r="I11" s="26">
        <f>'Estandares Minimos'!F24</f>
        <v>0</v>
      </c>
      <c r="J11" s="54">
        <f>'Estandares Minimos'!G24</f>
        <v>0</v>
      </c>
      <c r="K11" s="54">
        <f>'Estandares Minimos'!H24</f>
        <v>0</v>
      </c>
      <c r="L11" s="173"/>
    </row>
    <row r="12" spans="1:12" ht="15">
      <c r="A12" s="193"/>
      <c r="B12" s="175"/>
      <c r="C12" s="48">
        <v>1</v>
      </c>
      <c r="D12" s="192"/>
      <c r="E12" s="78" t="s">
        <v>298</v>
      </c>
      <c r="F12" s="93">
        <v>0.5</v>
      </c>
      <c r="G12" s="177"/>
      <c r="H12" s="54">
        <f>'Estandares Minimos'!E27</f>
        <v>0.5</v>
      </c>
      <c r="I12" s="26">
        <f>'Estandares Minimos'!F27</f>
        <v>0</v>
      </c>
      <c r="J12" s="54">
        <f>'Estandares Minimos'!G27</f>
        <v>0</v>
      </c>
      <c r="K12" s="54">
        <f>'Estandares Minimos'!H27</f>
        <v>0</v>
      </c>
      <c r="L12" s="173"/>
    </row>
    <row r="13" spans="1:12" ht="15">
      <c r="A13" s="193"/>
      <c r="B13" s="175"/>
      <c r="C13" s="48">
        <v>1</v>
      </c>
      <c r="D13" s="192"/>
      <c r="E13" s="78" t="s">
        <v>299</v>
      </c>
      <c r="F13" s="93">
        <v>0.5</v>
      </c>
      <c r="G13" s="177"/>
      <c r="H13" s="54">
        <f>'Estandares Minimos'!E30</f>
        <v>0.5</v>
      </c>
      <c r="I13" s="26">
        <f>'Estandares Minimos'!F30</f>
        <v>0</v>
      </c>
      <c r="J13" s="54">
        <f>'Estandares Minimos'!G30</f>
        <v>0</v>
      </c>
      <c r="K13" s="54">
        <f>'Estandares Minimos'!H30</f>
        <v>0</v>
      </c>
      <c r="L13" s="173"/>
    </row>
    <row r="14" spans="1:12" ht="15">
      <c r="A14" s="193"/>
      <c r="B14" s="175"/>
      <c r="C14" s="48">
        <v>2</v>
      </c>
      <c r="D14" s="192" t="s">
        <v>300</v>
      </c>
      <c r="E14" s="78" t="s">
        <v>301</v>
      </c>
      <c r="F14" s="93">
        <v>2</v>
      </c>
      <c r="G14" s="177">
        <f>SUM(F14:F16)</f>
        <v>6</v>
      </c>
      <c r="H14" s="54">
        <v>2</v>
      </c>
      <c r="I14" s="26">
        <v>0</v>
      </c>
      <c r="J14" s="54">
        <f>'Estandares Minimos'!G34</f>
        <v>0</v>
      </c>
      <c r="K14" s="54">
        <f>'Estandares Minimos'!H34</f>
        <v>0</v>
      </c>
      <c r="L14" s="173">
        <f>SUM(H14:K16)</f>
        <v>6</v>
      </c>
    </row>
    <row r="15" spans="1:12" ht="44.25" customHeight="1">
      <c r="A15" s="193"/>
      <c r="B15" s="175"/>
      <c r="C15" s="48">
        <v>2</v>
      </c>
      <c r="D15" s="192"/>
      <c r="E15" s="78" t="s">
        <v>302</v>
      </c>
      <c r="F15" s="93">
        <v>2</v>
      </c>
      <c r="G15" s="177"/>
      <c r="H15" s="54">
        <f>'Estandares Minimos'!E37</f>
        <v>2</v>
      </c>
      <c r="I15" s="26">
        <f>'Estandares Minimos'!F37</f>
        <v>0</v>
      </c>
      <c r="J15" s="54">
        <f>'Estandares Minimos'!G37</f>
        <v>0</v>
      </c>
      <c r="K15" s="54">
        <f>'Estandares Minimos'!H37</f>
        <v>0</v>
      </c>
      <c r="L15" s="173"/>
    </row>
    <row r="16" spans="1:12" ht="15">
      <c r="A16" s="193"/>
      <c r="B16" s="176"/>
      <c r="C16" s="48">
        <v>2</v>
      </c>
      <c r="D16" s="192"/>
      <c r="E16" s="78" t="s">
        <v>303</v>
      </c>
      <c r="F16" s="93">
        <v>2</v>
      </c>
      <c r="G16" s="177"/>
      <c r="H16" s="54">
        <v>2</v>
      </c>
      <c r="I16" s="26">
        <v>0</v>
      </c>
      <c r="J16" s="54">
        <f>'Estandares Minimos'!G40</f>
        <v>0</v>
      </c>
      <c r="K16" s="54">
        <f>'Estandares Minimos'!H40</f>
        <v>0</v>
      </c>
      <c r="L16" s="173"/>
    </row>
    <row r="17" spans="1:12" ht="32.25" customHeight="1">
      <c r="A17" s="193"/>
      <c r="B17" s="174" t="s">
        <v>304</v>
      </c>
      <c r="C17" s="48">
        <v>3</v>
      </c>
      <c r="D17" s="49" t="s">
        <v>305</v>
      </c>
      <c r="E17" s="78" t="s">
        <v>306</v>
      </c>
      <c r="F17" s="93">
        <v>1</v>
      </c>
      <c r="G17" s="177">
        <f>SUM(F17:F27)</f>
        <v>15</v>
      </c>
      <c r="H17" s="54">
        <f>'Estandares Minimos'!E45</f>
        <v>1</v>
      </c>
      <c r="I17" s="26">
        <f>'Estandares Minimos'!F45</f>
        <v>0</v>
      </c>
      <c r="J17" s="54">
        <f>'Estandares Minimos'!G45</f>
        <v>0</v>
      </c>
      <c r="K17" s="54">
        <f>'Estandares Minimos'!H45</f>
        <v>0</v>
      </c>
      <c r="L17" s="178">
        <f>SUM(H17:K27)</f>
        <v>15</v>
      </c>
    </row>
    <row r="18" spans="1:12" ht="33.75">
      <c r="A18" s="193"/>
      <c r="B18" s="175"/>
      <c r="C18" s="48">
        <v>4</v>
      </c>
      <c r="D18" s="49" t="s">
        <v>307</v>
      </c>
      <c r="E18" s="78" t="s">
        <v>308</v>
      </c>
      <c r="F18" s="93">
        <v>1</v>
      </c>
      <c r="G18" s="177"/>
      <c r="H18" s="54">
        <f>'Estandares Minimos'!E49</f>
        <v>1</v>
      </c>
      <c r="I18" s="26">
        <f>'Estandares Minimos'!F49</f>
        <v>0</v>
      </c>
      <c r="J18" s="54">
        <f>'Estandares Minimos'!G49</f>
        <v>0</v>
      </c>
      <c r="K18" s="54">
        <f>'Estandares Minimos'!H49</f>
        <v>0</v>
      </c>
      <c r="L18" s="178"/>
    </row>
    <row r="19" spans="1:12" ht="15">
      <c r="A19" s="193"/>
      <c r="B19" s="175"/>
      <c r="C19" s="48">
        <v>5</v>
      </c>
      <c r="D19" s="49" t="s">
        <v>309</v>
      </c>
      <c r="E19" s="78" t="s">
        <v>310</v>
      </c>
      <c r="F19" s="93">
        <v>1</v>
      </c>
      <c r="G19" s="177"/>
      <c r="H19" s="54">
        <f>'Estandares Minimos'!E53</f>
        <v>1</v>
      </c>
      <c r="I19" s="26">
        <f>'Estandares Minimos'!F53</f>
        <v>0</v>
      </c>
      <c r="J19" s="54" t="str">
        <f>'Estandares Minimos'!G53</f>
        <v>X</v>
      </c>
      <c r="K19" s="54">
        <f>'Estandares Minimos'!H53</f>
        <v>0</v>
      </c>
      <c r="L19" s="178"/>
    </row>
    <row r="20" spans="1:12" ht="22.5">
      <c r="A20" s="193"/>
      <c r="B20" s="175"/>
      <c r="C20" s="48">
        <v>6</v>
      </c>
      <c r="D20" s="49" t="s">
        <v>311</v>
      </c>
      <c r="E20" s="95" t="s">
        <v>312</v>
      </c>
      <c r="F20" s="96">
        <v>2</v>
      </c>
      <c r="G20" s="177"/>
      <c r="H20" s="54">
        <f>'Estandares Minimos'!E57</f>
        <v>2</v>
      </c>
      <c r="I20" s="26">
        <f>'Estandares Minimos'!F57</f>
        <v>0</v>
      </c>
      <c r="J20" s="54">
        <f>'Estandares Minimos'!G57</f>
        <v>0</v>
      </c>
      <c r="K20" s="54">
        <f>'Estandares Minimos'!H57</f>
        <v>0</v>
      </c>
      <c r="L20" s="178"/>
    </row>
    <row r="21" spans="1:12" ht="22.5">
      <c r="A21" s="193"/>
      <c r="B21" s="175"/>
      <c r="C21" s="48">
        <v>7</v>
      </c>
      <c r="D21" s="49" t="s">
        <v>313</v>
      </c>
      <c r="E21" s="94" t="s">
        <v>314</v>
      </c>
      <c r="F21" s="93">
        <v>2</v>
      </c>
      <c r="G21" s="177"/>
      <c r="H21" s="54">
        <f>'Estandares Minimos'!E61</f>
        <v>2</v>
      </c>
      <c r="I21" s="26">
        <f>'Estandares Minimos'!F61</f>
        <v>0</v>
      </c>
      <c r="J21" s="54" t="str">
        <f>'Estandares Minimos'!G61</f>
        <v>X</v>
      </c>
      <c r="K21" s="54">
        <f>'Estandares Minimos'!H61</f>
        <v>0</v>
      </c>
      <c r="L21" s="178"/>
    </row>
    <row r="22" spans="1:12" ht="15">
      <c r="A22" s="193"/>
      <c r="B22" s="175"/>
      <c r="C22" s="48">
        <v>8</v>
      </c>
      <c r="D22" s="49" t="s">
        <v>315</v>
      </c>
      <c r="E22" s="95" t="s">
        <v>316</v>
      </c>
      <c r="F22" s="96">
        <v>1</v>
      </c>
      <c r="G22" s="177"/>
      <c r="H22" s="54">
        <f>'Estandares Minimos'!E65</f>
        <v>1</v>
      </c>
      <c r="I22" s="26">
        <f>'Estandares Minimos'!F65</f>
        <v>0</v>
      </c>
      <c r="J22" s="54">
        <f>'Estandares Minimos'!G65</f>
        <v>0</v>
      </c>
      <c r="K22" s="54">
        <f>'Estandares Minimos'!H65</f>
        <v>0</v>
      </c>
      <c r="L22" s="178"/>
    </row>
    <row r="23" spans="1:12" ht="37.5" customHeight="1">
      <c r="A23" s="193"/>
      <c r="B23" s="175"/>
      <c r="C23" s="48">
        <v>9</v>
      </c>
      <c r="D23" s="49" t="s">
        <v>317</v>
      </c>
      <c r="E23" s="78" t="s">
        <v>318</v>
      </c>
      <c r="F23" s="93">
        <v>2</v>
      </c>
      <c r="G23" s="177"/>
      <c r="H23" s="54">
        <f>'Estandares Minimos'!E69</f>
        <v>2</v>
      </c>
      <c r="I23" s="26">
        <f>'Estandares Minimos'!F69</f>
        <v>0</v>
      </c>
      <c r="J23" s="54" t="str">
        <f>'Estandares Minimos'!G69</f>
        <v>X</v>
      </c>
      <c r="K23" s="54">
        <f>'Estandares Minimos'!H69</f>
        <v>0</v>
      </c>
      <c r="L23" s="178"/>
    </row>
    <row r="24" spans="1:12" ht="22.5">
      <c r="A24" s="193"/>
      <c r="B24" s="175"/>
      <c r="C24" s="48">
        <v>10</v>
      </c>
      <c r="D24" s="49" t="s">
        <v>319</v>
      </c>
      <c r="E24" s="94" t="s">
        <v>320</v>
      </c>
      <c r="F24" s="93">
        <v>1</v>
      </c>
      <c r="G24" s="177"/>
      <c r="H24" s="54">
        <f>'Estandares Minimos'!E73</f>
        <v>1</v>
      </c>
      <c r="I24" s="26">
        <f>'Estandares Minimos'!F73</f>
        <v>0</v>
      </c>
      <c r="J24" s="54">
        <v>0</v>
      </c>
      <c r="K24" s="54">
        <f>'Estandares Minimos'!H73</f>
        <v>0</v>
      </c>
      <c r="L24" s="178"/>
    </row>
    <row r="25" spans="1:12" ht="22.5">
      <c r="A25" s="193"/>
      <c r="B25" s="175"/>
      <c r="C25" s="48">
        <v>11</v>
      </c>
      <c r="D25" s="49" t="s">
        <v>321</v>
      </c>
      <c r="E25" s="95" t="s">
        <v>322</v>
      </c>
      <c r="F25" s="96">
        <v>1</v>
      </c>
      <c r="G25" s="177"/>
      <c r="H25" s="54">
        <f>'Estandares Minimos'!E77</f>
        <v>1</v>
      </c>
      <c r="I25" s="26">
        <f>'Estandares Minimos'!F77</f>
        <v>0</v>
      </c>
      <c r="J25" s="54">
        <v>0</v>
      </c>
      <c r="K25" s="54">
        <f>'Estandares Minimos'!H77</f>
        <v>0</v>
      </c>
      <c r="L25" s="178"/>
    </row>
    <row r="26" spans="1:12" ht="15">
      <c r="A26" s="193"/>
      <c r="B26" s="175"/>
      <c r="C26" s="48">
        <v>12</v>
      </c>
      <c r="D26" s="49" t="s">
        <v>323</v>
      </c>
      <c r="E26" s="78" t="s">
        <v>324</v>
      </c>
      <c r="F26" s="93">
        <v>2</v>
      </c>
      <c r="G26" s="177"/>
      <c r="H26" s="54">
        <f>'Estandares Minimos'!E81</f>
        <v>2</v>
      </c>
      <c r="I26" s="26">
        <f>'Estandares Minimos'!F81</f>
        <v>0</v>
      </c>
      <c r="J26" s="54">
        <v>0</v>
      </c>
      <c r="K26" s="54">
        <f>'Estandares Minimos'!H81</f>
        <v>0</v>
      </c>
      <c r="L26" s="178"/>
    </row>
    <row r="27" spans="1:12" ht="31.5" customHeight="1">
      <c r="A27" s="193"/>
      <c r="B27" s="176"/>
      <c r="C27" s="48">
        <v>13</v>
      </c>
      <c r="D27" s="49" t="s">
        <v>325</v>
      </c>
      <c r="E27" s="78" t="s">
        <v>326</v>
      </c>
      <c r="F27" s="93">
        <v>1</v>
      </c>
      <c r="G27" s="177"/>
      <c r="H27" s="54">
        <f>'Estandares Minimos'!E85</f>
        <v>1</v>
      </c>
      <c r="I27" s="26">
        <f>'Estandares Minimos'!F85</f>
        <v>0</v>
      </c>
      <c r="J27" s="54">
        <v>0</v>
      </c>
      <c r="K27" s="54">
        <f>'Estandares Minimos'!H85</f>
        <v>0</v>
      </c>
      <c r="L27" s="178"/>
    </row>
    <row r="28" spans="1:12" ht="15" customHeight="1">
      <c r="A28" s="193" t="s">
        <v>397</v>
      </c>
      <c r="B28" s="174" t="s">
        <v>327</v>
      </c>
      <c r="C28" s="48">
        <v>14</v>
      </c>
      <c r="D28" s="192" t="s">
        <v>328</v>
      </c>
      <c r="E28" s="78" t="s">
        <v>329</v>
      </c>
      <c r="F28" s="93">
        <v>1</v>
      </c>
      <c r="G28" s="177">
        <f>SUM(F28:F36)</f>
        <v>9</v>
      </c>
      <c r="H28" s="54">
        <f>'Estandares Minimos'!E91</f>
        <v>1</v>
      </c>
      <c r="I28" s="26">
        <f>'Estandares Minimos'!F91</f>
        <v>0</v>
      </c>
      <c r="J28" s="54">
        <v>1</v>
      </c>
      <c r="K28" s="54">
        <f>'Estandares Minimos'!H91</f>
        <v>0</v>
      </c>
      <c r="L28" s="194">
        <v>9</v>
      </c>
    </row>
    <row r="29" spans="1:12" ht="15">
      <c r="A29" s="193"/>
      <c r="B29" s="175"/>
      <c r="C29" s="48">
        <v>14</v>
      </c>
      <c r="D29" s="192"/>
      <c r="E29" s="78" t="s">
        <v>330</v>
      </c>
      <c r="F29" s="93">
        <v>1</v>
      </c>
      <c r="G29" s="177"/>
      <c r="H29" s="54">
        <f>'Estandares Minimos'!E94</f>
        <v>1</v>
      </c>
      <c r="I29" s="26">
        <f>'Estandares Minimos'!F94</f>
        <v>0</v>
      </c>
      <c r="J29" s="54">
        <f>'Estandares Minimos'!G94</f>
        <v>0</v>
      </c>
      <c r="K29" s="54">
        <f>'Estandares Minimos'!H94</f>
        <v>0</v>
      </c>
      <c r="L29" s="194"/>
    </row>
    <row r="30" spans="1:12" ht="15">
      <c r="A30" s="193"/>
      <c r="B30" s="175"/>
      <c r="C30" s="48">
        <v>14</v>
      </c>
      <c r="D30" s="192"/>
      <c r="E30" s="95" t="s">
        <v>331</v>
      </c>
      <c r="F30" s="96">
        <v>1</v>
      </c>
      <c r="G30" s="177"/>
      <c r="H30" s="54">
        <f>'Estandares Minimos'!E97</f>
        <v>1</v>
      </c>
      <c r="I30" s="26">
        <f>'Estandares Minimos'!F97</f>
        <v>0</v>
      </c>
      <c r="J30" s="54">
        <v>0</v>
      </c>
      <c r="K30" s="54">
        <f>'Estandares Minimos'!H97</f>
        <v>0</v>
      </c>
      <c r="L30" s="194"/>
    </row>
    <row r="31" spans="1:12" ht="15">
      <c r="A31" s="193"/>
      <c r="B31" s="175"/>
      <c r="C31" s="48">
        <v>14</v>
      </c>
      <c r="D31" s="192"/>
      <c r="E31" s="78" t="s">
        <v>332</v>
      </c>
      <c r="F31" s="93">
        <v>1</v>
      </c>
      <c r="G31" s="177"/>
      <c r="H31" s="54">
        <f>'Estandares Minimos'!E100</f>
        <v>1</v>
      </c>
      <c r="I31" s="26">
        <f>'Estandares Minimos'!F100</f>
        <v>0</v>
      </c>
      <c r="J31" s="54">
        <v>1</v>
      </c>
      <c r="K31" s="54">
        <f>'Estandares Minimos'!H100</f>
        <v>0</v>
      </c>
      <c r="L31" s="194"/>
    </row>
    <row r="32" spans="1:12" ht="15">
      <c r="A32" s="193"/>
      <c r="B32" s="175"/>
      <c r="C32" s="48">
        <v>14</v>
      </c>
      <c r="D32" s="192"/>
      <c r="E32" s="95" t="s">
        <v>333</v>
      </c>
      <c r="F32" s="96">
        <v>1</v>
      </c>
      <c r="G32" s="177"/>
      <c r="H32" s="54">
        <f>'Estandares Minimos'!E103</f>
        <v>1</v>
      </c>
      <c r="I32" s="26">
        <f>'Estandares Minimos'!F103</f>
        <v>0</v>
      </c>
      <c r="J32" s="54">
        <v>1</v>
      </c>
      <c r="K32" s="54">
        <f>'Estandares Minimos'!H103</f>
        <v>0</v>
      </c>
      <c r="L32" s="194"/>
    </row>
    <row r="33" spans="1:12" ht="15">
      <c r="A33" s="193"/>
      <c r="B33" s="175"/>
      <c r="C33" s="48">
        <v>14</v>
      </c>
      <c r="D33" s="192"/>
      <c r="E33" s="78" t="s">
        <v>334</v>
      </c>
      <c r="F33" s="93">
        <v>1</v>
      </c>
      <c r="G33" s="177"/>
      <c r="H33" s="54">
        <f>'Estandares Minimos'!E106</f>
        <v>1</v>
      </c>
      <c r="I33" s="26">
        <f>'Estandares Minimos'!F106</f>
        <v>0</v>
      </c>
      <c r="J33" s="54">
        <f>'Estandares Minimos'!G106</f>
        <v>0</v>
      </c>
      <c r="K33" s="54">
        <f>'Estandares Minimos'!H106</f>
        <v>0</v>
      </c>
      <c r="L33" s="194"/>
    </row>
    <row r="34" spans="1:12" ht="15">
      <c r="A34" s="193"/>
      <c r="B34" s="175"/>
      <c r="C34" s="48">
        <v>14</v>
      </c>
      <c r="D34" s="192"/>
      <c r="E34" s="78" t="s">
        <v>335</v>
      </c>
      <c r="F34" s="93">
        <v>1</v>
      </c>
      <c r="G34" s="177"/>
      <c r="H34" s="54">
        <f>'Estandares Minimos'!E109</f>
        <v>1</v>
      </c>
      <c r="I34" s="26">
        <f>'Estandares Minimos'!F109</f>
        <v>0</v>
      </c>
      <c r="J34" s="54">
        <v>0</v>
      </c>
      <c r="K34" s="54">
        <f>'Estandares Minimos'!H109</f>
        <v>0</v>
      </c>
      <c r="L34" s="194"/>
    </row>
    <row r="35" spans="1:12" ht="15">
      <c r="A35" s="193"/>
      <c r="B35" s="175"/>
      <c r="C35" s="48">
        <v>14</v>
      </c>
      <c r="D35" s="192"/>
      <c r="E35" s="94" t="s">
        <v>336</v>
      </c>
      <c r="F35" s="93">
        <v>1</v>
      </c>
      <c r="G35" s="177"/>
      <c r="H35" s="54">
        <f>'Estandares Minimos'!E112</f>
        <v>1</v>
      </c>
      <c r="I35" s="26">
        <f>'Estandares Minimos'!F112</f>
        <v>0</v>
      </c>
      <c r="J35" s="54">
        <f>'Estandares Minimos'!G112</f>
        <v>0</v>
      </c>
      <c r="K35" s="54">
        <f>'Estandares Minimos'!H112</f>
        <v>0</v>
      </c>
      <c r="L35" s="194"/>
    </row>
    <row r="36" spans="1:12" ht="15">
      <c r="A36" s="193"/>
      <c r="B36" s="175"/>
      <c r="C36" s="48">
        <v>14</v>
      </c>
      <c r="D36" s="192"/>
      <c r="E36" s="78" t="s">
        <v>337</v>
      </c>
      <c r="F36" s="93">
        <v>1</v>
      </c>
      <c r="G36" s="177"/>
      <c r="H36" s="54">
        <f>'Estandares Minimos'!E115</f>
        <v>1</v>
      </c>
      <c r="I36" s="26">
        <f>'Estandares Minimos'!F115</f>
        <v>0</v>
      </c>
      <c r="J36" s="54">
        <f>'Estandares Minimos'!G115</f>
        <v>0</v>
      </c>
      <c r="K36" s="54">
        <f>'Estandares Minimos'!H115</f>
        <v>0</v>
      </c>
      <c r="L36" s="194"/>
    </row>
    <row r="37" spans="1:12" ht="31.5" customHeight="1">
      <c r="A37" s="193"/>
      <c r="B37" s="175"/>
      <c r="C37" s="48">
        <v>15</v>
      </c>
      <c r="D37" s="192" t="s">
        <v>338</v>
      </c>
      <c r="E37" s="99" t="s">
        <v>339</v>
      </c>
      <c r="F37" s="93">
        <v>2</v>
      </c>
      <c r="G37" s="177">
        <f>SUM(F37:F39)</f>
        <v>5</v>
      </c>
      <c r="H37" s="54">
        <f>'Estandares Minimos'!E119</f>
        <v>2</v>
      </c>
      <c r="I37" s="26">
        <f>'Estandares Minimos'!F119</f>
        <v>0</v>
      </c>
      <c r="J37" s="54">
        <f>'Estandares Minimos'!G119</f>
        <v>0</v>
      </c>
      <c r="K37" s="54">
        <f>'Estandares Minimos'!H119</f>
        <v>0</v>
      </c>
      <c r="L37" s="178">
        <f>SUM(H37:K39)</f>
        <v>5</v>
      </c>
    </row>
    <row r="38" spans="1:12" ht="15">
      <c r="A38" s="193"/>
      <c r="B38" s="175"/>
      <c r="C38" s="48">
        <v>15</v>
      </c>
      <c r="D38" s="192"/>
      <c r="E38" s="78" t="s">
        <v>340</v>
      </c>
      <c r="F38" s="93">
        <v>2</v>
      </c>
      <c r="G38" s="177"/>
      <c r="H38" s="54">
        <f>'Estandares Minimos'!E122</f>
        <v>2</v>
      </c>
      <c r="I38" s="26">
        <f>'Estandares Minimos'!F122</f>
        <v>0</v>
      </c>
      <c r="J38" s="54">
        <f>'Estandares Minimos'!G122</f>
        <v>0</v>
      </c>
      <c r="K38" s="54">
        <f>'Estandares Minimos'!H122</f>
        <v>0</v>
      </c>
      <c r="L38" s="178"/>
    </row>
    <row r="39" spans="1:12" ht="15">
      <c r="A39" s="193"/>
      <c r="B39" s="175"/>
      <c r="C39" s="48">
        <v>15</v>
      </c>
      <c r="D39" s="192"/>
      <c r="E39" s="78" t="s">
        <v>341</v>
      </c>
      <c r="F39" s="93">
        <v>1</v>
      </c>
      <c r="G39" s="177"/>
      <c r="H39" s="54">
        <f>'Estandares Minimos'!E125</f>
        <v>1</v>
      </c>
      <c r="I39" s="26">
        <f>'Estandares Minimos'!F125</f>
        <v>0</v>
      </c>
      <c r="J39" s="54">
        <f>'Estandares Minimos'!G125</f>
        <v>0</v>
      </c>
      <c r="K39" s="54">
        <f>'Estandares Minimos'!H125</f>
        <v>0</v>
      </c>
      <c r="L39" s="178"/>
    </row>
    <row r="40" spans="1:12" ht="22.5">
      <c r="A40" s="193"/>
      <c r="B40" s="175"/>
      <c r="C40" s="48">
        <v>16</v>
      </c>
      <c r="D40" s="192" t="s">
        <v>342</v>
      </c>
      <c r="E40" s="94" t="s">
        <v>343</v>
      </c>
      <c r="F40" s="93">
        <v>1</v>
      </c>
      <c r="G40" s="177">
        <f>SUM(F40:F45)</f>
        <v>6</v>
      </c>
      <c r="H40" s="101">
        <f>'Estandares Minimos'!E129</f>
        <v>1</v>
      </c>
      <c r="I40" s="101">
        <f>'Estandares Minimos'!F129</f>
        <v>0</v>
      </c>
      <c r="J40" s="101">
        <v>0</v>
      </c>
      <c r="K40" s="101" t="s">
        <v>482</v>
      </c>
      <c r="L40" s="194">
        <f>SUM(H40:K45)</f>
        <v>6</v>
      </c>
    </row>
    <row r="41" spans="1:12" ht="22.5">
      <c r="A41" s="193"/>
      <c r="B41" s="175"/>
      <c r="C41" s="48">
        <v>16</v>
      </c>
      <c r="D41" s="192"/>
      <c r="E41" s="94" t="s">
        <v>344</v>
      </c>
      <c r="F41" s="93">
        <v>1</v>
      </c>
      <c r="G41" s="177"/>
      <c r="H41" s="101">
        <f>'Estandares Minimos'!E132</f>
        <v>1</v>
      </c>
      <c r="I41" s="101">
        <f>'Estandares Minimos'!F132</f>
        <v>0</v>
      </c>
      <c r="J41" s="101">
        <v>0</v>
      </c>
      <c r="K41" s="101" t="s">
        <v>482</v>
      </c>
      <c r="L41" s="194"/>
    </row>
    <row r="42" spans="1:12" ht="22.5">
      <c r="A42" s="193"/>
      <c r="B42" s="175"/>
      <c r="C42" s="48">
        <v>16</v>
      </c>
      <c r="D42" s="192"/>
      <c r="E42" s="94" t="s">
        <v>345</v>
      </c>
      <c r="F42" s="93">
        <v>1</v>
      </c>
      <c r="G42" s="177"/>
      <c r="H42" s="101">
        <f>'Estandares Minimos'!E135</f>
        <v>1</v>
      </c>
      <c r="I42" s="101">
        <f>'Estandares Minimos'!F135</f>
        <v>0</v>
      </c>
      <c r="J42" s="101">
        <v>0</v>
      </c>
      <c r="K42" s="101" t="s">
        <v>482</v>
      </c>
      <c r="L42" s="194"/>
    </row>
    <row r="43" spans="1:12" ht="22.5">
      <c r="A43" s="193"/>
      <c r="B43" s="175"/>
      <c r="C43" s="48">
        <v>16</v>
      </c>
      <c r="D43" s="192"/>
      <c r="E43" s="94" t="s">
        <v>346</v>
      </c>
      <c r="F43" s="93">
        <v>1</v>
      </c>
      <c r="G43" s="177"/>
      <c r="H43" s="101">
        <f>'Estandares Minimos'!E138</f>
        <v>1</v>
      </c>
      <c r="I43" s="101">
        <f>'Estandares Minimos'!F138</f>
        <v>0</v>
      </c>
      <c r="J43" s="101">
        <v>0</v>
      </c>
      <c r="K43" s="101" t="s">
        <v>482</v>
      </c>
      <c r="L43" s="194"/>
    </row>
    <row r="44" spans="1:12" ht="24" customHeight="1">
      <c r="A44" s="193"/>
      <c r="B44" s="175"/>
      <c r="C44" s="48">
        <v>16</v>
      </c>
      <c r="D44" s="192"/>
      <c r="E44" s="94" t="s">
        <v>347</v>
      </c>
      <c r="F44" s="93">
        <v>1</v>
      </c>
      <c r="G44" s="177"/>
      <c r="H44" s="101">
        <f>'Estandares Minimos'!E141</f>
        <v>1</v>
      </c>
      <c r="I44" s="101">
        <f>'Estandares Minimos'!F141</f>
        <v>0</v>
      </c>
      <c r="J44" s="101">
        <v>0</v>
      </c>
      <c r="K44" s="101" t="s">
        <v>482</v>
      </c>
      <c r="L44" s="194"/>
    </row>
    <row r="45" spans="1:12" ht="21.75" customHeight="1">
      <c r="A45" s="193"/>
      <c r="B45" s="176"/>
      <c r="C45" s="48">
        <v>16</v>
      </c>
      <c r="D45" s="192"/>
      <c r="E45" s="94" t="s">
        <v>348</v>
      </c>
      <c r="F45" s="93">
        <v>1</v>
      </c>
      <c r="G45" s="177"/>
      <c r="H45" s="54">
        <f>'Estandares Minimos'!E144</f>
        <v>1</v>
      </c>
      <c r="I45" s="26">
        <f>'Estandares Minimos'!F144</f>
        <v>0</v>
      </c>
      <c r="J45" s="54">
        <v>0</v>
      </c>
      <c r="K45" s="54">
        <f>'Estandares Minimos'!H144</f>
        <v>0</v>
      </c>
      <c r="L45" s="194"/>
    </row>
    <row r="46" spans="1:12" ht="28.5" customHeight="1">
      <c r="A46" s="193"/>
      <c r="B46" s="174" t="s">
        <v>349</v>
      </c>
      <c r="C46" s="48">
        <v>17</v>
      </c>
      <c r="D46" s="192" t="s">
        <v>350</v>
      </c>
      <c r="E46" s="78" t="s">
        <v>351</v>
      </c>
      <c r="F46" s="93">
        <v>4</v>
      </c>
      <c r="G46" s="177">
        <f>SUM(F46:F49)</f>
        <v>15</v>
      </c>
      <c r="H46" s="54">
        <f>'Estandares Minimos'!E148</f>
        <v>4</v>
      </c>
      <c r="I46" s="26">
        <f>'Estandares Minimos'!F148</f>
        <v>0</v>
      </c>
      <c r="J46" s="54">
        <f>'Estandares Minimos'!G148</f>
        <v>0</v>
      </c>
      <c r="K46" s="54">
        <f>'Estandares Minimos'!H148</f>
        <v>0</v>
      </c>
      <c r="L46" s="194">
        <f>SUM(H46:K49)</f>
        <v>15</v>
      </c>
    </row>
    <row r="47" spans="1:12" ht="15">
      <c r="A47" s="193"/>
      <c r="B47" s="175"/>
      <c r="C47" s="48">
        <v>17</v>
      </c>
      <c r="D47" s="192"/>
      <c r="E47" s="78" t="s">
        <v>352</v>
      </c>
      <c r="F47" s="93">
        <v>4</v>
      </c>
      <c r="G47" s="177"/>
      <c r="H47" s="54">
        <f>'Estandares Minimos'!E151</f>
        <v>4</v>
      </c>
      <c r="I47" s="26">
        <f>'Estandares Minimos'!F151</f>
        <v>0</v>
      </c>
      <c r="J47" s="54">
        <f>'Estandares Minimos'!G151</f>
        <v>0</v>
      </c>
      <c r="K47" s="54">
        <f>'Estandares Minimos'!H151</f>
        <v>0</v>
      </c>
      <c r="L47" s="194"/>
    </row>
    <row r="48" spans="1:12" ht="15">
      <c r="A48" s="193"/>
      <c r="B48" s="175"/>
      <c r="C48" s="48">
        <v>17</v>
      </c>
      <c r="D48" s="192"/>
      <c r="E48" s="78" t="s">
        <v>353</v>
      </c>
      <c r="F48" s="93">
        <v>3</v>
      </c>
      <c r="G48" s="177"/>
      <c r="H48" s="54">
        <f>'Estandares Minimos'!E154</f>
        <v>3</v>
      </c>
      <c r="I48" s="26">
        <f>'Estandares Minimos'!F154</f>
        <v>0</v>
      </c>
      <c r="J48" s="54">
        <v>0</v>
      </c>
      <c r="K48" s="54">
        <f>'Estandares Minimos'!H154</f>
        <v>0</v>
      </c>
      <c r="L48" s="194"/>
    </row>
    <row r="49" spans="1:12" ht="15">
      <c r="A49" s="193"/>
      <c r="B49" s="175"/>
      <c r="C49" s="48">
        <v>17</v>
      </c>
      <c r="D49" s="192"/>
      <c r="E49" s="100" t="s">
        <v>354</v>
      </c>
      <c r="F49" s="96">
        <v>4</v>
      </c>
      <c r="G49" s="177"/>
      <c r="H49" s="101">
        <f>'Estandares Minimos'!E157</f>
        <v>4</v>
      </c>
      <c r="I49" s="101">
        <f>'Estandares Minimos'!F157</f>
        <v>0</v>
      </c>
      <c r="J49" s="101">
        <v>0</v>
      </c>
      <c r="K49" s="101" t="s">
        <v>482</v>
      </c>
      <c r="L49" s="194"/>
    </row>
    <row r="50" spans="1:12" ht="15">
      <c r="A50" s="193"/>
      <c r="B50" s="175"/>
      <c r="C50" s="48">
        <v>18</v>
      </c>
      <c r="D50" s="192" t="s">
        <v>355</v>
      </c>
      <c r="E50" s="78" t="s">
        <v>356</v>
      </c>
      <c r="F50" s="93">
        <v>2.5</v>
      </c>
      <c r="G50" s="177">
        <f>SUM(F50:F55)</f>
        <v>15</v>
      </c>
      <c r="H50" s="54">
        <f>'Estandares Minimos'!E161</f>
        <v>2.5</v>
      </c>
      <c r="I50" s="26">
        <f>'Estandares Minimos'!F161</f>
        <v>0</v>
      </c>
      <c r="J50" s="54">
        <f>'Estandares Minimos'!G161</f>
        <v>0</v>
      </c>
      <c r="K50" s="54">
        <f>'Estandares Minimos'!H161</f>
        <v>0</v>
      </c>
      <c r="L50" s="194">
        <f>SUM(H50:K55)</f>
        <v>15</v>
      </c>
    </row>
    <row r="51" spans="1:12" ht="21" customHeight="1">
      <c r="A51" s="193"/>
      <c r="B51" s="175"/>
      <c r="C51" s="48">
        <v>18</v>
      </c>
      <c r="D51" s="192"/>
      <c r="E51" s="78" t="s">
        <v>357</v>
      </c>
      <c r="F51" s="93">
        <v>2.5</v>
      </c>
      <c r="G51" s="177"/>
      <c r="H51" s="54">
        <f>'Estandares Minimos'!E164</f>
        <v>2.5</v>
      </c>
      <c r="I51" s="26">
        <f>'Estandares Minimos'!F164</f>
        <v>0</v>
      </c>
      <c r="J51" s="54">
        <f>'Estandares Minimos'!G164</f>
        <v>0</v>
      </c>
      <c r="K51" s="54">
        <f>'Estandares Minimos'!H164</f>
        <v>0</v>
      </c>
      <c r="L51" s="194"/>
    </row>
    <row r="52" spans="1:12" ht="15">
      <c r="A52" s="193"/>
      <c r="B52" s="175"/>
      <c r="C52" s="48">
        <v>18</v>
      </c>
      <c r="D52" s="192"/>
      <c r="E52" s="78" t="s">
        <v>358</v>
      </c>
      <c r="F52" s="93">
        <v>2.5</v>
      </c>
      <c r="G52" s="177"/>
      <c r="H52" s="54">
        <f>'Estandares Minimos'!E167</f>
        <v>2.5</v>
      </c>
      <c r="I52" s="26">
        <f>'Estandares Minimos'!F167</f>
        <v>0</v>
      </c>
      <c r="J52" s="54">
        <v>0</v>
      </c>
      <c r="K52" s="54">
        <f>'Estandares Minimos'!H167</f>
        <v>0</v>
      </c>
      <c r="L52" s="194"/>
    </row>
    <row r="53" spans="1:12" ht="15">
      <c r="A53" s="193"/>
      <c r="B53" s="175"/>
      <c r="C53" s="48">
        <v>18</v>
      </c>
      <c r="D53" s="192"/>
      <c r="E53" s="78" t="s">
        <v>359</v>
      </c>
      <c r="F53" s="93">
        <v>2.5</v>
      </c>
      <c r="G53" s="177"/>
      <c r="H53" s="54">
        <f>'Estandares Minimos'!E170</f>
        <v>2.5</v>
      </c>
      <c r="I53" s="26">
        <f>'Estandares Minimos'!F170</f>
        <v>0</v>
      </c>
      <c r="J53" s="54">
        <f>'Estandares Minimos'!G170</f>
        <v>0</v>
      </c>
      <c r="K53" s="54">
        <f>'Estandares Minimos'!H170</f>
        <v>0</v>
      </c>
      <c r="L53" s="194"/>
    </row>
    <row r="54" spans="1:12" ht="15">
      <c r="A54" s="193"/>
      <c r="B54" s="175"/>
      <c r="C54" s="48">
        <v>18</v>
      </c>
      <c r="D54" s="192"/>
      <c r="E54" s="78" t="s">
        <v>360</v>
      </c>
      <c r="F54" s="93">
        <v>2.5</v>
      </c>
      <c r="G54" s="177"/>
      <c r="H54" s="54">
        <f>'Estandares Minimos'!E173</f>
        <v>2.5</v>
      </c>
      <c r="I54" s="26">
        <f>'Estandares Minimos'!F173</f>
        <v>0</v>
      </c>
      <c r="J54" s="54">
        <v>0</v>
      </c>
      <c r="K54" s="54">
        <f>'Estandares Minimos'!H173</f>
        <v>0</v>
      </c>
      <c r="L54" s="194"/>
    </row>
    <row r="55" spans="1:12" ht="15">
      <c r="A55" s="193"/>
      <c r="B55" s="176"/>
      <c r="C55" s="48">
        <v>18</v>
      </c>
      <c r="D55" s="192"/>
      <c r="E55" s="78" t="s">
        <v>361</v>
      </c>
      <c r="F55" s="93">
        <v>2.5</v>
      </c>
      <c r="G55" s="177"/>
      <c r="H55" s="54">
        <f>'Estandares Minimos'!E176</f>
        <v>2.5</v>
      </c>
      <c r="I55" s="26">
        <f>'Estandares Minimos'!F176</f>
        <v>0</v>
      </c>
      <c r="J55" s="54">
        <f>'Estandares Minimos'!G176</f>
        <v>0</v>
      </c>
      <c r="K55" s="54">
        <f>'Estandares Minimos'!H176</f>
        <v>0</v>
      </c>
      <c r="L55" s="194"/>
    </row>
    <row r="56" spans="1:12" ht="21" customHeight="1">
      <c r="A56" s="193"/>
      <c r="B56" s="195" t="s">
        <v>362</v>
      </c>
      <c r="C56" s="48">
        <v>19</v>
      </c>
      <c r="D56" s="192" t="s">
        <v>363</v>
      </c>
      <c r="E56" s="78" t="s">
        <v>364</v>
      </c>
      <c r="F56" s="93">
        <v>5</v>
      </c>
      <c r="G56" s="177">
        <f>SUM(F56:F57)</f>
        <v>10</v>
      </c>
      <c r="H56" s="54">
        <f>'Estandares Minimos'!E180</f>
        <v>5</v>
      </c>
      <c r="I56" s="26">
        <f>'Estandares Minimos'!F180</f>
        <v>0</v>
      </c>
      <c r="J56" s="54">
        <f>'Estandares Minimos'!G180</f>
        <v>0</v>
      </c>
      <c r="K56" s="54">
        <f>'Estandares Minimos'!H180</f>
        <v>0</v>
      </c>
      <c r="L56" s="194">
        <f>SUM(H56:K57)</f>
        <v>10</v>
      </c>
    </row>
    <row r="57" spans="1:12" ht="37.5" customHeight="1">
      <c r="A57" s="193"/>
      <c r="B57" s="195"/>
      <c r="C57" s="48">
        <v>19</v>
      </c>
      <c r="D57" s="192"/>
      <c r="E57" s="78" t="s">
        <v>365</v>
      </c>
      <c r="F57" s="93">
        <v>5</v>
      </c>
      <c r="G57" s="177"/>
      <c r="H57" s="54">
        <f>'Estandares Minimos'!E183</f>
        <v>5</v>
      </c>
      <c r="I57" s="26">
        <f>'Estandares Minimos'!F183</f>
        <v>0</v>
      </c>
      <c r="J57" s="54">
        <f>'Estandares Minimos'!G183</f>
        <v>0</v>
      </c>
      <c r="K57" s="54">
        <f>'Estandares Minimos'!H183</f>
        <v>0</v>
      </c>
      <c r="L57" s="194"/>
    </row>
    <row r="58" spans="1:12" ht="21.75" customHeight="1">
      <c r="A58" s="193" t="s">
        <v>366</v>
      </c>
      <c r="B58" s="195" t="s">
        <v>367</v>
      </c>
      <c r="C58" s="48">
        <v>20</v>
      </c>
      <c r="D58" s="192" t="s">
        <v>368</v>
      </c>
      <c r="E58" s="95" t="s">
        <v>369</v>
      </c>
      <c r="F58" s="96">
        <v>1.25</v>
      </c>
      <c r="G58" s="177">
        <f>SUM(F58:F61)</f>
        <v>5</v>
      </c>
      <c r="H58" s="54">
        <f>'Estandares Minimos'!E189</f>
        <v>1.25</v>
      </c>
      <c r="I58" s="26">
        <f>'Estandares Minimos'!F189</f>
        <v>0</v>
      </c>
      <c r="J58" s="54">
        <v>1.25</v>
      </c>
      <c r="K58" s="54">
        <f>'Estandares Minimos'!H189</f>
        <v>0</v>
      </c>
      <c r="L58" s="194">
        <v>5</v>
      </c>
    </row>
    <row r="59" spans="1:12" ht="23.25" customHeight="1">
      <c r="A59" s="193"/>
      <c r="B59" s="196"/>
      <c r="C59" s="48">
        <v>20</v>
      </c>
      <c r="D59" s="192"/>
      <c r="E59" s="95" t="s">
        <v>370</v>
      </c>
      <c r="F59" s="96">
        <v>1.25</v>
      </c>
      <c r="G59" s="177"/>
      <c r="H59" s="54">
        <f>'Estandares Minimos'!E192</f>
        <v>1.25</v>
      </c>
      <c r="I59" s="26">
        <f>'Estandares Minimos'!F192</f>
        <v>0</v>
      </c>
      <c r="J59" s="54">
        <v>1.25</v>
      </c>
      <c r="K59" s="54">
        <f>'Estandares Minimos'!H192</f>
        <v>0</v>
      </c>
      <c r="L59" s="194"/>
    </row>
    <row r="60" spans="1:12" ht="21" customHeight="1">
      <c r="A60" s="193"/>
      <c r="B60" s="196"/>
      <c r="C60" s="48">
        <v>20</v>
      </c>
      <c r="D60" s="192"/>
      <c r="E60" s="95" t="s">
        <v>371</v>
      </c>
      <c r="F60" s="96">
        <v>1.25</v>
      </c>
      <c r="G60" s="177"/>
      <c r="H60" s="54">
        <f>'Estandares Minimos'!E195</f>
        <v>1.25</v>
      </c>
      <c r="I60" s="26">
        <f>'Estandares Minimos'!F195</f>
        <v>0</v>
      </c>
      <c r="J60" s="54">
        <v>1.25</v>
      </c>
      <c r="K60" s="54">
        <f>'Estandares Minimos'!H195</f>
        <v>0</v>
      </c>
      <c r="L60" s="194"/>
    </row>
    <row r="61" spans="1:12" ht="21" customHeight="1">
      <c r="A61" s="193"/>
      <c r="B61" s="196"/>
      <c r="C61" s="48">
        <v>20</v>
      </c>
      <c r="D61" s="192"/>
      <c r="E61" s="95" t="s">
        <v>372</v>
      </c>
      <c r="F61" s="96">
        <v>1.25</v>
      </c>
      <c r="G61" s="177"/>
      <c r="H61" s="54">
        <f>'Estandares Minimos'!E198</f>
        <v>1.25</v>
      </c>
      <c r="I61" s="26">
        <f>'Estandares Minimos'!F198</f>
        <v>0</v>
      </c>
      <c r="J61" s="54">
        <v>1.25</v>
      </c>
      <c r="K61" s="54">
        <f>'Estandares Minimos'!H198</f>
        <v>0</v>
      </c>
      <c r="L61" s="194"/>
    </row>
    <row r="62" spans="1:12" ht="15">
      <c r="A62" s="193" t="s">
        <v>373</v>
      </c>
      <c r="B62" s="174" t="s">
        <v>374</v>
      </c>
      <c r="C62" s="48">
        <v>21</v>
      </c>
      <c r="D62" s="192" t="s">
        <v>375</v>
      </c>
      <c r="E62" s="78" t="s">
        <v>376</v>
      </c>
      <c r="F62" s="93">
        <v>2.5</v>
      </c>
      <c r="G62" s="177">
        <f>SUM(F62:F65)</f>
        <v>10</v>
      </c>
      <c r="H62" s="54">
        <f>'Estandares Minimos'!E204</f>
        <v>2.5</v>
      </c>
      <c r="I62" s="26">
        <f>'Estandares Minimos'!F204</f>
        <v>0</v>
      </c>
      <c r="J62" s="54">
        <v>0</v>
      </c>
      <c r="K62" s="54">
        <f>'Estandares Minimos'!H204</f>
        <v>0</v>
      </c>
      <c r="L62" s="194">
        <f>SUM(H62:K65)</f>
        <v>10</v>
      </c>
    </row>
    <row r="63" spans="1:12" ht="15">
      <c r="A63" s="193"/>
      <c r="B63" s="175"/>
      <c r="C63" s="48">
        <v>21</v>
      </c>
      <c r="D63" s="192"/>
      <c r="E63" s="78" t="s">
        <v>377</v>
      </c>
      <c r="F63" s="93">
        <v>2.5</v>
      </c>
      <c r="G63" s="177"/>
      <c r="H63" s="54">
        <f>'Estandares Minimos'!E207</f>
        <v>2.5</v>
      </c>
      <c r="I63" s="26">
        <f>'Estandares Minimos'!F207</f>
        <v>0</v>
      </c>
      <c r="J63" s="54">
        <v>0</v>
      </c>
      <c r="K63" s="54">
        <f>'Estandares Minimos'!H207</f>
        <v>0</v>
      </c>
      <c r="L63" s="194"/>
    </row>
    <row r="64" spans="1:12" ht="15">
      <c r="A64" s="193"/>
      <c r="B64" s="175"/>
      <c r="C64" s="48">
        <v>21</v>
      </c>
      <c r="D64" s="192"/>
      <c r="E64" s="78" t="s">
        <v>378</v>
      </c>
      <c r="F64" s="93">
        <v>2.5</v>
      </c>
      <c r="G64" s="177"/>
      <c r="H64" s="54">
        <f>'Estandares Minimos'!E210</f>
        <v>2.5</v>
      </c>
      <c r="I64" s="26">
        <f>'Estandares Minimos'!F210</f>
        <v>0</v>
      </c>
      <c r="J64" s="54">
        <v>0</v>
      </c>
      <c r="K64" s="54">
        <f>'Estandares Minimos'!H210</f>
        <v>0</v>
      </c>
      <c r="L64" s="194"/>
    </row>
    <row r="65" spans="1:12" ht="15">
      <c r="A65" s="193"/>
      <c r="B65" s="176"/>
      <c r="C65" s="48">
        <v>21</v>
      </c>
      <c r="D65" s="192"/>
      <c r="E65" s="78" t="s">
        <v>379</v>
      </c>
      <c r="F65" s="97">
        <v>2.5</v>
      </c>
      <c r="G65" s="177"/>
      <c r="H65" s="54">
        <f>'Estandares Minimos'!E213</f>
        <v>2.5</v>
      </c>
      <c r="I65" s="26">
        <f>'Estandares Minimos'!F213</f>
        <v>0</v>
      </c>
      <c r="J65" s="54">
        <v>0</v>
      </c>
      <c r="K65" s="54">
        <f>'Estandares Minimos'!H213</f>
        <v>0</v>
      </c>
      <c r="L65" s="194"/>
    </row>
    <row r="66" spans="1:38" s="52" customFormat="1" ht="15.75">
      <c r="A66" s="209" t="s">
        <v>380</v>
      </c>
      <c r="B66" s="209"/>
      <c r="C66" s="209"/>
      <c r="D66" s="209"/>
      <c r="E66" s="209"/>
      <c r="F66" s="209"/>
      <c r="G66" s="50">
        <f>SUM(G6:G65)</f>
        <v>100</v>
      </c>
      <c r="H66" s="50">
        <f>SUM(H6:H65)</f>
        <v>100</v>
      </c>
      <c r="I66" s="50">
        <f>SUM(I6:I65)</f>
        <v>0</v>
      </c>
      <c r="J66" s="55">
        <f>SUM(J6:J65)</f>
        <v>8</v>
      </c>
      <c r="K66" s="55">
        <f>SUM(K6:K65)</f>
        <v>0</v>
      </c>
      <c r="L66" s="71">
        <f>SUM(L6,L14,L17,L28,L37,L40,L46,L50,L56,L58,L62)</f>
        <v>100</v>
      </c>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row>
    <row r="67" spans="1:12" ht="16.5" customHeight="1">
      <c r="A67" s="202" t="s">
        <v>381</v>
      </c>
      <c r="B67" s="202"/>
      <c r="C67" s="202"/>
      <c r="D67" s="202"/>
      <c r="E67" s="202"/>
      <c r="F67" s="202"/>
      <c r="G67" s="202"/>
      <c r="H67" s="202"/>
      <c r="I67" s="202"/>
      <c r="J67" s="202"/>
      <c r="K67" s="202"/>
      <c r="L67" s="202"/>
    </row>
    <row r="68" spans="1:12" ht="15" customHeight="1">
      <c r="A68" s="202" t="s">
        <v>382</v>
      </c>
      <c r="B68" s="202"/>
      <c r="C68" s="202"/>
      <c r="D68" s="202"/>
      <c r="E68" s="202"/>
      <c r="F68" s="202"/>
      <c r="G68" s="202"/>
      <c r="H68" s="202"/>
      <c r="I68" s="202"/>
      <c r="J68" s="202"/>
      <c r="K68" s="202"/>
      <c r="L68" s="202"/>
    </row>
    <row r="69" spans="1:12" ht="11.25">
      <c r="A69" s="203" t="s">
        <v>383</v>
      </c>
      <c r="B69" s="204"/>
      <c r="C69" s="204"/>
      <c r="D69" s="204"/>
      <c r="E69" s="204"/>
      <c r="F69" s="204"/>
      <c r="G69" s="204"/>
      <c r="H69" s="204"/>
      <c r="I69" s="204"/>
      <c r="J69" s="204"/>
      <c r="K69" s="204"/>
      <c r="L69" s="205"/>
    </row>
    <row r="70" spans="1:12" ht="11.25">
      <c r="A70" s="206"/>
      <c r="B70" s="207"/>
      <c r="C70" s="207"/>
      <c r="D70" s="207"/>
      <c r="E70" s="207"/>
      <c r="F70" s="207"/>
      <c r="G70" s="207"/>
      <c r="H70" s="207"/>
      <c r="I70" s="207"/>
      <c r="J70" s="207"/>
      <c r="K70" s="207"/>
      <c r="L70" s="208"/>
    </row>
    <row r="71" spans="1:12" ht="11.25">
      <c r="A71" s="202"/>
      <c r="B71" s="202"/>
      <c r="C71" s="202"/>
      <c r="D71" s="202"/>
      <c r="E71" s="202"/>
      <c r="F71" s="202"/>
      <c r="G71" s="202"/>
      <c r="H71" s="202"/>
      <c r="I71" s="202"/>
      <c r="J71" s="202"/>
      <c r="K71" s="202"/>
      <c r="L71" s="202"/>
    </row>
    <row r="72" spans="1:38" s="29" customFormat="1" ht="30.75" customHeight="1" thickBot="1">
      <c r="A72" s="200" t="s">
        <v>384</v>
      </c>
      <c r="B72" s="200"/>
      <c r="C72" s="200"/>
      <c r="D72" s="200"/>
      <c r="E72" s="200"/>
      <c r="F72" s="200"/>
      <c r="G72" s="200"/>
      <c r="H72" s="201"/>
      <c r="I72" s="201"/>
      <c r="J72" s="201"/>
      <c r="K72" s="201"/>
      <c r="L72" s="201"/>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row>
    <row r="73" spans="1:12" s="24" customFormat="1" ht="45" customHeight="1" thickBot="1">
      <c r="A73" s="197" t="s">
        <v>396</v>
      </c>
      <c r="B73" s="198"/>
      <c r="C73" s="198"/>
      <c r="D73" s="198"/>
      <c r="E73" s="198"/>
      <c r="F73" s="198"/>
      <c r="G73" s="199"/>
      <c r="H73" s="42" t="str">
        <f>IF(L66&lt;=60,"CRITICO",IF(L66&lt;=85,"MODERADO","ACEPTABLE"))</f>
        <v>ACEPTABLE</v>
      </c>
      <c r="L73" s="31"/>
    </row>
    <row r="74" spans="1:12" s="24" customFormat="1" ht="11.25">
      <c r="A74" s="32"/>
      <c r="F74" s="30"/>
      <c r="L74" s="31"/>
    </row>
    <row r="75" spans="6:12" s="24" customFormat="1" ht="11.25">
      <c r="F75" s="30"/>
      <c r="L75" s="31"/>
    </row>
    <row r="76" spans="6:12" s="24" customFormat="1" ht="11.25">
      <c r="F76" s="30"/>
      <c r="L76" s="31"/>
    </row>
    <row r="77" spans="6:12" s="24" customFormat="1" ht="11.25">
      <c r="F77" s="30"/>
      <c r="L77" s="31"/>
    </row>
    <row r="78" spans="6:12" s="24" customFormat="1" ht="11.25">
      <c r="F78" s="30"/>
      <c r="L78" s="31"/>
    </row>
    <row r="79" spans="6:12" s="24" customFormat="1" ht="11.25">
      <c r="F79" s="30"/>
      <c r="L79" s="31"/>
    </row>
    <row r="80" spans="6:12" s="24" customFormat="1" ht="11.25">
      <c r="F80" s="30"/>
      <c r="L80" s="31"/>
    </row>
    <row r="81" spans="6:12" s="24" customFormat="1" ht="11.25">
      <c r="F81" s="30"/>
      <c r="L81" s="31"/>
    </row>
    <row r="82" spans="6:12" s="24" customFormat="1" ht="11.25">
      <c r="F82" s="30"/>
      <c r="L82" s="31"/>
    </row>
    <row r="83" spans="6:12" s="24" customFormat="1" ht="11.25">
      <c r="F83" s="30"/>
      <c r="L83" s="31"/>
    </row>
    <row r="84" spans="6:12" s="24" customFormat="1" ht="11.25">
      <c r="F84" s="30"/>
      <c r="L84" s="31"/>
    </row>
    <row r="85" spans="6:12" s="24" customFormat="1" ht="11.25">
      <c r="F85" s="30"/>
      <c r="L85" s="31"/>
    </row>
    <row r="86" spans="6:12" s="24" customFormat="1" ht="11.25">
      <c r="F86" s="30"/>
      <c r="L86" s="31"/>
    </row>
    <row r="87" spans="6:12" s="24" customFormat="1" ht="11.25">
      <c r="F87" s="30"/>
      <c r="L87" s="31"/>
    </row>
    <row r="88" spans="6:12" s="24" customFormat="1" ht="11.25">
      <c r="F88" s="30"/>
      <c r="L88" s="31"/>
    </row>
    <row r="89" spans="6:12" s="24" customFormat="1" ht="11.25">
      <c r="F89" s="30"/>
      <c r="L89" s="31"/>
    </row>
    <row r="90" spans="6:12" s="24" customFormat="1" ht="11.25">
      <c r="F90" s="30"/>
      <c r="L90" s="31"/>
    </row>
    <row r="91" spans="6:12" s="24" customFormat="1" ht="11.25">
      <c r="F91" s="30"/>
      <c r="L91" s="31"/>
    </row>
    <row r="92" spans="6:12" s="24" customFormat="1" ht="11.25">
      <c r="F92" s="30"/>
      <c r="L92" s="31"/>
    </row>
    <row r="93" spans="6:12" s="24" customFormat="1" ht="11.25">
      <c r="F93" s="30"/>
      <c r="L93" s="31"/>
    </row>
    <row r="94" spans="6:12" s="24" customFormat="1" ht="11.25">
      <c r="F94" s="30"/>
      <c r="L94" s="31"/>
    </row>
    <row r="95" spans="6:12" s="24" customFormat="1" ht="11.25">
      <c r="F95" s="30"/>
      <c r="L95" s="31"/>
    </row>
    <row r="96" spans="6:12" s="24" customFormat="1" ht="11.25">
      <c r="F96" s="30"/>
      <c r="L96" s="31"/>
    </row>
    <row r="97" spans="6:12" s="24" customFormat="1" ht="11.25">
      <c r="F97" s="30"/>
      <c r="L97" s="31"/>
    </row>
    <row r="98" spans="6:12" s="24" customFormat="1" ht="11.25">
      <c r="F98" s="30"/>
      <c r="L98" s="31"/>
    </row>
    <row r="99" spans="6:12" s="24" customFormat="1" ht="11.25">
      <c r="F99" s="30"/>
      <c r="L99" s="31"/>
    </row>
    <row r="100" spans="6:12" s="24" customFormat="1" ht="11.25">
      <c r="F100" s="30"/>
      <c r="L100" s="31"/>
    </row>
    <row r="101" spans="6:12" s="24" customFormat="1" ht="11.25">
      <c r="F101" s="30"/>
      <c r="L101" s="31"/>
    </row>
    <row r="102" spans="6:12" s="24" customFormat="1" ht="11.25">
      <c r="F102" s="30"/>
      <c r="L102" s="31"/>
    </row>
    <row r="103" spans="6:12" s="24" customFormat="1" ht="11.25">
      <c r="F103" s="30"/>
      <c r="L103" s="31"/>
    </row>
    <row r="104" spans="6:12" s="24" customFormat="1" ht="11.25">
      <c r="F104" s="30"/>
      <c r="L104" s="31"/>
    </row>
    <row r="105" spans="6:12" s="24" customFormat="1" ht="11.25">
      <c r="F105" s="30"/>
      <c r="L105" s="31"/>
    </row>
    <row r="106" spans="6:12" s="24" customFormat="1" ht="11.25">
      <c r="F106" s="30"/>
      <c r="L106" s="31"/>
    </row>
    <row r="107" spans="6:12" s="24" customFormat="1" ht="11.25">
      <c r="F107" s="30"/>
      <c r="L107" s="31"/>
    </row>
    <row r="108" spans="6:12" s="24" customFormat="1" ht="11.25">
      <c r="F108" s="30"/>
      <c r="L108" s="31"/>
    </row>
    <row r="109" spans="6:12" s="24" customFormat="1" ht="11.25">
      <c r="F109" s="30"/>
      <c r="L109" s="31"/>
    </row>
    <row r="110" spans="6:12" s="24" customFormat="1" ht="11.25">
      <c r="F110" s="30"/>
      <c r="L110" s="31"/>
    </row>
    <row r="111" spans="6:12" s="24" customFormat="1" ht="11.25">
      <c r="F111" s="30"/>
      <c r="L111" s="31"/>
    </row>
    <row r="112" spans="6:12" s="24" customFormat="1" ht="11.25">
      <c r="F112" s="30"/>
      <c r="L112" s="31"/>
    </row>
    <row r="113" spans="6:12" s="24" customFormat="1" ht="11.25">
      <c r="F113" s="30"/>
      <c r="L113" s="31"/>
    </row>
    <row r="114" spans="6:12" s="24" customFormat="1" ht="11.25">
      <c r="F114" s="30"/>
      <c r="L114" s="31"/>
    </row>
    <row r="115" spans="6:12" s="24" customFormat="1" ht="11.25">
      <c r="F115" s="30"/>
      <c r="L115" s="31"/>
    </row>
    <row r="116" spans="6:12" s="24" customFormat="1" ht="11.25">
      <c r="F116" s="30"/>
      <c r="L116" s="31"/>
    </row>
    <row r="117" spans="6:12" s="24" customFormat="1" ht="11.25">
      <c r="F117" s="30"/>
      <c r="L117" s="31"/>
    </row>
    <row r="118" spans="6:12" s="24" customFormat="1" ht="11.25">
      <c r="F118" s="30"/>
      <c r="L118" s="31"/>
    </row>
    <row r="119" spans="6:12" s="24" customFormat="1" ht="11.25">
      <c r="F119" s="30"/>
      <c r="L119" s="31"/>
    </row>
    <row r="120" spans="6:12" s="24" customFormat="1" ht="11.25">
      <c r="F120" s="30"/>
      <c r="L120" s="31"/>
    </row>
    <row r="121" spans="6:12" s="24" customFormat="1" ht="11.25">
      <c r="F121" s="30"/>
      <c r="L121" s="31"/>
    </row>
    <row r="122" spans="6:12" s="24" customFormat="1" ht="11.25">
      <c r="F122" s="30"/>
      <c r="L122" s="31"/>
    </row>
    <row r="123" spans="6:12" s="24" customFormat="1" ht="11.25">
      <c r="F123" s="30"/>
      <c r="L123" s="31"/>
    </row>
    <row r="124" spans="6:12" s="24" customFormat="1" ht="11.25">
      <c r="F124" s="30"/>
      <c r="L124" s="31"/>
    </row>
    <row r="125" spans="6:12" s="24" customFormat="1" ht="11.25">
      <c r="F125" s="30"/>
      <c r="L125" s="31"/>
    </row>
    <row r="126" spans="6:12" s="24" customFormat="1" ht="11.25">
      <c r="F126" s="30"/>
      <c r="L126" s="31"/>
    </row>
    <row r="127" spans="6:12" s="24" customFormat="1" ht="11.25">
      <c r="F127" s="30"/>
      <c r="L127" s="31"/>
    </row>
    <row r="128" spans="6:12" s="24" customFormat="1" ht="11.25">
      <c r="F128" s="30"/>
      <c r="L128" s="31"/>
    </row>
    <row r="129" spans="6:12" s="24" customFormat="1" ht="11.25">
      <c r="F129" s="30"/>
      <c r="L129" s="31"/>
    </row>
    <row r="130" spans="6:12" s="24" customFormat="1" ht="11.25">
      <c r="F130" s="30"/>
      <c r="L130" s="31"/>
    </row>
    <row r="131" spans="6:12" s="24" customFormat="1" ht="11.25">
      <c r="F131" s="30"/>
      <c r="L131" s="31"/>
    </row>
    <row r="132" spans="6:12" s="24" customFormat="1" ht="11.25">
      <c r="F132" s="30"/>
      <c r="L132" s="31"/>
    </row>
    <row r="133" spans="6:12" s="24" customFormat="1" ht="11.25">
      <c r="F133" s="30"/>
      <c r="L133" s="31"/>
    </row>
    <row r="134" spans="6:12" s="24" customFormat="1" ht="11.25">
      <c r="F134" s="30"/>
      <c r="L134" s="31"/>
    </row>
    <row r="135" spans="6:12" s="24" customFormat="1" ht="11.25">
      <c r="F135" s="30"/>
      <c r="L135" s="31"/>
    </row>
    <row r="136" spans="6:12" s="24" customFormat="1" ht="11.25">
      <c r="F136" s="30"/>
      <c r="L136" s="31"/>
    </row>
    <row r="137" spans="6:12" s="24" customFormat="1" ht="11.25">
      <c r="F137" s="30"/>
      <c r="L137" s="31"/>
    </row>
    <row r="138" spans="6:12" s="24" customFormat="1" ht="11.25">
      <c r="F138" s="30"/>
      <c r="L138" s="31"/>
    </row>
    <row r="139" spans="6:12" s="24" customFormat="1" ht="11.25">
      <c r="F139" s="30"/>
      <c r="L139" s="31"/>
    </row>
    <row r="140" spans="6:12" s="24" customFormat="1" ht="11.25">
      <c r="F140" s="30"/>
      <c r="L140" s="31"/>
    </row>
    <row r="141" spans="6:12" s="24" customFormat="1" ht="11.25">
      <c r="F141" s="30"/>
      <c r="L141" s="31"/>
    </row>
    <row r="142" spans="6:12" s="24" customFormat="1" ht="11.25">
      <c r="F142" s="30"/>
      <c r="L142" s="31"/>
    </row>
    <row r="143" spans="6:12" s="24" customFormat="1" ht="11.25">
      <c r="F143" s="30"/>
      <c r="L143" s="31"/>
    </row>
    <row r="144" spans="6:12" s="24" customFormat="1" ht="11.25">
      <c r="F144" s="30"/>
      <c r="L144" s="31"/>
    </row>
    <row r="145" spans="6:12" s="24" customFormat="1" ht="11.25">
      <c r="F145" s="30"/>
      <c r="L145" s="31"/>
    </row>
    <row r="146" spans="6:12" s="24" customFormat="1" ht="11.25">
      <c r="F146" s="30"/>
      <c r="L146" s="31"/>
    </row>
    <row r="147" spans="6:12" s="24" customFormat="1" ht="11.25">
      <c r="F147" s="30"/>
      <c r="L147" s="31"/>
    </row>
    <row r="148" spans="6:12" s="24" customFormat="1" ht="11.25">
      <c r="F148" s="30"/>
      <c r="L148" s="31"/>
    </row>
    <row r="149" spans="6:12" s="24" customFormat="1" ht="11.25">
      <c r="F149" s="30"/>
      <c r="L149" s="31"/>
    </row>
    <row r="150" spans="6:12" s="24" customFormat="1" ht="11.25">
      <c r="F150" s="30"/>
      <c r="L150" s="31"/>
    </row>
    <row r="151" spans="6:12" s="24" customFormat="1" ht="11.25">
      <c r="F151" s="30"/>
      <c r="L151" s="31"/>
    </row>
    <row r="152" spans="6:12" s="24" customFormat="1" ht="11.25">
      <c r="F152" s="30"/>
      <c r="L152" s="31"/>
    </row>
    <row r="153" spans="6:12" s="24" customFormat="1" ht="11.25">
      <c r="F153" s="30"/>
      <c r="L153" s="31"/>
    </row>
    <row r="154" spans="6:12" s="24" customFormat="1" ht="11.25">
      <c r="F154" s="30"/>
      <c r="L154" s="31"/>
    </row>
    <row r="155" spans="6:12" s="24" customFormat="1" ht="11.25">
      <c r="F155" s="30"/>
      <c r="L155" s="31"/>
    </row>
    <row r="156" spans="6:12" s="24" customFormat="1" ht="11.25">
      <c r="F156" s="30"/>
      <c r="L156" s="31"/>
    </row>
    <row r="157" spans="6:12" s="24" customFormat="1" ht="11.25">
      <c r="F157" s="30"/>
      <c r="L157" s="31"/>
    </row>
    <row r="158" spans="6:12" s="24" customFormat="1" ht="11.25">
      <c r="F158" s="30"/>
      <c r="L158" s="31"/>
    </row>
    <row r="159" spans="6:12" s="24" customFormat="1" ht="11.25">
      <c r="F159" s="30"/>
      <c r="L159" s="31"/>
    </row>
    <row r="160" spans="6:12" s="24" customFormat="1" ht="11.25">
      <c r="F160" s="30"/>
      <c r="L160" s="31"/>
    </row>
    <row r="161" spans="6:12" s="24" customFormat="1" ht="11.25">
      <c r="F161" s="30"/>
      <c r="L161" s="31"/>
    </row>
    <row r="162" spans="6:12" s="24" customFormat="1" ht="11.25">
      <c r="F162" s="30"/>
      <c r="L162" s="31"/>
    </row>
    <row r="163" spans="6:12" s="24" customFormat="1" ht="11.25">
      <c r="F163" s="30"/>
      <c r="L163" s="31"/>
    </row>
    <row r="164" spans="6:12" s="24" customFormat="1" ht="11.25">
      <c r="F164" s="30"/>
      <c r="L164" s="31"/>
    </row>
    <row r="165" spans="6:12" s="24" customFormat="1" ht="11.25">
      <c r="F165" s="30"/>
      <c r="L165" s="31"/>
    </row>
    <row r="166" spans="6:12" s="24" customFormat="1" ht="11.25">
      <c r="F166" s="30"/>
      <c r="L166" s="31"/>
    </row>
    <row r="167" spans="6:12" s="24" customFormat="1" ht="11.25">
      <c r="F167" s="30"/>
      <c r="L167" s="31"/>
    </row>
    <row r="168" spans="6:12" s="24" customFormat="1" ht="11.25">
      <c r="F168" s="30"/>
      <c r="L168" s="31"/>
    </row>
    <row r="169" spans="6:12" s="24" customFormat="1" ht="11.25">
      <c r="F169" s="30"/>
      <c r="L169" s="31"/>
    </row>
    <row r="170" spans="6:12" s="24" customFormat="1" ht="11.25">
      <c r="F170" s="30"/>
      <c r="L170" s="31"/>
    </row>
    <row r="171" spans="6:12" s="24" customFormat="1" ht="11.25">
      <c r="F171" s="30"/>
      <c r="L171" s="31"/>
    </row>
    <row r="172" spans="6:12" s="24" customFormat="1" ht="11.25">
      <c r="F172" s="30"/>
      <c r="L172" s="31"/>
    </row>
    <row r="173" spans="6:12" s="24" customFormat="1" ht="11.25">
      <c r="F173" s="30"/>
      <c r="L173" s="31"/>
    </row>
    <row r="174" spans="6:12" s="24" customFormat="1" ht="11.25">
      <c r="F174" s="30"/>
      <c r="L174" s="31"/>
    </row>
    <row r="175" spans="6:12" s="24" customFormat="1" ht="11.25">
      <c r="F175" s="30"/>
      <c r="L175" s="31"/>
    </row>
    <row r="176" spans="6:12" s="24" customFormat="1" ht="11.25">
      <c r="F176" s="30"/>
      <c r="L176" s="31"/>
    </row>
    <row r="177" spans="6:12" s="24" customFormat="1" ht="11.25">
      <c r="F177" s="30"/>
      <c r="L177" s="31"/>
    </row>
    <row r="178" spans="6:12" s="24" customFormat="1" ht="11.25">
      <c r="F178" s="30"/>
      <c r="L178" s="31"/>
    </row>
    <row r="179" spans="6:12" s="24" customFormat="1" ht="11.25">
      <c r="F179" s="30"/>
      <c r="L179" s="31"/>
    </row>
    <row r="180" spans="6:12" s="24" customFormat="1" ht="11.25">
      <c r="F180" s="30"/>
      <c r="L180" s="31"/>
    </row>
    <row r="181" spans="6:12" s="24" customFormat="1" ht="11.25">
      <c r="F181" s="30"/>
      <c r="L181" s="31"/>
    </row>
    <row r="182" spans="6:12" s="24" customFormat="1" ht="11.25">
      <c r="F182" s="30"/>
      <c r="L182" s="31"/>
    </row>
    <row r="183" spans="6:12" s="24" customFormat="1" ht="11.25">
      <c r="F183" s="30"/>
      <c r="L183" s="31"/>
    </row>
    <row r="184" spans="6:12" s="24" customFormat="1" ht="11.25">
      <c r="F184" s="30"/>
      <c r="L184" s="31"/>
    </row>
    <row r="185" spans="6:12" s="24" customFormat="1" ht="11.25">
      <c r="F185" s="30"/>
      <c r="L185" s="31"/>
    </row>
    <row r="186" spans="6:12" s="24" customFormat="1" ht="11.25">
      <c r="F186" s="30"/>
      <c r="L186" s="31"/>
    </row>
    <row r="187" spans="6:12" s="24" customFormat="1" ht="11.25">
      <c r="F187" s="30"/>
      <c r="L187" s="31"/>
    </row>
    <row r="188" spans="6:12" s="24" customFormat="1" ht="11.25">
      <c r="F188" s="30"/>
      <c r="L188" s="31"/>
    </row>
    <row r="189" spans="6:12" s="24" customFormat="1" ht="11.25">
      <c r="F189" s="30"/>
      <c r="L189" s="31"/>
    </row>
    <row r="190" spans="6:12" s="24" customFormat="1" ht="11.25">
      <c r="F190" s="30"/>
      <c r="L190" s="31"/>
    </row>
    <row r="191" spans="6:12" s="24" customFormat="1" ht="11.25">
      <c r="F191" s="30"/>
      <c r="L191" s="31"/>
    </row>
    <row r="192" spans="6:12" s="24" customFormat="1" ht="11.25">
      <c r="F192" s="30"/>
      <c r="L192" s="31"/>
    </row>
    <row r="193" spans="6:12" s="24" customFormat="1" ht="11.25">
      <c r="F193" s="30"/>
      <c r="L193" s="31"/>
    </row>
    <row r="194" spans="6:12" s="24" customFormat="1" ht="11.25">
      <c r="F194" s="30"/>
      <c r="L194" s="31"/>
    </row>
    <row r="195" spans="6:12" s="24" customFormat="1" ht="11.25">
      <c r="F195" s="30"/>
      <c r="L195" s="31"/>
    </row>
    <row r="196" spans="6:12" s="24" customFormat="1" ht="11.25">
      <c r="F196" s="30"/>
      <c r="L196" s="31"/>
    </row>
    <row r="197" spans="6:12" s="24" customFormat="1" ht="11.25">
      <c r="F197" s="30"/>
      <c r="L197" s="31"/>
    </row>
    <row r="198" spans="6:12" s="24" customFormat="1" ht="11.25">
      <c r="F198" s="30"/>
      <c r="L198" s="31"/>
    </row>
    <row r="199" spans="6:12" s="24" customFormat="1" ht="11.25">
      <c r="F199" s="30"/>
      <c r="L199" s="31"/>
    </row>
    <row r="200" spans="6:12" s="24" customFormat="1" ht="11.25">
      <c r="F200" s="30"/>
      <c r="L200" s="31"/>
    </row>
    <row r="201" spans="6:12" s="24" customFormat="1" ht="11.25">
      <c r="F201" s="30"/>
      <c r="L201" s="31"/>
    </row>
    <row r="202" spans="6:12" s="24" customFormat="1" ht="11.25">
      <c r="F202" s="30"/>
      <c r="L202" s="31"/>
    </row>
    <row r="203" spans="6:12" s="24" customFormat="1" ht="11.25">
      <c r="F203" s="30"/>
      <c r="L203" s="31"/>
    </row>
    <row r="204" spans="6:12" s="24" customFormat="1" ht="11.25">
      <c r="F204" s="30"/>
      <c r="L204" s="31"/>
    </row>
    <row r="205" spans="6:12" s="24" customFormat="1" ht="11.25">
      <c r="F205" s="30"/>
      <c r="L205" s="31"/>
    </row>
    <row r="206" spans="6:12" s="24" customFormat="1" ht="11.25">
      <c r="F206" s="30"/>
      <c r="L206" s="31"/>
    </row>
    <row r="207" spans="6:12" s="24" customFormat="1" ht="11.25">
      <c r="F207" s="30"/>
      <c r="L207" s="31"/>
    </row>
    <row r="208" spans="6:12" s="24" customFormat="1" ht="11.25">
      <c r="F208" s="30"/>
      <c r="L208" s="31"/>
    </row>
    <row r="209" spans="6:12" s="24" customFormat="1" ht="11.25">
      <c r="F209" s="30"/>
      <c r="L209" s="31"/>
    </row>
    <row r="210" spans="6:12" s="24" customFormat="1" ht="11.25">
      <c r="F210" s="30"/>
      <c r="L210" s="31"/>
    </row>
    <row r="211" spans="6:12" s="24" customFormat="1" ht="11.25">
      <c r="F211" s="30"/>
      <c r="L211" s="31"/>
    </row>
    <row r="212" spans="6:12" s="24" customFormat="1" ht="11.25">
      <c r="F212" s="30"/>
      <c r="L212" s="31"/>
    </row>
    <row r="213" spans="6:12" s="24" customFormat="1" ht="11.25">
      <c r="F213" s="30"/>
      <c r="L213" s="31"/>
    </row>
    <row r="214" spans="6:12" s="24" customFormat="1" ht="11.25">
      <c r="F214" s="30"/>
      <c r="L214" s="31"/>
    </row>
    <row r="215" spans="6:12" s="24" customFormat="1" ht="11.25">
      <c r="F215" s="30"/>
      <c r="L215" s="31"/>
    </row>
    <row r="216" spans="6:12" s="24" customFormat="1" ht="11.25">
      <c r="F216" s="30"/>
      <c r="L216" s="31"/>
    </row>
    <row r="217" spans="6:12" s="24" customFormat="1" ht="11.25">
      <c r="F217" s="30"/>
      <c r="L217" s="31"/>
    </row>
    <row r="218" spans="6:12" s="24" customFormat="1" ht="11.25">
      <c r="F218" s="30"/>
      <c r="L218" s="31"/>
    </row>
    <row r="219" spans="6:12" s="24" customFormat="1" ht="11.25">
      <c r="F219" s="30"/>
      <c r="L219" s="31"/>
    </row>
    <row r="220" spans="6:12" s="24" customFormat="1" ht="11.25">
      <c r="F220" s="30"/>
      <c r="L220" s="31"/>
    </row>
    <row r="221" spans="6:12" s="24" customFormat="1" ht="11.25">
      <c r="F221" s="30"/>
      <c r="L221" s="31"/>
    </row>
    <row r="222" spans="6:12" s="24" customFormat="1" ht="11.25">
      <c r="F222" s="30"/>
      <c r="L222" s="31"/>
    </row>
    <row r="223" spans="6:12" s="24" customFormat="1" ht="11.25">
      <c r="F223" s="30"/>
      <c r="L223" s="31"/>
    </row>
    <row r="224" spans="6:12" s="24" customFormat="1" ht="11.25">
      <c r="F224" s="30"/>
      <c r="L224" s="31"/>
    </row>
    <row r="225" spans="6:12" s="24" customFormat="1" ht="11.25">
      <c r="F225" s="30"/>
      <c r="L225" s="31"/>
    </row>
    <row r="226" spans="6:12" s="24" customFormat="1" ht="11.25">
      <c r="F226" s="30"/>
      <c r="L226" s="31"/>
    </row>
    <row r="227" spans="6:12" s="24" customFormat="1" ht="11.25">
      <c r="F227" s="30"/>
      <c r="L227" s="31"/>
    </row>
    <row r="228" spans="6:12" s="24" customFormat="1" ht="11.25">
      <c r="F228" s="30"/>
      <c r="L228" s="31"/>
    </row>
    <row r="229" spans="6:12" s="24" customFormat="1" ht="11.25">
      <c r="F229" s="30"/>
      <c r="L229" s="31"/>
    </row>
    <row r="230" spans="6:12" s="24" customFormat="1" ht="11.25">
      <c r="F230" s="30"/>
      <c r="L230" s="31"/>
    </row>
    <row r="231" spans="6:12" s="24" customFormat="1" ht="11.25">
      <c r="F231" s="30"/>
      <c r="L231" s="31"/>
    </row>
    <row r="232" spans="6:12" s="24" customFormat="1" ht="11.25">
      <c r="F232" s="30"/>
      <c r="L232" s="31"/>
    </row>
    <row r="233" spans="6:12" s="24" customFormat="1" ht="11.25">
      <c r="F233" s="30"/>
      <c r="L233" s="31"/>
    </row>
    <row r="234" spans="6:12" s="24" customFormat="1" ht="11.25">
      <c r="F234" s="30"/>
      <c r="L234" s="31"/>
    </row>
    <row r="235" spans="6:12" s="24" customFormat="1" ht="11.25">
      <c r="F235" s="30"/>
      <c r="L235" s="31"/>
    </row>
    <row r="236" spans="6:12" s="24" customFormat="1" ht="11.25">
      <c r="F236" s="30"/>
      <c r="L236" s="31"/>
    </row>
    <row r="237" spans="6:12" s="24" customFormat="1" ht="11.25">
      <c r="F237" s="30"/>
      <c r="L237" s="31"/>
    </row>
    <row r="238" spans="6:12" s="24" customFormat="1" ht="11.25">
      <c r="F238" s="30"/>
      <c r="L238" s="31"/>
    </row>
    <row r="239" spans="6:12" s="24" customFormat="1" ht="11.25">
      <c r="F239" s="30"/>
      <c r="L239" s="31"/>
    </row>
    <row r="240" spans="6:12" s="24" customFormat="1" ht="11.25">
      <c r="F240" s="30"/>
      <c r="L240" s="31"/>
    </row>
    <row r="241" spans="6:12" s="24" customFormat="1" ht="11.25">
      <c r="F241" s="30"/>
      <c r="L241" s="31"/>
    </row>
    <row r="242" spans="6:12" s="24" customFormat="1" ht="11.25">
      <c r="F242" s="30"/>
      <c r="L242" s="31"/>
    </row>
    <row r="243" spans="6:12" s="24" customFormat="1" ht="11.25">
      <c r="F243" s="30"/>
      <c r="L243" s="31"/>
    </row>
    <row r="244" spans="6:12" s="24" customFormat="1" ht="11.25">
      <c r="F244" s="30"/>
      <c r="L244" s="31"/>
    </row>
    <row r="245" spans="6:12" s="24" customFormat="1" ht="11.25">
      <c r="F245" s="30"/>
      <c r="L245" s="31"/>
    </row>
    <row r="246" spans="6:12" s="24" customFormat="1" ht="11.25">
      <c r="F246" s="30"/>
      <c r="L246" s="31"/>
    </row>
    <row r="247" spans="6:12" s="24" customFormat="1" ht="11.25">
      <c r="F247" s="30"/>
      <c r="L247" s="31"/>
    </row>
    <row r="248" spans="6:12" s="24" customFormat="1" ht="11.25">
      <c r="F248" s="30"/>
      <c r="L248" s="31"/>
    </row>
    <row r="249" spans="6:12" s="24" customFormat="1" ht="11.25">
      <c r="F249" s="30"/>
      <c r="L249" s="31"/>
    </row>
    <row r="250" spans="6:12" s="24" customFormat="1" ht="11.25">
      <c r="F250" s="30"/>
      <c r="L250" s="31"/>
    </row>
    <row r="251" spans="6:12" s="24" customFormat="1" ht="11.25">
      <c r="F251" s="30"/>
      <c r="L251" s="31"/>
    </row>
    <row r="252" spans="6:12" s="24" customFormat="1" ht="11.25">
      <c r="F252" s="30"/>
      <c r="L252" s="31"/>
    </row>
    <row r="253" spans="6:12" s="24" customFormat="1" ht="11.25">
      <c r="F253" s="30"/>
      <c r="L253" s="31"/>
    </row>
  </sheetData>
  <sheetProtection/>
  <mergeCells count="62">
    <mergeCell ref="A73:G73"/>
    <mergeCell ref="A72:L72"/>
    <mergeCell ref="L62:L65"/>
    <mergeCell ref="A67:L67"/>
    <mergeCell ref="A68:L68"/>
    <mergeCell ref="A69:L70"/>
    <mergeCell ref="A71:L71"/>
    <mergeCell ref="A66:F66"/>
    <mergeCell ref="A62:A65"/>
    <mergeCell ref="B62:B65"/>
    <mergeCell ref="D62:D65"/>
    <mergeCell ref="G62:G65"/>
    <mergeCell ref="B56:B57"/>
    <mergeCell ref="D56:D57"/>
    <mergeCell ref="G56:G57"/>
    <mergeCell ref="L56:L57"/>
    <mergeCell ref="A58:A61"/>
    <mergeCell ref="B58:B61"/>
    <mergeCell ref="D58:D61"/>
    <mergeCell ref="G58:G61"/>
    <mergeCell ref="L58:L61"/>
    <mergeCell ref="A28:A57"/>
    <mergeCell ref="G40:G45"/>
    <mergeCell ref="L40:L45"/>
    <mergeCell ref="B46:B55"/>
    <mergeCell ref="D46:D49"/>
    <mergeCell ref="G46:G49"/>
    <mergeCell ref="L46:L49"/>
    <mergeCell ref="D50:D55"/>
    <mergeCell ref="G50:G55"/>
    <mergeCell ref="L50:L55"/>
    <mergeCell ref="B28:B45"/>
    <mergeCell ref="D28:D36"/>
    <mergeCell ref="G28:G36"/>
    <mergeCell ref="L28:L36"/>
    <mergeCell ref="D37:D39"/>
    <mergeCell ref="G37:G39"/>
    <mergeCell ref="L37:L39"/>
    <mergeCell ref="D40:D45"/>
    <mergeCell ref="A6:A27"/>
    <mergeCell ref="B6:B16"/>
    <mergeCell ref="D6:D13"/>
    <mergeCell ref="G6:G13"/>
    <mergeCell ref="L6:L13"/>
    <mergeCell ref="D14:D16"/>
    <mergeCell ref="G14:G16"/>
    <mergeCell ref="L14:L16"/>
    <mergeCell ref="B17:B27"/>
    <mergeCell ref="G17:G27"/>
    <mergeCell ref="L17:L27"/>
    <mergeCell ref="A1:L1"/>
    <mergeCell ref="A2:L2"/>
    <mergeCell ref="A3:A5"/>
    <mergeCell ref="B3:D5"/>
    <mergeCell ref="E3:E5"/>
    <mergeCell ref="F3:F5"/>
    <mergeCell ref="G3:G5"/>
    <mergeCell ref="H3:K3"/>
    <mergeCell ref="L3:L5"/>
    <mergeCell ref="H4:H5"/>
    <mergeCell ref="I4:I5"/>
    <mergeCell ref="J4:K4"/>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D8"/>
  <sheetViews>
    <sheetView showGridLines="0" zoomScalePageLayoutView="0" workbookViewId="0" topLeftCell="A1">
      <selection activeCell="H31" sqref="H31"/>
    </sheetView>
  </sheetViews>
  <sheetFormatPr defaultColWidth="11.421875" defaultRowHeight="15"/>
  <cols>
    <col min="1" max="1" width="12.7109375" style="0" customWidth="1"/>
    <col min="3" max="3" width="11.8515625" style="0" bestFit="1" customWidth="1"/>
  </cols>
  <sheetData>
    <row r="1" spans="1:4" ht="15">
      <c r="A1" s="43"/>
      <c r="B1" s="43" t="s">
        <v>399</v>
      </c>
      <c r="C1" s="43" t="s">
        <v>398</v>
      </c>
      <c r="D1" s="72"/>
    </row>
    <row r="2" spans="1:4" ht="15">
      <c r="A2" s="43" t="s">
        <v>289</v>
      </c>
      <c r="B2" s="43">
        <v>25</v>
      </c>
      <c r="C2" s="43">
        <f>SUM('Tabla de valores'!L6:L27)</f>
        <v>25</v>
      </c>
      <c r="D2" s="72"/>
    </row>
    <row r="3" spans="1:4" ht="15">
      <c r="A3" s="43" t="s">
        <v>397</v>
      </c>
      <c r="B3" s="43">
        <v>60</v>
      </c>
      <c r="C3" s="43">
        <f>SUM('Tabla de valores'!L28:L57)</f>
        <v>60</v>
      </c>
      <c r="D3" s="72"/>
    </row>
    <row r="4" spans="1:4" ht="15">
      <c r="A4" s="43" t="s">
        <v>366</v>
      </c>
      <c r="B4" s="43">
        <v>5</v>
      </c>
      <c r="C4" s="43">
        <f>SUM('Tabla de valores'!L58:L61)</f>
        <v>5</v>
      </c>
      <c r="D4" s="72"/>
    </row>
    <row r="5" spans="1:4" ht="15">
      <c r="A5" s="43" t="s">
        <v>373</v>
      </c>
      <c r="B5" s="43">
        <v>10</v>
      </c>
      <c r="C5" s="43">
        <f>SUM('Tabla de valores'!L62:L65)</f>
        <v>10</v>
      </c>
      <c r="D5" s="72"/>
    </row>
    <row r="6" spans="1:4" ht="15">
      <c r="A6" s="43"/>
      <c r="B6" s="43"/>
      <c r="C6" s="43"/>
      <c r="D6" s="72"/>
    </row>
    <row r="7" spans="1:3" ht="15">
      <c r="A7" s="72"/>
      <c r="B7" s="72"/>
      <c r="C7" s="43"/>
    </row>
    <row r="8" spans="1:2" ht="15">
      <c r="A8" s="72"/>
      <c r="B8" s="72"/>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8"/>
  <sheetViews>
    <sheetView showGridLines="0" zoomScalePageLayoutView="0" workbookViewId="0" topLeftCell="A1">
      <selection activeCell="C29" sqref="C29"/>
    </sheetView>
  </sheetViews>
  <sheetFormatPr defaultColWidth="11.421875" defaultRowHeight="15"/>
  <cols>
    <col min="1" max="1" width="44.140625" style="44" customWidth="1"/>
    <col min="2" max="2" width="11.421875" style="45" customWidth="1"/>
    <col min="3" max="16384" width="11.421875" style="44" customWidth="1"/>
  </cols>
  <sheetData>
    <row r="1" spans="1:3" ht="15">
      <c r="A1" s="44" t="s">
        <v>400</v>
      </c>
      <c r="B1" s="45" t="s">
        <v>401</v>
      </c>
      <c r="C1" s="44" t="s">
        <v>398</v>
      </c>
    </row>
    <row r="2" spans="1:3" ht="15">
      <c r="A2" s="44" t="s">
        <v>402</v>
      </c>
      <c r="B2" s="45">
        <v>10</v>
      </c>
      <c r="C2" s="44">
        <f>SUM('Tabla de valores'!L6:L16)</f>
        <v>10</v>
      </c>
    </row>
    <row r="3" spans="1:3" ht="30">
      <c r="A3" s="44" t="s">
        <v>403</v>
      </c>
      <c r="B3" s="45">
        <v>15</v>
      </c>
      <c r="C3" s="44">
        <f>SUM('Tabla de valores'!L17:L27)</f>
        <v>15</v>
      </c>
    </row>
    <row r="4" spans="1:3" ht="15">
      <c r="A4" s="44" t="s">
        <v>404</v>
      </c>
      <c r="B4" s="45">
        <v>20</v>
      </c>
      <c r="C4" s="44">
        <f>SUM('Tabla de valores'!L28:L45)</f>
        <v>20</v>
      </c>
    </row>
    <row r="5" spans="1:3" ht="15">
      <c r="A5" s="44" t="s">
        <v>405</v>
      </c>
      <c r="B5" s="45">
        <v>30</v>
      </c>
      <c r="C5" s="44">
        <f>SUM('Tabla de valores'!L46:L55)</f>
        <v>30</v>
      </c>
    </row>
    <row r="6" spans="1:3" ht="15">
      <c r="A6" s="44" t="s">
        <v>406</v>
      </c>
      <c r="B6" s="45">
        <v>10</v>
      </c>
      <c r="C6" s="44">
        <f>SUM('Tabla de valores'!L56:L57)</f>
        <v>10</v>
      </c>
    </row>
    <row r="7" spans="1:3" ht="15">
      <c r="A7" s="44" t="s">
        <v>407</v>
      </c>
      <c r="B7" s="45">
        <v>5</v>
      </c>
      <c r="C7" s="44">
        <f>SUM('Tabla de valores'!L58:L61)</f>
        <v>5</v>
      </c>
    </row>
    <row r="8" spans="1:3" ht="15">
      <c r="A8" s="44" t="s">
        <v>408</v>
      </c>
      <c r="B8" s="45">
        <v>10</v>
      </c>
      <c r="C8" s="44">
        <f>SUM('Tabla de valores'!L62:L65)</f>
        <v>10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D7"/>
  <sheetViews>
    <sheetView showGridLines="0" zoomScale="71" zoomScaleNormal="71" zoomScalePageLayoutView="0" workbookViewId="0" topLeftCell="A1">
      <selection activeCell="C7" sqref="C7"/>
    </sheetView>
  </sheetViews>
  <sheetFormatPr defaultColWidth="11.421875" defaultRowHeight="15"/>
  <cols>
    <col min="1" max="1" width="11.421875" style="41" customWidth="1"/>
    <col min="2" max="2" width="39.7109375" style="79" customWidth="1"/>
    <col min="3" max="3" width="37.421875" style="79" customWidth="1"/>
    <col min="4" max="4" width="66.421875" style="79" customWidth="1"/>
    <col min="5" max="9" width="11.421875" style="41" customWidth="1"/>
    <col min="10" max="16384" width="11.421875" style="79" customWidth="1"/>
  </cols>
  <sheetData>
    <row r="1" s="79" customFormat="1" ht="15" thickBot="1"/>
    <row r="2" spans="2:4" s="79" customFormat="1" ht="15.75" thickBot="1" thickTop="1">
      <c r="B2" s="210" t="s">
        <v>387</v>
      </c>
      <c r="C2" s="210"/>
      <c r="D2" s="210"/>
    </row>
    <row r="3" spans="2:4" s="79" customFormat="1" ht="73.5" customHeight="1" thickBot="1" thickTop="1">
      <c r="B3" s="210"/>
      <c r="C3" s="210"/>
      <c r="D3" s="210"/>
    </row>
    <row r="4" spans="2:4" s="79" customFormat="1" ht="16.5" thickBot="1" thickTop="1">
      <c r="B4" s="80" t="s">
        <v>388</v>
      </c>
      <c r="C4" s="80" t="s">
        <v>389</v>
      </c>
      <c r="D4" s="80" t="s">
        <v>390</v>
      </c>
    </row>
    <row r="5" spans="2:4" s="79" customFormat="1" ht="160.5" customHeight="1" thickBot="1" thickTop="1">
      <c r="B5" s="81" t="s">
        <v>391</v>
      </c>
      <c r="C5" s="82" t="s">
        <v>392</v>
      </c>
      <c r="D5" s="83" t="s">
        <v>428</v>
      </c>
    </row>
    <row r="6" spans="2:4" s="79" customFormat="1" ht="130.5" customHeight="1" thickBot="1" thickTop="1">
      <c r="B6" s="84" t="s">
        <v>393</v>
      </c>
      <c r="C6" s="85" t="s">
        <v>429</v>
      </c>
      <c r="D6" s="83" t="s">
        <v>430</v>
      </c>
    </row>
    <row r="7" spans="2:4" s="79" customFormat="1" ht="72.75" customHeight="1" thickBot="1" thickTop="1">
      <c r="B7" s="81" t="s">
        <v>394</v>
      </c>
      <c r="C7" s="86" t="s">
        <v>395</v>
      </c>
      <c r="D7" s="83" t="s">
        <v>431</v>
      </c>
    </row>
    <row r="8" s="79" customFormat="1" ht="15" thickTop="1"/>
  </sheetData>
  <sheetProtection/>
  <mergeCells count="1">
    <mergeCell ref="B2:D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3"/>
  <sheetViews>
    <sheetView zoomScalePageLayoutView="0" workbookViewId="0" topLeftCell="A1">
      <selection activeCell="H21" sqref="H21"/>
    </sheetView>
  </sheetViews>
  <sheetFormatPr defaultColWidth="11.421875" defaultRowHeight="15"/>
  <cols>
    <col min="1" max="1" width="11.421875" style="23" customWidth="1"/>
  </cols>
  <sheetData>
    <row r="1" ht="15">
      <c r="A1" s="23">
        <v>0</v>
      </c>
    </row>
    <row r="2" ht="15">
      <c r="A2" s="23">
        <v>0.5</v>
      </c>
    </row>
    <row r="3" ht="15">
      <c r="A3" s="23">
        <v>1</v>
      </c>
    </row>
    <row r="4" ht="15">
      <c r="A4" s="23">
        <v>1.25</v>
      </c>
    </row>
    <row r="5" ht="15">
      <c r="A5" s="23">
        <v>1.5</v>
      </c>
    </row>
    <row r="6" ht="15">
      <c r="A6" s="23">
        <v>2</v>
      </c>
    </row>
    <row r="7" ht="15">
      <c r="A7" s="23">
        <v>2.5</v>
      </c>
    </row>
    <row r="8" ht="15">
      <c r="A8" s="23">
        <v>3</v>
      </c>
    </row>
    <row r="9" ht="15">
      <c r="A9" s="23">
        <v>4</v>
      </c>
    </row>
    <row r="10" ht="15">
      <c r="A10" s="23">
        <v>5</v>
      </c>
    </row>
    <row r="11" ht="15">
      <c r="A11" s="23">
        <v>0</v>
      </c>
    </row>
    <row r="12" ht="15">
      <c r="A12" s="23">
        <v>0</v>
      </c>
    </row>
    <row r="13" ht="15">
      <c r="A13" s="77" t="s">
        <v>427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B5" sqref="B5"/>
    </sheetView>
  </sheetViews>
  <sheetFormatPr defaultColWidth="11.421875" defaultRowHeight="15"/>
  <cols>
    <col min="1" max="1" width="18.28125" style="0" customWidth="1"/>
    <col min="2" max="2" width="54.57421875" style="0" customWidth="1"/>
    <col min="3" max="3" width="90.57421875" style="0" customWidth="1"/>
    <col min="4" max="4" width="33.140625" style="0" customWidth="1"/>
  </cols>
  <sheetData>
    <row r="1" spans="1:4" ht="40.5" customHeight="1" thickBot="1">
      <c r="A1" s="211" t="s">
        <v>478</v>
      </c>
      <c r="B1" s="212"/>
      <c r="C1" s="212"/>
      <c r="D1" s="212"/>
    </row>
    <row r="2" spans="1:4" ht="15.75" thickBot="1">
      <c r="A2" s="107" t="s">
        <v>479</v>
      </c>
      <c r="B2" s="107" t="s">
        <v>480</v>
      </c>
      <c r="C2" s="109" t="s">
        <v>481</v>
      </c>
      <c r="D2" s="108" t="s">
        <v>483</v>
      </c>
    </row>
    <row r="3" spans="1:4" ht="38.25" customHeight="1" thickBot="1">
      <c r="A3" s="121" t="str">
        <f>'Estandares Minimos'!A4:M4</f>
        <v>I PLANEAR</v>
      </c>
      <c r="B3" s="119"/>
      <c r="C3" s="105"/>
      <c r="D3" s="106"/>
    </row>
    <row r="4" spans="1:4" ht="70.5" customHeight="1">
      <c r="A4" s="120" t="str">
        <f>'Estandares Minimos'!A86:O86</f>
        <v>II HACER</v>
      </c>
      <c r="B4" s="116" t="s">
        <v>343</v>
      </c>
      <c r="C4" s="113" t="s">
        <v>492</v>
      </c>
      <c r="D4" s="103" t="s">
        <v>491</v>
      </c>
    </row>
    <row r="5" spans="1:4" ht="77.25" customHeight="1">
      <c r="A5" s="110" t="s">
        <v>73</v>
      </c>
      <c r="B5" s="116" t="s">
        <v>344</v>
      </c>
      <c r="C5" s="113" t="s">
        <v>493</v>
      </c>
      <c r="D5" s="103" t="s">
        <v>491</v>
      </c>
    </row>
    <row r="6" spans="1:4" ht="76.5" customHeight="1">
      <c r="A6" s="110" t="s">
        <v>73</v>
      </c>
      <c r="B6" s="116" t="s">
        <v>345</v>
      </c>
      <c r="C6" s="113" t="s">
        <v>494</v>
      </c>
      <c r="D6" s="103" t="s">
        <v>491</v>
      </c>
    </row>
    <row r="7" spans="1:4" ht="72" customHeight="1">
      <c r="A7" s="110" t="s">
        <v>73</v>
      </c>
      <c r="B7" s="116" t="s">
        <v>346</v>
      </c>
      <c r="C7" s="113" t="s">
        <v>495</v>
      </c>
      <c r="D7" s="103" t="s">
        <v>491</v>
      </c>
    </row>
    <row r="8" spans="1:4" ht="69.75" customHeight="1">
      <c r="A8" s="110" t="s">
        <v>73</v>
      </c>
      <c r="B8" s="116" t="s">
        <v>347</v>
      </c>
      <c r="C8" s="113" t="s">
        <v>496</v>
      </c>
      <c r="D8" s="103" t="s">
        <v>491</v>
      </c>
    </row>
    <row r="9" spans="1:4" ht="66.75" customHeight="1">
      <c r="A9" s="110" t="str">
        <f>'Estandares Minimos'!A86:O86</f>
        <v>II HACER</v>
      </c>
      <c r="B9" s="116" t="s">
        <v>354</v>
      </c>
      <c r="C9" s="113" t="s">
        <v>497</v>
      </c>
      <c r="D9" s="103" t="s">
        <v>491</v>
      </c>
    </row>
    <row r="10" spans="1:4" ht="60" customHeight="1" thickBot="1">
      <c r="A10" s="111" t="s">
        <v>151</v>
      </c>
      <c r="B10" s="117"/>
      <c r="C10" s="102"/>
      <c r="D10" s="114"/>
    </row>
    <row r="11" spans="1:4" ht="66.75" customHeight="1" thickBot="1">
      <c r="A11" s="112" t="str">
        <f>'Estandares Minimos'!A199:O199</f>
        <v>IV ACTUAR</v>
      </c>
      <c r="B11" s="118"/>
      <c r="C11" s="115"/>
      <c r="D11" s="104"/>
    </row>
  </sheetData>
  <sheetProtection/>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Suramericana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Fajardo Pedraza</dc:creator>
  <cp:keywords/>
  <dc:description/>
  <cp:lastModifiedBy>User</cp:lastModifiedBy>
  <cp:lastPrinted>2017-05-03T19:26:21Z</cp:lastPrinted>
  <dcterms:created xsi:type="dcterms:W3CDTF">2017-04-17T18:01:55Z</dcterms:created>
  <dcterms:modified xsi:type="dcterms:W3CDTF">2023-03-14T20:31:08Z</dcterms:modified>
  <cp:category/>
  <cp:version/>
  <cp:contentType/>
  <cp:contentStatus/>
</cp:coreProperties>
</file>