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fileSharing readOnlyRecommended="1"/>
  <workbookPr codeName="ThisWorkbook" autoCompressPictures="0" defaultThemeVersion="124226"/>
  <mc:AlternateContent xmlns:mc="http://schemas.openxmlformats.org/markup-compatibility/2006">
    <mc:Choice Requires="x15">
      <x15ac:absPath xmlns:x15ac="http://schemas.microsoft.com/office/spreadsheetml/2010/11/ac" url="C:\Users\STRUJILLOG\Desktop\MARCE\2024\RENDICIÓN DE CUENTAS 2024\AUTODIAGNÓSTICO\"/>
    </mc:Choice>
  </mc:AlternateContent>
  <xr:revisionPtr revIDLastSave="0" documentId="8_{26A4D8EE-2FB7-44CE-95F1-714C2EF0785F}" xr6:coauthVersionLast="36" xr6:coauthVersionMax="36" xr10:uidLastSave="{00000000-0000-0000-0000-000000000000}"/>
  <bookViews>
    <workbookView xWindow="32760" yWindow="32760" windowWidth="28800" windowHeight="12225" tabRatio="670" firstSheet="2" activeTab="2" xr2:uid="{00000000-000D-0000-FFFF-FFFF00000000}"/>
  </bookViews>
  <sheets>
    <sheet name="Inicio" sheetId="16" state="hidden" r:id="rId1"/>
    <sheet name="Instrucciones" sheetId="21" state="hidden" r:id="rId2"/>
    <sheet name="Autodiagnóstico" sheetId="25" r:id="rId3"/>
    <sheet name="Gráficas " sheetId="20" r:id="rId4"/>
    <sheet name="Clasificación Niveles" sheetId="26" r:id="rId5"/>
    <sheet name="Estrategia de Implementación" sheetId="8" state="hidden"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entidad'!#REF!</definedName>
    <definedName name="Nombre">#REF!</definedName>
    <definedName name="Simulador" localSheetId="1">[1]Listas!$B$2:$B$4</definedName>
    <definedName name="Simulador">[2]Listas!$B$2:$B$4</definedName>
  </definedNames>
  <calcPr calcId="191029"/>
  <fileRecoveryPr autoRecover="0"/>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c r="G6" i="25"/>
  <c r="D6" i="26" s="1"/>
  <c r="D7" i="26" s="1"/>
  <c r="D10" i="25"/>
  <c r="L35" i="20" s="1"/>
  <c r="F10" i="25"/>
  <c r="L60" i="20" s="1"/>
  <c r="F59" i="25"/>
  <c r="K136" i="20"/>
  <c r="F66" i="25"/>
  <c r="L162" i="20"/>
  <c r="J162" i="20"/>
  <c r="I136" i="20"/>
  <c r="F55" i="25"/>
  <c r="K115" i="20"/>
  <c r="F51" i="25"/>
  <c r="K114" i="20"/>
  <c r="F47" i="25"/>
  <c r="K113" i="20"/>
  <c r="F37" i="25"/>
  <c r="K112" i="20"/>
  <c r="I115" i="20"/>
  <c r="I114" i="20"/>
  <c r="I113" i="20"/>
  <c r="I112" i="20"/>
  <c r="J156" i="20"/>
  <c r="J132" i="20"/>
  <c r="J107" i="20"/>
  <c r="F26" i="25"/>
  <c r="L86" i="20"/>
  <c r="F18" i="25"/>
  <c r="L85" i="20"/>
  <c r="F15" i="25"/>
  <c r="L61" i="20"/>
  <c r="J61" i="20"/>
  <c r="J60" i="20"/>
  <c r="J81" i="20"/>
  <c r="D66" i="25"/>
  <c r="L39" i="20"/>
  <c r="D59" i="25"/>
  <c r="L38" i="20"/>
  <c r="D37" i="25"/>
  <c r="L37" i="20"/>
  <c r="D18" i="25"/>
  <c r="L36" i="20"/>
  <c r="J39" i="20"/>
  <c r="J38" i="20"/>
  <c r="J37" i="20"/>
  <c r="J36" i="20"/>
  <c r="I56" i="20"/>
  <c r="J35" i="20"/>
  <c r="K12"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<sst xmlns="http://schemas.openxmlformats.org/spreadsheetml/2006/main" count="490" uniqueCount="296">
  <si>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</si>
  <si>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</si>
  <si>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</si>
  <si>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</si>
  <si>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</si>
  <si>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</si>
  <si>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</si>
  <si>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</si>
  <si>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</si>
  <si>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</si>
  <si>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</si>
  <si>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</si>
  <si>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</si>
  <si>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</si>
  <si>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</si>
  <si>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</si>
  <si>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</si>
  <si>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</si>
  <si>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</si>
  <si>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</si>
  <si>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</si>
  <si>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</si>
  <si>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</si>
  <si>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</si>
  <si>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</si>
  <si>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</si>
  <si>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</si>
  <si>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</si>
  <si>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</si>
  <si>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</si>
  <si>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</si>
  <si>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</si>
  <si>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</si>
  <si>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</si>
  <si>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</si>
  <si>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</si>
  <si>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</si>
  <si>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</si>
  <si>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</si>
  <si>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</si>
  <si>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indexed="8"/>
        <rFont val="Arial"/>
        <family val="2"/>
      </rPr>
      <t xml:space="preserve">Categoría: </t>
    </r>
    <r>
      <rPr>
        <sz val="11"/>
        <color indexed="8"/>
        <rFont val="Arial"/>
        <family val="2"/>
      </rPr>
      <t>corresponde a las acciones que la entidad debe contemplar para el avance de la respectiva política.</t>
    </r>
  </si>
  <si>
    <r>
      <t xml:space="preserve">Observaciones: </t>
    </r>
    <r>
      <rPr>
        <sz val="11"/>
        <color indexed="8"/>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</si>
  <si>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</si>
  <si>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</si>
  <si>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</si>
  <si>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</si>
  <si>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</si>
  <si>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</si>
  <si>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</si>
  <si>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</si>
  <si>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</si>
  <si>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</si>
  <si>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</si>
  <si>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</si>
  <si>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</si>
  <si>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</si>
  <si>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</si>
  <si>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</si>
  <si>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</si>
  <si>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</si>
  <si>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</si>
  <si>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</si>
  <si>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</si>
  <si>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</si>
  <si>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</si>
  <si>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</si>
  <si>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</si>
  <si>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</si>
  <si>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</si>
  <si>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</si>
  <si>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</si>
  <si>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</si>
  <si>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</si>
  <si>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</si>
  <si>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</si>
  <si>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</si>
  <si>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indexed="8"/>
        <rFont val="Arial"/>
        <family val="2"/>
      </rPr>
      <t>Puntaje:</t>
    </r>
    <r>
      <rPr>
        <sz val="11"/>
        <color indexed="8"/>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</si>
  <si>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</si>
  <si>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</si>
  <si>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</si>
  <si>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</si>
  <si>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</si>
  <si>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</si>
  <si>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</si>
  <si>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</si>
  <si>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</si>
  <si>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</si>
  <si>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</si>
  <si>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</si>
  <si>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</si>
  <si>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</si>
  <si>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</si>
  <si>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</si>
  <si>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</si>
  <si>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</si>
  <si>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</si>
  <si>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</si>
  <si>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</si>
  <si>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</si>
  <si>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</si>
  <si>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</si>
  <si>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</si>
  <si>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</si>
  <si>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</si>
  <si>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</si>
  <si>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</si>
  <si>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</si>
  <si>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</si>
  <si>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</si>
  <si>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</si>
  <si>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</si>
  <si>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</si>
  <si>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</si>
  <si>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</si>
  <si>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</si>
  <si>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</si>
  <si>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</si>
  <si>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</si>
  <si>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</si>
  <si>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</si>
  <si>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</si>
  <si>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indexed="8"/>
        <rFont val="Arial"/>
        <family val="2"/>
      </rPr>
      <t xml:space="preserve">Calificación: </t>
    </r>
    <r>
      <rPr>
        <sz val="11"/>
        <color indexed="8"/>
        <rFont val="Arial"/>
        <family val="2"/>
      </rPr>
      <t xml:space="preserve">puntaje automático obtenido como resultado de la auto calificación que haga en el avance de la política. </t>
    </r>
  </si>
  <si>
    <r>
      <t xml:space="preserve">Las </t>
    </r>
    <r>
      <rPr>
        <b/>
        <sz val="11"/>
        <color indexed="8"/>
        <rFont val="Arial"/>
        <family val="2"/>
      </rPr>
      <t>ÚNICAS</t>
    </r>
    <r>
      <rPr>
        <sz val="11"/>
        <color indexed="8"/>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</si>
  <si>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</si>
  <si>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</si>
  <si>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</si>
  <si>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</si>
  <si>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</si>
  <si>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</si>
  <si>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</si>
  <si>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</si>
  <si>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</si>
  <si>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</si>
  <si>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</si>
  <si>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</si>
  <si>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</si>
  <si>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</si>
  <si>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</si>
  <si>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</si>
  <si>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</si>
  <si>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</si>
  <si>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</si>
  <si>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</si>
  <si>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</si>
  <si>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</si>
  <si>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</si>
  <si>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</si>
  <si>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</si>
  <si>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</si>
  <si>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</si>
  <si>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</si>
  <si>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</si>
  <si>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</si>
  <si>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</si>
  <si>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</si>
  <si>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</si>
  <si>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</si>
  <si>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</si>
  <si>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</si>
  <si>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</si>
  <si>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</si>
  <si>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</si>
  <si>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</si>
  <si>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</si>
  <si>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</si>
  <si>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</si>
  <si>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</si>
  <si>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</si>
  <si>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</si>
  <si>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</si>
  <si>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</si>
  <si>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</si>
  <si>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</si>
  <si>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</si>
  <si>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</si>
  <si>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</si>
  <si>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</si>
  <si>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</si>
  <si>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</si>
  <si>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</si>
  <si>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</si>
  <si>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</si>
  <si>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</si>
  <si>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</si>
  <si>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</si>
  <si>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</si>
  <si>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</si>
  <si>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</si>
  <si>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</si>
  <si>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</si>
  <si>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</si>
  <si>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</si>
  <si>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</si>
  <si>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</si>
  <si>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</si>
  <si>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</si>
  <si>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</si>
  <si>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</si>
  <si>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</si>
  <si>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</si>
  <si>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</si>
  <si>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</si>
  <si>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</si>
  <si>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</si>
  <si>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</si>
  <si>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</si>
  <si>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</si>
  <si>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</si>
  <si>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</si>
  <si>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</si>
  <si>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</si>
  <si>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</si>
  <si>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</si>
  <si>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</si>
  <si>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</si>
  <si>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</si>
  <si>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</si>
  <si>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</si>
  <si>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</si>
  <si>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</si>
  <si>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</si>
  <si>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</si>
  <si>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</si>
  <si>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</si>
  <si>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</si>
  <si>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</si>
  <si>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</si>
  <si>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</si>
  <si>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</si>
  <si>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</si>
  <si>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</si>
  <si>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</si>
  <si>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</si>
  <si>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</si>
  <si>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</si>
  <si>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</si>
  <si>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</si>
  <si>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</si>
  <si>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</si>
  <si>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</si>
  <si>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</si>
  <si>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</si>
  <si>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</si>
  <si>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</si>
  <si>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</si>
  <si>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</si>
  <si>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</si>
  <si>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</si>
  <si>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</si>
  <si>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</si>
  <si>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</si>
  <si>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</si>
  <si>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</si>
  <si>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</si>
  <si>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</si>
  <si>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</si>
  <si>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</si>
  <si>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</si>
  <si>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</si>
  <si>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</si>
  <si>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</si>
  <si>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</si>
  <si>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</si>
  <si>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</si>
  <si>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</si>
  <si>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indexed="8"/>
        <rFont val="Arial"/>
        <family val="2"/>
      </rPr>
      <t>0-50:</t>
    </r>
    <r>
      <rPr>
        <sz val="12"/>
        <color indexed="8"/>
        <rFont val="Arial"/>
        <family val="2"/>
      </rPr>
      <t xml:space="preserve"> Nivel Inicial</t>
    </r>
  </si>
  <si>
    <r>
      <rPr>
        <b/>
        <sz val="12"/>
        <color indexed="8"/>
        <rFont val="Arial"/>
        <family val="2"/>
      </rPr>
      <t>51-80:</t>
    </r>
    <r>
      <rPr>
        <sz val="12"/>
        <color indexed="8"/>
        <rFont val="Arial"/>
        <family val="2"/>
      </rPr>
      <t xml:space="preserve"> Nivel consolidación</t>
    </r>
  </si>
  <si>
    <r>
      <rPr>
        <b/>
        <sz val="12"/>
        <color indexed="8"/>
        <rFont val="Arial"/>
        <family val="2"/>
      </rPr>
      <t>81-100:</t>
    </r>
    <r>
      <rPr>
        <sz val="12"/>
        <color indexed="8"/>
        <rFont val="Arial"/>
        <family val="2"/>
      </rPr>
      <t xml:space="preserve"> Nivel perfeccionamiento</t>
    </r>
  </si>
  <si>
    <r>
      <t xml:space="preserve">Si usted considera que alguna de las actividades </t>
    </r>
    <r>
      <rPr>
        <b/>
        <sz val="11"/>
        <color indexed="8"/>
        <rFont val="Arial"/>
        <family val="2"/>
      </rPr>
      <t xml:space="preserve">no aplica </t>
    </r>
    <r>
      <rPr>
        <sz val="11"/>
        <color indexed="8"/>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indexed="8"/>
        <rFont val="Arial"/>
        <family val="2"/>
      </rPr>
      <t xml:space="preserve">Manual Único de Rendición de Cuentas </t>
    </r>
    <r>
      <rPr>
        <sz val="11"/>
        <color indexed="8"/>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indexed="8"/>
        <rFont val="Arial"/>
        <family val="2"/>
      </rPr>
      <t>0-50 Nivel Inicial
51-80 Nivel consolidación
81-100 Nivel perfeccionamiento</t>
    </r>
    <r>
      <rPr>
        <sz val="11"/>
        <color indexed="8"/>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</si>
  <si>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</si>
  <si>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</si>
  <si>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indexed="8"/>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</si>
  <si>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</si>
  <si>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</si>
  <si>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</si>
  <si>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</si>
  <si>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La entidad utiliza recursos propios</t>
  </si>
  <si>
    <t>Resultados FURAG e Informe de Control Interno</t>
  </si>
  <si>
    <t>Acción de mejoramiento</t>
  </si>
  <si>
    <t>Algunas inquietudes, especialmente de redes presentan debilidad de respuestas.</t>
  </si>
  <si>
    <t>Hasta el momento no existieron recomendaciones por órganos de control</t>
  </si>
  <si>
    <t>No se ha presentado a la fecha.</t>
  </si>
  <si>
    <t>Se contemplan. Sin embargo, se evidencia poca participación.</t>
  </si>
  <si>
    <t>Se tiene blog virtual. Sin embargo poca participación.y las redes sociales se difunden infografias.</t>
  </si>
  <si>
    <t>No se difunde en medios televisivos, ni emisoras</t>
  </si>
  <si>
    <t>Indicar a los grupos para su participación.</t>
  </si>
  <si>
    <t>No se aplica (Radio, televisión, prensa periodicos)</t>
  </si>
  <si>
    <t>Informe entregado a la OFPLA en enero sin observación frente a la actividad.</t>
  </si>
  <si>
    <t>Se realiza la difusión del informe que es colgado en la página web del Instituto.</t>
  </si>
  <si>
    <t>Se elaboró el informe de caracterización de la población por parte de Atención al Ciudadano.</t>
  </si>
  <si>
    <t>En la encuesta realizada de temas de interés se identifican temas relevantes y medios preferidos de divulgación. Hubo un aumento del 10% de participación respecto a la vigencia anterior.</t>
  </si>
  <si>
    <t>Se realiza consulta para determinar temas de intrés. Se evidencia un aumento de la participación respecto a la vigencia anterior (2022).</t>
  </si>
  <si>
    <t>Se envió correo el 16 de abril a la Dra. Yanit Mora Moscote con el objetivo de seguir gestionando el nodo de instituciones de sector Justicia en RdC pero no se recibió respuesta.</t>
  </si>
  <si>
    <t>Se realizarron 4 espacios de diálogo más 3 espacios en materia de paz.</t>
  </si>
  <si>
    <t>En la consulta participaron 249 personas de grupos de valor diferentes a funcionarios del INPEC y a PPL de los establecimientos.  Se notó una amplia participación</t>
  </si>
  <si>
    <t>AUTODIAGNÓSTICO GESTIÓN DE LA RENDICIÓN DE CUENTAS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</si>
</sst>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8" x14ac:knownFonts="1">
    <font>
      <sz val="11"/>
      <color theme="1"/>
      <name val="Calibri"/>
      <family val="2"/>
      <scheme val="minor"/>
    </font>
    <font>
      <sz val="11"/>
      <color indexed="8"/>
      <name val="Arial"/>
      <family val="2"/>
    </font>
    <font>
      <b/>
      <sz val="12"/>
      <color indexed="8"/>
      <name val="Arial"/>
      <family val="2"/>
    </font>
    <font>
      <sz val="11"/>
      <name val="Arial"/>
      <family val="2"/>
    </font>
    <font>
      <b/>
      <sz val="11"/>
      <color indexed="8"/>
      <name val="Arial"/>
      <family val="2"/>
    </font>
    <font>
      <b/>
      <sz val="11"/>
      <name val="Arial"/>
      <family val="2"/>
    </font>
    <font>
      <sz val="12"/>
      <color indexed="8"/>
      <name val="Arial"/>
      <family val="2"/>
    </font>
    <font>
      <b/>
      <sz val="9"/>
      <color indexed="81"/>
      <name val="Tahoma"/>
      <family val="2"/>
    </font>
    <font>
      <sz val="9"/>
      <color indexed="81"/>
      <name val="Tahoma"/>
      <family val="2"/>
    </font>
    <font>
      <sz val="10"/>
      <name val="Arial"/>
      <family val="2"/>
    </font>
    <font>
      <sz val="11"/>
      <color theme="1"/>
      <name val="Calibri"/>
      <family val="2"/>
      <scheme val="minor"/>
    </font>
    <font>
      <u/>
      <sz val="11"/>
      <color theme="10"/>
      <name val="Calibri"/>
      <family val="2"/>
      <scheme val="minor"/>
    </font>
    <font>
      <sz val="11"/>
      <color theme="1"/>
      <name val="Arial"/>
      <family val="2"/>
    </font>
    <font>
      <b/>
      <sz val="12"/>
      <color theme="1"/>
      <name val="Arial"/>
      <family val="2"/>
    </font>
    <font>
      <sz val="22"/>
      <color theme="0"/>
      <name val="Arial"/>
      <family val="2"/>
    </font>
    <font>
      <b/>
      <sz val="10"/>
      <color theme="0"/>
      <name val="Arial"/>
      <family val="2"/>
    </font>
    <font>
      <b/>
      <sz val="10"/>
      <color theme="1"/>
      <name val="Arial"/>
      <family val="2"/>
    </font>
    <font>
      <sz val="10"/>
      <color theme="1"/>
      <name val="Arial"/>
      <family val="2"/>
    </font>
    <font>
      <b/>
      <sz val="16"/>
      <color rgb="FF002060"/>
      <name val="Arial"/>
      <family val="2"/>
    </font>
    <font>
      <b/>
      <sz val="11"/>
      <color theme="1"/>
      <name val="Arial"/>
      <family val="2"/>
    </font>
    <font>
      <b/>
      <u/>
      <sz val="12"/>
      <color rgb="FF002060"/>
      <name val="Arial"/>
      <family val="2"/>
    </font>
    <font>
      <b/>
      <sz val="14"/>
      <color theme="1"/>
      <name val="Arial"/>
      <family val="2"/>
    </font>
    <font>
      <sz val="11"/>
      <color rgb="FF002060"/>
      <name val="Arial"/>
      <family val="2"/>
    </font>
    <font>
      <sz val="18"/>
      <color theme="0"/>
      <name val="Arial"/>
      <family val="2"/>
    </font>
    <font>
      <b/>
      <sz val="11"/>
      <color rgb="FF002060"/>
      <name val="Arial"/>
      <family val="2"/>
    </font>
    <font>
      <sz val="10"/>
      <color rgb="FF002060"/>
      <name val="Arial"/>
      <family val="2"/>
    </font>
    <font>
      <sz val="10"/>
      <color theme="3" tint="-0.499984740745262"/>
      <name val="Arial"/>
      <family val="2"/>
    </font>
    <font>
      <b/>
      <sz val="10"/>
      <color rgb="FF000000"/>
      <name val="Arial"/>
      <family val="2"/>
    </font>
    <font>
      <b/>
      <sz val="11"/>
      <color theme="0"/>
      <name val="Calibri"/>
      <family val="2"/>
      <scheme val="minor"/>
    </font>
    <font>
      <sz val="10"/>
      <name val="Calibri"/>
      <family val="2"/>
      <scheme val="minor"/>
    </font>
    <font>
      <b/>
      <sz val="14"/>
      <color rgb="FF002060"/>
      <name val="Arial"/>
      <family val="2"/>
    </font>
    <font>
      <b/>
      <sz val="9"/>
      <color theme="0"/>
      <name val="Arial"/>
      <family val="2"/>
    </font>
    <font>
      <b/>
      <sz val="11"/>
      <color theme="0"/>
      <name val="Arial"/>
      <family val="2"/>
    </font>
    <font>
      <b/>
      <sz val="12"/>
      <color rgb="FF002060"/>
      <name val="Arial"/>
      <family val="2"/>
    </font>
    <font>
      <sz val="12"/>
      <color theme="1"/>
      <name val="Arial"/>
      <family val="2"/>
    </font>
    <font>
      <sz val="20"/>
      <color theme="0"/>
      <name val="Arial"/>
      <family val="2"/>
    </font>
    <font>
      <b/>
      <u/>
      <sz val="16"/>
      <color rgb="FF0000FF"/>
      <name val="Arial"/>
      <family val="2"/>
    </font>
    <font>
      <b/>
      <sz val="12"/>
      <color theme="3" tint="-0.499984740745262"/>
      <name val="Arial"/>
      <family val="2"/>
    </font>
    <font>
      <sz val="12"/>
      <color rgb="FF002060"/>
      <name val="Arial"/>
      <family val="2"/>
    </font>
    <font>
      <b/>
      <sz val="18"/>
      <color rgb="FF002060"/>
      <name val="Arial"/>
      <family val="2"/>
    </font>
    <font>
      <b/>
      <sz val="12"/>
      <color theme="0"/>
      <name val="Arial"/>
      <family val="2"/>
    </font>
    <font>
      <sz val="12"/>
      <color theme="1"/>
      <name val="Calibri"/>
      <family val="2"/>
      <scheme val="minor"/>
    </font>
    <font>
      <b/>
      <sz val="13"/>
      <color theme="0"/>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sz val="11"/>
      <color theme="3" tint="-0.499984740745262"/>
      <name val="Arial"/>
      <family val="2"/>
    </font>
    <font>
      <sz val="9"/>
      <color theme="1"/>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8E0000"/>
        <bgColor indexed="64"/>
      </patternFill>
    </fill>
    <fill>
      <patternFill patternType="solid">
        <fgColor rgb="FFFF0000"/>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0"/>
        <bgColor indexed="64"/>
      </patternFill>
    </fill>
    <fill>
      <patternFill patternType="solid">
        <fgColor theme="0"/>
        <bgColor rgb="FF000000"/>
      </patternFill>
    </fill>
    <fill>
      <patternFill patternType="solid">
        <fgColor theme="3"/>
        <bgColor indexed="64"/>
      </patternFill>
    </fill>
    <fill>
      <patternFill patternType="solid">
        <fgColor rgb="FFE26B0A"/>
        <bgColor indexed="64"/>
      </patternFill>
    </fill>
    <fill>
      <patternFill patternType="solid">
        <fgColor rgb="FF0070C0"/>
        <bgColor indexed="64"/>
      </patternFill>
    </fill>
    <fill>
      <patternFill patternType="solid">
        <fgColor theme="4" tint="0.59999389629810485"/>
        <bgColor indexed="64"/>
      </patternFill>
    </fill>
    <fill>
      <patternFill patternType="solid">
        <fgColor rgb="FF3399FF"/>
        <bgColor indexed="64"/>
      </patternFill>
    </fill>
    <fill>
      <patternFill patternType="solid">
        <fgColor theme="0" tint="-0.499984740745262"/>
        <bgColor indexed="64"/>
      </patternFill>
    </fill>
    <fill>
      <patternFill patternType="solid">
        <fgColor theme="9" tint="-0.24994659260841701"/>
        <bgColor indexed="64"/>
      </patternFill>
    </fill>
  </fills>
  <borders count="169">
    <border>
      <left/>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diagonal/>
    </border>
    <border>
      <left style="medium">
        <color theme="4" tint="-0.499984740745262"/>
      </left>
      <right/>
      <top/>
      <bottom/>
      <diagonal/>
    </border>
    <border>
      <left style="medium">
        <color theme="4" tint="-0.499984740745262"/>
      </left>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style="thin">
        <color theme="4" tint="-0.499984740745262"/>
      </right>
      <top/>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style="thin">
        <color theme="4" tint="-0.499984740745262"/>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theme="4" tint="-0.499984740745262"/>
      </left>
      <right style="thin">
        <color theme="4" tint="-0.499984740745262"/>
      </right>
      <top style="dotted">
        <color theme="3"/>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indexed="64"/>
      </left>
      <right style="thin">
        <color indexed="64"/>
      </right>
      <top style="medium">
        <color rgb="FF002060"/>
      </top>
      <bottom style="dotted">
        <color theme="4" tint="-0.499984740745262"/>
      </bottom>
      <diagonal/>
    </border>
    <border>
      <left style="thin">
        <color indexed="64"/>
      </left>
      <right style="thin">
        <color indexed="64"/>
      </right>
      <top style="dotted">
        <color theme="4" tint="-0.499984740745262"/>
      </top>
      <bottom style="dotted">
        <color theme="4" tint="-0.499984740745262"/>
      </bottom>
      <diagonal/>
    </border>
    <border>
      <left style="thin">
        <color indexed="64"/>
      </left>
      <right style="thin">
        <color indexed="64"/>
      </right>
      <top style="dotted">
        <color theme="4" tint="-0.499984740745262"/>
      </top>
      <bottom/>
      <diagonal/>
    </border>
    <border>
      <left style="thin">
        <color indexed="64"/>
      </left>
      <right style="thin">
        <color indexed="64"/>
      </right>
      <top style="dotted">
        <color theme="3"/>
      </top>
      <bottom style="dotted">
        <color theme="3"/>
      </bottom>
      <diagonal/>
    </border>
    <border>
      <left style="thin">
        <color indexed="64"/>
      </left>
      <right style="thin">
        <color indexed="64"/>
      </right>
      <top style="dotted">
        <color theme="3"/>
      </top>
      <bottom style="medium">
        <color theme="4" tint="-0.499984740745262"/>
      </bottom>
      <diagonal/>
    </border>
    <border>
      <left/>
      <right style="thin">
        <color indexed="64"/>
      </right>
      <top style="medium">
        <color theme="4" tint="-0.499984740745262"/>
      </top>
      <bottom style="dotted">
        <color theme="4" tint="-0.499984740745262"/>
      </bottom>
      <diagonal/>
    </border>
    <border>
      <left/>
      <right style="thin">
        <color indexed="64"/>
      </right>
      <top style="dotted">
        <color theme="4" tint="-0.499984740745262"/>
      </top>
      <bottom style="dotted">
        <color theme="4" tint="-0.499984740745262"/>
      </bottom>
      <diagonal/>
    </border>
    <border>
      <left/>
      <right style="thin">
        <color indexed="64"/>
      </right>
      <top style="dotted">
        <color theme="4" tint="-0.499984740745262"/>
      </top>
      <bottom/>
      <diagonal/>
    </border>
    <border>
      <left/>
      <right style="thin">
        <color indexed="64"/>
      </right>
      <top style="thin">
        <color theme="4" tint="-0.499984740745262"/>
      </top>
      <bottom style="dotted">
        <color theme="4" tint="-0.499984740745262"/>
      </bottom>
      <diagonal/>
    </border>
    <border>
      <left/>
      <right/>
      <top/>
      <bottom style="dotted">
        <color theme="4" tint="-0.499984740745262"/>
      </bottom>
      <diagonal/>
    </border>
    <border>
      <left/>
      <right/>
      <top/>
      <bottom style="thin">
        <color theme="4" tint="-0.499984740745262"/>
      </bottom>
      <diagonal/>
    </border>
    <border>
      <left style="dotted">
        <color rgb="FF002060"/>
      </left>
      <right style="dotted">
        <color rgb="FF002060"/>
      </right>
      <top style="dotted">
        <color rgb="FF002060"/>
      </top>
      <bottom style="dotted">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hair">
        <color rgb="FF002060"/>
      </left>
      <right style="hair">
        <color rgb="FF002060"/>
      </right>
      <top style="hair">
        <color rgb="FF002060"/>
      </top>
      <bottom style="hair">
        <color rgb="FF002060"/>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right style="thin">
        <color indexed="64"/>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indexed="64"/>
      </left>
      <right style="thin">
        <color indexed="64"/>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indexed="64"/>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dashed">
        <color rgb="FF002060"/>
      </left>
      <right style="dashed">
        <color rgb="FF002060"/>
      </right>
      <top style="dashed">
        <color rgb="FF002060"/>
      </top>
      <bottom style="double">
        <color rgb="FF002060"/>
      </bottom>
      <diagonal/>
    </border>
    <border>
      <left style="medium">
        <color theme="4" tint="-0.499984740745262"/>
      </left>
      <right/>
      <top style="dashed">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medium">
        <color theme="4" tint="-0.499984740745262"/>
      </left>
      <right/>
      <top style="medium">
        <color theme="4" tint="-0.499984740745262"/>
      </top>
      <bottom style="dashed">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indexed="64"/>
      </left>
      <right style="thin">
        <color theme="4" tint="-0.499984740745262"/>
      </right>
      <top style="dotted">
        <color theme="4" tint="-0.499984740745262"/>
      </top>
      <bottom style="dotted">
        <color indexed="64"/>
      </bottom>
      <diagonal/>
    </border>
    <border>
      <left style="thin">
        <color theme="4" tint="-0.499984740745262"/>
      </left>
      <right style="thin">
        <color theme="4" tint="-0.499984740745262"/>
      </right>
      <top style="dotted">
        <color theme="4" tint="-0.499984740745262"/>
      </top>
      <bottom style="dotted">
        <color indexed="64"/>
      </bottom>
      <diagonal/>
    </border>
    <border>
      <left style="thin">
        <color indexed="64"/>
      </left>
      <right style="thin">
        <color indexed="64"/>
      </right>
      <top style="thin">
        <color theme="4" tint="-0.499984740745262"/>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top style="hair">
        <color theme="4" tint="-0.499984740745262"/>
      </top>
      <bottom style="medium">
        <color theme="4" tint="-0.499984740745262"/>
      </bottom>
      <diagonal/>
    </border>
    <border>
      <left/>
      <right style="thin">
        <color theme="4" tint="-0.499984740745262"/>
      </right>
      <top/>
      <bottom/>
      <diagonal/>
    </border>
    <border>
      <left/>
      <right style="thin">
        <color theme="4" tint="-0.499984740745262"/>
      </right>
      <top style="medium">
        <color theme="4" tint="-0.499984740745262"/>
      </top>
      <bottom/>
      <diagonal/>
    </border>
    <border>
      <left/>
      <right style="thin">
        <color theme="4" tint="-0.499984740745262"/>
      </right>
      <top/>
      <bottom style="medium">
        <color theme="4" tint="-0.499984740745262"/>
      </bottom>
      <diagonal/>
    </border>
    <border>
      <left style="thin">
        <color theme="4" tint="-0.499984740745262"/>
      </left>
      <right/>
      <top/>
      <bottom style="medium">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style="thin">
        <color theme="4" tint="-0.499984740745262"/>
      </right>
      <top style="medium">
        <color theme="4" tint="-0.499984740745262"/>
      </top>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indexed="64"/>
      </right>
      <top style="thin">
        <color theme="4" tint="-0.499984740745262"/>
      </top>
      <bottom style="hair">
        <color theme="4" tint="-0.499984740745262"/>
      </bottom>
      <diagonal/>
    </border>
    <border>
      <left style="thin">
        <color theme="4" tint="-0.499984740745262"/>
      </left>
      <right style="thin">
        <color indexed="64"/>
      </right>
      <top style="hair">
        <color theme="4" tint="-0.499984740745262"/>
      </top>
      <bottom style="hair">
        <color theme="4" tint="-0.499984740745262"/>
      </bottom>
      <diagonal/>
    </border>
    <border>
      <left style="thin">
        <color theme="4" tint="-0.499984740745262"/>
      </left>
      <right style="thin">
        <color indexed="64"/>
      </right>
      <top style="hair">
        <color theme="4" tint="-0.499984740745262"/>
      </top>
      <bottom style="medium">
        <color theme="4" tint="-0.499984740745262"/>
      </bottom>
      <diagonal/>
    </border>
    <border>
      <left style="medium">
        <color theme="3"/>
      </left>
      <right style="hair">
        <color theme="3"/>
      </right>
      <top/>
      <bottom style="hair">
        <color theme="3"/>
      </bottom>
      <diagonal/>
    </border>
    <border>
      <left style="medium">
        <color theme="3"/>
      </left>
      <right style="hair">
        <color theme="3"/>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bottom style="hair">
        <color theme="3"/>
      </bottom>
      <diagonal/>
    </border>
    <border>
      <left style="hair">
        <color theme="3"/>
      </left>
      <right style="hair">
        <color theme="3"/>
      </right>
      <top style="hair">
        <color theme="3"/>
      </top>
      <bottom style="hair">
        <color theme="3"/>
      </bottom>
      <diagonal/>
    </border>
    <border>
      <left style="hair">
        <color theme="3"/>
      </left>
      <right style="hair">
        <color theme="3"/>
      </right>
      <top style="hair">
        <color theme="3"/>
      </top>
      <bottom style="medium">
        <color theme="3"/>
      </bottom>
      <diagonal/>
    </border>
    <border>
      <left style="hair">
        <color theme="3"/>
      </left>
      <right/>
      <top/>
      <bottom/>
      <diagonal/>
    </border>
    <border>
      <left/>
      <right style="hair">
        <color theme="3"/>
      </right>
      <top/>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bottom style="hair">
        <color theme="3"/>
      </bottom>
      <diagonal/>
    </border>
    <border>
      <left/>
      <right/>
      <top/>
      <bottom style="hair">
        <color theme="3"/>
      </bottom>
      <diagonal/>
    </border>
    <border>
      <left/>
      <right style="medium">
        <color theme="3"/>
      </right>
      <top/>
      <bottom/>
      <diagonal/>
    </border>
    <border>
      <left/>
      <right style="medium">
        <color theme="3"/>
      </right>
      <top/>
      <bottom style="medium">
        <color theme="3"/>
      </bottom>
      <diagonal/>
    </border>
    <border>
      <left style="hair">
        <color theme="3"/>
      </left>
      <right/>
      <top style="hair">
        <color theme="3"/>
      </top>
      <bottom style="hair">
        <color theme="3"/>
      </bottom>
      <diagonal/>
    </border>
    <border>
      <left/>
      <right/>
      <top style="hair">
        <color theme="3"/>
      </top>
      <bottom style="hair">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ouble">
        <color rgb="FF002060"/>
      </right>
      <top style="double">
        <color rgb="FF002060"/>
      </top>
      <bottom style="dashed">
        <color rgb="FF002060"/>
      </bottom>
      <diagonal/>
    </border>
    <border>
      <left style="dashed">
        <color rgb="FF002060"/>
      </left>
      <right style="double">
        <color rgb="FF002060"/>
      </right>
      <top style="dashed">
        <color rgb="FF002060"/>
      </top>
      <bottom style="double">
        <color rgb="FF002060"/>
      </bottom>
      <diagonal/>
    </border>
    <border>
      <left style="thin">
        <color theme="4" tint="-0.499984740745262"/>
      </left>
      <right/>
      <top/>
      <bottom style="hair">
        <color theme="4" tint="-0.499984740745262"/>
      </bottom>
      <diagonal/>
    </border>
    <border>
      <left style="dashed">
        <color rgb="FF002060"/>
      </left>
      <right style="thin">
        <color rgb="FF002060"/>
      </right>
      <top style="double">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ouble">
        <color rgb="FF002060"/>
      </top>
      <bottom style="dashed">
        <color rgb="FF002060"/>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medium">
        <color theme="3"/>
      </left>
      <right/>
      <top/>
      <bottom/>
      <diagonal/>
    </border>
    <border>
      <left style="medium">
        <color theme="3"/>
      </left>
      <right/>
      <top/>
      <bottom style="medium">
        <color theme="3"/>
      </bottom>
      <diagonal/>
    </border>
  </borders>
  <cellStyleXfs count="3">
    <xf numFmtId="0" fontId="0" fillId="0" borderId="0"/>
    <xf numFmtId="0" fontId="11" fillId="0" borderId="0" applyNumberFormat="0" applyFill="0" applyBorder="0" applyAlignment="0" applyProtection="0"/>
    <xf numFmtId="41" fontId="10" fillId="0" borderId="0" applyFont="0" applyFill="0" applyBorder="0" applyAlignment="0" applyProtection="0"/>
  </cellStyleXfs>
  <cellXfs count="399">
    <xf numFmtId="0" fontId="0" fillId="0" borderId="0" xfId="0"/>
    <xf numFmtId="0" fontId="12" fillId="0" borderId="0" xfId="0" applyFont="1" applyAlignment="1">
      <alignment vertical="center"/>
    </xf>
    <xf numFmtId="0" fontId="13" fillId="0" borderId="0" xfId="0" applyFont="1" applyAlignment="1">
      <alignment vertical="center"/>
    </xf>
    <xf numFmtId="0" fontId="12" fillId="0" borderId="0" xfId="0" applyFont="1" applyFill="1" applyBorder="1" applyAlignment="1">
      <alignment vertical="center"/>
    </xf>
    <xf numFmtId="0" fontId="12" fillId="0" borderId="0" xfId="0" applyFont="1" applyAlignment="1">
      <alignment horizontal="center" vertical="center"/>
    </xf>
    <xf numFmtId="0" fontId="14" fillId="0" borderId="0" xfId="0" applyFont="1" applyFill="1" applyBorder="1" applyAlignment="1">
      <alignment horizontal="center" vertical="center"/>
    </xf>
    <xf numFmtId="41" fontId="12" fillId="0" borderId="0" xfId="2" applyFont="1" applyAlignment="1">
      <alignment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0" borderId="0" xfId="0" applyFont="1" applyBorder="1" applyAlignment="1">
      <alignment vertical="center"/>
    </xf>
    <xf numFmtId="0" fontId="12" fillId="0" borderId="14" xfId="0" applyFont="1" applyBorder="1" applyAlignment="1">
      <alignment vertical="center"/>
    </xf>
    <xf numFmtId="0" fontId="13" fillId="0" borderId="9" xfId="0" applyFont="1" applyBorder="1" applyAlignment="1">
      <alignment vertical="center"/>
    </xf>
    <xf numFmtId="0" fontId="12" fillId="0" borderId="9" xfId="0" applyFont="1" applyFill="1" applyBorder="1" applyAlignment="1">
      <alignment vertical="center"/>
    </xf>
    <xf numFmtId="0" fontId="12" fillId="0" borderId="9" xfId="0" applyFont="1" applyBorder="1" applyAlignment="1">
      <alignment horizontal="center" vertical="center"/>
    </xf>
    <xf numFmtId="0" fontId="12" fillId="0" borderId="15" xfId="0" applyFont="1" applyBorder="1" applyAlignment="1">
      <alignment vertical="center"/>
    </xf>
    <xf numFmtId="0" fontId="14" fillId="0" borderId="11" xfId="0" applyFont="1" applyFill="1" applyBorder="1" applyAlignment="1">
      <alignment horizontal="center" vertical="center"/>
    </xf>
    <xf numFmtId="0" fontId="12" fillId="0" borderId="16" xfId="0" applyFont="1" applyBorder="1" applyAlignment="1">
      <alignment vertical="center"/>
    </xf>
    <xf numFmtId="0" fontId="12" fillId="0" borderId="17" xfId="0" applyFont="1" applyFill="1" applyBorder="1" applyAlignment="1">
      <alignment vertical="center"/>
    </xf>
    <xf numFmtId="0" fontId="12" fillId="0" borderId="18" xfId="0" applyFont="1" applyBorder="1" applyAlignment="1">
      <alignment vertical="center"/>
    </xf>
    <xf numFmtId="0" fontId="12" fillId="0" borderId="18" xfId="0" applyFont="1" applyBorder="1" applyAlignment="1">
      <alignment horizontal="center" vertical="center"/>
    </xf>
    <xf numFmtId="0" fontId="12" fillId="0" borderId="19" xfId="0" applyFont="1" applyBorder="1" applyAlignment="1">
      <alignment vertical="center"/>
    </xf>
    <xf numFmtId="0" fontId="12" fillId="0" borderId="20" xfId="0" applyFont="1" applyFill="1" applyBorder="1" applyAlignment="1">
      <alignment vertical="center"/>
    </xf>
    <xf numFmtId="0" fontId="12" fillId="0" borderId="21" xfId="0" applyFont="1" applyBorder="1" applyAlignment="1">
      <alignment vertical="center"/>
    </xf>
    <xf numFmtId="0" fontId="15" fillId="0" borderId="20" xfId="0" applyFont="1" applyFill="1" applyBorder="1" applyAlignment="1">
      <alignment horizontal="center" vertical="center" wrapText="1"/>
    </xf>
    <xf numFmtId="0" fontId="12" fillId="0" borderId="22" xfId="0" applyFont="1" applyFill="1" applyBorder="1" applyAlignment="1">
      <alignment vertical="center"/>
    </xf>
    <xf numFmtId="0" fontId="12" fillId="0" borderId="23" xfId="0" applyFont="1" applyBorder="1" applyAlignment="1">
      <alignment vertical="center"/>
    </xf>
    <xf numFmtId="0" fontId="12" fillId="0" borderId="24" xfId="0" applyFont="1" applyBorder="1" applyAlignment="1">
      <alignment vertical="center"/>
    </xf>
    <xf numFmtId="0" fontId="12" fillId="0" borderId="17" xfId="0" applyFont="1" applyBorder="1"/>
    <xf numFmtId="0" fontId="12" fillId="0" borderId="18" xfId="0" applyFont="1" applyBorder="1"/>
    <xf numFmtId="0" fontId="12" fillId="0" borderId="19" xfId="0" applyFont="1" applyBorder="1"/>
    <xf numFmtId="0" fontId="12" fillId="0" borderId="0" xfId="0" applyFont="1"/>
    <xf numFmtId="0" fontId="12" fillId="0" borderId="20" xfId="0" applyFont="1" applyBorder="1"/>
    <xf numFmtId="0" fontId="12" fillId="0" borderId="21" xfId="0" applyFont="1" applyBorder="1"/>
    <xf numFmtId="0" fontId="12" fillId="0" borderId="0" xfId="0" applyFont="1" applyBorder="1"/>
    <xf numFmtId="164" fontId="12" fillId="0" borderId="0" xfId="0" applyNumberFormat="1" applyFont="1" applyBorder="1"/>
    <xf numFmtId="0" fontId="12" fillId="0" borderId="0" xfId="0" applyFont="1" applyFill="1" applyBorder="1"/>
    <xf numFmtId="0" fontId="12" fillId="0" borderId="22" xfId="0" applyFont="1" applyBorder="1"/>
    <xf numFmtId="0" fontId="12" fillId="0" borderId="23" xfId="0" applyFont="1" applyBorder="1"/>
    <xf numFmtId="0" fontId="12" fillId="0" borderId="24"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2" fontId="12" fillId="0" borderId="0" xfId="0" applyNumberFormat="1" applyFont="1" applyBorder="1"/>
    <xf numFmtId="0" fontId="0" fillId="0" borderId="0" xfId="0" applyAlignment="1">
      <alignment vertical="center" wrapText="1"/>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8" fillId="0" borderId="0" xfId="0" applyFont="1" applyFill="1" applyBorder="1" applyAlignment="1">
      <alignment horizontal="center" vertical="center"/>
    </xf>
    <xf numFmtId="0" fontId="12" fillId="0" borderId="1"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horizontal="center" vertical="center"/>
    </xf>
    <xf numFmtId="0" fontId="19" fillId="0" borderId="0" xfId="0" applyFont="1" applyBorder="1" applyAlignment="1">
      <alignment vertical="center"/>
    </xf>
    <xf numFmtId="0" fontId="19"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12" fillId="0" borderId="0" xfId="0" applyFont="1" applyBorder="1" applyAlignment="1">
      <alignment horizontal="center"/>
    </xf>
    <xf numFmtId="0" fontId="12" fillId="0" borderId="22" xfId="0" applyFont="1" applyBorder="1" applyAlignment="1">
      <alignment vertical="center"/>
    </xf>
    <xf numFmtId="1" fontId="12" fillId="0" borderId="0" xfId="0" applyNumberFormat="1" applyFont="1" applyBorder="1"/>
    <xf numFmtId="0" fontId="21" fillId="0" borderId="23" xfId="0" applyFont="1" applyBorder="1" applyAlignment="1">
      <alignment vertical="center"/>
    </xf>
    <xf numFmtId="0" fontId="22" fillId="0" borderId="0" xfId="0" applyFont="1" applyBorder="1"/>
    <xf numFmtId="0" fontId="22" fillId="0" borderId="0" xfId="0" applyFont="1" applyBorder="1" applyAlignment="1">
      <alignment horizontal="right"/>
    </xf>
    <xf numFmtId="0" fontId="22" fillId="0" borderId="0" xfId="0" applyFont="1" applyFill="1" applyBorder="1"/>
    <xf numFmtId="0" fontId="12" fillId="2" borderId="0" xfId="0" applyFont="1" applyFill="1"/>
    <xf numFmtId="0" fontId="12" fillId="2" borderId="0" xfId="0" applyFont="1" applyFill="1" applyBorder="1"/>
    <xf numFmtId="0" fontId="0" fillId="0" borderId="0" xfId="0" applyFill="1"/>
    <xf numFmtId="0" fontId="0" fillId="0" borderId="20" xfId="0" applyFill="1" applyBorder="1"/>
    <xf numFmtId="0" fontId="23" fillId="0" borderId="0" xfId="0" applyFont="1" applyFill="1" applyBorder="1" applyAlignment="1">
      <alignment horizontal="center" vertical="center"/>
    </xf>
    <xf numFmtId="0" fontId="0" fillId="0" borderId="21" xfId="0" applyFill="1" applyBorder="1"/>
    <xf numFmtId="0" fontId="12" fillId="0" borderId="0" xfId="0" applyFont="1" applyAlignment="1">
      <alignment vertical="top" wrapText="1"/>
    </xf>
    <xf numFmtId="0" fontId="19" fillId="3" borderId="7" xfId="0" applyFont="1" applyFill="1" applyBorder="1" applyAlignment="1">
      <alignment horizontal="center" vertical="center"/>
    </xf>
    <xf numFmtId="0" fontId="12" fillId="0" borderId="25" xfId="0" applyFont="1" applyBorder="1" applyAlignment="1">
      <alignment vertical="center"/>
    </xf>
    <xf numFmtId="0" fontId="12" fillId="4" borderId="2" xfId="0" applyFont="1" applyFill="1" applyBorder="1" applyAlignment="1">
      <alignment vertical="center"/>
    </xf>
    <xf numFmtId="0" fontId="12" fillId="5" borderId="4" xfId="0" applyFont="1" applyFill="1" applyBorder="1" applyAlignment="1">
      <alignment vertical="center"/>
    </xf>
    <xf numFmtId="0" fontId="12" fillId="6" borderId="4" xfId="0" applyFont="1" applyFill="1" applyBorder="1" applyAlignment="1">
      <alignment vertical="center"/>
    </xf>
    <xf numFmtId="0" fontId="12" fillId="7" borderId="4" xfId="0" applyFont="1" applyFill="1" applyBorder="1" applyAlignment="1">
      <alignment vertical="center"/>
    </xf>
    <xf numFmtId="0" fontId="12" fillId="8" borderId="6" xfId="0" applyFont="1" applyFill="1" applyBorder="1" applyAlignment="1">
      <alignment vertical="center"/>
    </xf>
    <xf numFmtId="0" fontId="3" fillId="0" borderId="0" xfId="0" applyFont="1" applyBorder="1" applyAlignment="1">
      <alignment vertical="center"/>
    </xf>
    <xf numFmtId="0" fontId="12" fillId="0" borderId="12" xfId="0" applyFont="1" applyFill="1" applyBorder="1" applyAlignment="1">
      <alignment vertical="center"/>
    </xf>
    <xf numFmtId="0" fontId="12" fillId="0" borderId="12" xfId="0" applyFont="1" applyBorder="1" applyAlignment="1">
      <alignment horizontal="center" vertical="center"/>
    </xf>
    <xf numFmtId="0" fontId="22" fillId="0" borderId="0" xfId="0" applyFont="1" applyBorder="1" applyAlignment="1">
      <alignment horizontal="right" vertical="center"/>
    </xf>
    <xf numFmtId="0" fontId="19" fillId="0" borderId="0" xfId="0" applyFont="1" applyBorder="1" applyAlignment="1">
      <alignment horizont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25" fillId="0" borderId="32" xfId="0" applyFont="1" applyBorder="1" applyAlignment="1">
      <alignment horizontal="justify" vertical="center" wrapText="1"/>
    </xf>
    <xf numFmtId="0" fontId="25" fillId="0" borderId="26" xfId="0" applyFont="1" applyBorder="1" applyAlignment="1">
      <alignment horizontal="justify" vertical="center" wrapText="1"/>
    </xf>
    <xf numFmtId="0" fontId="25" fillId="0" borderId="27" xfId="0" applyFont="1" applyBorder="1" applyAlignment="1">
      <alignment horizontal="justify" vertical="center" wrapText="1"/>
    </xf>
    <xf numFmtId="0" fontId="25" fillId="0" borderId="33" xfId="0" applyFont="1" applyBorder="1" applyAlignment="1">
      <alignment horizontal="justify" vertical="center" wrapText="1"/>
    </xf>
    <xf numFmtId="0" fontId="25" fillId="0" borderId="28" xfId="0" applyFont="1" applyBorder="1" applyAlignment="1">
      <alignment horizontal="justify" vertical="center" wrapText="1"/>
    </xf>
    <xf numFmtId="0" fontId="25" fillId="0" borderId="29" xfId="0" applyFont="1" applyBorder="1" applyAlignment="1">
      <alignment horizontal="justify" vertical="center" wrapText="1"/>
    </xf>
    <xf numFmtId="0" fontId="25" fillId="0" borderId="30" xfId="0" applyFont="1" applyBorder="1" applyAlignment="1">
      <alignment horizontal="justify" vertical="center" wrapText="1"/>
    </xf>
    <xf numFmtId="0" fontId="25" fillId="0" borderId="31" xfId="0" applyFont="1" applyBorder="1" applyAlignment="1">
      <alignment horizontal="justify" vertical="center" wrapText="1"/>
    </xf>
    <xf numFmtId="0" fontId="24" fillId="2" borderId="34" xfId="0" applyFont="1" applyFill="1" applyBorder="1" applyAlignment="1">
      <alignment horizontal="center" vertical="center"/>
    </xf>
    <xf numFmtId="0" fontId="25" fillId="0" borderId="34" xfId="0" applyFont="1" applyBorder="1" applyAlignment="1">
      <alignment horizontal="justify" vertical="center" wrapText="1"/>
    </xf>
    <xf numFmtId="0" fontId="24" fillId="2" borderId="35" xfId="0" applyFont="1" applyFill="1" applyBorder="1" applyAlignment="1">
      <alignment horizontal="center" vertical="center"/>
    </xf>
    <xf numFmtId="0" fontId="25" fillId="0" borderId="35" xfId="0" applyFont="1" applyBorder="1" applyAlignment="1">
      <alignment horizontal="justify" vertical="center" wrapText="1"/>
    </xf>
    <xf numFmtId="0" fontId="24" fillId="2" borderId="36" xfId="0" applyFont="1" applyFill="1" applyBorder="1" applyAlignment="1">
      <alignment horizontal="center" vertical="center"/>
    </xf>
    <xf numFmtId="0" fontId="25" fillId="0" borderId="36" xfId="0" applyFont="1" applyBorder="1" applyAlignment="1">
      <alignment horizontal="justify" vertical="center" wrapText="1"/>
    </xf>
    <xf numFmtId="0" fontId="19" fillId="0" borderId="0" xfId="0" applyFont="1" applyBorder="1" applyAlignment="1">
      <alignment horizontal="center"/>
    </xf>
    <xf numFmtId="0" fontId="19" fillId="0" borderId="0" xfId="0" applyFont="1" applyBorder="1" applyAlignment="1">
      <alignment horizontal="center"/>
    </xf>
    <xf numFmtId="0" fontId="25" fillId="0" borderId="37" xfId="0" applyFont="1" applyBorder="1" applyAlignment="1">
      <alignment horizontal="justify" vertical="center" wrapText="1"/>
    </xf>
    <xf numFmtId="0" fontId="25" fillId="9" borderId="38" xfId="0" applyFont="1" applyFill="1" applyBorder="1" applyAlignment="1">
      <alignment vertical="top" wrapText="1"/>
    </xf>
    <xf numFmtId="0" fontId="25" fillId="9" borderId="39" xfId="0" applyFont="1" applyFill="1" applyBorder="1" applyAlignment="1">
      <alignment vertical="top" wrapText="1"/>
    </xf>
    <xf numFmtId="0" fontId="25" fillId="9" borderId="40" xfId="0" applyFont="1" applyFill="1" applyBorder="1" applyAlignment="1">
      <alignment vertical="top" wrapText="1"/>
    </xf>
    <xf numFmtId="0" fontId="25" fillId="0" borderId="41" xfId="0" applyFont="1" applyBorder="1" applyAlignment="1">
      <alignment vertical="top" wrapText="1"/>
    </xf>
    <xf numFmtId="0" fontId="25" fillId="10" borderId="42" xfId="0" applyFont="1" applyFill="1" applyBorder="1" applyAlignment="1">
      <alignment vertical="top" wrapText="1"/>
    </xf>
    <xf numFmtId="0" fontId="25" fillId="10" borderId="43" xfId="0" applyFont="1" applyFill="1" applyBorder="1" applyAlignment="1">
      <alignment vertical="top" wrapText="1"/>
    </xf>
    <xf numFmtId="0" fontId="25" fillId="10" borderId="44" xfId="0" applyFont="1" applyFill="1" applyBorder="1" applyAlignment="1">
      <alignment vertical="top" wrapText="1"/>
    </xf>
    <xf numFmtId="0" fontId="25" fillId="0" borderId="44" xfId="0" applyFont="1" applyFill="1" applyBorder="1" applyAlignment="1">
      <alignment vertical="top" wrapText="1"/>
    </xf>
    <xf numFmtId="0" fontId="25" fillId="10" borderId="45" xfId="0" applyFont="1" applyFill="1" applyBorder="1" applyAlignment="1">
      <alignment vertical="top" wrapText="1"/>
    </xf>
    <xf numFmtId="0" fontId="25" fillId="9" borderId="28" xfId="0" applyFont="1" applyFill="1" applyBorder="1" applyAlignment="1">
      <alignment vertical="top" wrapText="1"/>
    </xf>
    <xf numFmtId="0" fontId="25" fillId="9" borderId="26" xfId="0" applyFont="1" applyFill="1" applyBorder="1" applyAlignment="1">
      <alignment vertical="top" wrapText="1"/>
    </xf>
    <xf numFmtId="0" fontId="25" fillId="9" borderId="29" xfId="0" applyFont="1" applyFill="1" applyBorder="1" applyAlignment="1">
      <alignment vertical="top" wrapText="1"/>
    </xf>
    <xf numFmtId="0" fontId="25" fillId="9" borderId="32" xfId="0" applyFont="1" applyFill="1" applyBorder="1" applyAlignment="1">
      <alignment vertical="top" wrapText="1"/>
    </xf>
    <xf numFmtId="0" fontId="25" fillId="9" borderId="31" xfId="0" applyFont="1" applyFill="1" applyBorder="1" applyAlignment="1">
      <alignment vertical="top" wrapText="1"/>
    </xf>
    <xf numFmtId="0" fontId="25" fillId="9" borderId="30" xfId="0" applyFont="1" applyFill="1" applyBorder="1" applyAlignment="1">
      <alignment vertical="top" wrapText="1"/>
    </xf>
    <xf numFmtId="0" fontId="25" fillId="9" borderId="27" xfId="0" applyFont="1" applyFill="1" applyBorder="1" applyAlignment="1">
      <alignment vertical="top" wrapText="1"/>
    </xf>
    <xf numFmtId="0" fontId="25" fillId="9" borderId="46" xfId="0" applyFont="1" applyFill="1" applyBorder="1" applyAlignment="1">
      <alignment vertical="top" wrapText="1"/>
    </xf>
    <xf numFmtId="0" fontId="25" fillId="9" borderId="44" xfId="0" applyFont="1" applyFill="1" applyBorder="1" applyAlignment="1">
      <alignment vertical="top" wrapText="1"/>
    </xf>
    <xf numFmtId="0" fontId="25" fillId="9" borderId="47" xfId="0" applyFont="1" applyFill="1" applyBorder="1" applyAlignment="1">
      <alignment vertical="top" wrapText="1"/>
    </xf>
    <xf numFmtId="0" fontId="25" fillId="9" borderId="48" xfId="0" applyFont="1" applyFill="1" applyBorder="1" applyAlignment="1">
      <alignment vertical="top" wrapText="1"/>
    </xf>
    <xf numFmtId="1" fontId="12" fillId="0" borderId="0" xfId="0" applyNumberFormat="1" applyFont="1" applyBorder="1" applyAlignment="1">
      <alignment horizontal="right"/>
    </xf>
    <xf numFmtId="1" fontId="12" fillId="0" borderId="0" xfId="0" applyNumberFormat="1" applyFont="1"/>
    <xf numFmtId="0" fontId="0" fillId="0" borderId="0" xfId="0" applyAlignment="1">
      <alignment vertical="center"/>
    </xf>
    <xf numFmtId="0" fontId="22" fillId="0" borderId="49" xfId="0" applyFont="1" applyBorder="1" applyAlignment="1">
      <alignment vertical="center"/>
    </xf>
    <xf numFmtId="0" fontId="26" fillId="0" borderId="41" xfId="0" applyFont="1" applyBorder="1" applyAlignment="1">
      <alignment vertical="top" wrapText="1"/>
    </xf>
    <xf numFmtId="0" fontId="26" fillId="10" borderId="42" xfId="0" applyFont="1" applyFill="1" applyBorder="1" applyAlignment="1">
      <alignment vertical="top" wrapText="1"/>
    </xf>
    <xf numFmtId="0" fontId="26" fillId="10" borderId="43" xfId="0" applyFont="1" applyFill="1" applyBorder="1" applyAlignment="1">
      <alignment vertical="top" wrapText="1"/>
    </xf>
    <xf numFmtId="0" fontId="26" fillId="10" borderId="44" xfId="0" applyFont="1" applyFill="1" applyBorder="1" applyAlignment="1">
      <alignment vertical="top" wrapText="1"/>
    </xf>
    <xf numFmtId="0" fontId="26" fillId="0" borderId="44" xfId="0" applyFont="1" applyFill="1" applyBorder="1" applyAlignment="1">
      <alignment vertical="top" wrapText="1"/>
    </xf>
    <xf numFmtId="0" fontId="26" fillId="10" borderId="45" xfId="0" applyFont="1" applyFill="1" applyBorder="1" applyAlignment="1">
      <alignment vertical="top" wrapText="1"/>
    </xf>
    <xf numFmtId="0" fontId="26" fillId="9" borderId="28" xfId="0" applyFont="1" applyFill="1" applyBorder="1" applyAlignment="1">
      <alignment vertical="top" wrapText="1"/>
    </xf>
    <xf numFmtId="0" fontId="26" fillId="9" borderId="26" xfId="0" applyFont="1" applyFill="1" applyBorder="1" applyAlignment="1">
      <alignment vertical="top" wrapText="1"/>
    </xf>
    <xf numFmtId="0" fontId="26" fillId="9" borderId="29" xfId="0" applyFont="1" applyFill="1" applyBorder="1" applyAlignment="1">
      <alignment vertical="top" wrapText="1"/>
    </xf>
    <xf numFmtId="0" fontId="26" fillId="9" borderId="30" xfId="0" applyFont="1" applyFill="1" applyBorder="1" applyAlignment="1">
      <alignment vertical="top" wrapText="1"/>
    </xf>
    <xf numFmtId="0" fontId="26" fillId="9" borderId="31" xfId="0" applyFont="1" applyFill="1" applyBorder="1" applyAlignment="1">
      <alignment vertical="top" wrapText="1"/>
    </xf>
    <xf numFmtId="0" fontId="26" fillId="9" borderId="27" xfId="0" applyFont="1" applyFill="1" applyBorder="1" applyAlignment="1">
      <alignment vertical="top" wrapText="1"/>
    </xf>
    <xf numFmtId="0" fontId="26" fillId="9" borderId="46" xfId="0" applyFont="1" applyFill="1" applyBorder="1" applyAlignment="1">
      <alignment vertical="top" wrapText="1"/>
    </xf>
    <xf numFmtId="0" fontId="26" fillId="9" borderId="44" xfId="0" applyFont="1" applyFill="1" applyBorder="1" applyAlignment="1">
      <alignment vertical="top" wrapText="1"/>
    </xf>
    <xf numFmtId="0" fontId="26" fillId="9" borderId="47" xfId="0" applyFont="1" applyFill="1" applyBorder="1" applyAlignment="1">
      <alignment vertical="top" wrapText="1"/>
    </xf>
    <xf numFmtId="0" fontId="26" fillId="9" borderId="48" xfId="0" applyFont="1" applyFill="1" applyBorder="1" applyAlignment="1">
      <alignment vertical="top" wrapText="1"/>
    </xf>
    <xf numFmtId="0" fontId="26" fillId="9" borderId="32" xfId="0" applyFont="1" applyFill="1" applyBorder="1" applyAlignment="1">
      <alignment vertical="top" wrapText="1"/>
    </xf>
    <xf numFmtId="0" fontId="27" fillId="0" borderId="20" xfId="0" applyFont="1" applyFill="1" applyBorder="1" applyAlignment="1">
      <alignment horizontal="center" vertical="center" wrapText="1"/>
    </xf>
    <xf numFmtId="0" fontId="22" fillId="0" borderId="50" xfId="0" applyFont="1" applyBorder="1" applyAlignment="1">
      <alignment vertical="center"/>
    </xf>
    <xf numFmtId="0" fontId="22" fillId="0" borderId="51" xfId="0" applyFont="1" applyBorder="1" applyAlignment="1">
      <alignment vertical="center"/>
    </xf>
    <xf numFmtId="0" fontId="12" fillId="0" borderId="51" xfId="0" applyFont="1" applyBorder="1" applyAlignment="1">
      <alignment vertical="center"/>
    </xf>
    <xf numFmtId="0" fontId="22" fillId="0" borderId="52" xfId="0" applyFont="1" applyBorder="1" applyAlignment="1">
      <alignment vertical="center"/>
    </xf>
    <xf numFmtId="0" fontId="12" fillId="0" borderId="52" xfId="0" applyFont="1" applyBorder="1" applyAlignment="1">
      <alignment vertical="center"/>
    </xf>
    <xf numFmtId="0" fontId="22" fillId="0" borderId="53" xfId="0" applyFont="1" applyBorder="1" applyAlignment="1">
      <alignment vertical="center"/>
    </xf>
    <xf numFmtId="0" fontId="22" fillId="0" borderId="54" xfId="0" applyFont="1" applyBorder="1" applyAlignment="1">
      <alignment vertical="center"/>
    </xf>
    <xf numFmtId="0" fontId="22" fillId="0" borderId="55" xfId="0" applyFont="1" applyBorder="1" applyAlignment="1">
      <alignment vertical="center"/>
    </xf>
    <xf numFmtId="0" fontId="12" fillId="0" borderId="55" xfId="0" applyFont="1" applyBorder="1" applyAlignment="1">
      <alignment vertical="center"/>
    </xf>
    <xf numFmtId="0" fontId="22" fillId="0" borderId="56" xfId="0" applyFont="1" applyBorder="1" applyAlignment="1">
      <alignment vertical="center"/>
    </xf>
    <xf numFmtId="0" fontId="22" fillId="0" borderId="57" xfId="0" applyFont="1" applyBorder="1" applyAlignment="1">
      <alignment vertical="center"/>
    </xf>
    <xf numFmtId="0" fontId="22" fillId="0" borderId="58" xfId="0" applyFont="1" applyBorder="1" applyAlignment="1">
      <alignment vertical="center"/>
    </xf>
    <xf numFmtId="0" fontId="12" fillId="0" borderId="58" xfId="0" applyFont="1" applyBorder="1" applyAlignment="1">
      <alignment vertical="center"/>
    </xf>
    <xf numFmtId="0" fontId="22" fillId="0" borderId="59" xfId="0" applyFont="1" applyBorder="1" applyAlignment="1">
      <alignment vertical="center"/>
    </xf>
    <xf numFmtId="0" fontId="22" fillId="0" borderId="60" xfId="0" applyFont="1" applyBorder="1" applyAlignment="1">
      <alignment vertical="center"/>
    </xf>
    <xf numFmtId="0" fontId="22" fillId="0" borderId="61" xfId="0" applyFont="1" applyBorder="1" applyAlignment="1">
      <alignment vertical="center"/>
    </xf>
    <xf numFmtId="0" fontId="12" fillId="0" borderId="61" xfId="0" applyFont="1" applyBorder="1" applyAlignment="1">
      <alignment vertical="center"/>
    </xf>
    <xf numFmtId="0" fontId="22" fillId="0" borderId="62" xfId="0" applyFont="1" applyBorder="1" applyAlignment="1">
      <alignment vertical="center"/>
    </xf>
    <xf numFmtId="0" fontId="22" fillId="0" borderId="63" xfId="0" applyFont="1" applyBorder="1" applyAlignment="1">
      <alignment vertical="center"/>
    </xf>
    <xf numFmtId="0" fontId="22" fillId="0" borderId="64" xfId="0" applyFont="1" applyBorder="1" applyAlignment="1">
      <alignment vertical="center"/>
    </xf>
    <xf numFmtId="0" fontId="12" fillId="0" borderId="64" xfId="0" applyFont="1" applyBorder="1" applyAlignment="1">
      <alignment vertical="center"/>
    </xf>
    <xf numFmtId="0" fontId="12" fillId="0" borderId="20" xfId="0" applyFont="1" applyBorder="1" applyAlignment="1">
      <alignment vertical="center"/>
    </xf>
    <xf numFmtId="0" fontId="13" fillId="0" borderId="0" xfId="0" applyFont="1" applyAlignment="1">
      <alignment horizontal="center" vertical="top"/>
    </xf>
    <xf numFmtId="0" fontId="28" fillId="11" borderId="65" xfId="0" applyFont="1" applyFill="1" applyBorder="1" applyAlignment="1">
      <alignment horizontal="center" vertical="center" wrapText="1"/>
    </xf>
    <xf numFmtId="0" fontId="26" fillId="9" borderId="66" xfId="0" applyFont="1" applyFill="1" applyBorder="1" applyAlignment="1">
      <alignment vertical="top" wrapText="1"/>
    </xf>
    <xf numFmtId="0" fontId="9" fillId="0" borderId="67" xfId="0" applyFont="1" applyFill="1" applyBorder="1" applyAlignment="1">
      <alignment horizontal="left" vertical="top" wrapText="1"/>
    </xf>
    <xf numFmtId="0" fontId="9" fillId="0" borderId="68" xfId="0" applyFont="1" applyBorder="1" applyAlignment="1">
      <alignment vertical="top" wrapText="1"/>
    </xf>
    <xf numFmtId="0" fontId="9" fillId="0" borderId="69" xfId="0" applyFont="1" applyBorder="1" applyAlignment="1">
      <alignment vertical="top" wrapText="1"/>
    </xf>
    <xf numFmtId="0" fontId="9" fillId="0" borderId="70" xfId="0" applyFont="1" applyFill="1" applyBorder="1" applyAlignment="1">
      <alignment horizontal="left" vertical="top" wrapText="1"/>
    </xf>
    <xf numFmtId="0" fontId="9" fillId="0" borderId="71" xfId="0" applyFont="1" applyBorder="1" applyAlignment="1">
      <alignment vertical="top" wrapText="1"/>
    </xf>
    <xf numFmtId="0" fontId="9" fillId="0" borderId="72" xfId="0" applyFont="1" applyBorder="1" applyAlignment="1">
      <alignment vertical="top" wrapText="1"/>
    </xf>
    <xf numFmtId="0" fontId="9" fillId="0" borderId="70" xfId="0" applyFont="1" applyBorder="1" applyAlignment="1">
      <alignment vertical="top" wrapText="1"/>
    </xf>
    <xf numFmtId="0" fontId="9" fillId="0" borderId="73" xfId="0" applyFont="1" applyFill="1" applyBorder="1" applyAlignment="1">
      <alignment horizontal="left" vertical="top" wrapText="1"/>
    </xf>
    <xf numFmtId="0" fontId="29" fillId="9" borderId="71" xfId="0" applyFont="1" applyFill="1" applyBorder="1" applyAlignment="1">
      <alignment vertical="top" wrapText="1"/>
    </xf>
    <xf numFmtId="0" fontId="9" fillId="0" borderId="71" xfId="0" applyFont="1" applyFill="1" applyBorder="1" applyAlignment="1">
      <alignment horizontal="left" vertical="top" wrapText="1"/>
    </xf>
    <xf numFmtId="0" fontId="9" fillId="0" borderId="73" xfId="0" applyFont="1" applyBorder="1" applyAlignment="1">
      <alignment vertical="top" wrapText="1"/>
    </xf>
    <xf numFmtId="0" fontId="9" fillId="0" borderId="74" xfId="0" applyFont="1" applyBorder="1" applyAlignment="1">
      <alignment vertical="top" wrapText="1"/>
    </xf>
    <xf numFmtId="0" fontId="9" fillId="0" borderId="75" xfId="0" applyFont="1" applyBorder="1" applyAlignment="1">
      <alignment vertical="top" wrapText="1"/>
    </xf>
    <xf numFmtId="0" fontId="9" fillId="0" borderId="76" xfId="0" applyFont="1" applyBorder="1" applyAlignment="1">
      <alignment vertical="top" wrapText="1"/>
    </xf>
    <xf numFmtId="0" fontId="26" fillId="0" borderId="77" xfId="0" applyFont="1" applyBorder="1" applyAlignment="1">
      <alignment vertical="top" wrapText="1"/>
    </xf>
    <xf numFmtId="0" fontId="24" fillId="2" borderId="78" xfId="0" applyFont="1" applyFill="1" applyBorder="1" applyAlignment="1">
      <alignment horizontal="center" vertical="center"/>
    </xf>
    <xf numFmtId="0" fontId="9" fillId="0" borderId="79" xfId="0" applyFont="1" applyFill="1" applyBorder="1" applyAlignment="1">
      <alignment horizontal="left" vertical="top" wrapText="1"/>
    </xf>
    <xf numFmtId="0" fontId="9" fillId="0" borderId="80" xfId="0" applyFont="1" applyBorder="1" applyAlignment="1">
      <alignment vertical="top" wrapText="1"/>
    </xf>
    <xf numFmtId="0" fontId="9" fillId="0" borderId="81" xfId="0" applyFont="1" applyBorder="1" applyAlignment="1">
      <alignment vertical="top" wrapText="1"/>
    </xf>
    <xf numFmtId="0" fontId="26" fillId="9" borderId="82" xfId="0" applyFont="1" applyFill="1" applyBorder="1" applyAlignment="1">
      <alignment vertical="top" wrapText="1"/>
    </xf>
    <xf numFmtId="0" fontId="9" fillId="0" borderId="74" xfId="0" applyFont="1" applyFill="1" applyBorder="1" applyAlignment="1">
      <alignment horizontal="left" vertical="top" wrapText="1"/>
    </xf>
    <xf numFmtId="0" fontId="9" fillId="0" borderId="83" xfId="0" applyFont="1" applyBorder="1" applyAlignment="1">
      <alignment vertical="top" wrapText="1"/>
    </xf>
    <xf numFmtId="0" fontId="9" fillId="0" borderId="84" xfId="0" applyFont="1" applyFill="1" applyBorder="1" applyAlignment="1">
      <alignment horizontal="left" vertical="top" wrapText="1"/>
    </xf>
    <xf numFmtId="0" fontId="9" fillId="0" borderId="85" xfId="0" applyFont="1" applyBorder="1" applyAlignment="1">
      <alignment vertical="top" wrapText="1"/>
    </xf>
    <xf numFmtId="0" fontId="9" fillId="0" borderId="86" xfId="0" applyFont="1" applyBorder="1" applyAlignment="1">
      <alignment vertical="top" wrapText="1"/>
    </xf>
    <xf numFmtId="0" fontId="9" fillId="0" borderId="87" xfId="0" applyFont="1" applyFill="1" applyBorder="1" applyAlignment="1">
      <alignment horizontal="left" vertical="top" wrapText="1"/>
    </xf>
    <xf numFmtId="0" fontId="9" fillId="0" borderId="88" xfId="0" applyFont="1" applyBorder="1" applyAlignment="1">
      <alignment vertical="top" wrapText="1"/>
    </xf>
    <xf numFmtId="0" fontId="9" fillId="0" borderId="89" xfId="0" applyFont="1" applyBorder="1" applyAlignment="1">
      <alignment vertical="top" wrapText="1"/>
    </xf>
    <xf numFmtId="0" fontId="9" fillId="0" borderId="90" xfId="0" applyFont="1" applyFill="1" applyBorder="1" applyAlignment="1">
      <alignment horizontal="left" vertical="top" wrapText="1"/>
    </xf>
    <xf numFmtId="0" fontId="9" fillId="0" borderId="84" xfId="0" applyFont="1" applyBorder="1" applyAlignment="1">
      <alignment vertical="top" wrapText="1"/>
    </xf>
    <xf numFmtId="0" fontId="9" fillId="0" borderId="91" xfId="0" applyFont="1" applyFill="1" applyBorder="1" applyAlignment="1">
      <alignment horizontal="left" vertical="top" wrapText="1"/>
    </xf>
    <xf numFmtId="0" fontId="29" fillId="9" borderId="80" xfId="0" applyFont="1" applyFill="1" applyBorder="1" applyAlignment="1">
      <alignment vertical="top" wrapText="1"/>
    </xf>
    <xf numFmtId="0" fontId="9" fillId="0" borderId="80" xfId="0" applyFont="1" applyFill="1" applyBorder="1" applyAlignment="1">
      <alignment horizontal="left" vertical="top" wrapText="1"/>
    </xf>
    <xf numFmtId="0" fontId="9" fillId="0" borderId="92" xfId="0" applyFont="1" applyFill="1" applyBorder="1" applyAlignment="1">
      <alignment horizontal="left" vertical="top" wrapText="1"/>
    </xf>
    <xf numFmtId="0" fontId="29" fillId="9" borderId="85" xfId="0" applyFont="1" applyFill="1" applyBorder="1" applyAlignment="1">
      <alignment vertical="top" wrapText="1"/>
    </xf>
    <xf numFmtId="0" fontId="9" fillId="0" borderId="85" xfId="0" applyFont="1" applyFill="1" applyBorder="1" applyAlignment="1">
      <alignment horizontal="left" vertical="top" wrapText="1"/>
    </xf>
    <xf numFmtId="0" fontId="9" fillId="0" borderId="79" xfId="0" applyFont="1" applyBorder="1" applyAlignment="1">
      <alignment vertical="top" wrapText="1"/>
    </xf>
    <xf numFmtId="0" fontId="9" fillId="0" borderId="93" xfId="0" applyFont="1" applyBorder="1" applyAlignment="1">
      <alignment vertical="top" wrapText="1"/>
    </xf>
    <xf numFmtId="0" fontId="9" fillId="0" borderId="94" xfId="0" applyFont="1" applyBorder="1" applyAlignment="1">
      <alignment vertical="top" wrapText="1"/>
    </xf>
    <xf numFmtId="0" fontId="9" fillId="0" borderId="95" xfId="0" applyFont="1" applyBorder="1" applyAlignment="1">
      <alignment vertical="top" wrapText="1"/>
    </xf>
    <xf numFmtId="0" fontId="22" fillId="0" borderId="96" xfId="0" applyFont="1" applyBorder="1" applyAlignment="1">
      <alignment vertical="center"/>
    </xf>
    <xf numFmtId="0" fontId="22" fillId="0" borderId="97" xfId="0" applyFont="1" applyBorder="1" applyAlignment="1">
      <alignment vertical="center"/>
    </xf>
    <xf numFmtId="0" fontId="22" fillId="0" borderId="98" xfId="0" applyFont="1" applyBorder="1" applyAlignment="1">
      <alignment vertical="center"/>
    </xf>
    <xf numFmtId="0" fontId="12" fillId="0" borderId="98" xfId="0" applyFont="1" applyBorder="1" applyAlignment="1">
      <alignment vertical="center"/>
    </xf>
    <xf numFmtId="0" fontId="9" fillId="0" borderId="93" xfId="0" applyFont="1" applyFill="1" applyBorder="1" applyAlignment="1">
      <alignment horizontal="left" vertical="top" wrapText="1"/>
    </xf>
    <xf numFmtId="0" fontId="9" fillId="0" borderId="76" xfId="0" applyFont="1" applyFill="1" applyBorder="1" applyAlignment="1">
      <alignment horizontal="left" vertical="top" wrapText="1"/>
    </xf>
    <xf numFmtId="0" fontId="30" fillId="2" borderId="0" xfId="0" applyFont="1" applyFill="1"/>
    <xf numFmtId="0" fontId="31" fillId="12" borderId="99" xfId="0" applyFont="1" applyFill="1" applyBorder="1" applyAlignment="1">
      <alignment horizontal="center" vertical="center" wrapText="1"/>
    </xf>
    <xf numFmtId="0" fontId="32" fillId="12" borderId="99" xfId="0" applyFont="1" applyFill="1" applyBorder="1" applyAlignment="1">
      <alignment horizontal="center" vertical="center" wrapText="1"/>
    </xf>
    <xf numFmtId="0" fontId="33" fillId="2" borderId="100" xfId="0" applyFont="1" applyFill="1" applyBorder="1" applyAlignment="1">
      <alignment vertical="center"/>
    </xf>
    <xf numFmtId="0" fontId="16" fillId="0" borderId="0" xfId="0" applyFont="1" applyAlignment="1">
      <alignment vertical="center"/>
    </xf>
    <xf numFmtId="0" fontId="16" fillId="0" borderId="15" xfId="0" applyFont="1" applyBorder="1" applyAlignment="1">
      <alignment vertical="center"/>
    </xf>
    <xf numFmtId="0" fontId="15" fillId="0" borderId="11" xfId="0" applyFont="1" applyFill="1" applyBorder="1" applyAlignment="1">
      <alignment horizontal="center" vertical="center"/>
    </xf>
    <xf numFmtId="0" fontId="13" fillId="0" borderId="12" xfId="0" applyFont="1" applyBorder="1" applyAlignment="1">
      <alignment vertical="center"/>
    </xf>
    <xf numFmtId="0" fontId="33" fillId="0" borderId="101" xfId="0" applyFont="1" applyBorder="1" applyAlignment="1">
      <alignment horizontal="center" vertical="center"/>
    </xf>
    <xf numFmtId="164" fontId="33" fillId="0" borderId="102" xfId="0" applyNumberFormat="1" applyFont="1" applyBorder="1" applyAlignment="1">
      <alignment horizontal="center" vertical="center"/>
    </xf>
    <xf numFmtId="0" fontId="33" fillId="0" borderId="103" xfId="0" applyFont="1" applyFill="1" applyBorder="1" applyAlignment="1">
      <alignment horizontal="center" vertical="center"/>
    </xf>
    <xf numFmtId="0" fontId="33" fillId="0" borderId="104" xfId="0" applyFont="1" applyBorder="1" applyAlignment="1">
      <alignment horizontal="center" vertical="center"/>
    </xf>
    <xf numFmtId="0" fontId="21" fillId="0" borderId="0" xfId="0" applyFont="1" applyBorder="1" applyAlignment="1">
      <alignment vertical="center"/>
    </xf>
    <xf numFmtId="0" fontId="34" fillId="0" borderId="0" xfId="0" applyFont="1" applyBorder="1" applyAlignment="1">
      <alignment vertical="center"/>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left" vertical="top" wrapText="1"/>
    </xf>
    <xf numFmtId="0" fontId="26" fillId="10" borderId="105" xfId="0" applyFont="1" applyFill="1" applyBorder="1" applyAlignment="1">
      <alignment vertical="top" wrapText="1"/>
    </xf>
    <xf numFmtId="0" fontId="25" fillId="10" borderId="105" xfId="0" applyFont="1" applyFill="1" applyBorder="1" applyAlignment="1">
      <alignment vertical="top" wrapText="1"/>
    </xf>
    <xf numFmtId="0" fontId="24" fillId="2" borderId="37" xfId="0" applyFont="1" applyFill="1" applyBorder="1" applyAlignment="1">
      <alignment horizontal="center" vertical="center"/>
    </xf>
    <xf numFmtId="0" fontId="24" fillId="2" borderId="106" xfId="0" applyFont="1" applyFill="1" applyBorder="1" applyAlignment="1">
      <alignment horizontal="center" vertical="center"/>
    </xf>
    <xf numFmtId="0" fontId="25" fillId="0" borderId="107" xfId="0" applyFont="1" applyBorder="1" applyAlignment="1">
      <alignment horizontal="justify" vertical="center" wrapText="1"/>
    </xf>
    <xf numFmtId="0" fontId="9" fillId="0" borderId="108" xfId="0" applyFont="1" applyBorder="1" applyAlignment="1">
      <alignment vertical="top" wrapText="1"/>
    </xf>
    <xf numFmtId="0" fontId="35" fillId="13" borderId="0" xfId="0" applyFont="1" applyFill="1" applyBorder="1" applyAlignment="1">
      <alignment horizontal="center" vertical="center"/>
    </xf>
    <xf numFmtId="49" fontId="36" fillId="14" borderId="0" xfId="1" applyNumberFormat="1" applyFont="1" applyFill="1" applyBorder="1" applyAlignment="1">
      <alignment horizontal="center" vertical="center"/>
    </xf>
    <xf numFmtId="0" fontId="12" fillId="0" borderId="0" xfId="0" applyFont="1" applyBorder="1" applyAlignment="1">
      <alignment horizontal="left" vertical="center" wrapText="1"/>
    </xf>
    <xf numFmtId="0" fontId="21" fillId="0" borderId="0" xfId="0" applyFont="1" applyFill="1" applyBorder="1" applyAlignment="1">
      <alignment horizontal="center" vertical="center"/>
    </xf>
    <xf numFmtId="0" fontId="12" fillId="0" borderId="0" xfId="0" applyFont="1" applyBorder="1" applyAlignment="1">
      <alignment vertical="center" wrapText="1"/>
    </xf>
    <xf numFmtId="0" fontId="12" fillId="0" borderId="0" xfId="0" applyFont="1" applyAlignment="1">
      <alignment vertical="center" wrapText="1"/>
    </xf>
    <xf numFmtId="0" fontId="12" fillId="0" borderId="0" xfId="0" applyFont="1" applyAlignment="1">
      <alignment wrapText="1"/>
    </xf>
    <xf numFmtId="0" fontId="12" fillId="0" borderId="0" xfId="0" applyFont="1" applyBorder="1" applyAlignment="1">
      <alignment vertical="top" wrapText="1"/>
    </xf>
    <xf numFmtId="0" fontId="12" fillId="0" borderId="0" xfId="0" applyFont="1" applyAlignment="1">
      <alignment vertical="top" wrapText="1"/>
    </xf>
    <xf numFmtId="0" fontId="35" fillId="13" borderId="109" xfId="0" applyFont="1" applyFill="1" applyBorder="1" applyAlignment="1">
      <alignment horizontal="center" vertical="center"/>
    </xf>
    <xf numFmtId="0" fontId="35" fillId="13" borderId="110" xfId="0" applyFont="1" applyFill="1" applyBorder="1" applyAlignment="1">
      <alignment horizontal="center" vertical="center"/>
    </xf>
    <xf numFmtId="0" fontId="35" fillId="13" borderId="111" xfId="0" applyFont="1" applyFill="1" applyBorder="1" applyAlignment="1">
      <alignment horizontal="center" vertical="center"/>
    </xf>
    <xf numFmtId="0" fontId="18" fillId="14" borderId="0" xfId="0" applyFont="1" applyFill="1" applyBorder="1" applyAlignment="1">
      <alignment horizontal="center" vertical="center"/>
    </xf>
    <xf numFmtId="0" fontId="3" fillId="0" borderId="0" xfId="0" applyFont="1" applyBorder="1" applyAlignment="1">
      <alignment vertical="top" wrapText="1"/>
    </xf>
    <xf numFmtId="0" fontId="38" fillId="0" borderId="121" xfId="0" applyFont="1" applyBorder="1" applyAlignment="1">
      <alignment horizontal="center" vertical="center" wrapText="1"/>
    </xf>
    <xf numFmtId="0" fontId="38" fillId="0" borderId="122" xfId="0" applyFont="1" applyBorder="1" applyAlignment="1">
      <alignment horizontal="center" vertical="center" wrapText="1"/>
    </xf>
    <xf numFmtId="0" fontId="38" fillId="0" borderId="123" xfId="0" applyFont="1" applyBorder="1" applyAlignment="1">
      <alignment horizontal="center" vertical="center" wrapText="1"/>
    </xf>
    <xf numFmtId="164" fontId="37" fillId="0" borderId="119" xfId="0" applyNumberFormat="1" applyFont="1" applyBorder="1" applyAlignment="1">
      <alignment horizontal="center" vertical="center" wrapText="1"/>
    </xf>
    <xf numFmtId="164" fontId="37" fillId="0" borderId="33" xfId="0" applyNumberFormat="1" applyFont="1" applyBorder="1" applyAlignment="1">
      <alignment horizontal="center" vertical="center" wrapText="1"/>
    </xf>
    <xf numFmtId="164" fontId="37" fillId="0" borderId="113" xfId="0" applyNumberFormat="1" applyFont="1" applyBorder="1" applyAlignment="1">
      <alignment horizontal="center" vertical="center" wrapText="1"/>
    </xf>
    <xf numFmtId="164" fontId="37" fillId="0" borderId="112" xfId="0" applyNumberFormat="1" applyFont="1" applyBorder="1" applyAlignment="1">
      <alignment horizontal="center" vertical="center" wrapText="1"/>
    </xf>
    <xf numFmtId="164" fontId="37" fillId="0" borderId="37" xfId="0" applyNumberFormat="1" applyFont="1" applyBorder="1" applyAlignment="1">
      <alignment horizontal="center" vertical="center" wrapText="1"/>
    </xf>
    <xf numFmtId="0" fontId="30" fillId="0" borderId="112"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113" xfId="0" applyFont="1" applyFill="1" applyBorder="1" applyAlignment="1">
      <alignment horizontal="center" vertical="center" wrapText="1"/>
    </xf>
    <xf numFmtId="0" fontId="38" fillId="0" borderId="114"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119" xfId="0" applyFont="1" applyBorder="1" applyAlignment="1">
      <alignment horizontal="center" vertical="center" wrapText="1"/>
    </xf>
    <xf numFmtId="0" fontId="38" fillId="0" borderId="120" xfId="0" applyFont="1" applyBorder="1" applyAlignment="1">
      <alignment horizontal="center" vertical="center" wrapText="1"/>
    </xf>
    <xf numFmtId="164" fontId="30" fillId="0" borderId="112" xfId="0" applyNumberFormat="1" applyFont="1" applyBorder="1" applyAlignment="1">
      <alignment horizontal="center" vertical="center" wrapText="1"/>
    </xf>
    <xf numFmtId="164" fontId="30" fillId="0" borderId="33" xfId="0" applyNumberFormat="1" applyFont="1" applyBorder="1" applyAlignment="1">
      <alignment horizontal="center" vertical="center" wrapText="1"/>
    </xf>
    <xf numFmtId="164" fontId="30" fillId="0" borderId="113" xfId="0" applyNumberFormat="1" applyFont="1" applyBorder="1" applyAlignment="1">
      <alignment horizontal="center" vertical="center" wrapText="1"/>
    </xf>
    <xf numFmtId="164" fontId="37" fillId="0" borderId="125" xfId="0" applyNumberFormat="1" applyFont="1" applyBorder="1" applyAlignment="1">
      <alignment horizontal="center" vertical="center" wrapText="1"/>
    </xf>
    <xf numFmtId="164" fontId="37" fillId="0" borderId="124" xfId="0" applyNumberFormat="1" applyFont="1" applyBorder="1" applyAlignment="1">
      <alignment horizontal="center" vertical="center" wrapText="1"/>
    </xf>
    <xf numFmtId="164" fontId="37" fillId="0" borderId="126" xfId="0" applyNumberFormat="1" applyFont="1" applyBorder="1" applyAlignment="1">
      <alignment horizontal="center" vertical="center" wrapText="1"/>
    </xf>
    <xf numFmtId="164" fontId="30" fillId="0" borderId="120" xfId="0" applyNumberFormat="1" applyFont="1" applyBorder="1" applyAlignment="1">
      <alignment horizontal="center" vertical="center"/>
    </xf>
    <xf numFmtId="164" fontId="30" fillId="0" borderId="117" xfId="0" applyNumberFormat="1" applyFont="1" applyBorder="1" applyAlignment="1">
      <alignment horizontal="center" vertical="center"/>
    </xf>
    <xf numFmtId="164" fontId="30" fillId="0" borderId="118" xfId="0" applyNumberFormat="1" applyFont="1" applyBorder="1" applyAlignment="1">
      <alignment horizontal="center" vertical="center"/>
    </xf>
    <xf numFmtId="164" fontId="37" fillId="0" borderId="114" xfId="0" applyNumberFormat="1" applyFont="1" applyBorder="1" applyAlignment="1">
      <alignment horizontal="center" vertical="center" wrapText="1"/>
    </xf>
    <xf numFmtId="164" fontId="37" fillId="0" borderId="115" xfId="0" applyNumberFormat="1" applyFont="1" applyBorder="1" applyAlignment="1">
      <alignment horizontal="center" vertical="center" wrapText="1"/>
    </xf>
    <xf numFmtId="164" fontId="37" fillId="0" borderId="127" xfId="0" applyNumberFormat="1" applyFont="1" applyBorder="1" applyAlignment="1">
      <alignment horizontal="center" vertical="center" wrapText="1"/>
    </xf>
    <xf numFmtId="164" fontId="37" fillId="0" borderId="119" xfId="0" applyNumberFormat="1" applyFont="1" applyBorder="1" applyAlignment="1">
      <alignment horizontal="center" vertical="center"/>
    </xf>
    <xf numFmtId="164" fontId="37" fillId="0" borderId="33" xfId="0" applyNumberFormat="1" applyFont="1" applyBorder="1" applyAlignment="1">
      <alignment horizontal="center" vertical="center"/>
    </xf>
    <xf numFmtId="164" fontId="37" fillId="0" borderId="37" xfId="0" applyNumberFormat="1" applyFont="1" applyBorder="1" applyAlignment="1">
      <alignment horizontal="center" vertical="center"/>
    </xf>
    <xf numFmtId="164" fontId="30" fillId="0" borderId="120" xfId="0" applyNumberFormat="1" applyFont="1" applyBorder="1" applyAlignment="1">
      <alignment horizontal="center" vertical="center" wrapText="1"/>
    </xf>
    <xf numFmtId="164" fontId="30" fillId="0" borderId="117" xfId="0" applyNumberFormat="1" applyFont="1" applyBorder="1" applyAlignment="1">
      <alignment horizontal="center" vertical="center" wrapText="1"/>
    </xf>
    <xf numFmtId="164" fontId="30" fillId="0" borderId="119" xfId="0" applyNumberFormat="1" applyFont="1" applyBorder="1" applyAlignment="1">
      <alignment horizontal="center" vertical="center" wrapText="1"/>
    </xf>
    <xf numFmtId="0" fontId="39" fillId="0" borderId="103" xfId="0" applyFont="1" applyFill="1" applyBorder="1" applyAlignment="1">
      <alignment horizontal="center" vertical="center"/>
    </xf>
    <xf numFmtId="0" fontId="12" fillId="0" borderId="128" xfId="0" applyFont="1" applyBorder="1" applyAlignment="1">
      <alignment horizontal="center" vertical="center"/>
    </xf>
    <xf numFmtId="0" fontId="39" fillId="0" borderId="103" xfId="0" applyFont="1" applyBorder="1" applyAlignment="1">
      <alignment horizontal="center" vertical="center"/>
    </xf>
    <xf numFmtId="0" fontId="39" fillId="0" borderId="128" xfId="0" applyFont="1" applyBorder="1" applyAlignment="1">
      <alignment horizontal="center" vertical="center"/>
    </xf>
    <xf numFmtId="0" fontId="39" fillId="0" borderId="129" xfId="0" applyFont="1" applyBorder="1" applyAlignment="1">
      <alignment horizontal="center" vertical="center"/>
    </xf>
    <xf numFmtId="0" fontId="33" fillId="2" borderId="100" xfId="0" applyFont="1" applyFill="1" applyBorder="1" applyAlignment="1">
      <alignment vertical="center"/>
    </xf>
    <xf numFmtId="0" fontId="34" fillId="0" borderId="130" xfId="0" applyFont="1" applyBorder="1" applyAlignment="1">
      <alignment vertical="center"/>
    </xf>
    <xf numFmtId="164" fontId="39" fillId="0" borderId="100" xfId="0" applyNumberFormat="1" applyFont="1" applyBorder="1" applyAlignment="1">
      <alignment horizontal="center" vertical="center"/>
    </xf>
    <xf numFmtId="164" fontId="39" fillId="0" borderId="130" xfId="0" applyNumberFormat="1" applyFont="1" applyBorder="1" applyAlignment="1">
      <alignment horizontal="center" vertical="center"/>
    </xf>
    <xf numFmtId="164" fontId="39" fillId="0" borderId="131" xfId="0" applyNumberFormat="1" applyFont="1" applyBorder="1" applyAlignment="1">
      <alignment horizontal="center" vertical="center"/>
    </xf>
    <xf numFmtId="0" fontId="32" fillId="15" borderId="120" xfId="0" applyFont="1" applyFill="1" applyBorder="1" applyAlignment="1">
      <alignment horizontal="center" vertical="center" wrapText="1"/>
    </xf>
    <xf numFmtId="0" fontId="32" fillId="15" borderId="118" xfId="0" applyFont="1" applyFill="1" applyBorder="1" applyAlignment="1">
      <alignment horizontal="center" vertical="center" wrapText="1"/>
    </xf>
    <xf numFmtId="0" fontId="32" fillId="15" borderId="134" xfId="0" applyFont="1" applyFill="1" applyBorder="1" applyAlignment="1">
      <alignment horizontal="center" vertical="center" wrapText="1"/>
    </xf>
    <xf numFmtId="0" fontId="32" fillId="15" borderId="135" xfId="0" applyFont="1" applyFill="1" applyBorder="1" applyAlignment="1">
      <alignment horizontal="center" vertical="center" wrapText="1"/>
    </xf>
    <xf numFmtId="164" fontId="37" fillId="0" borderId="120" xfId="0" applyNumberFormat="1" applyFont="1" applyBorder="1" applyAlignment="1">
      <alignment horizontal="center" vertical="center" wrapText="1"/>
    </xf>
    <xf numFmtId="164" fontId="37" fillId="0" borderId="117" xfId="0" applyNumberFormat="1" applyFont="1" applyBorder="1" applyAlignment="1">
      <alignment horizontal="center" vertical="center" wrapText="1"/>
    </xf>
    <xf numFmtId="164" fontId="37" fillId="0" borderId="136" xfId="0" applyNumberFormat="1" applyFont="1" applyBorder="1" applyAlignment="1">
      <alignment horizontal="center" vertical="center" wrapText="1"/>
    </xf>
    <xf numFmtId="164" fontId="37" fillId="0" borderId="137" xfId="0" applyNumberFormat="1" applyFont="1" applyBorder="1" applyAlignment="1">
      <alignment horizontal="center" vertical="center" wrapText="1"/>
    </xf>
    <xf numFmtId="164" fontId="37" fillId="0" borderId="138" xfId="0" applyNumberFormat="1" applyFont="1" applyBorder="1" applyAlignment="1">
      <alignment horizontal="center" vertical="center" wrapText="1"/>
    </xf>
    <xf numFmtId="0" fontId="40" fillId="15" borderId="132" xfId="0" applyFont="1" applyFill="1" applyBorder="1" applyAlignment="1">
      <alignment horizontal="center" vertical="center" wrapText="1"/>
    </xf>
    <xf numFmtId="0" fontId="41" fillId="15" borderId="133" xfId="0" applyFont="1" applyFill="1" applyBorder="1" applyAlignment="1">
      <alignment horizontal="center" vertical="center" wrapText="1"/>
    </xf>
    <xf numFmtId="0" fontId="32" fillId="15" borderId="112" xfId="0" applyFont="1" applyFill="1" applyBorder="1" applyAlignment="1">
      <alignment horizontal="center" vertical="center" wrapText="1"/>
    </xf>
    <xf numFmtId="0" fontId="0" fillId="15" borderId="113" xfId="0" applyFill="1" applyBorder="1" applyAlignment="1">
      <alignment horizontal="center" vertical="center" wrapText="1"/>
    </xf>
    <xf numFmtId="0" fontId="19" fillId="0" borderId="0" xfId="0" applyFont="1" applyBorder="1" applyAlignment="1">
      <alignment horizontal="center"/>
    </xf>
    <xf numFmtId="0" fontId="19"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12" fillId="0" borderId="0" xfId="0" applyFont="1" applyBorder="1" applyAlignment="1">
      <alignment horizontal="center"/>
    </xf>
    <xf numFmtId="0" fontId="21" fillId="0" borderId="0" xfId="0" applyFont="1" applyAlignment="1">
      <alignment horizontal="center"/>
    </xf>
    <xf numFmtId="0" fontId="19" fillId="0" borderId="0" xfId="0" applyFont="1" applyAlignment="1">
      <alignment horizontal="center"/>
    </xf>
    <xf numFmtId="0" fontId="42" fillId="13" borderId="109" xfId="0" applyFont="1" applyFill="1" applyBorder="1" applyAlignment="1">
      <alignment horizontal="center" vertical="center"/>
    </xf>
    <xf numFmtId="0" fontId="42" fillId="13" borderId="110" xfId="0" applyFont="1" applyFill="1" applyBorder="1" applyAlignment="1">
      <alignment horizontal="center" vertical="center"/>
    </xf>
    <xf numFmtId="0" fontId="28" fillId="11" borderId="65" xfId="0" applyFont="1" applyFill="1" applyBorder="1" applyAlignment="1">
      <alignment horizontal="center" vertical="center" wrapText="1"/>
    </xf>
    <xf numFmtId="0" fontId="0" fillId="0" borderId="65" xfId="0" applyBorder="1" applyAlignment="1">
      <alignment vertical="center"/>
    </xf>
    <xf numFmtId="0" fontId="44" fillId="0" borderId="149" xfId="0" applyFont="1" applyBorder="1" applyAlignment="1">
      <alignment horizontal="center" vertical="center" wrapText="1"/>
    </xf>
    <xf numFmtId="0" fontId="44" fillId="0" borderId="150" xfId="0" applyFont="1" applyBorder="1" applyAlignment="1">
      <alignment horizontal="center" vertical="center" wrapText="1"/>
    </xf>
    <xf numFmtId="0" fontId="0" fillId="0" borderId="150" xfId="0" applyBorder="1" applyAlignment="1">
      <alignment vertical="center"/>
    </xf>
    <xf numFmtId="0" fontId="45" fillId="0" borderId="145" xfId="0" applyFont="1" applyBorder="1" applyAlignment="1">
      <alignment horizontal="center" vertical="center" wrapText="1"/>
    </xf>
    <xf numFmtId="0" fontId="0" fillId="0" borderId="151" xfId="0" applyBorder="1" applyAlignment="1">
      <alignment vertical="center"/>
    </xf>
    <xf numFmtId="0" fontId="45" fillId="0" borderId="147" xfId="0" applyFont="1" applyBorder="1" applyAlignment="1">
      <alignment horizontal="center" vertical="center" wrapText="1"/>
    </xf>
    <xf numFmtId="0" fontId="0" fillId="0" borderId="152" xfId="0" applyBorder="1" applyAlignment="1">
      <alignment vertical="center"/>
    </xf>
    <xf numFmtId="0" fontId="28" fillId="11" borderId="8" xfId="0" applyFont="1" applyFill="1" applyBorder="1" applyAlignment="1">
      <alignment horizontal="center" vertical="center" wrapText="1"/>
    </xf>
    <xf numFmtId="0" fontId="28" fillId="11" borderId="0" xfId="0" applyFont="1" applyFill="1" applyBorder="1" applyAlignment="1">
      <alignment horizontal="center" vertical="center" wrapText="1"/>
    </xf>
    <xf numFmtId="0" fontId="0" fillId="0" borderId="0" xfId="0" applyAlignment="1">
      <alignment horizontal="center" vertical="center"/>
    </xf>
    <xf numFmtId="0" fontId="44" fillId="0" borderId="153" xfId="0" applyFont="1" applyBorder="1" applyAlignment="1">
      <alignment horizontal="center" vertical="center" wrapText="1"/>
    </xf>
    <xf numFmtId="0" fontId="44" fillId="0" borderId="154" xfId="0" applyFont="1" applyBorder="1" applyAlignment="1">
      <alignment horizontal="center" vertical="center" wrapText="1"/>
    </xf>
    <xf numFmtId="0" fontId="0" fillId="0" borderId="154" xfId="0" applyBorder="1" applyAlignment="1">
      <alignment vertical="center"/>
    </xf>
    <xf numFmtId="0" fontId="44" fillId="0" borderId="155" xfId="0" applyFont="1" applyBorder="1" applyAlignment="1">
      <alignment horizontal="center" vertical="center" wrapText="1"/>
    </xf>
    <xf numFmtId="0" fontId="44" fillId="0" borderId="156" xfId="0" applyFont="1" applyBorder="1" applyAlignment="1">
      <alignment horizontal="center" vertical="center" wrapText="1"/>
    </xf>
    <xf numFmtId="0" fontId="0" fillId="0" borderId="156" xfId="0" applyBorder="1" applyAlignment="1">
      <alignment vertical="center"/>
    </xf>
    <xf numFmtId="0" fontId="32" fillId="12" borderId="164" xfId="0" applyFont="1" applyFill="1" applyBorder="1" applyAlignment="1">
      <alignment horizontal="center" vertical="center" wrapText="1"/>
    </xf>
    <xf numFmtId="0" fontId="32" fillId="12" borderId="99" xfId="0" applyFont="1" applyFill="1" applyBorder="1" applyAlignment="1">
      <alignment horizontal="center" vertical="center" wrapText="1"/>
    </xf>
    <xf numFmtId="0" fontId="31" fillId="15" borderId="165" xfId="0" applyFont="1" applyFill="1" applyBorder="1" applyAlignment="1">
      <alignment horizontal="center" vertical="center" wrapText="1"/>
    </xf>
    <xf numFmtId="0" fontId="47" fillId="15" borderId="166" xfId="0" applyFont="1" applyFill="1" applyBorder="1" applyAlignment="1">
      <alignment horizontal="center" vertical="center"/>
    </xf>
    <xf numFmtId="0" fontId="32" fillId="16" borderId="164" xfId="0" applyFont="1" applyFill="1" applyBorder="1" applyAlignment="1">
      <alignment horizontal="center" vertical="center" wrapText="1"/>
    </xf>
    <xf numFmtId="0" fontId="32" fillId="16" borderId="99" xfId="0" applyFont="1" applyFill="1" applyBorder="1" applyAlignment="1">
      <alignment horizontal="center" vertical="center" wrapText="1"/>
    </xf>
    <xf numFmtId="0" fontId="43" fillId="0" borderId="139" xfId="0" applyFont="1" applyBorder="1" applyAlignment="1">
      <alignment horizontal="center" vertical="center" wrapText="1"/>
    </xf>
    <xf numFmtId="0" fontId="43" fillId="0" borderId="140" xfId="0" applyFont="1" applyBorder="1" applyAlignment="1">
      <alignment horizontal="center" vertical="center" wrapText="1"/>
    </xf>
    <xf numFmtId="0" fontId="43" fillId="0" borderId="141" xfId="0" applyFont="1" applyBorder="1" applyAlignment="1">
      <alignment horizontal="center" vertical="center" wrapText="1"/>
    </xf>
    <xf numFmtId="0" fontId="44" fillId="0" borderId="142" xfId="0" applyFont="1" applyBorder="1" applyAlignment="1">
      <alignment horizontal="center" vertical="center" wrapText="1"/>
    </xf>
    <xf numFmtId="0" fontId="44" fillId="0" borderId="143" xfId="0" applyFont="1" applyBorder="1" applyAlignment="1">
      <alignment horizontal="center" vertical="center" wrapText="1"/>
    </xf>
    <xf numFmtId="0" fontId="44" fillId="0" borderId="144" xfId="0" applyFont="1" applyBorder="1" applyAlignment="1">
      <alignment horizontal="center" vertical="center" wrapText="1"/>
    </xf>
    <xf numFmtId="0" fontId="45" fillId="0" borderId="142" xfId="0" applyFont="1" applyBorder="1" applyAlignment="1">
      <alignment horizontal="center" vertical="center" wrapText="1"/>
    </xf>
    <xf numFmtId="0" fontId="45" fillId="0" borderId="143" xfId="0" applyFont="1" applyBorder="1" applyAlignment="1">
      <alignment horizontal="center" vertical="center" wrapText="1"/>
    </xf>
    <xf numFmtId="0" fontId="45" fillId="0" borderId="144" xfId="0" applyFont="1" applyBorder="1" applyAlignment="1">
      <alignment horizontal="center" vertical="center" wrapText="1"/>
    </xf>
    <xf numFmtId="0" fontId="45" fillId="0" borderId="146" xfId="0" applyFont="1" applyBorder="1" applyAlignment="1">
      <alignment horizontal="center" vertical="center" wrapText="1"/>
    </xf>
    <xf numFmtId="0" fontId="45" fillId="0" borderId="148" xfId="0" applyFont="1" applyBorder="1" applyAlignment="1">
      <alignment horizontal="center" vertical="center" wrapText="1"/>
    </xf>
    <xf numFmtId="0" fontId="46" fillId="0" borderId="112" xfId="0" applyFont="1" applyBorder="1" applyAlignment="1">
      <alignment horizontal="center" vertical="center" wrapText="1"/>
    </xf>
    <xf numFmtId="0" fontId="46" fillId="0" borderId="33"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117" xfId="0" applyFont="1" applyBorder="1" applyAlignment="1">
      <alignment horizontal="center" vertical="center" wrapText="1"/>
    </xf>
    <xf numFmtId="0" fontId="46" fillId="0" borderId="118" xfId="0" applyFont="1" applyBorder="1" applyAlignment="1">
      <alignment horizontal="center" vertical="center" wrapText="1"/>
    </xf>
    <xf numFmtId="0" fontId="32" fillId="16" borderId="160" xfId="0" applyFont="1" applyFill="1" applyBorder="1" applyAlignment="1">
      <alignment horizontal="center" vertical="center" wrapText="1"/>
    </xf>
    <xf numFmtId="0" fontId="32" fillId="16" borderId="161" xfId="0" applyFont="1" applyFill="1" applyBorder="1" applyAlignment="1">
      <alignment horizontal="center" vertical="center" wrapText="1"/>
    </xf>
    <xf numFmtId="0" fontId="32" fillId="17" borderId="162" xfId="0" applyFont="1" applyFill="1" applyBorder="1" applyAlignment="1">
      <alignment horizontal="center" vertical="center" wrapText="1"/>
    </xf>
    <xf numFmtId="0" fontId="32" fillId="17" borderId="163" xfId="0" applyFont="1" applyFill="1" applyBorder="1" applyAlignment="1">
      <alignment horizontal="center" vertical="center" wrapText="1"/>
    </xf>
    <xf numFmtId="0" fontId="46" fillId="0" borderId="120" xfId="0" applyFont="1" applyBorder="1" applyAlignment="1">
      <alignment horizontal="center" vertical="center" wrapText="1"/>
    </xf>
    <xf numFmtId="0" fontId="32" fillId="12" borderId="157" xfId="0" applyFont="1" applyFill="1" applyBorder="1" applyAlignment="1">
      <alignment horizontal="center" vertical="center" wrapText="1"/>
    </xf>
    <xf numFmtId="0" fontId="32" fillId="12" borderId="158"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46" fillId="0" borderId="159" xfId="0" applyFont="1" applyBorder="1" applyAlignment="1">
      <alignment horizontal="center" vertical="center" wrapText="1"/>
    </xf>
    <xf numFmtId="0" fontId="46" fillId="0" borderId="122" xfId="0" applyFont="1" applyBorder="1" applyAlignment="1">
      <alignment horizontal="center" vertical="center" wrapText="1"/>
    </xf>
    <xf numFmtId="0" fontId="46" fillId="0" borderId="123" xfId="0" applyFont="1" applyBorder="1" applyAlignment="1">
      <alignment horizontal="center" vertical="center" wrapText="1"/>
    </xf>
    <xf numFmtId="0" fontId="45" fillId="0" borderId="167" xfId="0" applyFont="1" applyBorder="1" applyAlignment="1">
      <alignment horizontal="center" vertical="center" wrapText="1"/>
    </xf>
    <xf numFmtId="0" fontId="0" fillId="0" borderId="146" xfId="0" applyBorder="1" applyAlignment="1">
      <alignment vertical="center"/>
    </xf>
    <xf numFmtId="0" fontId="45" fillId="0" borderId="168" xfId="0" applyFont="1" applyBorder="1" applyAlignment="1">
      <alignment horizontal="center" vertical="center" wrapText="1"/>
    </xf>
    <xf numFmtId="0" fontId="0" fillId="0" borderId="148" xfId="0" applyBorder="1" applyAlignment="1">
      <alignment vertical="center"/>
    </xf>
    <xf numFmtId="0" fontId="30" fillId="0" borderId="37" xfId="0" applyFont="1" applyFill="1" applyBorder="1" applyAlignment="1">
      <alignment horizontal="center" vertical="center" wrapText="1"/>
    </xf>
    <xf numFmtId="0" fontId="32" fillId="15" borderId="132" xfId="0" applyFont="1" applyFill="1" applyBorder="1" applyAlignment="1">
      <alignment horizontal="center" vertical="center" wrapText="1"/>
    </xf>
    <xf numFmtId="0" fontId="0" fillId="15" borderId="133" xfId="0" applyFill="1" applyBorder="1" applyAlignment="1">
      <alignment horizontal="center" vertical="center" wrapText="1"/>
    </xf>
  </cellXfs>
  <cellStyles count="3">
    <cellStyle name="Hipervínculo" xfId="1" builtinId="8"/>
    <cellStyle name="Millares [0]" xfId="2"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B32-4DD5-8211-A98C2350800B}"/>
            </c:ext>
          </c:extLst>
        </c:ser>
        <c:dLbls>
          <c:showLegendKey val="0"/>
          <c:showVal val="0"/>
          <c:showCatName val="0"/>
          <c:showSerName val="0"/>
          <c:showPercent val="0"/>
          <c:showBubbleSize val="0"/>
        </c:dLbls>
        <c:gapWidth val="150"/>
        <c:axId val="977033280"/>
        <c:axId val="1"/>
      </c:barChart>
      <c:scatterChart>
        <c:scatterStyle val="lineMarker"/>
        <c:varyColors val="0"/>
        <c:ser>
          <c:idx val="1"/>
          <c:order val="1"/>
          <c:tx>
            <c:strRef>
              <c:f>'Gráficas '!$L$34</c:f>
              <c:strCache>
                <c:ptCount val="1"/>
                <c:pt idx="0">
                  <c:v>Puntaje actual</c:v>
                </c:pt>
              </c:strCache>
            </c:strRef>
          </c:tx>
          <c:spPr>
            <a:ln w="28575">
              <a:noFill/>
            </a:ln>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B32-4DD5-8211-A98C2350800B}"/>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9B32-4DD5-8211-A98C2350800B}"/>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9B32-4DD5-8211-A98C2350800B}"/>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8-9B32-4DD5-8211-A98C2350800B}"/>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89.375</c:v>
                </c:pt>
                <c:pt idx="1">
                  <c:v>92.89473684210526</c:v>
                </c:pt>
                <c:pt idx="2">
                  <c:v>91.818181818181813</c:v>
                </c:pt>
                <c:pt idx="3">
                  <c:v>100</c:v>
                </c:pt>
                <c:pt idx="4">
                  <c:v>92.5</c:v>
                </c:pt>
              </c:numCache>
            </c:numRef>
          </c:yVal>
          <c:smooth val="0"/>
          <c:extLst>
            <c:ext xmlns:c16="http://schemas.microsoft.com/office/drawing/2014/chart" uri="{C3380CC4-5D6E-409C-BE32-E72D297353CC}">
              <c16:uniqueId val="{00000009-9B32-4DD5-8211-A98C2350800B}"/>
            </c:ext>
          </c:extLst>
        </c:ser>
        <c:dLbls>
          <c:showLegendKey val="0"/>
          <c:showVal val="0"/>
          <c:showCatName val="0"/>
          <c:showSerName val="0"/>
          <c:showPercent val="0"/>
          <c:showBubbleSize val="0"/>
        </c:dLbls>
        <c:axId val="977033280"/>
        <c:axId val="1"/>
      </c:scatterChart>
      <c:catAx>
        <c:axId val="97703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
        <c:crosses val="autoZero"/>
        <c:auto val="1"/>
        <c:lblAlgn val="ctr"/>
        <c:lblOffset val="100"/>
        <c:noMultiLvlLbl val="0"/>
      </c:catAx>
      <c:valAx>
        <c:axId val="1"/>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703328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6BF8-467B-BD39-1A05DE41126C}"/>
            </c:ext>
          </c:extLst>
        </c:ser>
        <c:dLbls>
          <c:showLegendKey val="0"/>
          <c:showVal val="0"/>
          <c:showCatName val="0"/>
          <c:showSerName val="0"/>
          <c:showPercent val="0"/>
          <c:showBubbleSize val="0"/>
        </c:dLbls>
        <c:gapWidth val="150"/>
        <c:axId val="977034880"/>
        <c:axId val="1"/>
      </c:barChart>
      <c:scatterChart>
        <c:scatterStyle val="lineMarker"/>
        <c:varyColors val="0"/>
        <c:ser>
          <c:idx val="1"/>
          <c:order val="1"/>
          <c:tx>
            <c:strRef>
              <c:f>'Gráficas '!$L$59</c:f>
              <c:strCache>
                <c:ptCount val="1"/>
                <c:pt idx="0">
                  <c:v>Calificación</c:v>
                </c:pt>
              </c:strCache>
            </c:strRef>
          </c:tx>
          <c:spPr>
            <a:ln w="28575">
              <a:noFill/>
            </a:ln>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F8-467B-BD39-1A05DE41126C}"/>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F8-467B-BD39-1A05DE41126C}"/>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F8-467B-BD39-1A05DE41126C}"/>
              </c:ext>
            </c:extLst>
          </c:dPt>
          <c:dLbls>
            <c:numFmt formatCode="#,##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95</c:v>
                </c:pt>
                <c:pt idx="1">
                  <c:v>80</c:v>
                </c:pt>
              </c:numCache>
            </c:numRef>
          </c:yVal>
          <c:smooth val="0"/>
          <c:extLst>
            <c:ext xmlns:c16="http://schemas.microsoft.com/office/drawing/2014/chart" uri="{C3380CC4-5D6E-409C-BE32-E72D297353CC}">
              <c16:uniqueId val="{00000007-6BF8-467B-BD39-1A05DE41126C}"/>
            </c:ext>
          </c:extLst>
        </c:ser>
        <c:dLbls>
          <c:showLegendKey val="0"/>
          <c:showVal val="0"/>
          <c:showCatName val="0"/>
          <c:showSerName val="0"/>
          <c:showPercent val="0"/>
          <c:showBubbleSize val="0"/>
        </c:dLbls>
        <c:axId val="977034880"/>
        <c:axId val="1"/>
      </c:scatterChart>
      <c:catAx>
        <c:axId val="97703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
        <c:crosses val="autoZero"/>
        <c:auto val="1"/>
        <c:lblAlgn val="ctr"/>
        <c:lblOffset val="100"/>
        <c:noMultiLvlLbl val="0"/>
      </c:catAx>
      <c:valAx>
        <c:axId val="1"/>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703488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1C50-4FDE-95B9-B9F8E210897C}"/>
            </c:ext>
          </c:extLst>
        </c:ser>
        <c:dLbls>
          <c:showLegendKey val="0"/>
          <c:showVal val="0"/>
          <c:showCatName val="0"/>
          <c:showSerName val="0"/>
          <c:showPercent val="0"/>
          <c:showBubbleSize val="0"/>
        </c:dLbls>
        <c:gapWidth val="150"/>
        <c:axId val="977033680"/>
        <c:axId val="1"/>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C50-4FDE-95B9-B9F8E21089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 '!$I$12</c:f>
              <c:strCache>
                <c:ptCount val="1"/>
                <c:pt idx="0">
                  <c:v>GESTIÓN DE RENCIÓN DE CUENTAS</c:v>
                </c:pt>
              </c:strCache>
            </c:strRef>
          </c:xVal>
          <c:yVal>
            <c:numRef>
              <c:f>'Gráficas '!$K$12</c:f>
              <c:numCache>
                <c:formatCode>0.0</c:formatCode>
                <c:ptCount val="1"/>
                <c:pt idx="0">
                  <c:v>92.794117647058826</c:v>
                </c:pt>
              </c:numCache>
            </c:numRef>
          </c:yVal>
          <c:smooth val="0"/>
          <c:extLst>
            <c:ext xmlns:c16="http://schemas.microsoft.com/office/drawing/2014/chart" uri="{C3380CC4-5D6E-409C-BE32-E72D297353CC}">
              <c16:uniqueId val="{00000003-1C50-4FDE-95B9-B9F8E210897C}"/>
            </c:ext>
          </c:extLst>
        </c:ser>
        <c:dLbls>
          <c:showLegendKey val="0"/>
          <c:showVal val="0"/>
          <c:showCatName val="0"/>
          <c:showSerName val="0"/>
          <c:showPercent val="0"/>
          <c:showBubbleSize val="0"/>
        </c:dLbls>
        <c:axId val="977033680"/>
        <c:axId val="1"/>
      </c:scatterChart>
      <c:catAx>
        <c:axId val="97703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
        <c:crosses val="autoZero"/>
        <c:auto val="1"/>
        <c:lblAlgn val="ctr"/>
        <c:lblOffset val="100"/>
        <c:noMultiLvlLbl val="0"/>
      </c:catAx>
      <c:valAx>
        <c:axId val="1"/>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703368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rotWithShape="0">
              <a:gsLst>
                <a:gs pos="0">
                  <a:srgbClr val="009900"/>
                </a:gs>
                <a:gs pos="21001">
                  <a:srgbClr val="FFFF00"/>
                </a:gs>
                <a:gs pos="30000">
                  <a:srgbClr val="FFFF00"/>
                </a:gs>
                <a:gs pos="57001">
                  <a:srgbClr val="FF6600"/>
                </a:gs>
                <a:gs pos="75999">
                  <a:srgbClr val="FF0000"/>
                </a:gs>
                <a:gs pos="100000">
                  <a:srgbClr val="D60000"/>
                </a:gs>
              </a:gsLst>
              <a:lin ang="5400000"/>
            </a:gradFill>
            <a:ln w="25400">
              <a:noFill/>
            </a:ln>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DBA8-49AF-A7E7-A0AAFDBE70FD}"/>
            </c:ext>
          </c:extLst>
        </c:ser>
        <c:dLbls>
          <c:showLegendKey val="0"/>
          <c:showVal val="0"/>
          <c:showCatName val="0"/>
          <c:showSerName val="0"/>
          <c:showPercent val="0"/>
          <c:showBubbleSize val="0"/>
        </c:dLbls>
        <c:gapWidth val="150"/>
        <c:axId val="977040080"/>
        <c:axId val="1"/>
      </c:barChart>
      <c:scatterChart>
        <c:scatterStyle val="lineMarker"/>
        <c:varyColors val="0"/>
        <c:ser>
          <c:idx val="1"/>
          <c:order val="1"/>
          <c:tx>
            <c:strRef>
              <c:f>'Gráficas '!$L$59</c:f>
              <c:strCache>
                <c:ptCount val="1"/>
                <c:pt idx="0">
                  <c:v>Calificación</c:v>
                </c:pt>
              </c:strCache>
            </c:strRef>
          </c:tx>
          <c:spPr>
            <a:ln w="28575">
              <a:noFill/>
            </a:ln>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BA8-49AF-A7E7-A0AAFDBE70F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BA8-49AF-A7E7-A0AAFDBE70F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BA8-49AF-A7E7-A0AAFDBE70FD}"/>
              </c:ext>
            </c:extLst>
          </c:dPt>
          <c:dLbls>
            <c:numFmt formatCode="#,##0" sourceLinked="0"/>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96.25</c:v>
                </c:pt>
                <c:pt idx="1">
                  <c:v>90.454545454545453</c:v>
                </c:pt>
              </c:numCache>
            </c:numRef>
          </c:yVal>
          <c:smooth val="0"/>
          <c:extLst>
            <c:ext xmlns:c16="http://schemas.microsoft.com/office/drawing/2014/chart" uri="{C3380CC4-5D6E-409C-BE32-E72D297353CC}">
              <c16:uniqueId val="{00000007-DBA8-49AF-A7E7-A0AAFDBE70FD}"/>
            </c:ext>
          </c:extLst>
        </c:ser>
        <c:dLbls>
          <c:showLegendKey val="0"/>
          <c:showVal val="0"/>
          <c:showCatName val="0"/>
          <c:showSerName val="0"/>
          <c:showPercent val="0"/>
          <c:showBubbleSize val="0"/>
        </c:dLbls>
        <c:axId val="977040080"/>
        <c:axId val="1"/>
      </c:scatterChart>
      <c:catAx>
        <c:axId val="97704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
        <c:crosses val="autoZero"/>
        <c:auto val="1"/>
        <c:lblAlgn val="ctr"/>
        <c:lblOffset val="100"/>
        <c:noMultiLvlLbl val="0"/>
      </c:catAx>
      <c:valAx>
        <c:axId val="1"/>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704008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43B-43CD-8027-D82BD0649C84}"/>
            </c:ext>
          </c:extLst>
        </c:ser>
        <c:dLbls>
          <c:showLegendKey val="0"/>
          <c:showVal val="0"/>
          <c:showCatName val="0"/>
          <c:showSerName val="0"/>
          <c:showPercent val="0"/>
          <c:showBubbleSize val="0"/>
        </c:dLbls>
        <c:gapWidth val="150"/>
        <c:axId val="977037280"/>
        <c:axId val="1"/>
      </c:barChart>
      <c:scatterChart>
        <c:scatterStyle val="lineMarker"/>
        <c:varyColors val="0"/>
        <c:ser>
          <c:idx val="1"/>
          <c:order val="1"/>
          <c:tx>
            <c:strRef>
              <c:f>'Gráficas '!$L$34</c:f>
              <c:strCache>
                <c:ptCount val="1"/>
                <c:pt idx="0">
                  <c:v>Puntaje actual</c:v>
                </c:pt>
              </c:strCache>
            </c:strRef>
          </c:tx>
          <c:spPr>
            <a:ln w="28575">
              <a:noFill/>
            </a:ln>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3B-43CD-8027-D82BD0649C84}"/>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43B-43CD-8027-D82BD0649C84}"/>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43B-43CD-8027-D82BD0649C84}"/>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8-D43B-43CD-8027-D82BD0649C84}"/>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95</c:v>
                </c:pt>
                <c:pt idx="1">
                  <c:v>87.5</c:v>
                </c:pt>
                <c:pt idx="2">
                  <c:v>97.5</c:v>
                </c:pt>
                <c:pt idx="3">
                  <c:v>82.5</c:v>
                </c:pt>
              </c:numCache>
            </c:numRef>
          </c:yVal>
          <c:smooth val="0"/>
          <c:extLst>
            <c:ext xmlns:c16="http://schemas.microsoft.com/office/drawing/2014/chart" uri="{C3380CC4-5D6E-409C-BE32-E72D297353CC}">
              <c16:uniqueId val="{00000009-D43B-43CD-8027-D82BD0649C84}"/>
            </c:ext>
          </c:extLst>
        </c:ser>
        <c:dLbls>
          <c:showLegendKey val="0"/>
          <c:showVal val="0"/>
          <c:showCatName val="0"/>
          <c:showSerName val="0"/>
          <c:showPercent val="0"/>
          <c:showBubbleSize val="0"/>
        </c:dLbls>
        <c:axId val="977037280"/>
        <c:axId val="1"/>
      </c:scatterChart>
      <c:catAx>
        <c:axId val="97703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
        <c:crosses val="autoZero"/>
        <c:auto val="1"/>
        <c:lblAlgn val="ctr"/>
        <c:lblOffset val="100"/>
        <c:noMultiLvlLbl val="0"/>
      </c:catAx>
      <c:valAx>
        <c:axId val="1"/>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703728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9AD1-4DFD-95AF-522CC69C4E18}"/>
            </c:ext>
          </c:extLst>
        </c:ser>
        <c:dLbls>
          <c:showLegendKey val="0"/>
          <c:showVal val="0"/>
          <c:showCatName val="0"/>
          <c:showSerName val="0"/>
          <c:showPercent val="0"/>
          <c:showBubbleSize val="0"/>
        </c:dLbls>
        <c:gapWidth val="150"/>
        <c:axId val="977031280"/>
        <c:axId val="1"/>
      </c:barChart>
      <c:scatterChart>
        <c:scatterStyle val="lineMarker"/>
        <c:varyColors val="0"/>
        <c:ser>
          <c:idx val="1"/>
          <c:order val="1"/>
          <c:tx>
            <c:strRef>
              <c:f>'Gráficas '!$L$34</c:f>
              <c:strCache>
                <c:ptCount val="1"/>
                <c:pt idx="0">
                  <c:v>Puntaje actual</c:v>
                </c:pt>
              </c:strCache>
            </c:strRef>
          </c:tx>
          <c:spPr>
            <a:ln w="28575">
              <a:noFill/>
            </a:ln>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AD1-4DFD-95AF-522CC69C4E18}"/>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9AD1-4DFD-95AF-522CC69C4E18}"/>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9AD1-4DFD-95AF-522CC69C4E18}"/>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8-9AD1-4DFD-95AF-522CC69C4E18}"/>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 '!$I$136</c:f>
              <c:strCache>
                <c:ptCount val="1"/>
                <c:pt idx="0">
                  <c:v>Realizar espacios de diálogo  de rendición de cuentas</c:v>
                </c:pt>
              </c:strCache>
            </c:strRef>
          </c:xVal>
          <c:yVal>
            <c:numRef>
              <c:f>'Gráficas '!$K$136</c:f>
              <c:numCache>
                <c:formatCode>0</c:formatCode>
                <c:ptCount val="1"/>
                <c:pt idx="0">
                  <c:v>100</c:v>
                </c:pt>
              </c:numCache>
            </c:numRef>
          </c:yVal>
          <c:smooth val="0"/>
          <c:extLst>
            <c:ext xmlns:c16="http://schemas.microsoft.com/office/drawing/2014/chart" uri="{C3380CC4-5D6E-409C-BE32-E72D297353CC}">
              <c16:uniqueId val="{00000009-9AD1-4DFD-95AF-522CC69C4E18}"/>
            </c:ext>
          </c:extLst>
        </c:ser>
        <c:dLbls>
          <c:showLegendKey val="0"/>
          <c:showVal val="0"/>
          <c:showCatName val="0"/>
          <c:showSerName val="0"/>
          <c:showPercent val="0"/>
          <c:showBubbleSize val="0"/>
        </c:dLbls>
        <c:axId val="977031280"/>
        <c:axId val="1"/>
      </c:scatterChart>
      <c:catAx>
        <c:axId val="97703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
        <c:crosses val="autoZero"/>
        <c:auto val="1"/>
        <c:lblAlgn val="ctr"/>
        <c:lblOffset val="100"/>
        <c:noMultiLvlLbl val="0"/>
      </c:catAx>
      <c:valAx>
        <c:axId val="1"/>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703128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rotWithShape="0">
              <a:gsLst>
                <a:gs pos="0">
                  <a:srgbClr val="009900"/>
                </a:gs>
                <a:gs pos="21001">
                  <a:srgbClr val="FFFF00"/>
                </a:gs>
                <a:gs pos="33000">
                  <a:srgbClr val="FFFF00"/>
                </a:gs>
                <a:gs pos="56000">
                  <a:srgbClr val="FF6600"/>
                </a:gs>
                <a:gs pos="77000">
                  <a:srgbClr val="FF0000"/>
                </a:gs>
                <a:gs pos="100000">
                  <a:srgbClr val="8E0000"/>
                </a:gs>
              </a:gsLst>
              <a:lin ang="5400000"/>
            </a:gradFill>
            <a:ln w="25400">
              <a:noFill/>
            </a:ln>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2BC9-4FD0-BD46-2C7D8AC0653E}"/>
            </c:ext>
          </c:extLst>
        </c:ser>
        <c:dLbls>
          <c:showLegendKey val="0"/>
          <c:showVal val="0"/>
          <c:showCatName val="0"/>
          <c:showSerName val="0"/>
          <c:showPercent val="0"/>
          <c:showBubbleSize val="0"/>
        </c:dLbls>
        <c:gapWidth val="150"/>
        <c:axId val="977028480"/>
        <c:axId val="1"/>
      </c:barChart>
      <c:scatterChart>
        <c:scatterStyle val="lineMarker"/>
        <c:varyColors val="0"/>
        <c:ser>
          <c:idx val="1"/>
          <c:order val="1"/>
          <c:tx>
            <c:strRef>
              <c:f>'Gráficas '!$L$34</c:f>
              <c:strCache>
                <c:ptCount val="1"/>
                <c:pt idx="0">
                  <c:v>Puntaje actual</c:v>
                </c:pt>
              </c:strCache>
            </c:strRef>
          </c:tx>
          <c:spPr>
            <a:ln w="28575">
              <a:noFill/>
            </a:ln>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2BC9-4FD0-BD46-2C7D8AC0653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2BC9-4FD0-BD46-2C7D8AC0653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2BC9-4FD0-BD46-2C7D8AC0653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8-2BC9-4FD0-BD46-2C7D8AC0653E}"/>
              </c:ext>
            </c:extLst>
          </c:dPt>
          <c:dLbls>
            <c:spPr>
              <a:noFill/>
              <a:ln w="25400">
                <a:noFill/>
              </a:ln>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92.5</c:v>
                </c:pt>
              </c:numCache>
            </c:numRef>
          </c:yVal>
          <c:smooth val="0"/>
          <c:extLst>
            <c:ext xmlns:c16="http://schemas.microsoft.com/office/drawing/2014/chart" uri="{C3380CC4-5D6E-409C-BE32-E72D297353CC}">
              <c16:uniqueId val="{00000009-2BC9-4FD0-BD46-2C7D8AC0653E}"/>
            </c:ext>
          </c:extLst>
        </c:ser>
        <c:dLbls>
          <c:showLegendKey val="0"/>
          <c:showVal val="0"/>
          <c:showCatName val="0"/>
          <c:showSerName val="0"/>
          <c:showPercent val="0"/>
          <c:showBubbleSize val="0"/>
        </c:dLbls>
        <c:axId val="977028480"/>
        <c:axId val="1"/>
      </c:scatterChart>
      <c:catAx>
        <c:axId val="97702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
        <c:crosses val="autoZero"/>
        <c:auto val="1"/>
        <c:lblAlgn val="ctr"/>
        <c:lblOffset val="100"/>
        <c:noMultiLvlLbl val="0"/>
      </c:catAx>
      <c:valAx>
        <c:axId val="1"/>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702848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hyperlink" Target="#'Clasificaci&#243;n Niveles'!A1"/><Relationship Id="rId5"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12"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hyperlink" Target="#'Clasificaci&#243;n Niveles'!A1"/><Relationship Id="rId5" Type="http://schemas.openxmlformats.org/officeDocument/2006/relationships/image" Target="../media/image2.png"/><Relationship Id="rId10" Type="http://schemas.openxmlformats.org/officeDocument/2006/relationships/image" Target="../media/image1.png"/><Relationship Id="rId4" Type="http://schemas.openxmlformats.org/officeDocument/2006/relationships/hyperlink" Target="#Inicio!A1"/><Relationship Id="rId9"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hyperlink" Target="#'Estrategia de Implementaci&#243;n'!A1"/><Relationship Id="rId5" Type="http://schemas.openxmlformats.org/officeDocument/2006/relationships/image" Target="../media/image1.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533400</xdr:colOff>
      <xdr:row>1</xdr:row>
      <xdr:rowOff>1047750</xdr:rowOff>
    </xdr:to>
    <xdr:pic>
      <xdr:nvPicPr>
        <xdr:cNvPr id="1025" name="Imagen 2">
          <a:extLst>
            <a:ext uri="{FF2B5EF4-FFF2-40B4-BE49-F238E27FC236}">
              <a16:creationId xmlns:a16="http://schemas.microsoft.com/office/drawing/2014/main" id="{94357195-2481-434F-ABFF-9ED9DEBCA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350" y="209550"/>
          <a:ext cx="3962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05587" y="17795082"/>
          <a:ext cx="914400" cy="926307"/>
        </a:xfrm>
        <a:prstGeom prst="rect">
          <a:avLst/>
        </a:prstGeom>
      </xdr:spPr>
    </xdr:pic>
    <xdr:clientData/>
  </xdr:twoCellAnchor>
  <xdr:twoCellAnchor editAs="oneCell">
    <xdr:from>
      <xdr:col>7</xdr:col>
      <xdr:colOff>733425</xdr:colOff>
      <xdr:row>1</xdr:row>
      <xdr:rowOff>104775</xdr:rowOff>
    </xdr:from>
    <xdr:to>
      <xdr:col>13</xdr:col>
      <xdr:colOff>114300</xdr:colOff>
      <xdr:row>1</xdr:row>
      <xdr:rowOff>1066800</xdr:rowOff>
    </xdr:to>
    <xdr:pic>
      <xdr:nvPicPr>
        <xdr:cNvPr id="2050" name="Imagen 3">
          <a:extLst>
            <a:ext uri="{FF2B5EF4-FFF2-40B4-BE49-F238E27FC236}">
              <a16:creationId xmlns:a16="http://schemas.microsoft.com/office/drawing/2014/main" id="{6CB54FEA-FC58-4897-8472-1F4386427D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3450" y="180975"/>
          <a:ext cx="39528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647700</xdr:colOff>
      <xdr:row>7</xdr:row>
      <xdr:rowOff>9525</xdr:rowOff>
    </xdr:from>
    <xdr:to>
      <xdr:col>10</xdr:col>
      <xdr:colOff>352425</xdr:colOff>
      <xdr:row>8</xdr:row>
      <xdr:rowOff>257175</xdr:rowOff>
    </xdr:to>
    <xdr:sp macro="" textlink="">
      <xdr:nvSpPr>
        <xdr:cNvPr id="3073" name="Gráfico 1" descr="Lista de comprobación">
          <a:hlinkClick xmlns:r="http://schemas.openxmlformats.org/officeDocument/2006/relationships" r:id="rId1"/>
          <a:extLst>
            <a:ext uri="{FF2B5EF4-FFF2-40B4-BE49-F238E27FC236}">
              <a16:creationId xmlns:a16="http://schemas.microsoft.com/office/drawing/2014/main" id="{BC8C705C-23BF-440A-8769-ABB9001ED1F9}"/>
            </a:ext>
          </a:extLst>
        </xdr:cNvPr>
        <xdr:cNvSpPr>
          <a:spLocks noChangeAspect="1" noChangeArrowheads="1"/>
        </xdr:cNvSpPr>
      </xdr:nvSpPr>
      <xdr:spPr bwMode="auto">
        <a:xfrm>
          <a:off x="14287500" y="2619375"/>
          <a:ext cx="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714375</xdr:colOff>
      <xdr:row>10</xdr:row>
      <xdr:rowOff>0</xdr:rowOff>
    </xdr:from>
    <xdr:to>
      <xdr:col>10</xdr:col>
      <xdr:colOff>352425</xdr:colOff>
      <xdr:row>10</xdr:row>
      <xdr:rowOff>352425</xdr:rowOff>
    </xdr:to>
    <xdr:sp macro="" textlink="">
      <xdr:nvSpPr>
        <xdr:cNvPr id="3074" name="Gráfico 3" descr="Gráfico de barras">
          <a:hlinkClick xmlns:r="http://schemas.openxmlformats.org/officeDocument/2006/relationships" r:id="rId2"/>
          <a:extLst>
            <a:ext uri="{FF2B5EF4-FFF2-40B4-BE49-F238E27FC236}">
              <a16:creationId xmlns:a16="http://schemas.microsoft.com/office/drawing/2014/main" id="{92331D44-FC9B-44FA-B191-236E24E040E5}"/>
            </a:ext>
          </a:extLst>
        </xdr:cNvPr>
        <xdr:cNvSpPr>
          <a:spLocks noChangeAspect="1" noChangeArrowheads="1"/>
        </xdr:cNvSpPr>
      </xdr:nvSpPr>
      <xdr:spPr bwMode="auto">
        <a:xfrm>
          <a:off x="14287500" y="3971925"/>
          <a:ext cx="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39070" y="5262562"/>
          <a:ext cx="1160362" cy="975201"/>
        </a:xfrm>
        <a:prstGeom prst="rect">
          <a:avLst/>
        </a:prstGeom>
      </xdr:spPr>
    </xdr:pic>
    <xdr:clientData/>
  </xdr:twoCellAnchor>
  <xdr:twoCellAnchor editAs="oneCell">
    <xdr:from>
      <xdr:col>5</xdr:col>
      <xdr:colOff>304800</xdr:colOff>
      <xdr:row>1</xdr:row>
      <xdr:rowOff>95250</xdr:rowOff>
    </xdr:from>
    <xdr:to>
      <xdr:col>6</xdr:col>
      <xdr:colOff>3019425</xdr:colOff>
      <xdr:row>1</xdr:row>
      <xdr:rowOff>1047750</xdr:rowOff>
    </xdr:to>
    <xdr:pic>
      <xdr:nvPicPr>
        <xdr:cNvPr id="3077" name="Imagen 6">
          <a:extLst>
            <a:ext uri="{FF2B5EF4-FFF2-40B4-BE49-F238E27FC236}">
              <a16:creationId xmlns:a16="http://schemas.microsoft.com/office/drawing/2014/main" id="{227620F9-4177-49B2-BDFD-38E0F336DC0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29200" y="180975"/>
          <a:ext cx="3962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6"/>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7">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104775</xdr:colOff>
      <xdr:row>30</xdr:row>
      <xdr:rowOff>38100</xdr:rowOff>
    </xdr:from>
    <xdr:to>
      <xdr:col>17</xdr:col>
      <xdr:colOff>676275</xdr:colOff>
      <xdr:row>50</xdr:row>
      <xdr:rowOff>95250</xdr:rowOff>
    </xdr:to>
    <xdr:graphicFrame macro="">
      <xdr:nvGraphicFramePr>
        <xdr:cNvPr id="7169" name="Gráfico 1">
          <a:extLst>
            <a:ext uri="{FF2B5EF4-FFF2-40B4-BE49-F238E27FC236}">
              <a16:creationId xmlns:a16="http://schemas.microsoft.com/office/drawing/2014/main" id="{F5E53CDA-4688-4F86-81BB-E7CDEDE09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123825</xdr:rowOff>
    </xdr:from>
    <xdr:to>
      <xdr:col>17</xdr:col>
      <xdr:colOff>9525</xdr:colOff>
      <xdr:row>76</xdr:row>
      <xdr:rowOff>0</xdr:rowOff>
    </xdr:to>
    <xdr:graphicFrame macro="">
      <xdr:nvGraphicFramePr>
        <xdr:cNvPr id="7170" name="Gráfico 2">
          <a:extLst>
            <a:ext uri="{FF2B5EF4-FFF2-40B4-BE49-F238E27FC236}">
              <a16:creationId xmlns:a16="http://schemas.microsoft.com/office/drawing/2014/main" id="{C069B3A4-7E7F-4427-A64D-950C7C82B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628650</xdr:colOff>
      <xdr:row>7</xdr:row>
      <xdr:rowOff>19050</xdr:rowOff>
    </xdr:from>
    <xdr:to>
      <xdr:col>16</xdr:col>
      <xdr:colOff>200025</xdr:colOff>
      <xdr:row>26</xdr:row>
      <xdr:rowOff>76200</xdr:rowOff>
    </xdr:to>
    <xdr:graphicFrame macro="">
      <xdr:nvGraphicFramePr>
        <xdr:cNvPr id="7171" name="Gráfico 4">
          <a:extLst>
            <a:ext uri="{FF2B5EF4-FFF2-40B4-BE49-F238E27FC236}">
              <a16:creationId xmlns:a16="http://schemas.microsoft.com/office/drawing/2014/main" id="{48101495-4305-49E7-AA82-A67BD984C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77012" y="25950863"/>
          <a:ext cx="914400" cy="928687"/>
        </a:xfrm>
        <a:prstGeom prst="rect">
          <a:avLst/>
        </a:prstGeom>
      </xdr:spPr>
    </xdr:pic>
    <xdr:clientData/>
  </xdr:twoCellAnchor>
  <xdr:twoCellAnchor>
    <xdr:from>
      <xdr:col>6</xdr:col>
      <xdr:colOff>485775</xdr:colOff>
      <xdr:row>81</xdr:row>
      <xdr:rowOff>171450</xdr:rowOff>
    </xdr:from>
    <xdr:to>
      <xdr:col>17</xdr:col>
      <xdr:colOff>28575</xdr:colOff>
      <xdr:row>101</xdr:row>
      <xdr:rowOff>47625</xdr:rowOff>
    </xdr:to>
    <xdr:graphicFrame macro="">
      <xdr:nvGraphicFramePr>
        <xdr:cNvPr id="7173" name="Gráfico 6">
          <a:extLst>
            <a:ext uri="{FF2B5EF4-FFF2-40B4-BE49-F238E27FC236}">
              <a16:creationId xmlns:a16="http://schemas.microsoft.com/office/drawing/2014/main" id="{57613F3D-0B6D-4132-8DAC-8F8026A9B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381000</xdr:colOff>
      <xdr:row>107</xdr:row>
      <xdr:rowOff>180975</xdr:rowOff>
    </xdr:from>
    <xdr:to>
      <xdr:col>17</xdr:col>
      <xdr:colOff>209550</xdr:colOff>
      <xdr:row>126</xdr:row>
      <xdr:rowOff>47625</xdr:rowOff>
    </xdr:to>
    <xdr:graphicFrame macro="">
      <xdr:nvGraphicFramePr>
        <xdr:cNvPr id="7174" name="Gráfico 7">
          <a:extLst>
            <a:ext uri="{FF2B5EF4-FFF2-40B4-BE49-F238E27FC236}">
              <a16:creationId xmlns:a16="http://schemas.microsoft.com/office/drawing/2014/main" id="{4E323B99-6307-4DDA-A0E8-3F12A01C84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638175</xdr:colOff>
      <xdr:row>132</xdr:row>
      <xdr:rowOff>114300</xdr:rowOff>
    </xdr:from>
    <xdr:to>
      <xdr:col>16</xdr:col>
      <xdr:colOff>581025</xdr:colOff>
      <xdr:row>151</xdr:row>
      <xdr:rowOff>104775</xdr:rowOff>
    </xdr:to>
    <xdr:graphicFrame macro="">
      <xdr:nvGraphicFramePr>
        <xdr:cNvPr id="7175" name="Gráfico 8">
          <a:extLst>
            <a:ext uri="{FF2B5EF4-FFF2-40B4-BE49-F238E27FC236}">
              <a16:creationId xmlns:a16="http://schemas.microsoft.com/office/drawing/2014/main" id="{A7B73E63-EE15-4CF0-8E82-9265802E3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695325</xdr:colOff>
      <xdr:row>158</xdr:row>
      <xdr:rowOff>19050</xdr:rowOff>
    </xdr:from>
    <xdr:to>
      <xdr:col>16</xdr:col>
      <xdr:colOff>638175</xdr:colOff>
      <xdr:row>177</xdr:row>
      <xdr:rowOff>9525</xdr:rowOff>
    </xdr:to>
    <xdr:graphicFrame macro="">
      <xdr:nvGraphicFramePr>
        <xdr:cNvPr id="7176" name="Gráfico 9">
          <a:extLst>
            <a:ext uri="{FF2B5EF4-FFF2-40B4-BE49-F238E27FC236}">
              <a16:creationId xmlns:a16="http://schemas.microsoft.com/office/drawing/2014/main" id="{7D75D48A-DB75-4304-A3AD-30216B399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9</xdr:col>
      <xdr:colOff>57150</xdr:colOff>
      <xdr:row>1</xdr:row>
      <xdr:rowOff>133350</xdr:rowOff>
    </xdr:from>
    <xdr:to>
      <xdr:col>14</xdr:col>
      <xdr:colOff>209550</xdr:colOff>
      <xdr:row>1</xdr:row>
      <xdr:rowOff>1085850</xdr:rowOff>
    </xdr:to>
    <xdr:pic>
      <xdr:nvPicPr>
        <xdr:cNvPr id="7177" name="Imagen 11">
          <a:extLst>
            <a:ext uri="{FF2B5EF4-FFF2-40B4-BE49-F238E27FC236}">
              <a16:creationId xmlns:a16="http://schemas.microsoft.com/office/drawing/2014/main" id="{5E5BE6E5-8FE4-4DE9-9620-409A481DDC3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562600" y="266700"/>
          <a:ext cx="3962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1"/>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2">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0</xdr:colOff>
      <xdr:row>6</xdr:row>
      <xdr:rowOff>209550</xdr:rowOff>
    </xdr:to>
    <xdr:sp macro="" textlink="">
      <xdr:nvSpPr>
        <xdr:cNvPr id="5121" name="Gráfico 3" descr="Gráfico de barras">
          <a:hlinkClick xmlns:r="http://schemas.openxmlformats.org/officeDocument/2006/relationships" r:id="rId1"/>
          <a:extLst>
            <a:ext uri="{FF2B5EF4-FFF2-40B4-BE49-F238E27FC236}">
              <a16:creationId xmlns:a16="http://schemas.microsoft.com/office/drawing/2014/main" id="{07997D82-247F-45B6-995D-10E982EC3556}"/>
            </a:ext>
          </a:extLst>
        </xdr:cNvPr>
        <xdr:cNvSpPr>
          <a:spLocks noChangeAspect="1" noChangeArrowheads="1"/>
        </xdr:cNvSpPr>
      </xdr:nvSpPr>
      <xdr:spPr bwMode="auto">
        <a:xfrm>
          <a:off x="6858000" y="1685925"/>
          <a:ext cx="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906683" y="1790107"/>
          <a:ext cx="734484" cy="661507"/>
        </a:xfrm>
        <a:prstGeom prst="rect">
          <a:avLst/>
        </a:prstGeom>
      </xdr:spPr>
    </xdr:pic>
    <xdr:clientData/>
  </xdr:twoCellAnchor>
  <xdr:twoCellAnchor editAs="oneCell">
    <xdr:from>
      <xdr:col>2</xdr:col>
      <xdr:colOff>1276350</xdr:colOff>
      <xdr:row>1</xdr:row>
      <xdr:rowOff>38100</xdr:rowOff>
    </xdr:from>
    <xdr:to>
      <xdr:col>3</xdr:col>
      <xdr:colOff>1819275</xdr:colOff>
      <xdr:row>1</xdr:row>
      <xdr:rowOff>1000125</xdr:rowOff>
    </xdr:to>
    <xdr:pic>
      <xdr:nvPicPr>
        <xdr:cNvPr id="5124" name="Imagen 6">
          <a:extLst>
            <a:ext uri="{FF2B5EF4-FFF2-40B4-BE49-F238E27FC236}">
              <a16:creationId xmlns:a16="http://schemas.microsoft.com/office/drawing/2014/main" id="{2E6820F3-EC62-4C60-888D-4C44C4F7609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43050" y="152400"/>
          <a:ext cx="39624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6"/>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85725</xdr:rowOff>
    </xdr:from>
    <xdr:to>
      <xdr:col>6</xdr:col>
      <xdr:colOff>1971675</xdr:colOff>
      <xdr:row>1</xdr:row>
      <xdr:rowOff>1038225</xdr:rowOff>
    </xdr:to>
    <xdr:pic>
      <xdr:nvPicPr>
        <xdr:cNvPr id="4103" name="Imagen 5">
          <a:extLst>
            <a:ext uri="{FF2B5EF4-FFF2-40B4-BE49-F238E27FC236}">
              <a16:creationId xmlns:a16="http://schemas.microsoft.com/office/drawing/2014/main" id="{2E3A0BBB-CB65-4436-BC14-F9601621DD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53200" y="200025"/>
          <a:ext cx="39624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zoomScalePageLayoutView="90" workbookViewId="0">
      <selection activeCell="D14" sqref="D14:P14"/>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7" t="s">
        <v>34</v>
      </c>
      <c r="D3" s="257"/>
      <c r="E3" s="257"/>
      <c r="F3" s="257"/>
      <c r="G3" s="257"/>
      <c r="H3" s="257"/>
      <c r="I3" s="257"/>
      <c r="J3" s="257"/>
      <c r="K3" s="257"/>
      <c r="L3" s="257"/>
      <c r="M3" s="257"/>
      <c r="N3" s="257"/>
      <c r="O3" s="257"/>
      <c r="P3" s="257"/>
      <c r="Q3" s="257"/>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7" t="s">
        <v>163</v>
      </c>
      <c r="D5" s="257"/>
      <c r="E5" s="257"/>
      <c r="F5" s="257"/>
      <c r="G5" s="257"/>
      <c r="H5" s="257"/>
      <c r="I5" s="257"/>
      <c r="J5" s="257"/>
      <c r="K5" s="257"/>
      <c r="L5" s="257"/>
      <c r="M5" s="257"/>
      <c r="N5" s="257"/>
      <c r="O5" s="257"/>
      <c r="P5" s="257"/>
      <c r="Q5" s="257"/>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8" t="s">
        <v>7</v>
      </c>
      <c r="E8" s="258"/>
      <c r="F8" s="258"/>
      <c r="G8" s="258"/>
      <c r="H8" s="258"/>
      <c r="I8" s="258"/>
      <c r="J8" s="258"/>
      <c r="K8" s="258"/>
      <c r="L8" s="258"/>
      <c r="M8" s="258"/>
      <c r="N8" s="258"/>
      <c r="O8" s="258"/>
      <c r="P8" s="258"/>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8" t="s">
        <v>75</v>
      </c>
      <c r="E11" s="258"/>
      <c r="F11" s="258"/>
      <c r="G11" s="258"/>
      <c r="H11" s="258"/>
      <c r="I11" s="258"/>
      <c r="J11" s="258"/>
      <c r="K11" s="258"/>
      <c r="L11" s="258"/>
      <c r="M11" s="258"/>
      <c r="N11" s="258"/>
      <c r="O11" s="258"/>
      <c r="P11" s="258"/>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8" t="s">
        <v>228</v>
      </c>
      <c r="E14" s="258"/>
      <c r="F14" s="258"/>
      <c r="G14" s="258"/>
      <c r="H14" s="258"/>
      <c r="I14" s="258"/>
      <c r="J14" s="258"/>
      <c r="K14" s="258"/>
      <c r="L14" s="258"/>
      <c r="M14" s="258"/>
      <c r="N14" s="258"/>
      <c r="O14" s="258"/>
      <c r="P14" s="258"/>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48"/>
  <sheetViews>
    <sheetView showGridLines="0" showZeros="0" zoomScale="90" zoomScaleNormal="90" workbookViewId="0">
      <selection activeCell="A116" sqref="A11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66" t="s">
        <v>162</v>
      </c>
      <c r="D3" s="267"/>
      <c r="E3" s="267"/>
      <c r="F3" s="267"/>
      <c r="G3" s="267"/>
      <c r="H3" s="267"/>
      <c r="I3" s="267"/>
      <c r="J3" s="267"/>
      <c r="K3" s="267"/>
      <c r="L3" s="267"/>
      <c r="M3" s="267"/>
      <c r="N3" s="267"/>
      <c r="O3" s="267"/>
      <c r="P3" s="267"/>
      <c r="Q3" s="267"/>
      <c r="R3" s="267"/>
      <c r="S3" s="268"/>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9" t="s">
        <v>7</v>
      </c>
      <c r="D5" s="269"/>
      <c r="E5" s="269"/>
      <c r="F5" s="269"/>
      <c r="G5" s="269"/>
      <c r="H5" s="269"/>
      <c r="I5" s="269"/>
      <c r="J5" s="269"/>
      <c r="K5" s="269"/>
      <c r="L5" s="269"/>
      <c r="M5" s="269"/>
      <c r="N5" s="269"/>
      <c r="O5" s="269"/>
      <c r="P5" s="269"/>
      <c r="Q5" s="269"/>
      <c r="R5" s="269"/>
      <c r="S5" s="269"/>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70" t="s">
        <v>120</v>
      </c>
      <c r="D7" s="270"/>
      <c r="E7" s="270"/>
      <c r="F7" s="270"/>
      <c r="G7" s="270"/>
      <c r="H7" s="270"/>
      <c r="I7" s="270"/>
      <c r="J7" s="270"/>
      <c r="K7" s="270"/>
      <c r="L7" s="270"/>
      <c r="M7" s="270"/>
      <c r="N7" s="270"/>
      <c r="O7" s="270"/>
      <c r="P7" s="270"/>
      <c r="Q7" s="270"/>
      <c r="R7" s="270"/>
      <c r="S7" s="270"/>
      <c r="T7" s="11"/>
    </row>
    <row r="8" spans="2:25" ht="15" customHeight="1" x14ac:dyDescent="0.25">
      <c r="B8" s="19"/>
      <c r="C8" s="270"/>
      <c r="D8" s="270"/>
      <c r="E8" s="270"/>
      <c r="F8" s="270"/>
      <c r="G8" s="270"/>
      <c r="H8" s="270"/>
      <c r="I8" s="270"/>
      <c r="J8" s="270"/>
      <c r="K8" s="270"/>
      <c r="L8" s="270"/>
      <c r="M8" s="270"/>
      <c r="N8" s="270"/>
      <c r="O8" s="270"/>
      <c r="P8" s="270"/>
      <c r="Q8" s="270"/>
      <c r="R8" s="270"/>
      <c r="S8" s="270"/>
      <c r="T8" s="11"/>
    </row>
    <row r="9" spans="2:25" ht="15" customHeight="1" x14ac:dyDescent="0.25">
      <c r="B9" s="19"/>
      <c r="C9" s="270"/>
      <c r="D9" s="270"/>
      <c r="E9" s="270"/>
      <c r="F9" s="270"/>
      <c r="G9" s="270"/>
      <c r="H9" s="270"/>
      <c r="I9" s="270"/>
      <c r="J9" s="270"/>
      <c r="K9" s="270"/>
      <c r="L9" s="270"/>
      <c r="M9" s="270"/>
      <c r="N9" s="270"/>
      <c r="O9" s="270"/>
      <c r="P9" s="270"/>
      <c r="Q9" s="270"/>
      <c r="R9" s="270"/>
      <c r="S9" s="270"/>
      <c r="T9" s="11"/>
    </row>
    <row r="10" spans="2:25" ht="15" customHeight="1" x14ac:dyDescent="0.25">
      <c r="B10" s="19"/>
      <c r="C10" s="270"/>
      <c r="D10" s="270"/>
      <c r="E10" s="270"/>
      <c r="F10" s="270"/>
      <c r="G10" s="270"/>
      <c r="H10" s="270"/>
      <c r="I10" s="270"/>
      <c r="J10" s="270"/>
      <c r="K10" s="270"/>
      <c r="L10" s="270"/>
      <c r="M10" s="270"/>
      <c r="N10" s="270"/>
      <c r="O10" s="270"/>
      <c r="P10" s="270"/>
      <c r="Q10" s="270"/>
      <c r="R10" s="270"/>
      <c r="S10" s="270"/>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61" t="s">
        <v>66</v>
      </c>
      <c r="D12" s="262"/>
      <c r="E12" s="262"/>
      <c r="F12" s="262"/>
      <c r="G12" s="262"/>
      <c r="H12" s="262"/>
      <c r="I12" s="262"/>
      <c r="J12" s="262"/>
      <c r="K12" s="262"/>
      <c r="L12" s="262"/>
      <c r="M12" s="262"/>
      <c r="N12" s="262"/>
      <c r="O12" s="262"/>
      <c r="P12" s="262"/>
      <c r="Q12" s="262"/>
      <c r="R12" s="262"/>
      <c r="S12" s="262"/>
      <c r="T12" s="11"/>
    </row>
    <row r="13" spans="2:25" ht="15" customHeight="1" x14ac:dyDescent="0.25">
      <c r="B13" s="19"/>
      <c r="C13" s="262"/>
      <c r="D13" s="262"/>
      <c r="E13" s="262"/>
      <c r="F13" s="262"/>
      <c r="G13" s="262"/>
      <c r="H13" s="262"/>
      <c r="I13" s="262"/>
      <c r="J13" s="262"/>
      <c r="K13" s="262"/>
      <c r="L13" s="262"/>
      <c r="M13" s="262"/>
      <c r="N13" s="262"/>
      <c r="O13" s="262"/>
      <c r="P13" s="262"/>
      <c r="Q13" s="262"/>
      <c r="R13" s="262"/>
      <c r="S13" s="262"/>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61" t="s">
        <v>272</v>
      </c>
      <c r="D38" s="262"/>
      <c r="E38" s="262"/>
      <c r="F38" s="262"/>
      <c r="G38" s="262"/>
      <c r="H38" s="262"/>
      <c r="I38" s="262"/>
      <c r="J38" s="262"/>
      <c r="K38" s="262"/>
      <c r="L38" s="262"/>
      <c r="M38" s="262"/>
      <c r="N38" s="262"/>
      <c r="O38" s="262"/>
      <c r="P38" s="262"/>
      <c r="Q38" s="262"/>
      <c r="R38" s="262"/>
      <c r="S38" s="262"/>
      <c r="T38" s="11"/>
    </row>
    <row r="39" spans="2:20" ht="15" customHeight="1" x14ac:dyDescent="0.25">
      <c r="B39" s="19"/>
      <c r="C39" s="262"/>
      <c r="D39" s="262"/>
      <c r="E39" s="262"/>
      <c r="F39" s="262"/>
      <c r="G39" s="262"/>
      <c r="H39" s="262"/>
      <c r="I39" s="262"/>
      <c r="J39" s="262"/>
      <c r="K39" s="262"/>
      <c r="L39" s="262"/>
      <c r="M39" s="262"/>
      <c r="N39" s="262"/>
      <c r="O39" s="262"/>
      <c r="P39" s="262"/>
      <c r="Q39" s="262"/>
      <c r="R39" s="262"/>
      <c r="S39" s="262"/>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64" t="s">
        <v>268</v>
      </c>
      <c r="D43" s="265"/>
      <c r="E43" s="265"/>
      <c r="F43" s="265"/>
      <c r="G43" s="265"/>
      <c r="H43" s="265"/>
      <c r="I43" s="265"/>
      <c r="J43" s="265"/>
      <c r="K43" s="265"/>
      <c r="L43" s="265"/>
      <c r="M43" s="265"/>
      <c r="N43" s="265"/>
      <c r="O43" s="265"/>
      <c r="P43" s="265"/>
      <c r="Q43" s="265"/>
      <c r="R43" s="265"/>
      <c r="S43" s="265"/>
      <c r="T43" s="11"/>
    </row>
    <row r="44" spans="2:20" ht="15" customHeight="1" x14ac:dyDescent="0.25">
      <c r="B44" s="19"/>
      <c r="C44" s="265"/>
      <c r="D44" s="265"/>
      <c r="E44" s="265"/>
      <c r="F44" s="265"/>
      <c r="G44" s="265"/>
      <c r="H44" s="265"/>
      <c r="I44" s="265"/>
      <c r="J44" s="265"/>
      <c r="K44" s="265"/>
      <c r="L44" s="265"/>
      <c r="M44" s="265"/>
      <c r="N44" s="265"/>
      <c r="O44" s="265"/>
      <c r="P44" s="265"/>
      <c r="Q44" s="265"/>
      <c r="R44" s="265"/>
      <c r="S44" s="265"/>
      <c r="T44" s="11"/>
    </row>
    <row r="45" spans="2:20" ht="15" customHeight="1" x14ac:dyDescent="0.25">
      <c r="B45" s="19"/>
      <c r="C45" s="265"/>
      <c r="D45" s="265"/>
      <c r="E45" s="265"/>
      <c r="F45" s="265"/>
      <c r="G45" s="265"/>
      <c r="H45" s="265"/>
      <c r="I45" s="265"/>
      <c r="J45" s="265"/>
      <c r="K45" s="265"/>
      <c r="L45" s="265"/>
      <c r="M45" s="265"/>
      <c r="N45" s="265"/>
      <c r="O45" s="265"/>
      <c r="P45" s="265"/>
      <c r="Q45" s="265"/>
      <c r="R45" s="265"/>
      <c r="S45" s="265"/>
      <c r="T45" s="11"/>
    </row>
    <row r="46" spans="2:20" ht="15" customHeight="1" x14ac:dyDescent="0.25">
      <c r="B46" s="19"/>
      <c r="C46" s="265"/>
      <c r="D46" s="265"/>
      <c r="E46" s="265"/>
      <c r="F46" s="265"/>
      <c r="G46" s="265"/>
      <c r="H46" s="265"/>
      <c r="I46" s="265"/>
      <c r="J46" s="265"/>
      <c r="K46" s="265"/>
      <c r="L46" s="265"/>
      <c r="M46" s="265"/>
      <c r="N46" s="265"/>
      <c r="O46" s="265"/>
      <c r="P46" s="265"/>
      <c r="Q46" s="265"/>
      <c r="R46" s="265"/>
      <c r="S46" s="265"/>
      <c r="T46" s="11"/>
    </row>
    <row r="47" spans="2:20" ht="15" customHeight="1" x14ac:dyDescent="0.25">
      <c r="B47" s="19"/>
      <c r="C47" s="265"/>
      <c r="D47" s="265"/>
      <c r="E47" s="265"/>
      <c r="F47" s="265"/>
      <c r="G47" s="265"/>
      <c r="H47" s="265"/>
      <c r="I47" s="265"/>
      <c r="J47" s="265"/>
      <c r="K47" s="265"/>
      <c r="L47" s="265"/>
      <c r="M47" s="265"/>
      <c r="N47" s="265"/>
      <c r="O47" s="265"/>
      <c r="P47" s="265"/>
      <c r="Q47" s="265"/>
      <c r="R47" s="265"/>
      <c r="S47" s="265"/>
      <c r="T47" s="11"/>
    </row>
    <row r="48" spans="2:20" ht="15" customHeight="1" x14ac:dyDescent="0.25">
      <c r="B48" s="19"/>
      <c r="C48" s="265"/>
      <c r="D48" s="265"/>
      <c r="E48" s="265"/>
      <c r="F48" s="265"/>
      <c r="G48" s="265"/>
      <c r="H48" s="265"/>
      <c r="I48" s="265"/>
      <c r="J48" s="265"/>
      <c r="K48" s="265"/>
      <c r="L48" s="265"/>
      <c r="M48" s="265"/>
      <c r="N48" s="265"/>
      <c r="O48" s="265"/>
      <c r="P48" s="265"/>
      <c r="Q48" s="265"/>
      <c r="R48" s="265"/>
      <c r="S48" s="265"/>
      <c r="T48" s="11"/>
    </row>
    <row r="49" spans="2:20" ht="15" customHeight="1" x14ac:dyDescent="0.25">
      <c r="B49" s="19"/>
      <c r="C49" s="265"/>
      <c r="D49" s="265"/>
      <c r="E49" s="265"/>
      <c r="F49" s="265"/>
      <c r="G49" s="265"/>
      <c r="H49" s="265"/>
      <c r="I49" s="265"/>
      <c r="J49" s="265"/>
      <c r="K49" s="265"/>
      <c r="L49" s="265"/>
      <c r="M49" s="265"/>
      <c r="N49" s="265"/>
      <c r="O49" s="265"/>
      <c r="P49" s="265"/>
      <c r="Q49" s="265"/>
      <c r="R49" s="265"/>
      <c r="S49" s="265"/>
      <c r="T49" s="11"/>
    </row>
    <row r="50" spans="2:20" ht="15" customHeight="1" x14ac:dyDescent="0.25">
      <c r="B50" s="19"/>
      <c r="C50" s="265"/>
      <c r="D50" s="265"/>
      <c r="E50" s="265"/>
      <c r="F50" s="265"/>
      <c r="G50" s="265"/>
      <c r="H50" s="265"/>
      <c r="I50" s="265"/>
      <c r="J50" s="265"/>
      <c r="K50" s="265"/>
      <c r="L50" s="265"/>
      <c r="M50" s="265"/>
      <c r="N50" s="265"/>
      <c r="O50" s="265"/>
      <c r="P50" s="265"/>
      <c r="Q50" s="265"/>
      <c r="R50" s="265"/>
      <c r="S50" s="265"/>
      <c r="T50" s="11"/>
    </row>
    <row r="51" spans="2:20" ht="15" customHeight="1" x14ac:dyDescent="0.25">
      <c r="B51" s="19"/>
      <c r="C51" s="265"/>
      <c r="D51" s="265"/>
      <c r="E51" s="265"/>
      <c r="F51" s="265"/>
      <c r="G51" s="265"/>
      <c r="H51" s="265"/>
      <c r="I51" s="265"/>
      <c r="J51" s="265"/>
      <c r="K51" s="265"/>
      <c r="L51" s="265"/>
      <c r="M51" s="265"/>
      <c r="N51" s="265"/>
      <c r="O51" s="265"/>
      <c r="P51" s="265"/>
      <c r="Q51" s="265"/>
      <c r="R51" s="265"/>
      <c r="S51" s="265"/>
      <c r="T51" s="11"/>
    </row>
    <row r="52" spans="2:20" ht="15" customHeight="1" x14ac:dyDescent="0.25">
      <c r="B52" s="19"/>
      <c r="C52" s="265"/>
      <c r="D52" s="265"/>
      <c r="E52" s="265"/>
      <c r="F52" s="265"/>
      <c r="G52" s="265"/>
      <c r="H52" s="265"/>
      <c r="I52" s="265"/>
      <c r="J52" s="265"/>
      <c r="K52" s="265"/>
      <c r="L52" s="265"/>
      <c r="M52" s="265"/>
      <c r="N52" s="265"/>
      <c r="O52" s="265"/>
      <c r="P52" s="265"/>
      <c r="Q52" s="265"/>
      <c r="R52" s="265"/>
      <c r="S52" s="265"/>
      <c r="T52" s="11"/>
    </row>
    <row r="53" spans="2:20" ht="15" customHeight="1" x14ac:dyDescent="0.25">
      <c r="B53" s="19"/>
      <c r="C53" s="265"/>
      <c r="D53" s="265"/>
      <c r="E53" s="265"/>
      <c r="F53" s="265"/>
      <c r="G53" s="265"/>
      <c r="H53" s="265"/>
      <c r="I53" s="265"/>
      <c r="J53" s="265"/>
      <c r="K53" s="265"/>
      <c r="L53" s="265"/>
      <c r="M53" s="265"/>
      <c r="N53" s="265"/>
      <c r="O53" s="265"/>
      <c r="P53" s="265"/>
      <c r="Q53" s="265"/>
      <c r="R53" s="265"/>
      <c r="S53" s="265"/>
      <c r="T53" s="11"/>
    </row>
    <row r="54" spans="2:20" ht="15" customHeight="1" x14ac:dyDescent="0.25">
      <c r="B54" s="19"/>
      <c r="C54" s="265"/>
      <c r="D54" s="265"/>
      <c r="E54" s="265"/>
      <c r="F54" s="265"/>
      <c r="G54" s="265"/>
      <c r="H54" s="265"/>
      <c r="I54" s="265"/>
      <c r="J54" s="265"/>
      <c r="K54" s="265"/>
      <c r="L54" s="265"/>
      <c r="M54" s="265"/>
      <c r="N54" s="265"/>
      <c r="O54" s="265"/>
      <c r="P54" s="265"/>
      <c r="Q54" s="265"/>
      <c r="R54" s="265"/>
      <c r="S54" s="265"/>
      <c r="T54" s="11"/>
    </row>
    <row r="55" spans="2:20" ht="15" customHeight="1" x14ac:dyDescent="0.25">
      <c r="B55" s="19"/>
      <c r="C55" s="265"/>
      <c r="D55" s="265"/>
      <c r="E55" s="265"/>
      <c r="F55" s="265"/>
      <c r="G55" s="265"/>
      <c r="H55" s="265"/>
      <c r="I55" s="265"/>
      <c r="J55" s="265"/>
      <c r="K55" s="265"/>
      <c r="L55" s="265"/>
      <c r="M55" s="265"/>
      <c r="N55" s="265"/>
      <c r="O55" s="265"/>
      <c r="P55" s="265"/>
      <c r="Q55" s="265"/>
      <c r="R55" s="265"/>
      <c r="S55" s="265"/>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61" t="s">
        <v>69</v>
      </c>
      <c r="D57" s="262"/>
      <c r="E57" s="262"/>
      <c r="F57" s="262"/>
      <c r="G57" s="262"/>
      <c r="H57" s="262"/>
      <c r="I57" s="262"/>
      <c r="J57" s="262"/>
      <c r="K57" s="262"/>
      <c r="L57" s="262"/>
      <c r="M57" s="262"/>
      <c r="N57" s="262"/>
      <c r="O57" s="262"/>
      <c r="P57" s="262"/>
      <c r="Q57" s="262"/>
      <c r="R57" s="262"/>
      <c r="S57" s="262"/>
      <c r="T57" s="11"/>
    </row>
    <row r="58" spans="2:20" ht="15" customHeight="1" x14ac:dyDescent="0.25">
      <c r="B58" s="19"/>
      <c r="C58" s="262"/>
      <c r="D58" s="262"/>
      <c r="E58" s="262"/>
      <c r="F58" s="262"/>
      <c r="G58" s="262"/>
      <c r="H58" s="262"/>
      <c r="I58" s="262"/>
      <c r="J58" s="262"/>
      <c r="K58" s="262"/>
      <c r="L58" s="262"/>
      <c r="M58" s="262"/>
      <c r="N58" s="262"/>
      <c r="O58" s="262"/>
      <c r="P58" s="262"/>
      <c r="Q58" s="262"/>
      <c r="R58" s="262"/>
      <c r="S58" s="262"/>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61" t="s">
        <v>70</v>
      </c>
      <c r="D65" s="262"/>
      <c r="E65" s="262"/>
      <c r="F65" s="262"/>
      <c r="G65" s="262"/>
      <c r="H65" s="262"/>
      <c r="I65" s="262"/>
      <c r="J65" s="262"/>
      <c r="K65" s="262"/>
      <c r="L65" s="262"/>
      <c r="M65" s="262"/>
      <c r="N65" s="262"/>
      <c r="O65" s="262"/>
      <c r="P65" s="262"/>
      <c r="Q65" s="262"/>
      <c r="R65" s="262"/>
      <c r="S65" s="262"/>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61" t="s">
        <v>123</v>
      </c>
      <c r="D67" s="262"/>
      <c r="E67" s="262"/>
      <c r="F67" s="262"/>
      <c r="G67" s="262"/>
      <c r="H67" s="262"/>
      <c r="I67" s="262"/>
      <c r="J67" s="262"/>
      <c r="K67" s="262"/>
      <c r="L67" s="262"/>
      <c r="M67" s="262"/>
      <c r="N67" s="262"/>
      <c r="O67" s="262"/>
      <c r="P67" s="262"/>
      <c r="Q67" s="262"/>
      <c r="R67" s="262"/>
      <c r="S67" s="262"/>
      <c r="T67" s="11"/>
    </row>
    <row r="68" spans="2:20" ht="15" customHeight="1" x14ac:dyDescent="0.25">
      <c r="B68" s="19"/>
      <c r="C68" s="262"/>
      <c r="D68" s="262"/>
      <c r="E68" s="262"/>
      <c r="F68" s="262"/>
      <c r="G68" s="262"/>
      <c r="H68" s="262"/>
      <c r="I68" s="262"/>
      <c r="J68" s="262"/>
      <c r="K68" s="262"/>
      <c r="L68" s="262"/>
      <c r="M68" s="262"/>
      <c r="N68" s="262"/>
      <c r="O68" s="262"/>
      <c r="P68" s="262"/>
      <c r="Q68" s="262"/>
      <c r="R68" s="262"/>
      <c r="S68" s="262"/>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61" t="s">
        <v>72</v>
      </c>
      <c r="D72" s="262"/>
      <c r="E72" s="262"/>
      <c r="F72" s="262"/>
      <c r="G72" s="262"/>
      <c r="H72" s="262"/>
      <c r="I72" s="262"/>
      <c r="J72" s="262"/>
      <c r="K72" s="262"/>
      <c r="L72" s="262"/>
      <c r="M72" s="262"/>
      <c r="N72" s="262"/>
      <c r="O72" s="262"/>
      <c r="P72" s="262"/>
      <c r="Q72" s="262"/>
      <c r="R72" s="262"/>
      <c r="S72" s="262"/>
      <c r="T72" s="11"/>
    </row>
    <row r="73" spans="2:20" ht="15" customHeight="1" x14ac:dyDescent="0.25">
      <c r="B73" s="19"/>
      <c r="C73" s="262"/>
      <c r="D73" s="262"/>
      <c r="E73" s="262"/>
      <c r="F73" s="262"/>
      <c r="G73" s="262"/>
      <c r="H73" s="262"/>
      <c r="I73" s="262"/>
      <c r="J73" s="262"/>
      <c r="K73" s="262"/>
      <c r="L73" s="262"/>
      <c r="M73" s="262"/>
      <c r="N73" s="262"/>
      <c r="O73" s="262"/>
      <c r="P73" s="262"/>
      <c r="Q73" s="262"/>
      <c r="R73" s="262"/>
      <c r="S73" s="262"/>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61" t="s">
        <v>273</v>
      </c>
      <c r="D75" s="262"/>
      <c r="E75" s="262"/>
      <c r="F75" s="262"/>
      <c r="G75" s="262"/>
      <c r="H75" s="262"/>
      <c r="I75" s="262"/>
      <c r="J75" s="262"/>
      <c r="K75" s="262"/>
      <c r="L75" s="262"/>
      <c r="M75" s="262"/>
      <c r="N75" s="262"/>
      <c r="O75" s="262"/>
      <c r="P75" s="262"/>
      <c r="Q75" s="262"/>
      <c r="R75" s="262"/>
      <c r="S75" s="262"/>
      <c r="T75" s="11"/>
    </row>
    <row r="76" spans="2:20" ht="15" customHeight="1" x14ac:dyDescent="0.25">
      <c r="B76" s="19"/>
      <c r="C76" s="262"/>
      <c r="D76" s="262"/>
      <c r="E76" s="262"/>
      <c r="F76" s="262"/>
      <c r="G76" s="262"/>
      <c r="H76" s="262"/>
      <c r="I76" s="262"/>
      <c r="J76" s="262"/>
      <c r="K76" s="262"/>
      <c r="L76" s="262"/>
      <c r="M76" s="262"/>
      <c r="N76" s="262"/>
      <c r="O76" s="262"/>
      <c r="P76" s="262"/>
      <c r="Q76" s="262"/>
      <c r="R76" s="262"/>
      <c r="S76" s="262"/>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59" t="s">
        <v>210</v>
      </c>
      <c r="D80" s="259"/>
      <c r="E80" s="259"/>
      <c r="F80" s="259"/>
      <c r="G80" s="259"/>
      <c r="H80" s="259"/>
      <c r="I80" s="259"/>
      <c r="J80" s="259"/>
      <c r="K80" s="259"/>
      <c r="L80" s="259"/>
      <c r="M80" s="259"/>
      <c r="N80" s="259"/>
      <c r="O80" s="259"/>
      <c r="P80" s="259"/>
      <c r="Q80" s="259"/>
      <c r="R80" s="259"/>
      <c r="S80" s="259"/>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59" t="s">
        <v>224</v>
      </c>
      <c r="E86" s="259"/>
      <c r="F86" s="259"/>
      <c r="G86" s="259"/>
      <c r="H86" s="259"/>
      <c r="I86" s="259"/>
      <c r="J86" s="259"/>
      <c r="K86" s="259"/>
      <c r="L86" s="259"/>
      <c r="M86" s="259"/>
      <c r="N86" s="259"/>
      <c r="O86" s="259"/>
      <c r="P86" s="259"/>
      <c r="Q86" s="259"/>
      <c r="R86" s="259"/>
      <c r="S86" s="259"/>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59" t="s">
        <v>213</v>
      </c>
      <c r="E89" s="259"/>
      <c r="F89" s="259"/>
      <c r="G89" s="259"/>
      <c r="H89" s="259"/>
      <c r="I89" s="259"/>
      <c r="J89" s="259"/>
      <c r="K89" s="259"/>
      <c r="L89" s="259"/>
      <c r="M89" s="259"/>
      <c r="N89" s="259"/>
      <c r="O89" s="259"/>
      <c r="P89" s="259"/>
      <c r="Q89" s="259"/>
      <c r="R89" s="259"/>
      <c r="S89" s="259"/>
      <c r="T89" s="11"/>
    </row>
    <row r="90" spans="2:20" ht="15" customHeight="1" x14ac:dyDescent="0.25">
      <c r="B90" s="19"/>
      <c r="C90" s="95" t="s">
        <v>14</v>
      </c>
      <c r="D90" s="259" t="s">
        <v>214</v>
      </c>
      <c r="E90" s="259"/>
      <c r="F90" s="259"/>
      <c r="G90" s="259"/>
      <c r="H90" s="259"/>
      <c r="I90" s="259"/>
      <c r="J90" s="259"/>
      <c r="K90" s="259"/>
      <c r="L90" s="259"/>
      <c r="M90" s="259"/>
      <c r="N90" s="259"/>
      <c r="O90" s="259"/>
      <c r="P90" s="259"/>
      <c r="Q90" s="259"/>
      <c r="R90" s="259"/>
      <c r="S90" s="259"/>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59" t="s">
        <v>216</v>
      </c>
      <c r="E92" s="259"/>
      <c r="F92" s="259"/>
      <c r="G92" s="259"/>
      <c r="H92" s="259"/>
      <c r="I92" s="259"/>
      <c r="J92" s="259"/>
      <c r="K92" s="259"/>
      <c r="L92" s="259"/>
      <c r="M92" s="259"/>
      <c r="N92" s="259"/>
      <c r="O92" s="259"/>
      <c r="P92" s="259"/>
      <c r="Q92" s="259"/>
      <c r="R92" s="259"/>
      <c r="S92" s="259"/>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61" t="s">
        <v>38</v>
      </c>
      <c r="D109" s="263"/>
      <c r="E109" s="263"/>
      <c r="F109" s="263"/>
      <c r="G109" s="263"/>
      <c r="H109" s="263"/>
      <c r="I109" s="263"/>
      <c r="J109" s="263"/>
      <c r="K109" s="263"/>
      <c r="L109" s="263"/>
      <c r="M109" s="263"/>
      <c r="N109" s="263"/>
      <c r="O109" s="263"/>
      <c r="P109" s="263"/>
      <c r="Q109" s="263"/>
      <c r="R109" s="263"/>
      <c r="S109" s="263"/>
      <c r="T109" s="11"/>
    </row>
    <row r="110" spans="2:20" ht="15" customHeight="1" x14ac:dyDescent="0.25">
      <c r="B110" s="19"/>
      <c r="C110" s="263"/>
      <c r="D110" s="263"/>
      <c r="E110" s="263"/>
      <c r="F110" s="263"/>
      <c r="G110" s="263"/>
      <c r="H110" s="263"/>
      <c r="I110" s="263"/>
      <c r="J110" s="263"/>
      <c r="K110" s="263"/>
      <c r="L110" s="263"/>
      <c r="M110" s="263"/>
      <c r="N110" s="263"/>
      <c r="O110" s="263"/>
      <c r="P110" s="263"/>
      <c r="Q110" s="263"/>
      <c r="R110" s="263"/>
      <c r="S110" s="263"/>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60" t="s">
        <v>31</v>
      </c>
      <c r="L120" s="260"/>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C43:S55"/>
    <mergeCell ref="C3:S3"/>
    <mergeCell ref="C5:S5"/>
    <mergeCell ref="C7:S10"/>
    <mergeCell ref="C12:S13"/>
    <mergeCell ref="C38:S39"/>
    <mergeCell ref="D86:S86"/>
    <mergeCell ref="D92:S92"/>
    <mergeCell ref="K120:L120"/>
    <mergeCell ref="C57:S58"/>
    <mergeCell ref="C65:S65"/>
    <mergeCell ref="C67:S68"/>
    <mergeCell ref="C72:S73"/>
    <mergeCell ref="C75:S76"/>
    <mergeCell ref="C80:S80"/>
    <mergeCell ref="D89:S89"/>
    <mergeCell ref="D90:S90"/>
    <mergeCell ref="C109:S1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tabSelected="1" topLeftCell="A49" zoomScale="80" zoomScaleNormal="80" workbookViewId="0">
      <selection activeCell="G54" sqref="G54"/>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39.8554687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66" t="s">
        <v>295</v>
      </c>
      <c r="D3" s="267"/>
      <c r="E3" s="267"/>
      <c r="F3" s="267"/>
      <c r="G3" s="267"/>
      <c r="H3" s="267"/>
      <c r="I3" s="267"/>
      <c r="J3" s="20"/>
      <c r="K3" s="5"/>
      <c r="L3" s="5"/>
      <c r="M3" s="5"/>
      <c r="N3" s="5"/>
    </row>
    <row r="4" spans="2:14" ht="11.25" customHeight="1" thickBot="1" x14ac:dyDescent="0.3">
      <c r="B4" s="19"/>
      <c r="C4" s="14"/>
      <c r="D4" s="7"/>
      <c r="E4" s="7"/>
      <c r="F4" s="7"/>
      <c r="G4" s="7"/>
      <c r="H4" s="7"/>
      <c r="I4" s="7"/>
      <c r="J4" s="11"/>
    </row>
    <row r="5" spans="2:14" ht="23.25" x14ac:dyDescent="0.25">
      <c r="B5" s="19"/>
      <c r="C5" s="308" t="s">
        <v>6</v>
      </c>
      <c r="D5" s="309"/>
      <c r="E5" s="309"/>
      <c r="F5" s="309"/>
      <c r="G5" s="310" t="s">
        <v>24</v>
      </c>
      <c r="H5" s="311"/>
      <c r="I5" s="312"/>
      <c r="J5" s="11"/>
    </row>
    <row r="6" spans="2:14" ht="24" thickBot="1" x14ac:dyDescent="0.3">
      <c r="B6" s="19"/>
      <c r="C6" s="313"/>
      <c r="D6" s="314"/>
      <c r="E6" s="314"/>
      <c r="F6" s="314"/>
      <c r="G6" s="315">
        <f>IF(SUM(H10:H77)=0,"",AVERAGE(H10:H77))</f>
        <v>92.794117647058826</v>
      </c>
      <c r="H6" s="316"/>
      <c r="I6" s="317"/>
      <c r="J6" s="11"/>
    </row>
    <row r="7" spans="2:14" ht="16.5" thickBot="1" x14ac:dyDescent="0.3">
      <c r="B7" s="19"/>
      <c r="C7" s="14"/>
      <c r="D7" s="7"/>
      <c r="E7" s="7"/>
      <c r="F7" s="7"/>
      <c r="G7" s="7"/>
      <c r="H7" s="7"/>
      <c r="I7" s="7"/>
      <c r="J7" s="11"/>
    </row>
    <row r="8" spans="2:14" ht="14.25" customHeight="1" x14ac:dyDescent="0.25">
      <c r="B8" s="19"/>
      <c r="C8" s="327" t="s">
        <v>274</v>
      </c>
      <c r="D8" s="318" t="s">
        <v>23</v>
      </c>
      <c r="E8" s="329" t="s">
        <v>26</v>
      </c>
      <c r="F8" s="318" t="s">
        <v>23</v>
      </c>
      <c r="G8" s="318" t="s">
        <v>4</v>
      </c>
      <c r="H8" s="318" t="s">
        <v>10</v>
      </c>
      <c r="I8" s="320" t="s">
        <v>11</v>
      </c>
      <c r="J8" s="11"/>
      <c r="K8" s="6"/>
    </row>
    <row r="9" spans="2:14" ht="28.5" customHeight="1" thickBot="1" x14ac:dyDescent="0.3">
      <c r="B9" s="19"/>
      <c r="C9" s="328"/>
      <c r="D9" s="319"/>
      <c r="E9" s="330"/>
      <c r="F9" s="319"/>
      <c r="G9" s="319"/>
      <c r="H9" s="319"/>
      <c r="I9" s="321"/>
      <c r="J9" s="11"/>
      <c r="K9" s="6"/>
    </row>
    <row r="10" spans="2:14" ht="65.099999999999994" customHeight="1" x14ac:dyDescent="0.25">
      <c r="B10" s="19"/>
      <c r="C10" s="279" t="s">
        <v>174</v>
      </c>
      <c r="D10" s="290">
        <f>IF(SUM(H10:H17)=0,"",AVERAGE(H10:H17))</f>
        <v>89.375</v>
      </c>
      <c r="E10" s="289" t="s">
        <v>142</v>
      </c>
      <c r="F10" s="322">
        <f>IF(SUM(H10:H14)=0,"",AVERAGE(H10:H14))</f>
        <v>95</v>
      </c>
      <c r="G10" s="121" t="s">
        <v>43</v>
      </c>
      <c r="H10" s="97">
        <v>100</v>
      </c>
      <c r="I10" s="104"/>
      <c r="J10" s="11"/>
      <c r="K10" s="6"/>
    </row>
    <row r="11" spans="2:14" ht="65.099999999999994" customHeight="1" x14ac:dyDescent="0.25">
      <c r="B11" s="19"/>
      <c r="C11" s="280"/>
      <c r="D11" s="291"/>
      <c r="E11" s="285"/>
      <c r="F11" s="323"/>
      <c r="G11" s="122" t="s">
        <v>77</v>
      </c>
      <c r="H11" s="97">
        <v>100</v>
      </c>
      <c r="I11" s="105" t="s">
        <v>277</v>
      </c>
      <c r="J11" s="11"/>
      <c r="K11" s="6"/>
      <c r="L11" s="248" t="s">
        <v>31</v>
      </c>
    </row>
    <row r="12" spans="2:14" ht="65.099999999999994" customHeight="1" x14ac:dyDescent="0.25">
      <c r="B12" s="19"/>
      <c r="C12" s="280"/>
      <c r="D12" s="291"/>
      <c r="E12" s="285"/>
      <c r="F12" s="323"/>
      <c r="G12" s="122" t="s">
        <v>167</v>
      </c>
      <c r="H12" s="97">
        <v>90</v>
      </c>
      <c r="I12" s="105" t="s">
        <v>289</v>
      </c>
      <c r="J12" s="11"/>
      <c r="K12" s="6"/>
    </row>
    <row r="13" spans="2:14" ht="108.75" customHeight="1" x14ac:dyDescent="0.25">
      <c r="B13" s="19"/>
      <c r="C13" s="280"/>
      <c r="D13" s="291"/>
      <c r="E13" s="285"/>
      <c r="F13" s="323"/>
      <c r="G13" s="122" t="s">
        <v>166</v>
      </c>
      <c r="H13" s="97">
        <v>85</v>
      </c>
      <c r="I13" s="105" t="s">
        <v>290</v>
      </c>
      <c r="J13" s="11"/>
      <c r="K13" s="6"/>
      <c r="L13" s="249" t="s">
        <v>32</v>
      </c>
    </row>
    <row r="14" spans="2:14" ht="47.25" customHeight="1" x14ac:dyDescent="0.25">
      <c r="B14" s="19"/>
      <c r="C14" s="280"/>
      <c r="D14" s="291"/>
      <c r="E14" s="288"/>
      <c r="F14" s="274"/>
      <c r="G14" s="123" t="s">
        <v>168</v>
      </c>
      <c r="H14" s="98">
        <v>100</v>
      </c>
      <c r="I14" s="106" t="s">
        <v>288</v>
      </c>
      <c r="J14" s="11"/>
      <c r="K14" s="6"/>
    </row>
    <row r="15" spans="2:14" ht="65.099999999999994" customHeight="1" x14ac:dyDescent="0.25">
      <c r="B15" s="19"/>
      <c r="C15" s="280"/>
      <c r="D15" s="291"/>
      <c r="E15" s="271" t="s">
        <v>44</v>
      </c>
      <c r="F15" s="324">
        <f>IF(SUM(H15:H17)=0,"",AVERAGE(H15:H17))</f>
        <v>80</v>
      </c>
      <c r="G15" s="256" t="s">
        <v>169</v>
      </c>
      <c r="H15" s="112">
        <v>90</v>
      </c>
      <c r="I15" s="113" t="s">
        <v>291</v>
      </c>
      <c r="J15" s="11"/>
    </row>
    <row r="16" spans="2:14" ht="79.5" customHeight="1" x14ac:dyDescent="0.25">
      <c r="B16" s="19"/>
      <c r="C16" s="280"/>
      <c r="D16" s="291"/>
      <c r="E16" s="272"/>
      <c r="F16" s="325"/>
      <c r="G16" s="124" t="s">
        <v>45</v>
      </c>
      <c r="H16" s="114">
        <v>50</v>
      </c>
      <c r="I16" s="115" t="s">
        <v>292</v>
      </c>
      <c r="J16" s="11"/>
      <c r="L16" s="250" t="s">
        <v>270</v>
      </c>
    </row>
    <row r="17" spans="2:10" ht="46.5" customHeight="1" thickBot="1" x14ac:dyDescent="0.3">
      <c r="B17" s="19"/>
      <c r="C17" s="281"/>
      <c r="D17" s="292"/>
      <c r="E17" s="273"/>
      <c r="F17" s="326"/>
      <c r="G17" s="125" t="s">
        <v>170</v>
      </c>
      <c r="H17" s="116">
        <v>100</v>
      </c>
      <c r="I17" s="117"/>
      <c r="J17" s="11"/>
    </row>
    <row r="18" spans="2:10" ht="65.099999999999994" customHeight="1" x14ac:dyDescent="0.25">
      <c r="B18" s="19"/>
      <c r="C18" s="279" t="s">
        <v>124</v>
      </c>
      <c r="D18" s="290">
        <f>IF(SUM(H18:H36)=0,"",AVERAGE(H18:H36))</f>
        <v>92.89473684210526</v>
      </c>
      <c r="E18" s="282" t="s">
        <v>46</v>
      </c>
      <c r="F18" s="277">
        <f>IF(SUM(H18:H25)=0,"",AVERAGE(H18:H25))</f>
        <v>96.25</v>
      </c>
      <c r="G18" s="126" t="s">
        <v>79</v>
      </c>
      <c r="H18" s="103">
        <v>90</v>
      </c>
      <c r="I18" s="104"/>
      <c r="J18" s="11"/>
    </row>
    <row r="19" spans="2:10" ht="65.099999999999994" customHeight="1" x14ac:dyDescent="0.25">
      <c r="B19" s="19"/>
      <c r="C19" s="280"/>
      <c r="D19" s="291"/>
      <c r="E19" s="283"/>
      <c r="F19" s="275"/>
      <c r="G19" s="127" t="s">
        <v>47</v>
      </c>
      <c r="H19" s="97">
        <v>100</v>
      </c>
      <c r="I19" s="105" t="s">
        <v>293</v>
      </c>
      <c r="J19" s="11"/>
    </row>
    <row r="20" spans="2:10" ht="65.099999999999994" customHeight="1" x14ac:dyDescent="0.25">
      <c r="B20" s="19"/>
      <c r="C20" s="280"/>
      <c r="D20" s="291"/>
      <c r="E20" s="283"/>
      <c r="F20" s="275"/>
      <c r="G20" s="127" t="s">
        <v>171</v>
      </c>
      <c r="H20" s="97">
        <v>100</v>
      </c>
      <c r="I20" s="105"/>
      <c r="J20" s="11"/>
    </row>
    <row r="21" spans="2:10" ht="78" customHeight="1" x14ac:dyDescent="0.25">
      <c r="B21" s="19"/>
      <c r="C21" s="280"/>
      <c r="D21" s="291"/>
      <c r="E21" s="283"/>
      <c r="F21" s="275"/>
      <c r="G21" s="127" t="s">
        <v>172</v>
      </c>
      <c r="H21" s="97">
        <v>100</v>
      </c>
      <c r="I21" s="105"/>
      <c r="J21" s="11"/>
    </row>
    <row r="22" spans="2:10" ht="65.099999999999994" customHeight="1" x14ac:dyDescent="0.25">
      <c r="B22" s="19"/>
      <c r="C22" s="280"/>
      <c r="D22" s="291"/>
      <c r="E22" s="283"/>
      <c r="F22" s="275"/>
      <c r="G22" s="128" t="s">
        <v>80</v>
      </c>
      <c r="H22" s="97">
        <v>100</v>
      </c>
      <c r="I22" s="105"/>
      <c r="J22" s="11"/>
    </row>
    <row r="23" spans="2:10" ht="65.099999999999994" customHeight="1" x14ac:dyDescent="0.25">
      <c r="B23" s="19"/>
      <c r="C23" s="280"/>
      <c r="D23" s="291"/>
      <c r="E23" s="283"/>
      <c r="F23" s="275"/>
      <c r="G23" s="127" t="s">
        <v>143</v>
      </c>
      <c r="H23" s="97">
        <v>90</v>
      </c>
      <c r="I23" s="105"/>
      <c r="J23" s="11"/>
    </row>
    <row r="24" spans="2:10" ht="65.099999999999994" customHeight="1" x14ac:dyDescent="0.25">
      <c r="B24" s="19"/>
      <c r="C24" s="280"/>
      <c r="D24" s="291"/>
      <c r="E24" s="283"/>
      <c r="F24" s="275"/>
      <c r="G24" s="129" t="s">
        <v>48</v>
      </c>
      <c r="H24" s="254">
        <v>90</v>
      </c>
      <c r="I24" s="255" t="s">
        <v>282</v>
      </c>
      <c r="J24" s="11"/>
    </row>
    <row r="25" spans="2:10" ht="65.099999999999994" customHeight="1" x14ac:dyDescent="0.25">
      <c r="B25" s="19"/>
      <c r="C25" s="280"/>
      <c r="D25" s="291"/>
      <c r="E25" s="284"/>
      <c r="F25" s="278"/>
      <c r="G25" s="252" t="s">
        <v>137</v>
      </c>
      <c r="H25" s="253">
        <v>100</v>
      </c>
      <c r="I25" s="107"/>
      <c r="J25" s="11"/>
    </row>
    <row r="26" spans="2:10" ht="65.099999999999994" customHeight="1" x14ac:dyDescent="0.25">
      <c r="B26" s="19"/>
      <c r="C26" s="280"/>
      <c r="D26" s="291"/>
      <c r="E26" s="285" t="s">
        <v>49</v>
      </c>
      <c r="F26" s="274">
        <f>IF(SUM(H26:H36)=0,"",AVERAGE(H26:H36))</f>
        <v>90.454545454545453</v>
      </c>
      <c r="G26" s="130" t="s">
        <v>153</v>
      </c>
      <c r="H26" s="101">
        <v>100</v>
      </c>
      <c r="I26" s="108"/>
      <c r="J26" s="11"/>
    </row>
    <row r="27" spans="2:10" ht="65.099999999999994" customHeight="1" x14ac:dyDescent="0.25">
      <c r="B27" s="19"/>
      <c r="C27" s="280"/>
      <c r="D27" s="291"/>
      <c r="E27" s="285"/>
      <c r="F27" s="275"/>
      <c r="G27" s="131" t="s">
        <v>136</v>
      </c>
      <c r="H27" s="97">
        <v>90</v>
      </c>
      <c r="I27" s="105" t="s">
        <v>276</v>
      </c>
      <c r="J27" s="11"/>
    </row>
    <row r="28" spans="2:10" ht="65.099999999999994" customHeight="1" x14ac:dyDescent="0.25">
      <c r="B28" s="19"/>
      <c r="C28" s="280"/>
      <c r="D28" s="291"/>
      <c r="E28" s="285"/>
      <c r="F28" s="275"/>
      <c r="G28" s="131" t="s">
        <v>50</v>
      </c>
      <c r="H28" s="97">
        <v>85</v>
      </c>
      <c r="I28" s="105" t="s">
        <v>294</v>
      </c>
      <c r="J28" s="11"/>
    </row>
    <row r="29" spans="2:10" ht="75" customHeight="1" x14ac:dyDescent="0.25">
      <c r="B29" s="19"/>
      <c r="C29" s="280"/>
      <c r="D29" s="291"/>
      <c r="E29" s="285"/>
      <c r="F29" s="275"/>
      <c r="G29" s="131" t="s">
        <v>81</v>
      </c>
      <c r="H29" s="97">
        <v>100</v>
      </c>
      <c r="I29" s="105"/>
      <c r="J29" s="11"/>
    </row>
    <row r="30" spans="2:10" ht="65.099999999999994" customHeight="1" x14ac:dyDescent="0.25">
      <c r="B30" s="19"/>
      <c r="C30" s="280"/>
      <c r="D30" s="291"/>
      <c r="E30" s="285"/>
      <c r="F30" s="275"/>
      <c r="G30" s="131" t="s">
        <v>82</v>
      </c>
      <c r="H30" s="97">
        <v>100</v>
      </c>
      <c r="I30" s="105"/>
      <c r="J30" s="11"/>
    </row>
    <row r="31" spans="2:10" ht="65.099999999999994" customHeight="1" x14ac:dyDescent="0.25">
      <c r="B31" s="19"/>
      <c r="C31" s="280"/>
      <c r="D31" s="291"/>
      <c r="E31" s="285"/>
      <c r="F31" s="275"/>
      <c r="G31" s="131" t="s">
        <v>51</v>
      </c>
      <c r="H31" s="97">
        <v>100</v>
      </c>
      <c r="I31" s="105"/>
      <c r="J31" s="11"/>
    </row>
    <row r="32" spans="2:10" ht="65.099999999999994" customHeight="1" x14ac:dyDescent="0.25">
      <c r="B32" s="19"/>
      <c r="C32" s="280"/>
      <c r="D32" s="291"/>
      <c r="E32" s="285"/>
      <c r="F32" s="275"/>
      <c r="G32" s="131" t="s">
        <v>52</v>
      </c>
      <c r="H32" s="97">
        <v>100</v>
      </c>
      <c r="I32" s="105"/>
      <c r="J32" s="11"/>
    </row>
    <row r="33" spans="2:10" ht="65.099999999999994" customHeight="1" x14ac:dyDescent="0.25">
      <c r="B33" s="19"/>
      <c r="C33" s="280"/>
      <c r="D33" s="291"/>
      <c r="E33" s="285"/>
      <c r="F33" s="275"/>
      <c r="G33" s="131" t="s">
        <v>139</v>
      </c>
      <c r="H33" s="97">
        <v>100</v>
      </c>
      <c r="I33" s="105"/>
      <c r="J33" s="11"/>
    </row>
    <row r="34" spans="2:10" ht="75" customHeight="1" x14ac:dyDescent="0.25">
      <c r="B34" s="19"/>
      <c r="C34" s="280"/>
      <c r="D34" s="291"/>
      <c r="E34" s="285"/>
      <c r="F34" s="275"/>
      <c r="G34" s="131" t="s">
        <v>53</v>
      </c>
      <c r="H34" s="97">
        <v>100</v>
      </c>
      <c r="I34" s="105"/>
      <c r="J34" s="11"/>
    </row>
    <row r="35" spans="2:10" ht="65.099999999999994" customHeight="1" x14ac:dyDescent="0.25">
      <c r="B35" s="19"/>
      <c r="C35" s="280"/>
      <c r="D35" s="291"/>
      <c r="E35" s="285"/>
      <c r="F35" s="275"/>
      <c r="G35" s="131" t="s">
        <v>140</v>
      </c>
      <c r="H35" s="97">
        <v>60</v>
      </c>
      <c r="I35" s="105" t="s">
        <v>294</v>
      </c>
      <c r="J35" s="11"/>
    </row>
    <row r="36" spans="2:10" ht="65.099999999999994" customHeight="1" thickBot="1" x14ac:dyDescent="0.3">
      <c r="B36" s="19"/>
      <c r="C36" s="281"/>
      <c r="D36" s="292"/>
      <c r="E36" s="286"/>
      <c r="F36" s="276"/>
      <c r="G36" s="132" t="s">
        <v>141</v>
      </c>
      <c r="H36" s="100">
        <v>60</v>
      </c>
      <c r="I36" s="105" t="s">
        <v>294</v>
      </c>
      <c r="J36" s="11"/>
    </row>
    <row r="37" spans="2:10" ht="65.099999999999994" customHeight="1" x14ac:dyDescent="0.25">
      <c r="B37" s="19"/>
      <c r="C37" s="280" t="s">
        <v>175</v>
      </c>
      <c r="D37" s="305">
        <f>IF(SUM(H37:H58)=0,"",AVERAGE(H37:H58))</f>
        <v>91.818181818181813</v>
      </c>
      <c r="E37" s="289" t="s">
        <v>54</v>
      </c>
      <c r="F37" s="277">
        <f>IF(SUM(H37:H46)=0,"",AVERAGE(H37:H46))</f>
        <v>95</v>
      </c>
      <c r="G37" s="133" t="s">
        <v>154</v>
      </c>
      <c r="H37" s="103">
        <v>100</v>
      </c>
      <c r="I37" s="104"/>
      <c r="J37" s="11"/>
    </row>
    <row r="38" spans="2:10" ht="65.099999999999994" customHeight="1" x14ac:dyDescent="0.25">
      <c r="B38" s="19"/>
      <c r="C38" s="280"/>
      <c r="D38" s="306"/>
      <c r="E38" s="285"/>
      <c r="F38" s="275"/>
      <c r="G38" s="131" t="s">
        <v>55</v>
      </c>
      <c r="H38" s="97">
        <v>100</v>
      </c>
      <c r="I38" s="105"/>
      <c r="J38" s="11"/>
    </row>
    <row r="39" spans="2:10" ht="74.25" customHeight="1" x14ac:dyDescent="0.25">
      <c r="B39" s="19"/>
      <c r="C39" s="280"/>
      <c r="D39" s="306"/>
      <c r="E39" s="285"/>
      <c r="F39" s="275"/>
      <c r="G39" s="131" t="s">
        <v>155</v>
      </c>
      <c r="H39" s="97">
        <v>100</v>
      </c>
      <c r="I39" s="105"/>
      <c r="J39" s="11"/>
    </row>
    <row r="40" spans="2:10" ht="65.099999999999994" customHeight="1" x14ac:dyDescent="0.25">
      <c r="B40" s="19"/>
      <c r="C40" s="280"/>
      <c r="D40" s="306"/>
      <c r="E40" s="285"/>
      <c r="F40" s="275"/>
      <c r="G40" s="131" t="s">
        <v>56</v>
      </c>
      <c r="H40" s="97">
        <v>100</v>
      </c>
      <c r="I40" s="105"/>
      <c r="J40" s="11"/>
    </row>
    <row r="41" spans="2:10" ht="65.099999999999994" customHeight="1" x14ac:dyDescent="0.25">
      <c r="B41" s="19"/>
      <c r="C41" s="280"/>
      <c r="D41" s="306"/>
      <c r="E41" s="285"/>
      <c r="F41" s="275"/>
      <c r="G41" s="131" t="s">
        <v>144</v>
      </c>
      <c r="H41" s="97">
        <v>100</v>
      </c>
      <c r="I41" s="105"/>
      <c r="J41" s="11"/>
    </row>
    <row r="42" spans="2:10" ht="72.75" customHeight="1" x14ac:dyDescent="0.25">
      <c r="B42" s="19"/>
      <c r="C42" s="280"/>
      <c r="D42" s="306"/>
      <c r="E42" s="285"/>
      <c r="F42" s="275"/>
      <c r="G42" s="131" t="s">
        <v>145</v>
      </c>
      <c r="H42" s="97">
        <v>50</v>
      </c>
      <c r="I42" s="105"/>
      <c r="J42" s="11"/>
    </row>
    <row r="43" spans="2:10" ht="65.099999999999994" customHeight="1" x14ac:dyDescent="0.25">
      <c r="B43" s="19"/>
      <c r="C43" s="280"/>
      <c r="D43" s="306"/>
      <c r="E43" s="285"/>
      <c r="F43" s="275"/>
      <c r="G43" s="131" t="s">
        <v>146</v>
      </c>
      <c r="H43" s="97">
        <v>100</v>
      </c>
      <c r="I43" s="105"/>
      <c r="J43" s="11"/>
    </row>
    <row r="44" spans="2:10" ht="65.099999999999994" customHeight="1" x14ac:dyDescent="0.25">
      <c r="B44" s="19"/>
      <c r="C44" s="280"/>
      <c r="D44" s="306"/>
      <c r="E44" s="285"/>
      <c r="F44" s="275"/>
      <c r="G44" s="131" t="s">
        <v>126</v>
      </c>
      <c r="H44" s="97">
        <v>100</v>
      </c>
      <c r="I44" s="106"/>
      <c r="J44" s="11"/>
    </row>
    <row r="45" spans="2:10" ht="65.099999999999994" customHeight="1" x14ac:dyDescent="0.25">
      <c r="B45" s="19"/>
      <c r="C45" s="280"/>
      <c r="D45" s="306"/>
      <c r="E45" s="285"/>
      <c r="F45" s="275"/>
      <c r="G45" s="131" t="s">
        <v>156</v>
      </c>
      <c r="H45" s="97">
        <v>100</v>
      </c>
      <c r="I45" s="107"/>
      <c r="J45" s="11"/>
    </row>
    <row r="46" spans="2:10" ht="65.099999999999994" customHeight="1" x14ac:dyDescent="0.25">
      <c r="B46" s="19"/>
      <c r="C46" s="280"/>
      <c r="D46" s="306"/>
      <c r="E46" s="285"/>
      <c r="F46" s="278"/>
      <c r="G46" s="134" t="s">
        <v>127</v>
      </c>
      <c r="H46" s="102">
        <v>100</v>
      </c>
      <c r="I46" s="120"/>
      <c r="J46" s="11"/>
    </row>
    <row r="47" spans="2:10" ht="65.099999999999994" customHeight="1" x14ac:dyDescent="0.25">
      <c r="B47" s="19"/>
      <c r="C47" s="280"/>
      <c r="D47" s="306"/>
      <c r="E47" s="287" t="s">
        <v>57</v>
      </c>
      <c r="F47" s="275">
        <f>IF(SUM(H47:H50)=0,"",AVERAGE(H47:H50))</f>
        <v>87.5</v>
      </c>
      <c r="G47" s="135" t="s">
        <v>147</v>
      </c>
      <c r="H47" s="101">
        <v>100</v>
      </c>
      <c r="I47" s="110"/>
      <c r="J47" s="11"/>
    </row>
    <row r="48" spans="2:10" ht="65.099999999999994" customHeight="1" x14ac:dyDescent="0.25">
      <c r="B48" s="19"/>
      <c r="C48" s="280"/>
      <c r="D48" s="306"/>
      <c r="E48" s="285"/>
      <c r="F48" s="275"/>
      <c r="G48" s="131" t="s">
        <v>83</v>
      </c>
      <c r="H48" s="97">
        <v>90</v>
      </c>
      <c r="I48" s="105" t="s">
        <v>283</v>
      </c>
      <c r="J48" s="11"/>
    </row>
    <row r="49" spans="2:10" ht="65.099999999999994" customHeight="1" thickBot="1" x14ac:dyDescent="0.3">
      <c r="B49" s="86"/>
      <c r="C49" s="280"/>
      <c r="D49" s="306"/>
      <c r="E49" s="285"/>
      <c r="F49" s="275"/>
      <c r="G49" s="131" t="s">
        <v>84</v>
      </c>
      <c r="H49" s="97">
        <v>70</v>
      </c>
      <c r="I49" s="105" t="s">
        <v>284</v>
      </c>
      <c r="J49" s="13"/>
    </row>
    <row r="50" spans="2:10" ht="65.099999999999994" customHeight="1" x14ac:dyDescent="0.25">
      <c r="B50" s="86"/>
      <c r="C50" s="280"/>
      <c r="D50" s="306"/>
      <c r="E50" s="288"/>
      <c r="F50" s="275"/>
      <c r="G50" s="136" t="s">
        <v>128</v>
      </c>
      <c r="H50" s="98">
        <v>90</v>
      </c>
      <c r="I50" s="106" t="s">
        <v>285</v>
      </c>
      <c r="J50" s="11"/>
    </row>
    <row r="51" spans="2:10" ht="65.099999999999994" customHeight="1" x14ac:dyDescent="0.25">
      <c r="B51" s="86"/>
      <c r="C51" s="280"/>
      <c r="D51" s="306"/>
      <c r="E51" s="285" t="s">
        <v>134</v>
      </c>
      <c r="F51" s="302">
        <f>IF(SUM(H51:H54)=0,"",AVERAGE(H51:H54))</f>
        <v>97.5</v>
      </c>
      <c r="G51" s="137" t="s">
        <v>132</v>
      </c>
      <c r="H51" s="99">
        <v>90</v>
      </c>
      <c r="I51" s="105" t="s">
        <v>294</v>
      </c>
      <c r="J51" s="11"/>
    </row>
    <row r="52" spans="2:10" ht="65.099999999999994" customHeight="1" x14ac:dyDescent="0.25">
      <c r="B52" s="86"/>
      <c r="C52" s="280"/>
      <c r="D52" s="306"/>
      <c r="E52" s="285"/>
      <c r="F52" s="303"/>
      <c r="G52" s="138" t="s">
        <v>78</v>
      </c>
      <c r="H52" s="97">
        <v>100</v>
      </c>
      <c r="I52" s="105"/>
      <c r="J52" s="11"/>
    </row>
    <row r="53" spans="2:10" ht="65.099999999999994" customHeight="1" x14ac:dyDescent="0.25">
      <c r="B53" s="86"/>
      <c r="C53" s="280"/>
      <c r="D53" s="306"/>
      <c r="E53" s="285"/>
      <c r="F53" s="303"/>
      <c r="G53" s="139" t="s">
        <v>135</v>
      </c>
      <c r="H53" s="97">
        <v>100</v>
      </c>
      <c r="I53" s="105"/>
      <c r="J53" s="11"/>
    </row>
    <row r="54" spans="2:10" ht="72.75" customHeight="1" x14ac:dyDescent="0.25">
      <c r="B54" s="86"/>
      <c r="C54" s="280"/>
      <c r="D54" s="306"/>
      <c r="E54" s="285"/>
      <c r="F54" s="304"/>
      <c r="G54" s="140" t="s">
        <v>125</v>
      </c>
      <c r="H54" s="102">
        <v>100</v>
      </c>
      <c r="I54" s="111"/>
      <c r="J54" s="11"/>
    </row>
    <row r="55" spans="2:10" ht="65.099999999999994" customHeight="1" x14ac:dyDescent="0.25">
      <c r="B55" s="86"/>
      <c r="C55" s="280"/>
      <c r="D55" s="306"/>
      <c r="E55" s="287" t="s">
        <v>58</v>
      </c>
      <c r="F55" s="294">
        <f>IF(SUM(H55:H58)=0,"",AVERAGE(H55:H58))</f>
        <v>82.5</v>
      </c>
      <c r="G55" s="135" t="s">
        <v>85</v>
      </c>
      <c r="H55" s="101">
        <v>100</v>
      </c>
      <c r="I55" s="110"/>
      <c r="J55" s="11"/>
    </row>
    <row r="56" spans="2:10" ht="65.099999999999994" customHeight="1" x14ac:dyDescent="0.25">
      <c r="B56" s="19"/>
      <c r="C56" s="280"/>
      <c r="D56" s="306"/>
      <c r="E56" s="285"/>
      <c r="F56" s="294"/>
      <c r="G56" s="131" t="s">
        <v>86</v>
      </c>
      <c r="H56" s="97">
        <v>90</v>
      </c>
      <c r="I56" s="105" t="s">
        <v>286</v>
      </c>
      <c r="J56" s="11"/>
    </row>
    <row r="57" spans="2:10" ht="65.099999999999994" customHeight="1" x14ac:dyDescent="0.25">
      <c r="B57" s="19"/>
      <c r="C57" s="280"/>
      <c r="D57" s="306"/>
      <c r="E57" s="285"/>
      <c r="F57" s="294"/>
      <c r="G57" s="131" t="s">
        <v>138</v>
      </c>
      <c r="H57" s="97">
        <v>40</v>
      </c>
      <c r="I57" s="105" t="s">
        <v>278</v>
      </c>
      <c r="J57" s="11"/>
    </row>
    <row r="58" spans="2:10" ht="65.099999999999994" customHeight="1" thickBot="1" x14ac:dyDescent="0.3">
      <c r="B58" s="19"/>
      <c r="C58" s="280"/>
      <c r="D58" s="307"/>
      <c r="E58" s="288"/>
      <c r="F58" s="294"/>
      <c r="G58" s="136" t="s">
        <v>87</v>
      </c>
      <c r="H58" s="98">
        <v>100</v>
      </c>
      <c r="I58" s="106"/>
      <c r="J58" s="11"/>
    </row>
    <row r="59" spans="2:10" ht="65.099999999999994" customHeight="1" x14ac:dyDescent="0.25">
      <c r="B59" s="19"/>
      <c r="C59" s="279" t="s">
        <v>176</v>
      </c>
      <c r="D59" s="296">
        <f>IF(SUM(H59:H65)=0,"",AVERAGE(H59:H65))</f>
        <v>100</v>
      </c>
      <c r="E59" s="289" t="s">
        <v>59</v>
      </c>
      <c r="F59" s="293">
        <f>IF(SUM(H59:H65)=0,"",AVERAGE(H59:H65))</f>
        <v>100</v>
      </c>
      <c r="G59" s="133" t="s">
        <v>88</v>
      </c>
      <c r="H59" s="103">
        <v>100</v>
      </c>
      <c r="I59" s="104"/>
      <c r="J59" s="11"/>
    </row>
    <row r="60" spans="2:10" ht="65.099999999999994" customHeight="1" x14ac:dyDescent="0.25">
      <c r="B60" s="19"/>
      <c r="C60" s="280"/>
      <c r="D60" s="297"/>
      <c r="E60" s="285"/>
      <c r="F60" s="294"/>
      <c r="G60" s="131" t="s">
        <v>60</v>
      </c>
      <c r="H60" s="97">
        <v>100</v>
      </c>
      <c r="I60" s="105"/>
      <c r="J60" s="11"/>
    </row>
    <row r="61" spans="2:10" ht="65.099999999999994" customHeight="1" x14ac:dyDescent="0.25">
      <c r="B61" s="19"/>
      <c r="C61" s="280"/>
      <c r="D61" s="297"/>
      <c r="E61" s="285"/>
      <c r="F61" s="294"/>
      <c r="G61" s="131" t="s">
        <v>61</v>
      </c>
      <c r="H61" s="97">
        <v>100</v>
      </c>
      <c r="I61" s="105"/>
      <c r="J61" s="11"/>
    </row>
    <row r="62" spans="2:10" ht="65.099999999999994" customHeight="1" x14ac:dyDescent="0.25">
      <c r="B62" s="19"/>
      <c r="C62" s="280"/>
      <c r="D62" s="297"/>
      <c r="E62" s="285"/>
      <c r="F62" s="294"/>
      <c r="G62" s="131" t="s">
        <v>89</v>
      </c>
      <c r="H62" s="97">
        <v>100</v>
      </c>
      <c r="I62" s="105"/>
      <c r="J62" s="11"/>
    </row>
    <row r="63" spans="2:10" ht="65.099999999999994" customHeight="1" x14ac:dyDescent="0.25">
      <c r="B63" s="19"/>
      <c r="C63" s="280"/>
      <c r="D63" s="297"/>
      <c r="E63" s="285"/>
      <c r="F63" s="294"/>
      <c r="G63" s="131" t="s">
        <v>62</v>
      </c>
      <c r="H63" s="97">
        <v>100</v>
      </c>
      <c r="I63" s="105"/>
      <c r="J63" s="11"/>
    </row>
    <row r="64" spans="2:10" ht="65.099999999999994" customHeight="1" x14ac:dyDescent="0.25">
      <c r="B64" s="19"/>
      <c r="C64" s="280"/>
      <c r="D64" s="297"/>
      <c r="E64" s="285"/>
      <c r="F64" s="294"/>
      <c r="G64" s="131" t="s">
        <v>90</v>
      </c>
      <c r="H64" s="97">
        <v>100</v>
      </c>
      <c r="I64" s="105"/>
      <c r="J64" s="11"/>
    </row>
    <row r="65" spans="2:10" ht="65.099999999999994" customHeight="1" thickBot="1" x14ac:dyDescent="0.3">
      <c r="B65" s="19"/>
      <c r="C65" s="281"/>
      <c r="D65" s="298"/>
      <c r="E65" s="286"/>
      <c r="F65" s="295"/>
      <c r="G65" s="132" t="s">
        <v>129</v>
      </c>
      <c r="H65" s="100">
        <v>100</v>
      </c>
      <c r="I65" s="109"/>
      <c r="J65" s="11"/>
    </row>
    <row r="66" spans="2:10" ht="152.25" customHeight="1" x14ac:dyDescent="0.25">
      <c r="B66" s="19"/>
      <c r="C66" s="279" t="s">
        <v>177</v>
      </c>
      <c r="D66" s="290">
        <f>IF(SUM(H66:H77)=0,"",AVERAGE(H66:H77))</f>
        <v>92.5</v>
      </c>
      <c r="E66" s="289" t="s">
        <v>164</v>
      </c>
      <c r="F66" s="299">
        <f>IF(SUM(H66:H77)=0,"",AVERAGE(H66:H77))</f>
        <v>92.5</v>
      </c>
      <c r="G66" s="133" t="s">
        <v>157</v>
      </c>
      <c r="H66" s="103">
        <v>100</v>
      </c>
      <c r="I66" s="104"/>
      <c r="J66" s="11"/>
    </row>
    <row r="67" spans="2:10" ht="65.099999999999994" customHeight="1" x14ac:dyDescent="0.25">
      <c r="B67" s="19"/>
      <c r="C67" s="280"/>
      <c r="D67" s="291"/>
      <c r="E67" s="285"/>
      <c r="F67" s="300"/>
      <c r="G67" s="135" t="s">
        <v>148</v>
      </c>
      <c r="H67" s="97">
        <v>100</v>
      </c>
      <c r="I67" s="110"/>
      <c r="J67" s="11"/>
    </row>
    <row r="68" spans="2:10" ht="74.25" customHeight="1" x14ac:dyDescent="0.25">
      <c r="B68" s="19"/>
      <c r="C68" s="280"/>
      <c r="D68" s="291"/>
      <c r="E68" s="285"/>
      <c r="F68" s="300"/>
      <c r="G68" s="131" t="s">
        <v>151</v>
      </c>
      <c r="H68" s="97">
        <v>100</v>
      </c>
      <c r="I68" s="105"/>
      <c r="J68" s="11"/>
    </row>
    <row r="69" spans="2:10" ht="65.099999999999994" customHeight="1" x14ac:dyDescent="0.25">
      <c r="B69" s="19"/>
      <c r="C69" s="280"/>
      <c r="D69" s="291"/>
      <c r="E69" s="285"/>
      <c r="F69" s="300"/>
      <c r="G69" s="131" t="s">
        <v>149</v>
      </c>
      <c r="H69" s="97">
        <v>100</v>
      </c>
      <c r="I69" s="105"/>
      <c r="J69" s="11"/>
    </row>
    <row r="70" spans="2:10" ht="65.099999999999994" customHeight="1" x14ac:dyDescent="0.25">
      <c r="B70" s="19"/>
      <c r="C70" s="280"/>
      <c r="D70" s="291"/>
      <c r="E70" s="285"/>
      <c r="F70" s="300"/>
      <c r="G70" s="131" t="s">
        <v>150</v>
      </c>
      <c r="H70" s="97">
        <v>80</v>
      </c>
      <c r="I70" s="105" t="s">
        <v>279</v>
      </c>
      <c r="J70" s="11"/>
    </row>
    <row r="71" spans="2:10" ht="65.099999999999994" customHeight="1" x14ac:dyDescent="0.25">
      <c r="B71" s="19"/>
      <c r="C71" s="280"/>
      <c r="D71" s="291"/>
      <c r="E71" s="285"/>
      <c r="F71" s="300"/>
      <c r="G71" s="131" t="s">
        <v>91</v>
      </c>
      <c r="H71" s="97">
        <v>100</v>
      </c>
      <c r="I71" s="105" t="s">
        <v>280</v>
      </c>
      <c r="J71" s="11"/>
    </row>
    <row r="72" spans="2:10" ht="65.099999999999994" customHeight="1" x14ac:dyDescent="0.25">
      <c r="B72" s="19"/>
      <c r="C72" s="280"/>
      <c r="D72" s="291"/>
      <c r="E72" s="285"/>
      <c r="F72" s="300"/>
      <c r="G72" s="131" t="s">
        <v>131</v>
      </c>
      <c r="H72" s="97">
        <v>100</v>
      </c>
      <c r="I72" s="105"/>
      <c r="J72" s="11"/>
    </row>
    <row r="73" spans="2:10" ht="65.099999999999994" customHeight="1" x14ac:dyDescent="0.25">
      <c r="B73" s="19"/>
      <c r="C73" s="280"/>
      <c r="D73" s="291"/>
      <c r="E73" s="285"/>
      <c r="F73" s="300"/>
      <c r="G73" s="131" t="s">
        <v>63</v>
      </c>
      <c r="H73" s="97">
        <v>80</v>
      </c>
      <c r="I73" s="105"/>
      <c r="J73" s="11"/>
    </row>
    <row r="74" spans="2:10" ht="65.099999999999994" customHeight="1" x14ac:dyDescent="0.25">
      <c r="B74" s="19"/>
      <c r="C74" s="280"/>
      <c r="D74" s="291"/>
      <c r="E74" s="285"/>
      <c r="F74" s="300"/>
      <c r="G74" s="136" t="s">
        <v>130</v>
      </c>
      <c r="H74" s="97">
        <v>70</v>
      </c>
      <c r="I74" s="106" t="s">
        <v>287</v>
      </c>
      <c r="J74" s="11"/>
    </row>
    <row r="75" spans="2:10" ht="65.099999999999994" customHeight="1" x14ac:dyDescent="0.25">
      <c r="B75" s="19"/>
      <c r="C75" s="280"/>
      <c r="D75" s="291"/>
      <c r="E75" s="285"/>
      <c r="F75" s="300"/>
      <c r="G75" s="136" t="s">
        <v>133</v>
      </c>
      <c r="H75" s="97">
        <v>80</v>
      </c>
      <c r="I75" s="106" t="s">
        <v>281</v>
      </c>
      <c r="J75" s="11"/>
    </row>
    <row r="76" spans="2:10" ht="65.099999999999994" customHeight="1" x14ac:dyDescent="0.25">
      <c r="B76" s="19"/>
      <c r="C76" s="280"/>
      <c r="D76" s="291"/>
      <c r="E76" s="285"/>
      <c r="F76" s="300"/>
      <c r="G76" s="136" t="s">
        <v>152</v>
      </c>
      <c r="H76" s="97">
        <v>100</v>
      </c>
      <c r="I76" s="106"/>
      <c r="J76" s="11"/>
    </row>
    <row r="77" spans="2:10" ht="65.099999999999994" customHeight="1" thickBot="1" x14ac:dyDescent="0.3">
      <c r="B77" s="19"/>
      <c r="C77" s="281"/>
      <c r="D77" s="292"/>
      <c r="E77" s="286"/>
      <c r="F77" s="301"/>
      <c r="G77" s="132" t="s">
        <v>158</v>
      </c>
      <c r="H77" s="100">
        <v>100</v>
      </c>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H19:H77 H10:I18 I19:I48 I51" name="Simulado"/>
    <protectedRange sqref="F47:F48 F37:F43 F10:F33" name="Actual"/>
  </protectedRanges>
  <mergeCells count="42">
    <mergeCell ref="C8:C9"/>
    <mergeCell ref="D8:D9"/>
    <mergeCell ref="E8:E9"/>
    <mergeCell ref="F8:F9"/>
    <mergeCell ref="G8:G9"/>
    <mergeCell ref="H8:H9"/>
    <mergeCell ref="I8:I9"/>
    <mergeCell ref="E10:E14"/>
    <mergeCell ref="F10:F14"/>
    <mergeCell ref="F15:F17"/>
    <mergeCell ref="C3:I3"/>
    <mergeCell ref="C5:F5"/>
    <mergeCell ref="G5:I5"/>
    <mergeCell ref="C6:F6"/>
    <mergeCell ref="G6:I6"/>
    <mergeCell ref="F59:F65"/>
    <mergeCell ref="D59:D65"/>
    <mergeCell ref="F66:F77"/>
    <mergeCell ref="D66:D77"/>
    <mergeCell ref="C37:C58"/>
    <mergeCell ref="E55:E58"/>
    <mergeCell ref="F37:F46"/>
    <mergeCell ref="F47:F50"/>
    <mergeCell ref="F51:F54"/>
    <mergeCell ref="D37:D58"/>
    <mergeCell ref="E66:E77"/>
    <mergeCell ref="C66:C77"/>
    <mergeCell ref="F55:F58"/>
    <mergeCell ref="C59:C65"/>
    <mergeCell ref="E59:E65"/>
    <mergeCell ref="E51:E54"/>
    <mergeCell ref="E26:E36"/>
    <mergeCell ref="E47:E50"/>
    <mergeCell ref="E37:E46"/>
    <mergeCell ref="D10:D17"/>
    <mergeCell ref="D18:D36"/>
    <mergeCell ref="E15:E17"/>
    <mergeCell ref="F26:F36"/>
    <mergeCell ref="F18:F25"/>
    <mergeCell ref="C10:C17"/>
    <mergeCell ref="E18:E25"/>
    <mergeCell ref="C18:C36"/>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35"/>
  <sheetViews>
    <sheetView showGridLines="0" topLeftCell="A13" zoomScale="80" zoomScaleNormal="80" zoomScalePageLayoutView="80" workbookViewId="0">
      <selection activeCell="S6" sqref="S6"/>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66" t="s">
        <v>227</v>
      </c>
      <c r="D3" s="267"/>
      <c r="E3" s="267"/>
      <c r="F3" s="267"/>
      <c r="G3" s="267"/>
      <c r="H3" s="267"/>
      <c r="I3" s="267"/>
      <c r="J3" s="267"/>
      <c r="K3" s="267"/>
      <c r="L3" s="267"/>
      <c r="M3" s="267"/>
      <c r="N3" s="267"/>
      <c r="O3" s="267"/>
      <c r="P3" s="267"/>
      <c r="Q3" s="267"/>
      <c r="R3" s="267"/>
      <c r="S3" s="267"/>
      <c r="T3" s="267"/>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4"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92.794117647058826</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4"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89.375</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92.89473684210526</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91.818181818181813</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100</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92.5</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4"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36" t="s">
        <v>64</v>
      </c>
      <c r="L55" s="336"/>
      <c r="M55" s="336"/>
      <c r="N55" s="336"/>
      <c r="O55" s="38"/>
      <c r="P55" s="38"/>
      <c r="Q55" s="38"/>
      <c r="R55" s="38"/>
      <c r="S55" s="38"/>
      <c r="T55" s="38"/>
      <c r="U55" s="37"/>
    </row>
    <row r="56" spans="2:21" ht="15" x14ac:dyDescent="0.25">
      <c r="B56" s="36"/>
      <c r="I56" s="338" t="str">
        <f>+Autodiagnóstico!C10</f>
        <v>Aprestamiento institucional para promover la Rendición de Cuentas</v>
      </c>
      <c r="J56" s="338"/>
      <c r="K56" s="338"/>
      <c r="L56" s="338"/>
      <c r="M56" s="338"/>
      <c r="N56" s="338"/>
      <c r="O56" s="338"/>
      <c r="P56" s="338"/>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95</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80</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36" t="s">
        <v>65</v>
      </c>
      <c r="L80" s="336"/>
      <c r="M80" s="336"/>
      <c r="N80" s="336"/>
      <c r="O80" s="38"/>
      <c r="P80" s="38"/>
      <c r="Q80" s="38"/>
      <c r="R80" s="38"/>
      <c r="S80" s="38"/>
      <c r="T80" s="38"/>
      <c r="U80" s="37"/>
    </row>
    <row r="81" spans="2:21" ht="15" x14ac:dyDescent="0.25">
      <c r="B81" s="36"/>
      <c r="C81" s="38"/>
      <c r="D81" s="38"/>
      <c r="E81" s="38"/>
      <c r="F81" s="38"/>
      <c r="G81" s="38"/>
      <c r="H81" s="38"/>
      <c r="J81" s="331" t="str">
        <f>+Autodiagnóstico!C18</f>
        <v>Diseño de la Estrategia de Rendición de Cuentas</v>
      </c>
      <c r="K81" s="331"/>
      <c r="L81" s="331"/>
      <c r="M81" s="331"/>
      <c r="N81" s="331"/>
      <c r="O81" s="331"/>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96.25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90.454545454545453</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36" t="s">
        <v>159</v>
      </c>
      <c r="L106" s="336"/>
      <c r="M106" s="336"/>
      <c r="N106" s="336"/>
      <c r="O106" s="38"/>
      <c r="P106" s="38"/>
      <c r="Q106" s="38"/>
      <c r="R106" s="38"/>
      <c r="S106" s="38"/>
      <c r="T106" s="38"/>
      <c r="U106" s="37"/>
    </row>
    <row r="107" spans="2:21" ht="15" x14ac:dyDescent="0.25">
      <c r="B107" s="36"/>
      <c r="C107" s="38"/>
      <c r="D107" s="38"/>
      <c r="E107" s="38"/>
      <c r="F107" s="38"/>
      <c r="G107" s="38"/>
      <c r="H107" s="38"/>
      <c r="J107" s="331" t="str">
        <f>+Autodiagnóstico!C37</f>
        <v>Preparación para la Rendición de Cuentas</v>
      </c>
      <c r="K107" s="331"/>
      <c r="L107" s="331"/>
      <c r="M107" s="331"/>
      <c r="N107" s="331"/>
      <c r="O107" s="331"/>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95</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87.5</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1">
        <f>+Autodiagnóstico!F51</f>
        <v>97.5</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2">
        <f>+Autodiagnóstico!F55</f>
        <v>82.5</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36" t="s">
        <v>160</v>
      </c>
      <c r="L131" s="336"/>
      <c r="M131" s="336"/>
      <c r="N131" s="336"/>
      <c r="O131" s="38"/>
      <c r="P131" s="38"/>
      <c r="Q131" s="38"/>
      <c r="R131" s="38"/>
      <c r="S131" s="38"/>
      <c r="T131" s="38"/>
      <c r="U131" s="37"/>
    </row>
    <row r="132" spans="2:21" ht="15" x14ac:dyDescent="0.25">
      <c r="B132" s="36"/>
      <c r="C132" s="38"/>
      <c r="D132" s="38"/>
      <c r="E132" s="38"/>
      <c r="F132" s="38"/>
      <c r="G132" s="38"/>
      <c r="H132" s="38"/>
      <c r="I132" s="38"/>
      <c r="J132" s="331" t="str">
        <f>+Autodiagnóstico!C59</f>
        <v>Ejecución de la Estrategia de Rendición de Cuentas</v>
      </c>
      <c r="K132" s="331"/>
      <c r="L132" s="331"/>
      <c r="M132" s="331"/>
      <c r="N132" s="331"/>
      <c r="O132" s="331"/>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100</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1"/>
      <c r="L138" s="38"/>
      <c r="M138" s="38"/>
      <c r="N138" s="38"/>
      <c r="O138" s="38"/>
      <c r="P138" s="38"/>
      <c r="Q138" s="38"/>
      <c r="R138" s="38"/>
      <c r="S138" s="38"/>
      <c r="T138" s="38"/>
      <c r="U138" s="37"/>
    </row>
    <row r="139" spans="2:21" x14ac:dyDescent="0.2">
      <c r="B139" s="36"/>
      <c r="C139" s="38"/>
      <c r="D139" s="38"/>
      <c r="E139" s="38"/>
      <c r="F139" s="38"/>
      <c r="G139" s="38"/>
      <c r="H139" s="38"/>
      <c r="J139" s="38"/>
      <c r="K139" s="142"/>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36" t="s">
        <v>161</v>
      </c>
      <c r="L155" s="336"/>
      <c r="M155" s="336"/>
      <c r="N155" s="336"/>
      <c r="O155" s="38"/>
      <c r="P155" s="38"/>
      <c r="Q155" s="38"/>
      <c r="R155" s="38"/>
      <c r="S155" s="38"/>
      <c r="T155" s="38"/>
      <c r="U155" s="37"/>
    </row>
    <row r="156" spans="2:21" x14ac:dyDescent="0.2">
      <c r="B156" s="36"/>
      <c r="C156" s="38"/>
      <c r="D156" s="38"/>
      <c r="E156" s="38"/>
      <c r="F156" s="38"/>
      <c r="G156" s="38"/>
      <c r="H156" s="38"/>
      <c r="I156" s="38"/>
      <c r="J156" s="332" t="str">
        <f>+Autodiagnóstico!C66</f>
        <v>Seguimiento y evaluación de la implementación de la Estrategia de Rendición de Cuentas</v>
      </c>
      <c r="K156" s="332"/>
      <c r="L156" s="332"/>
      <c r="M156" s="332"/>
      <c r="N156" s="332"/>
      <c r="O156" s="332"/>
      <c r="P156" s="38"/>
      <c r="Q156" s="38"/>
      <c r="R156" s="38"/>
      <c r="S156" s="38"/>
      <c r="T156" s="38"/>
      <c r="U156" s="37"/>
    </row>
    <row r="157" spans="2:21" x14ac:dyDescent="0.2">
      <c r="B157" s="36"/>
      <c r="C157" s="38"/>
      <c r="D157" s="38"/>
      <c r="E157" s="38"/>
      <c r="F157" s="38"/>
      <c r="G157" s="38"/>
      <c r="H157" s="38"/>
      <c r="I157" s="38"/>
      <c r="J157" s="333"/>
      <c r="K157" s="333"/>
      <c r="L157" s="333"/>
      <c r="M157" s="333"/>
      <c r="N157" s="333"/>
      <c r="O157" s="333"/>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92.5</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37" t="s">
        <v>31</v>
      </c>
      <c r="L187" s="337"/>
      <c r="N187" s="334" t="s">
        <v>270</v>
      </c>
      <c r="O187" s="334"/>
    </row>
    <row r="188" spans="2:21" x14ac:dyDescent="0.2">
      <c r="N188" s="335"/>
      <c r="O188" s="335"/>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06:N106"/>
    <mergeCell ref="J107:O107"/>
    <mergeCell ref="K131:N131"/>
    <mergeCell ref="J81:O81"/>
    <mergeCell ref="C3:T3"/>
    <mergeCell ref="K55:N55"/>
    <mergeCell ref="K80:N80"/>
    <mergeCell ref="I56:P56"/>
    <mergeCell ref="J132:O132"/>
    <mergeCell ref="J156:O157"/>
    <mergeCell ref="N187:O188"/>
    <mergeCell ref="K155:N155"/>
    <mergeCell ref="K187:L18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C10" sqref="C10"/>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8" customFormat="1" ht="30.75" customHeight="1" x14ac:dyDescent="0.25">
      <c r="B3" s="239"/>
      <c r="C3" s="339" t="s">
        <v>226</v>
      </c>
      <c r="D3" s="340"/>
      <c r="E3" s="240"/>
      <c r="F3" s="1"/>
      <c r="G3" s="69" t="s">
        <v>31</v>
      </c>
      <c r="H3" s="1"/>
      <c r="I3" s="1"/>
    </row>
    <row r="4" spans="2:9" s="1" customFormat="1" ht="11.25" customHeight="1" thickBot="1" x14ac:dyDescent="0.3">
      <c r="B4" s="19"/>
      <c r="C4" s="14"/>
      <c r="D4" s="7"/>
      <c r="E4" s="11"/>
      <c r="F4" s="6"/>
      <c r="G4" s="69"/>
    </row>
    <row r="5" spans="2:9" s="1" customFormat="1" ht="18" x14ac:dyDescent="0.25">
      <c r="B5" s="19"/>
      <c r="C5" s="244" t="s">
        <v>6</v>
      </c>
      <c r="D5" s="245" t="s">
        <v>24</v>
      </c>
      <c r="E5" s="11"/>
      <c r="F5" s="6"/>
      <c r="G5" s="69"/>
    </row>
    <row r="6" spans="2:9" s="1" customFormat="1" ht="18.75" thickBot="1" x14ac:dyDescent="0.3">
      <c r="B6" s="19"/>
      <c r="C6" s="237">
        <f>Autodiagnóstico!C6</f>
        <v>0</v>
      </c>
      <c r="D6" s="243">
        <f>Autodiagnóstico!G6</f>
        <v>92.794117647058826</v>
      </c>
      <c r="E6" s="11"/>
      <c r="F6" s="6"/>
      <c r="G6" s="69"/>
    </row>
    <row r="7" spans="2:9" s="1" customFormat="1" ht="24.75" customHeight="1" thickBot="1" x14ac:dyDescent="0.3">
      <c r="B7" s="19"/>
      <c r="C7" s="14"/>
      <c r="D7" s="242" t="str">
        <f>IF(D6="","",IF(D6&lt;=50,"Nivel Inicial",IF(D6&lt;=80,"Nivel consolidación","Nivel perfeccionamiento")))</f>
        <v>Nivel perfeccionamiento</v>
      </c>
      <c r="E7" s="11"/>
      <c r="F7" s="6"/>
    </row>
    <row r="8" spans="2:9" s="1" customFormat="1" ht="18" x14ac:dyDescent="0.25">
      <c r="B8" s="19"/>
      <c r="D8" s="7"/>
      <c r="E8" s="11"/>
      <c r="F8" s="6"/>
      <c r="G8" s="70" t="s">
        <v>32</v>
      </c>
    </row>
    <row r="9" spans="2:9" s="1" customFormat="1" ht="18" x14ac:dyDescent="0.25">
      <c r="B9" s="19"/>
      <c r="C9" s="246" t="s">
        <v>264</v>
      </c>
      <c r="D9" s="7"/>
      <c r="E9" s="11"/>
      <c r="F9" s="6"/>
      <c r="G9" s="70"/>
    </row>
    <row r="10" spans="2:9" s="1" customFormat="1" ht="10.5" customHeight="1" x14ac:dyDescent="0.25">
      <c r="B10" s="19"/>
      <c r="C10" s="246"/>
      <c r="D10" s="7"/>
      <c r="E10" s="11"/>
      <c r="F10" s="6"/>
      <c r="G10" s="70"/>
    </row>
    <row r="11" spans="2:9" s="1" customFormat="1" ht="15.75" x14ac:dyDescent="0.25">
      <c r="B11" s="19"/>
      <c r="C11" s="247" t="s">
        <v>265</v>
      </c>
      <c r="D11" s="7"/>
      <c r="E11" s="11"/>
      <c r="F11"/>
      <c r="G11"/>
      <c r="H11"/>
    </row>
    <row r="12" spans="2:9" s="1" customFormat="1" ht="15.75" x14ac:dyDescent="0.25">
      <c r="B12" s="19"/>
      <c r="C12" s="247" t="s">
        <v>266</v>
      </c>
      <c r="D12" s="7"/>
      <c r="E12" s="11"/>
      <c r="F12"/>
      <c r="G12"/>
      <c r="H12"/>
    </row>
    <row r="13" spans="2:9" s="1" customFormat="1" ht="15.75" x14ac:dyDescent="0.25">
      <c r="B13" s="19"/>
      <c r="C13" s="247" t="s">
        <v>267</v>
      </c>
      <c r="D13" s="7"/>
      <c r="E13" s="11"/>
      <c r="F13"/>
      <c r="G13"/>
      <c r="H13"/>
    </row>
    <row r="14" spans="2:9" s="1" customFormat="1" x14ac:dyDescent="0.25">
      <c r="B14" s="19"/>
      <c r="C14" s="247"/>
      <c r="D14" s="7"/>
      <c r="E14" s="11"/>
      <c r="F14"/>
      <c r="G14"/>
      <c r="H14"/>
    </row>
    <row r="15" spans="2:9" s="1" customFormat="1" ht="18.75" thickBot="1" x14ac:dyDescent="0.3">
      <c r="B15" s="21"/>
      <c r="C15" s="241"/>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zoomScale="80" zoomScaleNormal="80" zoomScalePageLayoutView="80" workbookViewId="0"/>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66"/>
      <c r="D3" s="267"/>
      <c r="E3" s="267"/>
      <c r="F3" s="267"/>
      <c r="G3" s="267"/>
      <c r="H3" s="267"/>
      <c r="I3" s="267"/>
      <c r="J3" s="267"/>
      <c r="K3" s="267"/>
      <c r="L3" s="267"/>
      <c r="M3" s="267"/>
      <c r="N3" s="267"/>
      <c r="O3" s="267"/>
      <c r="P3" s="267"/>
      <c r="Q3" s="267"/>
      <c r="R3" s="267"/>
      <c r="S3" s="267"/>
      <c r="T3" s="267"/>
      <c r="U3" s="27"/>
      <c r="V3" s="7"/>
    </row>
    <row r="4" spans="1:26" ht="19.5" customHeight="1" thickBot="1" x14ac:dyDescent="0.3">
      <c r="B4" s="26"/>
      <c r="C4" s="7"/>
      <c r="D4" s="7"/>
      <c r="E4" s="7"/>
      <c r="F4" s="8"/>
      <c r="G4" s="7"/>
      <c r="H4" s="7"/>
      <c r="I4" s="7"/>
      <c r="J4" s="7"/>
      <c r="L4" s="350" t="s">
        <v>180</v>
      </c>
      <c r="M4" s="351"/>
      <c r="N4" s="352"/>
      <c r="O4" s="352"/>
      <c r="P4" s="7"/>
      <c r="S4" s="7"/>
      <c r="T4" s="7"/>
      <c r="U4" s="27"/>
      <c r="V4" s="7"/>
    </row>
    <row r="5" spans="1:26" s="143" customFormat="1" ht="38.25" customHeight="1" thickBot="1" x14ac:dyDescent="0.3">
      <c r="A5" s="1"/>
      <c r="B5" s="26"/>
      <c r="C5" s="186" t="s">
        <v>181</v>
      </c>
      <c r="D5" s="186" t="s">
        <v>182</v>
      </c>
      <c r="E5" s="186" t="s">
        <v>183</v>
      </c>
      <c r="F5" s="341" t="s">
        <v>184</v>
      </c>
      <c r="G5" s="341"/>
      <c r="H5" s="341" t="s">
        <v>185</v>
      </c>
      <c r="I5" s="341"/>
      <c r="J5" s="341"/>
      <c r="K5" s="342"/>
      <c r="L5" s="341" t="s">
        <v>94</v>
      </c>
      <c r="M5" s="342"/>
      <c r="N5" s="341" t="s">
        <v>95</v>
      </c>
      <c r="O5" s="342"/>
      <c r="U5" s="27"/>
      <c r="V5" s="7"/>
      <c r="Y5" s="27"/>
      <c r="Z5" s="7"/>
    </row>
    <row r="6" spans="1:26" s="143" customFormat="1" ht="15" x14ac:dyDescent="0.25">
      <c r="A6" s="1"/>
      <c r="B6" s="26"/>
      <c r="C6" s="365"/>
      <c r="D6" s="368"/>
      <c r="E6" s="371"/>
      <c r="F6" s="346"/>
      <c r="G6" s="374"/>
      <c r="H6" s="343"/>
      <c r="I6" s="344"/>
      <c r="J6" s="344"/>
      <c r="K6" s="345"/>
      <c r="L6" s="392"/>
      <c r="M6" s="393"/>
      <c r="N6" s="346"/>
      <c r="O6" s="347"/>
      <c r="U6" s="27"/>
      <c r="V6" s="7"/>
      <c r="Y6" s="27"/>
      <c r="Z6" s="7"/>
    </row>
    <row r="7" spans="1:26" s="143" customFormat="1" ht="15" x14ac:dyDescent="0.25">
      <c r="A7" s="1"/>
      <c r="B7" s="26"/>
      <c r="C7" s="366"/>
      <c r="D7" s="369"/>
      <c r="E7" s="372"/>
      <c r="F7" s="346"/>
      <c r="G7" s="374"/>
      <c r="H7" s="353"/>
      <c r="I7" s="354"/>
      <c r="J7" s="354"/>
      <c r="K7" s="355"/>
      <c r="L7" s="392"/>
      <c r="M7" s="393"/>
      <c r="N7" s="346"/>
      <c r="O7" s="347"/>
      <c r="U7" s="27"/>
      <c r="V7" s="7"/>
      <c r="Y7" s="27"/>
      <c r="Z7" s="7"/>
    </row>
    <row r="8" spans="1:26" s="143" customFormat="1" ht="15" x14ac:dyDescent="0.25">
      <c r="A8" s="1"/>
      <c r="B8" s="26"/>
      <c r="C8" s="366"/>
      <c r="D8" s="369"/>
      <c r="E8" s="372"/>
      <c r="F8" s="346"/>
      <c r="G8" s="374"/>
      <c r="H8" s="353"/>
      <c r="I8" s="354"/>
      <c r="J8" s="354"/>
      <c r="K8" s="355"/>
      <c r="L8" s="392"/>
      <c r="M8" s="393"/>
      <c r="N8" s="346"/>
      <c r="O8" s="347"/>
      <c r="U8" s="27"/>
      <c r="V8" s="7"/>
      <c r="Y8" s="27"/>
      <c r="Z8" s="7"/>
    </row>
    <row r="9" spans="1:26" s="143" customFormat="1" ht="15" x14ac:dyDescent="0.25">
      <c r="A9" s="1"/>
      <c r="B9" s="26"/>
      <c r="C9" s="366"/>
      <c r="D9" s="369"/>
      <c r="E9" s="372"/>
      <c r="F9" s="346"/>
      <c r="G9" s="374"/>
      <c r="H9" s="353"/>
      <c r="I9" s="354"/>
      <c r="J9" s="354"/>
      <c r="K9" s="355"/>
      <c r="L9" s="392"/>
      <c r="M9" s="393"/>
      <c r="N9" s="346"/>
      <c r="O9" s="347"/>
      <c r="U9" s="27"/>
      <c r="V9" s="7"/>
      <c r="Y9" s="27"/>
      <c r="Z9" s="7"/>
    </row>
    <row r="10" spans="1:26" s="143" customFormat="1" ht="15.75" thickBot="1" x14ac:dyDescent="0.3">
      <c r="A10" s="1"/>
      <c r="B10" s="26"/>
      <c r="C10" s="367"/>
      <c r="D10" s="370"/>
      <c r="E10" s="373"/>
      <c r="F10" s="348"/>
      <c r="G10" s="375"/>
      <c r="H10" s="356"/>
      <c r="I10" s="357"/>
      <c r="J10" s="357"/>
      <c r="K10" s="358"/>
      <c r="L10" s="394"/>
      <c r="M10" s="395"/>
      <c r="N10" s="348"/>
      <c r="O10" s="349"/>
      <c r="U10" s="27"/>
      <c r="V10" s="7"/>
      <c r="Y10" s="27"/>
      <c r="Z10" s="7"/>
    </row>
    <row r="11" spans="1:26" s="143" customFormat="1" ht="15.75" thickBot="1" x14ac:dyDescent="0.3">
      <c r="A11" s="1"/>
      <c r="B11" s="26"/>
      <c r="U11" s="27"/>
      <c r="V11" s="7"/>
    </row>
    <row r="12" spans="1:26" ht="32.25" customHeight="1" thickTop="1" x14ac:dyDescent="0.25">
      <c r="B12" s="26"/>
      <c r="C12" s="397" t="s">
        <v>274</v>
      </c>
      <c r="D12" s="329" t="s">
        <v>26</v>
      </c>
      <c r="E12" s="318" t="s">
        <v>4</v>
      </c>
      <c r="F12" s="361" t="s">
        <v>225</v>
      </c>
      <c r="G12" s="363" t="s">
        <v>0</v>
      </c>
      <c r="H12" s="363" t="s">
        <v>1</v>
      </c>
      <c r="I12" s="363" t="s">
        <v>2</v>
      </c>
      <c r="J12" s="381" t="s">
        <v>42</v>
      </c>
      <c r="K12" s="383" t="s">
        <v>186</v>
      </c>
      <c r="L12" s="359" t="s">
        <v>187</v>
      </c>
      <c r="M12" s="359"/>
      <c r="N12" s="359"/>
      <c r="O12" s="359"/>
      <c r="P12" s="359" t="s">
        <v>188</v>
      </c>
      <c r="Q12" s="359"/>
      <c r="R12" s="359"/>
      <c r="S12" s="359" t="s">
        <v>189</v>
      </c>
      <c r="T12" s="386" t="s">
        <v>190</v>
      </c>
      <c r="U12" s="27"/>
      <c r="V12" s="7"/>
    </row>
    <row r="13" spans="1:26" ht="36" customHeight="1" thickBot="1" x14ac:dyDescent="0.3">
      <c r="B13" s="28"/>
      <c r="C13" s="398"/>
      <c r="D13" s="330"/>
      <c r="E13" s="319"/>
      <c r="F13" s="362"/>
      <c r="G13" s="364"/>
      <c r="H13" s="364"/>
      <c r="I13" s="364"/>
      <c r="J13" s="382"/>
      <c r="K13" s="384"/>
      <c r="L13" s="235" t="s">
        <v>191</v>
      </c>
      <c r="M13" s="235" t="s">
        <v>192</v>
      </c>
      <c r="N13" s="235" t="s">
        <v>193</v>
      </c>
      <c r="O13" s="235" t="s">
        <v>194</v>
      </c>
      <c r="P13" s="236" t="s">
        <v>195</v>
      </c>
      <c r="Q13" s="236" t="s">
        <v>196</v>
      </c>
      <c r="R13" s="236" t="s">
        <v>197</v>
      </c>
      <c r="S13" s="360"/>
      <c r="T13" s="387"/>
      <c r="U13" s="27"/>
      <c r="V13" s="7"/>
    </row>
    <row r="14" spans="1:26" ht="93.75" customHeight="1" thickTop="1" x14ac:dyDescent="0.25">
      <c r="B14" s="388"/>
      <c r="C14" s="279" t="s">
        <v>198</v>
      </c>
      <c r="D14" s="385" t="s">
        <v>142</v>
      </c>
      <c r="E14" s="187" t="s">
        <v>43</v>
      </c>
      <c r="F14" s="101">
        <f>+Autodiagnóstico!H10</f>
        <v>100</v>
      </c>
      <c r="G14" s="188" t="s">
        <v>229</v>
      </c>
      <c r="H14" s="189"/>
      <c r="I14" s="189" t="s">
        <v>230</v>
      </c>
      <c r="J14" s="190"/>
      <c r="K14" s="144"/>
      <c r="L14" s="144"/>
      <c r="M14" s="144"/>
      <c r="N14" s="144"/>
      <c r="O14" s="144"/>
      <c r="P14" s="163"/>
      <c r="Q14" s="164"/>
      <c r="R14" s="164"/>
      <c r="S14" s="165"/>
      <c r="T14" s="165"/>
      <c r="U14" s="27"/>
    </row>
    <row r="15" spans="1:26" ht="79.5" customHeight="1" x14ac:dyDescent="0.25">
      <c r="B15" s="388"/>
      <c r="C15" s="280"/>
      <c r="D15" s="379"/>
      <c r="E15" s="158" t="s">
        <v>77</v>
      </c>
      <c r="F15" s="97">
        <f>+Autodiagnóstico!H11</f>
        <v>100</v>
      </c>
      <c r="G15" s="191" t="s">
        <v>231</v>
      </c>
      <c r="H15" s="192"/>
      <c r="I15" s="192" t="s">
        <v>232</v>
      </c>
      <c r="J15" s="193"/>
      <c r="K15" s="144"/>
      <c r="L15" s="144"/>
      <c r="M15" s="144"/>
      <c r="N15" s="144"/>
      <c r="O15" s="144"/>
      <c r="P15" s="163"/>
      <c r="Q15" s="166"/>
      <c r="R15" s="166"/>
      <c r="S15" s="167"/>
      <c r="T15" s="167"/>
      <c r="U15" s="27"/>
    </row>
    <row r="16" spans="1:26" ht="69.75" customHeight="1" x14ac:dyDescent="0.25">
      <c r="B16" s="388"/>
      <c r="C16" s="280"/>
      <c r="D16" s="379"/>
      <c r="E16" s="158" t="s">
        <v>199</v>
      </c>
      <c r="F16" s="97">
        <f>+Autodiagnóstico!H12</f>
        <v>90</v>
      </c>
      <c r="G16" s="191" t="s">
        <v>233</v>
      </c>
      <c r="H16" s="192"/>
      <c r="I16" s="192" t="s">
        <v>234</v>
      </c>
      <c r="J16" s="193"/>
      <c r="K16" s="144"/>
      <c r="L16" s="144"/>
      <c r="M16" s="144"/>
      <c r="N16" s="144"/>
      <c r="O16" s="144"/>
      <c r="P16" s="163"/>
      <c r="Q16" s="166"/>
      <c r="R16" s="166"/>
      <c r="S16" s="167"/>
      <c r="T16" s="167"/>
      <c r="U16" s="27"/>
    </row>
    <row r="17" spans="2:21" ht="86.25" customHeight="1" x14ac:dyDescent="0.25">
      <c r="B17" s="388"/>
      <c r="C17" s="280"/>
      <c r="D17" s="379"/>
      <c r="E17" s="158" t="s">
        <v>200</v>
      </c>
      <c r="F17" s="97">
        <f>+Autodiagnóstico!H13</f>
        <v>85</v>
      </c>
      <c r="G17" s="191" t="s">
        <v>235</v>
      </c>
      <c r="H17" s="192"/>
      <c r="I17" s="192" t="s">
        <v>236</v>
      </c>
      <c r="J17" s="193"/>
      <c r="K17" s="144"/>
      <c r="L17" s="144"/>
      <c r="M17" s="144"/>
      <c r="N17" s="144"/>
      <c r="O17" s="144"/>
      <c r="P17" s="163"/>
      <c r="Q17" s="166"/>
      <c r="R17" s="166"/>
      <c r="S17" s="167"/>
      <c r="T17" s="167"/>
      <c r="U17" s="27"/>
    </row>
    <row r="18" spans="2:21" ht="30" customHeight="1" x14ac:dyDescent="0.25">
      <c r="B18" s="388"/>
      <c r="C18" s="280"/>
      <c r="D18" s="379"/>
      <c r="E18" s="207" t="s">
        <v>201</v>
      </c>
      <c r="F18" s="102">
        <f>+Autodiagnóstico!H14</f>
        <v>100</v>
      </c>
      <c r="G18" s="208" t="s">
        <v>237</v>
      </c>
      <c r="H18" s="200"/>
      <c r="I18" s="200" t="s">
        <v>238</v>
      </c>
      <c r="J18" s="209"/>
      <c r="K18" s="180"/>
      <c r="L18" s="180"/>
      <c r="M18" s="180"/>
      <c r="N18" s="180"/>
      <c r="O18" s="180"/>
      <c r="P18" s="181"/>
      <c r="Q18" s="182"/>
      <c r="R18" s="182"/>
      <c r="S18" s="183"/>
      <c r="T18" s="183"/>
      <c r="U18" s="27"/>
    </row>
    <row r="19" spans="2:21" ht="82.5" customHeight="1" x14ac:dyDescent="0.25">
      <c r="B19" s="388"/>
      <c r="C19" s="280"/>
      <c r="D19" s="389" t="s">
        <v>44</v>
      </c>
      <c r="E19" s="202" t="s">
        <v>202</v>
      </c>
      <c r="F19" s="203">
        <f>+Autodiagnóstico!H15</f>
        <v>90</v>
      </c>
      <c r="G19" s="204" t="s">
        <v>239</v>
      </c>
      <c r="H19" s="205"/>
      <c r="I19" s="205" t="s">
        <v>240</v>
      </c>
      <c r="J19" s="206"/>
      <c r="K19" s="168"/>
      <c r="L19" s="168"/>
      <c r="M19" s="168"/>
      <c r="N19" s="168"/>
      <c r="O19" s="168"/>
      <c r="P19" s="169"/>
      <c r="Q19" s="170"/>
      <c r="R19" s="170"/>
      <c r="S19" s="171"/>
      <c r="T19" s="171"/>
      <c r="U19" s="27"/>
    </row>
    <row r="20" spans="2:21" ht="90.75" customHeight="1" x14ac:dyDescent="0.25">
      <c r="B20" s="388"/>
      <c r="C20" s="280"/>
      <c r="D20" s="390"/>
      <c r="E20" s="145" t="s">
        <v>45</v>
      </c>
      <c r="F20" s="114">
        <f>+Autodiagnóstico!H16</f>
        <v>50</v>
      </c>
      <c r="G20" s="191" t="s">
        <v>239</v>
      </c>
      <c r="H20" s="192"/>
      <c r="I20" s="192" t="s">
        <v>240</v>
      </c>
      <c r="J20" s="193"/>
      <c r="K20" s="144"/>
      <c r="L20" s="144"/>
      <c r="M20" s="144"/>
      <c r="N20" s="144"/>
      <c r="O20" s="144"/>
      <c r="P20" s="163"/>
      <c r="Q20" s="166"/>
      <c r="R20" s="166"/>
      <c r="S20" s="167"/>
      <c r="T20" s="167"/>
      <c r="U20" s="27"/>
    </row>
    <row r="21" spans="2:21" ht="81" customHeight="1" thickBot="1" x14ac:dyDescent="0.3">
      <c r="B21" s="388"/>
      <c r="C21" s="281"/>
      <c r="D21" s="391"/>
      <c r="E21" s="146" t="s">
        <v>203</v>
      </c>
      <c r="F21" s="116">
        <f>+Autodiagnóstico!H17</f>
        <v>100</v>
      </c>
      <c r="G21" s="210" t="s">
        <v>229</v>
      </c>
      <c r="H21" s="211"/>
      <c r="I21" s="211" t="s">
        <v>241</v>
      </c>
      <c r="J21" s="212" t="s">
        <v>242</v>
      </c>
      <c r="K21" s="172"/>
      <c r="L21" s="172"/>
      <c r="M21" s="172"/>
      <c r="N21" s="172"/>
      <c r="O21" s="172"/>
      <c r="P21" s="173"/>
      <c r="Q21" s="174"/>
      <c r="R21" s="174"/>
      <c r="S21" s="175"/>
      <c r="T21" s="175"/>
      <c r="U21" s="27"/>
    </row>
    <row r="22" spans="2:21" ht="67.5" customHeight="1" x14ac:dyDescent="0.25">
      <c r="B22" s="388"/>
      <c r="C22" s="279" t="s">
        <v>124</v>
      </c>
      <c r="D22" s="376" t="s">
        <v>46</v>
      </c>
      <c r="E22" s="147" t="s">
        <v>79</v>
      </c>
      <c r="F22" s="103">
        <f>+Autodiagnóstico!H18</f>
        <v>90</v>
      </c>
      <c r="G22" s="213" t="s">
        <v>243</v>
      </c>
      <c r="H22" s="214"/>
      <c r="I22" s="214" t="s">
        <v>240</v>
      </c>
      <c r="J22" s="215"/>
      <c r="K22" s="176"/>
      <c r="L22" s="176"/>
      <c r="M22" s="176"/>
      <c r="N22" s="176"/>
      <c r="O22" s="176"/>
      <c r="P22" s="177"/>
      <c r="Q22" s="178"/>
      <c r="R22" s="178"/>
      <c r="S22" s="179"/>
      <c r="T22" s="179"/>
      <c r="U22" s="27"/>
    </row>
    <row r="23" spans="2:21" ht="64.5" customHeight="1" x14ac:dyDescent="0.25">
      <c r="B23" s="388"/>
      <c r="C23" s="280"/>
      <c r="D23" s="377"/>
      <c r="E23" s="148" t="s">
        <v>47</v>
      </c>
      <c r="F23" s="97">
        <f>+Autodiagnóstico!H19</f>
        <v>100</v>
      </c>
      <c r="G23" s="191" t="s">
        <v>239</v>
      </c>
      <c r="H23" s="192"/>
      <c r="I23" s="192" t="s">
        <v>240</v>
      </c>
      <c r="J23" s="193"/>
      <c r="K23" s="144"/>
      <c r="L23" s="144"/>
      <c r="M23" s="144"/>
      <c r="N23" s="144"/>
      <c r="O23" s="144"/>
      <c r="P23" s="163"/>
      <c r="Q23" s="166"/>
      <c r="R23" s="166"/>
      <c r="S23" s="167"/>
      <c r="T23" s="167"/>
      <c r="U23" s="27"/>
    </row>
    <row r="24" spans="2:21" ht="54" customHeight="1" x14ac:dyDescent="0.25">
      <c r="B24" s="388"/>
      <c r="C24" s="280"/>
      <c r="D24" s="377"/>
      <c r="E24" s="148" t="s">
        <v>204</v>
      </c>
      <c r="F24" s="97">
        <f>+Autodiagnóstico!H20</f>
        <v>100</v>
      </c>
      <c r="G24" s="191" t="s">
        <v>239</v>
      </c>
      <c r="H24" s="192"/>
      <c r="I24" s="192" t="s">
        <v>240</v>
      </c>
      <c r="J24" s="193"/>
      <c r="K24" s="144"/>
      <c r="L24" s="144"/>
      <c r="M24" s="144"/>
      <c r="N24" s="144"/>
      <c r="O24" s="144"/>
      <c r="P24" s="163"/>
      <c r="Q24" s="166"/>
      <c r="R24" s="166"/>
      <c r="S24" s="167"/>
      <c r="T24" s="167"/>
      <c r="U24" s="27"/>
    </row>
    <row r="25" spans="2:21" ht="68.25" customHeight="1" x14ac:dyDescent="0.25">
      <c r="B25" s="388"/>
      <c r="C25" s="280"/>
      <c r="D25" s="377"/>
      <c r="E25" s="148" t="s">
        <v>205</v>
      </c>
      <c r="F25" s="97">
        <f>+Autodiagnóstico!H21</f>
        <v>100</v>
      </c>
      <c r="G25" s="191" t="s">
        <v>239</v>
      </c>
      <c r="H25" s="192"/>
      <c r="I25" s="192" t="s">
        <v>240</v>
      </c>
      <c r="J25" s="193"/>
      <c r="K25" s="144"/>
      <c r="L25" s="144"/>
      <c r="M25" s="144"/>
      <c r="N25" s="144"/>
      <c r="O25" s="144"/>
      <c r="P25" s="163"/>
      <c r="Q25" s="166"/>
      <c r="R25" s="166"/>
      <c r="S25" s="167"/>
      <c r="T25" s="167"/>
      <c r="U25" s="27"/>
    </row>
    <row r="26" spans="2:21" ht="37.5" customHeight="1" x14ac:dyDescent="0.25">
      <c r="B26" s="388"/>
      <c r="C26" s="280"/>
      <c r="D26" s="377"/>
      <c r="E26" s="149" t="s">
        <v>80</v>
      </c>
      <c r="F26" s="97">
        <f>+Autodiagnóstico!H22</f>
        <v>100</v>
      </c>
      <c r="G26" s="191" t="s">
        <v>239</v>
      </c>
      <c r="H26" s="192"/>
      <c r="I26" s="192" t="s">
        <v>240</v>
      </c>
      <c r="J26" s="193"/>
      <c r="K26" s="144"/>
      <c r="L26" s="144"/>
      <c r="M26" s="144"/>
      <c r="N26" s="144"/>
      <c r="O26" s="144"/>
      <c r="P26" s="163"/>
      <c r="Q26" s="166"/>
      <c r="R26" s="166"/>
      <c r="S26" s="167"/>
      <c r="T26" s="167"/>
      <c r="U26" s="27"/>
    </row>
    <row r="27" spans="2:21" ht="53.25" customHeight="1" x14ac:dyDescent="0.25">
      <c r="B27" s="388"/>
      <c r="C27" s="280"/>
      <c r="D27" s="377"/>
      <c r="E27" s="148" t="s">
        <v>143</v>
      </c>
      <c r="F27" s="97">
        <f>+Autodiagnóstico!H23</f>
        <v>90</v>
      </c>
      <c r="G27" s="191" t="s">
        <v>233</v>
      </c>
      <c r="H27" s="192"/>
      <c r="I27" s="192" t="s">
        <v>230</v>
      </c>
      <c r="J27" s="193"/>
      <c r="K27" s="144"/>
      <c r="L27" s="144"/>
      <c r="M27" s="144"/>
      <c r="N27" s="144"/>
      <c r="O27" s="144"/>
      <c r="P27" s="163"/>
      <c r="Q27" s="166"/>
      <c r="R27" s="166"/>
      <c r="S27" s="167"/>
      <c r="T27" s="167"/>
      <c r="U27" s="27"/>
    </row>
    <row r="28" spans="2:21" ht="53.25" customHeight="1" x14ac:dyDescent="0.25">
      <c r="B28" s="388"/>
      <c r="C28" s="280"/>
      <c r="D28" s="377"/>
      <c r="E28" s="150" t="s">
        <v>48</v>
      </c>
      <c r="F28" s="97">
        <f>+Autodiagnóstico!H24</f>
        <v>90</v>
      </c>
      <c r="G28" s="191" t="s">
        <v>233</v>
      </c>
      <c r="H28" s="192"/>
      <c r="I28" s="192" t="s">
        <v>230</v>
      </c>
      <c r="J28" s="193"/>
      <c r="K28" s="144"/>
      <c r="L28" s="144"/>
      <c r="M28" s="144"/>
      <c r="N28" s="144"/>
      <c r="O28" s="144"/>
      <c r="P28" s="163"/>
      <c r="Q28" s="166"/>
      <c r="R28" s="166"/>
      <c r="S28" s="167"/>
      <c r="T28" s="167"/>
      <c r="U28" s="27"/>
    </row>
    <row r="29" spans="2:21" ht="37.5" customHeight="1" x14ac:dyDescent="0.25">
      <c r="B29" s="388"/>
      <c r="C29" s="280"/>
      <c r="D29" s="378"/>
      <c r="E29" s="251" t="s">
        <v>137</v>
      </c>
      <c r="F29" s="102">
        <f>+Autodiagnóstico!H25</f>
        <v>100</v>
      </c>
      <c r="G29" s="208"/>
      <c r="H29" s="200"/>
      <c r="I29" s="200"/>
      <c r="J29" s="209"/>
      <c r="K29" s="180"/>
      <c r="L29" s="180"/>
      <c r="M29" s="180"/>
      <c r="N29" s="180"/>
      <c r="O29" s="180"/>
      <c r="P29" s="181"/>
      <c r="Q29" s="182"/>
      <c r="R29" s="182"/>
      <c r="S29" s="183"/>
      <c r="T29" s="183"/>
      <c r="U29" s="27"/>
    </row>
    <row r="30" spans="2:21" ht="59.25" customHeight="1" x14ac:dyDescent="0.25">
      <c r="B30" s="388"/>
      <c r="C30" s="280"/>
      <c r="D30" s="378" t="s">
        <v>49</v>
      </c>
      <c r="E30" s="154" t="s">
        <v>153</v>
      </c>
      <c r="F30" s="101">
        <f>+Autodiagnóstico!H26</f>
        <v>100</v>
      </c>
      <c r="G30" s="204" t="s">
        <v>239</v>
      </c>
      <c r="H30" s="205"/>
      <c r="I30" s="205" t="s">
        <v>240</v>
      </c>
      <c r="J30" s="206"/>
      <c r="K30" s="168"/>
      <c r="L30" s="168"/>
      <c r="M30" s="168"/>
      <c r="N30" s="168"/>
      <c r="O30" s="168"/>
      <c r="P30" s="169"/>
      <c r="Q30" s="170"/>
      <c r="R30" s="170"/>
      <c r="S30" s="171"/>
      <c r="T30" s="171"/>
      <c r="U30" s="27"/>
    </row>
    <row r="31" spans="2:21" ht="33.75" customHeight="1" x14ac:dyDescent="0.25">
      <c r="B31" s="388"/>
      <c r="C31" s="280"/>
      <c r="D31" s="379"/>
      <c r="E31" s="152" t="s">
        <v>136</v>
      </c>
      <c r="F31" s="97">
        <f>+Autodiagnóstico!H27</f>
        <v>90</v>
      </c>
      <c r="G31" s="191" t="s">
        <v>239</v>
      </c>
      <c r="H31" s="192"/>
      <c r="I31" s="192" t="s">
        <v>244</v>
      </c>
      <c r="J31" s="193"/>
      <c r="K31" s="144"/>
      <c r="L31" s="144"/>
      <c r="M31" s="144"/>
      <c r="N31" s="144"/>
      <c r="O31" s="144"/>
      <c r="P31" s="163"/>
      <c r="Q31" s="166"/>
      <c r="R31" s="166"/>
      <c r="S31" s="167"/>
      <c r="T31" s="167"/>
      <c r="U31" s="27"/>
    </row>
    <row r="32" spans="2:21" ht="76.5" x14ac:dyDescent="0.25">
      <c r="B32" s="162"/>
      <c r="C32" s="280"/>
      <c r="D32" s="379"/>
      <c r="E32" s="152" t="s">
        <v>50</v>
      </c>
      <c r="F32" s="97">
        <f>+Autodiagnóstico!H28</f>
        <v>85</v>
      </c>
      <c r="G32" s="191" t="s">
        <v>239</v>
      </c>
      <c r="H32" s="192"/>
      <c r="I32" s="192" t="s">
        <v>245</v>
      </c>
      <c r="J32" s="193"/>
      <c r="K32" s="144"/>
      <c r="L32" s="144"/>
      <c r="M32" s="144"/>
      <c r="N32" s="144"/>
      <c r="O32" s="144"/>
      <c r="P32" s="163"/>
      <c r="Q32" s="166"/>
      <c r="R32" s="166"/>
      <c r="S32" s="167"/>
      <c r="T32" s="167"/>
      <c r="U32" s="27"/>
    </row>
    <row r="33" spans="2:21" ht="76.5" x14ac:dyDescent="0.25">
      <c r="B33" s="162"/>
      <c r="C33" s="280"/>
      <c r="D33" s="379"/>
      <c r="E33" s="152" t="s">
        <v>81</v>
      </c>
      <c r="F33" s="97">
        <f>+Autodiagnóstico!H29</f>
        <v>100</v>
      </c>
      <c r="G33" s="191" t="s">
        <v>239</v>
      </c>
      <c r="H33" s="192"/>
      <c r="I33" s="192" t="s">
        <v>246</v>
      </c>
      <c r="J33" s="193"/>
      <c r="K33" s="144"/>
      <c r="L33" s="144"/>
      <c r="M33" s="144"/>
      <c r="N33" s="144"/>
      <c r="O33" s="144"/>
      <c r="P33" s="163"/>
      <c r="Q33" s="166"/>
      <c r="R33" s="166"/>
      <c r="S33" s="167"/>
      <c r="T33" s="167"/>
      <c r="U33" s="27"/>
    </row>
    <row r="34" spans="2:21" ht="63.75" x14ac:dyDescent="0.25">
      <c r="B34" s="162"/>
      <c r="C34" s="280"/>
      <c r="D34" s="379"/>
      <c r="E34" s="152" t="s">
        <v>82</v>
      </c>
      <c r="F34" s="97">
        <f>+Autodiagnóstico!H30</f>
        <v>100</v>
      </c>
      <c r="G34" s="191" t="s">
        <v>237</v>
      </c>
      <c r="H34" s="192"/>
      <c r="I34" s="192" t="s">
        <v>247</v>
      </c>
      <c r="J34" s="193"/>
      <c r="K34" s="144"/>
      <c r="L34" s="144"/>
      <c r="M34" s="144"/>
      <c r="N34" s="144"/>
      <c r="O34" s="144"/>
      <c r="P34" s="163"/>
      <c r="Q34" s="166"/>
      <c r="R34" s="166"/>
      <c r="S34" s="167"/>
      <c r="T34" s="167"/>
      <c r="U34" s="27"/>
    </row>
    <row r="35" spans="2:21" ht="76.5" x14ac:dyDescent="0.25">
      <c r="B35" s="162"/>
      <c r="C35" s="280"/>
      <c r="D35" s="379"/>
      <c r="E35" s="152" t="s">
        <v>51</v>
      </c>
      <c r="F35" s="97">
        <f>+Autodiagnóstico!H31</f>
        <v>100</v>
      </c>
      <c r="G35" s="191" t="s">
        <v>239</v>
      </c>
      <c r="H35" s="192"/>
      <c r="I35" s="192" t="s">
        <v>240</v>
      </c>
      <c r="J35" s="193"/>
      <c r="K35" s="144"/>
      <c r="L35" s="144"/>
      <c r="M35" s="144"/>
      <c r="N35" s="144"/>
      <c r="O35" s="144"/>
      <c r="P35" s="163"/>
      <c r="Q35" s="166"/>
      <c r="R35" s="166"/>
      <c r="S35" s="167"/>
      <c r="T35" s="167"/>
      <c r="U35" s="27"/>
    </row>
    <row r="36" spans="2:21" ht="121.5" customHeight="1" x14ac:dyDescent="0.25">
      <c r="B36" s="162"/>
      <c r="C36" s="280"/>
      <c r="D36" s="379"/>
      <c r="E36" s="152" t="s">
        <v>52</v>
      </c>
      <c r="F36" s="97">
        <f>+Autodiagnóstico!H32</f>
        <v>100</v>
      </c>
      <c r="G36" s="191" t="s">
        <v>248</v>
      </c>
      <c r="H36" s="192"/>
      <c r="I36" s="192" t="s">
        <v>249</v>
      </c>
      <c r="J36" s="193" t="s">
        <v>250</v>
      </c>
      <c r="K36" s="144"/>
      <c r="L36" s="144"/>
      <c r="M36" s="144"/>
      <c r="N36" s="144"/>
      <c r="O36" s="144"/>
      <c r="P36" s="163"/>
      <c r="Q36" s="166"/>
      <c r="R36" s="166"/>
      <c r="S36" s="167"/>
      <c r="T36" s="167"/>
      <c r="U36" s="27"/>
    </row>
    <row r="37" spans="2:21" ht="25.5" x14ac:dyDescent="0.25">
      <c r="B37" s="162"/>
      <c r="C37" s="280"/>
      <c r="D37" s="379"/>
      <c r="E37" s="152" t="s">
        <v>139</v>
      </c>
      <c r="F37" s="97">
        <f>+Autodiagnóstico!H33</f>
        <v>100</v>
      </c>
      <c r="G37" s="191"/>
      <c r="H37" s="192"/>
      <c r="I37" s="192"/>
      <c r="J37" s="193"/>
      <c r="K37" s="144"/>
      <c r="L37" s="144"/>
      <c r="M37" s="144"/>
      <c r="N37" s="144"/>
      <c r="O37" s="144"/>
      <c r="P37" s="163"/>
      <c r="Q37" s="166"/>
      <c r="R37" s="166"/>
      <c r="S37" s="167"/>
      <c r="T37" s="167"/>
      <c r="U37" s="27"/>
    </row>
    <row r="38" spans="2:21" ht="58.5" customHeight="1" x14ac:dyDescent="0.25">
      <c r="B38" s="162"/>
      <c r="C38" s="280"/>
      <c r="D38" s="379"/>
      <c r="E38" s="152" t="s">
        <v>53</v>
      </c>
      <c r="F38" s="97">
        <f>+Autodiagnóstico!H34</f>
        <v>100</v>
      </c>
      <c r="G38" s="191" t="s">
        <v>239</v>
      </c>
      <c r="H38" s="192"/>
      <c r="I38" s="192" t="s">
        <v>244</v>
      </c>
      <c r="J38" s="193"/>
      <c r="K38" s="144"/>
      <c r="L38" s="144"/>
      <c r="M38" s="144"/>
      <c r="N38" s="144"/>
      <c r="O38" s="144"/>
      <c r="P38" s="163"/>
      <c r="Q38" s="166"/>
      <c r="R38" s="166"/>
      <c r="S38" s="167"/>
      <c r="T38" s="167"/>
      <c r="U38" s="27"/>
    </row>
    <row r="39" spans="2:21" ht="21.75" customHeight="1" x14ac:dyDescent="0.25">
      <c r="B39" s="162"/>
      <c r="C39" s="280"/>
      <c r="D39" s="379"/>
      <c r="E39" s="152" t="s">
        <v>140</v>
      </c>
      <c r="F39" s="97">
        <f>+Autodiagnóstico!H35</f>
        <v>60</v>
      </c>
      <c r="G39" s="191"/>
      <c r="H39" s="192"/>
      <c r="I39" s="192"/>
      <c r="J39" s="193"/>
      <c r="K39" s="144"/>
      <c r="L39" s="144"/>
      <c r="M39" s="144"/>
      <c r="N39" s="144"/>
      <c r="O39" s="144"/>
      <c r="P39" s="163"/>
      <c r="Q39" s="166"/>
      <c r="R39" s="166"/>
      <c r="S39" s="167"/>
      <c r="T39" s="167"/>
      <c r="U39" s="27"/>
    </row>
    <row r="40" spans="2:21" ht="36.75" customHeight="1" thickBot="1" x14ac:dyDescent="0.3">
      <c r="B40" s="162"/>
      <c r="C40" s="281"/>
      <c r="D40" s="380"/>
      <c r="E40" s="153" t="s">
        <v>141</v>
      </c>
      <c r="F40" s="100">
        <f>+Autodiagnóstico!H36</f>
        <v>60</v>
      </c>
      <c r="G40" s="210"/>
      <c r="H40" s="211"/>
      <c r="I40" s="211"/>
      <c r="J40" s="212"/>
      <c r="K40" s="172"/>
      <c r="L40" s="172"/>
      <c r="M40" s="172"/>
      <c r="N40" s="172"/>
      <c r="O40" s="172"/>
      <c r="P40" s="173"/>
      <c r="Q40" s="174"/>
      <c r="R40" s="174"/>
      <c r="S40" s="175"/>
      <c r="T40" s="175"/>
      <c r="U40" s="27"/>
    </row>
    <row r="41" spans="2:21" ht="86.25" customHeight="1" x14ac:dyDescent="0.25">
      <c r="B41" s="162"/>
      <c r="C41" s="279" t="s">
        <v>206</v>
      </c>
      <c r="D41" s="385" t="s">
        <v>54</v>
      </c>
      <c r="E41" s="161" t="s">
        <v>154</v>
      </c>
      <c r="F41" s="103">
        <f>+Autodiagnóstico!H37</f>
        <v>100</v>
      </c>
      <c r="G41" s="213" t="s">
        <v>237</v>
      </c>
      <c r="H41" s="214"/>
      <c r="I41" s="214" t="s">
        <v>247</v>
      </c>
      <c r="J41" s="215"/>
      <c r="K41" s="176"/>
      <c r="L41" s="176"/>
      <c r="M41" s="176"/>
      <c r="N41" s="176"/>
      <c r="O41" s="176"/>
      <c r="P41" s="177"/>
      <c r="Q41" s="178"/>
      <c r="R41" s="178"/>
      <c r="S41" s="179"/>
      <c r="T41" s="179"/>
      <c r="U41" s="27"/>
    </row>
    <row r="42" spans="2:21" ht="85.5" customHeight="1" x14ac:dyDescent="0.25">
      <c r="B42" s="162"/>
      <c r="C42" s="280"/>
      <c r="D42" s="379"/>
      <c r="E42" s="152" t="s">
        <v>55</v>
      </c>
      <c r="F42" s="97">
        <f>+Autodiagnóstico!H38</f>
        <v>100</v>
      </c>
      <c r="G42" s="191" t="s">
        <v>239</v>
      </c>
      <c r="H42" s="192"/>
      <c r="I42" s="192" t="s">
        <v>240</v>
      </c>
      <c r="J42" s="193"/>
      <c r="K42" s="144"/>
      <c r="L42" s="144"/>
      <c r="M42" s="144"/>
      <c r="N42" s="144"/>
      <c r="O42" s="144"/>
      <c r="P42" s="163"/>
      <c r="Q42" s="166"/>
      <c r="R42" s="166"/>
      <c r="S42" s="167"/>
      <c r="T42" s="167"/>
      <c r="U42" s="27"/>
    </row>
    <row r="43" spans="2:21" ht="63.75" x14ac:dyDescent="0.25">
      <c r="B43" s="162"/>
      <c r="C43" s="280"/>
      <c r="D43" s="379"/>
      <c r="E43" s="152" t="s">
        <v>155</v>
      </c>
      <c r="F43" s="97">
        <f>+Autodiagnóstico!H39</f>
        <v>100</v>
      </c>
      <c r="G43" s="191" t="s">
        <v>237</v>
      </c>
      <c r="H43" s="192"/>
      <c r="I43" s="192" t="s">
        <v>247</v>
      </c>
      <c r="J43" s="193"/>
      <c r="K43" s="144"/>
      <c r="L43" s="144"/>
      <c r="M43" s="144"/>
      <c r="N43" s="144"/>
      <c r="O43" s="144"/>
      <c r="P43" s="163"/>
      <c r="Q43" s="166"/>
      <c r="R43" s="166"/>
      <c r="S43" s="167"/>
      <c r="T43" s="167"/>
      <c r="U43" s="27"/>
    </row>
    <row r="44" spans="2:21" ht="63.75" x14ac:dyDescent="0.25">
      <c r="B44" s="162"/>
      <c r="C44" s="280"/>
      <c r="D44" s="379"/>
      <c r="E44" s="152" t="s">
        <v>56</v>
      </c>
      <c r="F44" s="97">
        <f>+Autodiagnóstico!H40</f>
        <v>100</v>
      </c>
      <c r="G44" s="191" t="s">
        <v>237</v>
      </c>
      <c r="H44" s="192"/>
      <c r="I44" s="192" t="s">
        <v>247</v>
      </c>
      <c r="J44" s="193"/>
      <c r="K44" s="144"/>
      <c r="L44" s="144"/>
      <c r="M44" s="144"/>
      <c r="N44" s="144"/>
      <c r="O44" s="144"/>
      <c r="P44" s="163"/>
      <c r="Q44" s="166"/>
      <c r="R44" s="166"/>
      <c r="S44" s="167"/>
      <c r="T44" s="167"/>
      <c r="U44" s="27"/>
    </row>
    <row r="45" spans="2:21" ht="63.75" x14ac:dyDescent="0.25">
      <c r="B45" s="162"/>
      <c r="C45" s="280"/>
      <c r="D45" s="379"/>
      <c r="E45" s="152" t="s">
        <v>144</v>
      </c>
      <c r="F45" s="97">
        <f>+Autodiagnóstico!H41</f>
        <v>100</v>
      </c>
      <c r="G45" s="191" t="s">
        <v>237</v>
      </c>
      <c r="H45" s="192"/>
      <c r="I45" s="192" t="s">
        <v>247</v>
      </c>
      <c r="J45" s="193"/>
      <c r="K45" s="144"/>
      <c r="L45" s="144"/>
      <c r="M45" s="144"/>
      <c r="N45" s="144"/>
      <c r="O45" s="144"/>
      <c r="P45" s="163"/>
      <c r="Q45" s="166"/>
      <c r="R45" s="166"/>
      <c r="S45" s="167"/>
      <c r="T45" s="167"/>
      <c r="U45" s="27"/>
    </row>
    <row r="46" spans="2:21" ht="127.5" x14ac:dyDescent="0.25">
      <c r="B46" s="162"/>
      <c r="C46" s="280"/>
      <c r="D46" s="379"/>
      <c r="E46" s="152" t="s">
        <v>145</v>
      </c>
      <c r="F46" s="97">
        <f>+Autodiagnóstico!H42</f>
        <v>50</v>
      </c>
      <c r="G46" s="191" t="s">
        <v>261</v>
      </c>
      <c r="H46" s="192"/>
      <c r="I46" s="192" t="s">
        <v>247</v>
      </c>
      <c r="J46" s="193"/>
      <c r="K46" s="144"/>
      <c r="L46" s="144"/>
      <c r="M46" s="144"/>
      <c r="N46" s="144"/>
      <c r="O46" s="144"/>
      <c r="P46" s="163"/>
      <c r="Q46" s="166"/>
      <c r="R46" s="166"/>
      <c r="S46" s="167"/>
      <c r="T46" s="167"/>
      <c r="U46" s="27"/>
    </row>
    <row r="47" spans="2:21" ht="63.75" x14ac:dyDescent="0.25">
      <c r="B47" s="162"/>
      <c r="C47" s="280"/>
      <c r="D47" s="379"/>
      <c r="E47" s="152" t="s">
        <v>146</v>
      </c>
      <c r="F47" s="97">
        <f>+Autodiagnóstico!H43</f>
        <v>100</v>
      </c>
      <c r="G47" s="191" t="s">
        <v>237</v>
      </c>
      <c r="H47" s="192"/>
      <c r="I47" s="192" t="s">
        <v>247</v>
      </c>
      <c r="J47" s="193"/>
      <c r="K47" s="144"/>
      <c r="L47" s="144"/>
      <c r="M47" s="144"/>
      <c r="N47" s="144"/>
      <c r="O47" s="144"/>
      <c r="P47" s="163"/>
      <c r="Q47" s="166"/>
      <c r="R47" s="166"/>
      <c r="S47" s="167"/>
      <c r="T47" s="167"/>
      <c r="U47" s="27"/>
    </row>
    <row r="48" spans="2:21" ht="63.75" x14ac:dyDescent="0.25">
      <c r="B48" s="162"/>
      <c r="C48" s="280"/>
      <c r="D48" s="379"/>
      <c r="E48" s="152" t="s">
        <v>126</v>
      </c>
      <c r="F48" s="97">
        <f>+Autodiagnóstico!H44</f>
        <v>100</v>
      </c>
      <c r="G48" s="191" t="s">
        <v>237</v>
      </c>
      <c r="H48" s="192"/>
      <c r="I48" s="192" t="s">
        <v>247</v>
      </c>
      <c r="J48" s="193"/>
      <c r="K48" s="144"/>
      <c r="L48" s="144"/>
      <c r="M48" s="144"/>
      <c r="N48" s="144"/>
      <c r="O48" s="144"/>
      <c r="P48" s="163"/>
      <c r="Q48" s="166"/>
      <c r="R48" s="166"/>
      <c r="S48" s="167"/>
      <c r="T48" s="167"/>
      <c r="U48" s="27"/>
    </row>
    <row r="49" spans="2:21" ht="38.25" x14ac:dyDescent="0.25">
      <c r="B49" s="162"/>
      <c r="C49" s="280"/>
      <c r="D49" s="379"/>
      <c r="E49" s="152" t="s">
        <v>156</v>
      </c>
      <c r="F49" s="97">
        <f>+Autodiagnóstico!H45</f>
        <v>100</v>
      </c>
      <c r="G49" s="194"/>
      <c r="H49" s="192"/>
      <c r="I49" s="192"/>
      <c r="J49" s="193"/>
      <c r="K49" s="144"/>
      <c r="L49" s="144"/>
      <c r="M49" s="144"/>
      <c r="N49" s="144"/>
      <c r="O49" s="144"/>
      <c r="P49" s="163"/>
      <c r="Q49" s="166"/>
      <c r="R49" s="166"/>
      <c r="S49" s="167"/>
      <c r="T49" s="167"/>
      <c r="U49" s="27"/>
    </row>
    <row r="50" spans="2:21" ht="25.5" x14ac:dyDescent="0.25">
      <c r="B50" s="162"/>
      <c r="C50" s="280"/>
      <c r="D50" s="379"/>
      <c r="E50" s="155" t="s">
        <v>127</v>
      </c>
      <c r="F50" s="102">
        <f>+Autodiagnóstico!H46</f>
        <v>100</v>
      </c>
      <c r="G50" s="199"/>
      <c r="H50" s="200"/>
      <c r="I50" s="200"/>
      <c r="J50" s="209"/>
      <c r="K50" s="180"/>
      <c r="L50" s="180"/>
      <c r="M50" s="180"/>
      <c r="N50" s="180"/>
      <c r="O50" s="180"/>
      <c r="P50" s="181"/>
      <c r="Q50" s="182"/>
      <c r="R50" s="182"/>
      <c r="S50" s="183"/>
      <c r="T50" s="183"/>
      <c r="U50" s="27"/>
    </row>
    <row r="51" spans="2:21" ht="63.75" x14ac:dyDescent="0.25">
      <c r="B51" s="162"/>
      <c r="C51" s="280"/>
      <c r="D51" s="379" t="s">
        <v>57</v>
      </c>
      <c r="E51" s="151" t="s">
        <v>147</v>
      </c>
      <c r="F51" s="99">
        <f>+Autodiagnóstico!H47</f>
        <v>100</v>
      </c>
      <c r="G51" s="225" t="s">
        <v>237</v>
      </c>
      <c r="H51" s="226"/>
      <c r="I51" s="226" t="s">
        <v>247</v>
      </c>
      <c r="J51" s="227"/>
      <c r="K51" s="228"/>
      <c r="L51" s="228"/>
      <c r="M51" s="228"/>
      <c r="N51" s="228"/>
      <c r="O51" s="228"/>
      <c r="P51" s="229"/>
      <c r="Q51" s="230"/>
      <c r="R51" s="230"/>
      <c r="S51" s="231"/>
      <c r="T51" s="231"/>
      <c r="U51" s="27"/>
    </row>
    <row r="52" spans="2:21" ht="89.25" x14ac:dyDescent="0.25">
      <c r="B52" s="162"/>
      <c r="C52" s="280"/>
      <c r="D52" s="379"/>
      <c r="E52" s="152" t="s">
        <v>83</v>
      </c>
      <c r="F52" s="97">
        <f>+Autodiagnóstico!H48</f>
        <v>90</v>
      </c>
      <c r="G52" s="194" t="s">
        <v>251</v>
      </c>
      <c r="H52" s="192"/>
      <c r="I52" s="192" t="s">
        <v>240</v>
      </c>
      <c r="J52" s="193"/>
      <c r="K52" s="144"/>
      <c r="L52" s="144"/>
      <c r="M52" s="144"/>
      <c r="N52" s="144"/>
      <c r="O52" s="144"/>
      <c r="P52" s="163"/>
      <c r="Q52" s="166"/>
      <c r="R52" s="166"/>
      <c r="S52" s="167"/>
      <c r="T52" s="167"/>
      <c r="U52" s="27"/>
    </row>
    <row r="53" spans="2:21" ht="89.25" x14ac:dyDescent="0.25">
      <c r="B53" s="162"/>
      <c r="C53" s="280"/>
      <c r="D53" s="379"/>
      <c r="E53" s="152" t="s">
        <v>84</v>
      </c>
      <c r="F53" s="97">
        <f>+Autodiagnóstico!H49</f>
        <v>70</v>
      </c>
      <c r="G53" s="194" t="s">
        <v>251</v>
      </c>
      <c r="H53" s="192"/>
      <c r="I53" s="192" t="s">
        <v>244</v>
      </c>
      <c r="J53" s="193"/>
      <c r="K53" s="144"/>
      <c r="L53" s="144"/>
      <c r="M53" s="144"/>
      <c r="N53" s="144"/>
      <c r="O53" s="144"/>
      <c r="P53" s="163"/>
      <c r="Q53" s="166"/>
      <c r="R53" s="166"/>
      <c r="S53" s="167"/>
      <c r="T53" s="167"/>
      <c r="U53" s="27"/>
    </row>
    <row r="54" spans="2:21" ht="38.25" x14ac:dyDescent="0.25">
      <c r="B54" s="162"/>
      <c r="C54" s="280"/>
      <c r="D54" s="379"/>
      <c r="E54" s="155" t="s">
        <v>128</v>
      </c>
      <c r="F54" s="102">
        <f>+Autodiagnóstico!H50</f>
        <v>90</v>
      </c>
      <c r="G54" s="199"/>
      <c r="H54" s="200"/>
      <c r="I54" s="200"/>
      <c r="J54" s="209"/>
      <c r="K54" s="180"/>
      <c r="L54" s="180"/>
      <c r="M54" s="180"/>
      <c r="N54" s="180"/>
      <c r="O54" s="180"/>
      <c r="P54" s="181"/>
      <c r="Q54" s="182"/>
      <c r="R54" s="182"/>
      <c r="S54" s="183"/>
      <c r="T54" s="183"/>
      <c r="U54" s="27"/>
    </row>
    <row r="55" spans="2:21" ht="51.75" thickBot="1" x14ac:dyDescent="0.3">
      <c r="B55" s="29"/>
      <c r="C55" s="280"/>
      <c r="D55" s="379" t="s">
        <v>134</v>
      </c>
      <c r="E55" s="157" t="s">
        <v>132</v>
      </c>
      <c r="F55" s="99">
        <f>+Autodiagnóstico!H51</f>
        <v>90</v>
      </c>
      <c r="G55" s="232"/>
      <c r="H55" s="226"/>
      <c r="I55" s="226"/>
      <c r="J55" s="227"/>
      <c r="K55" s="228"/>
      <c r="L55" s="228"/>
      <c r="M55" s="228"/>
      <c r="N55" s="228"/>
      <c r="O55" s="228"/>
      <c r="P55" s="229"/>
      <c r="Q55" s="230"/>
      <c r="R55" s="230"/>
      <c r="S55" s="231"/>
      <c r="T55" s="231"/>
      <c r="U55" s="27"/>
    </row>
    <row r="56" spans="2:21" ht="51" x14ac:dyDescent="0.25">
      <c r="B56" s="26"/>
      <c r="C56" s="280"/>
      <c r="D56" s="379"/>
      <c r="E56" s="158" t="s">
        <v>78</v>
      </c>
      <c r="F56" s="97">
        <f>+Autodiagnóstico!H52</f>
        <v>100</v>
      </c>
      <c r="G56" s="191"/>
      <c r="H56" s="192"/>
      <c r="I56" s="192"/>
      <c r="J56" s="193"/>
      <c r="K56" s="144"/>
      <c r="L56" s="144"/>
      <c r="M56" s="144"/>
      <c r="N56" s="144"/>
      <c r="O56" s="144"/>
      <c r="P56" s="163"/>
      <c r="Q56" s="166"/>
      <c r="R56" s="166"/>
      <c r="S56" s="167"/>
      <c r="T56" s="167"/>
      <c r="U56" s="27"/>
    </row>
    <row r="57" spans="2:21" ht="25.5" x14ac:dyDescent="0.25">
      <c r="B57" s="26"/>
      <c r="C57" s="280"/>
      <c r="D57" s="379"/>
      <c r="E57" s="159" t="s">
        <v>135</v>
      </c>
      <c r="F57" s="97">
        <f>+Autodiagnóstico!H53</f>
        <v>100</v>
      </c>
      <c r="G57" s="194"/>
      <c r="H57" s="192"/>
      <c r="I57" s="192"/>
      <c r="J57" s="193"/>
      <c r="K57" s="144"/>
      <c r="L57" s="144"/>
      <c r="M57" s="144"/>
      <c r="N57" s="144"/>
      <c r="O57" s="144"/>
      <c r="P57" s="163"/>
      <c r="Q57" s="166"/>
      <c r="R57" s="166"/>
      <c r="S57" s="167"/>
      <c r="T57" s="167"/>
      <c r="U57" s="27"/>
    </row>
    <row r="58" spans="2:21" ht="51" x14ac:dyDescent="0.25">
      <c r="B58" s="26"/>
      <c r="C58" s="280"/>
      <c r="D58" s="379"/>
      <c r="E58" s="160" t="s">
        <v>125</v>
      </c>
      <c r="F58" s="102">
        <f>+Autodiagnóstico!H54</f>
        <v>100</v>
      </c>
      <c r="G58" s="199"/>
      <c r="H58" s="200"/>
      <c r="I58" s="200"/>
      <c r="J58" s="233"/>
      <c r="K58" s="180"/>
      <c r="L58" s="180"/>
      <c r="M58" s="180"/>
      <c r="N58" s="180"/>
      <c r="O58" s="180"/>
      <c r="P58" s="181"/>
      <c r="Q58" s="182"/>
      <c r="R58" s="182"/>
      <c r="S58" s="183"/>
      <c r="T58" s="183"/>
      <c r="U58" s="27"/>
    </row>
    <row r="59" spans="2:21" ht="89.25" x14ac:dyDescent="0.25">
      <c r="B59" s="26"/>
      <c r="C59" s="280"/>
      <c r="D59" s="378" t="s">
        <v>58</v>
      </c>
      <c r="E59" s="154" t="s">
        <v>85</v>
      </c>
      <c r="F59" s="101">
        <f>+Autodiagnóstico!H55</f>
        <v>100</v>
      </c>
      <c r="G59" s="224" t="s">
        <v>251</v>
      </c>
      <c r="H59" s="205"/>
      <c r="I59" s="205" t="s">
        <v>245</v>
      </c>
      <c r="J59" s="216"/>
      <c r="K59" s="168"/>
      <c r="L59" s="168"/>
      <c r="M59" s="168"/>
      <c r="N59" s="168"/>
      <c r="O59" s="168"/>
      <c r="P59" s="169"/>
      <c r="Q59" s="170"/>
      <c r="R59" s="170"/>
      <c r="S59" s="171"/>
      <c r="T59" s="171"/>
      <c r="U59" s="27"/>
    </row>
    <row r="60" spans="2:21" ht="89.25" x14ac:dyDescent="0.25">
      <c r="B60" s="26"/>
      <c r="C60" s="280"/>
      <c r="D60" s="379"/>
      <c r="E60" s="152" t="s">
        <v>86</v>
      </c>
      <c r="F60" s="97">
        <f>+Autodiagnóstico!H56</f>
        <v>90</v>
      </c>
      <c r="G60" s="194" t="s">
        <v>251</v>
      </c>
      <c r="H60" s="192"/>
      <c r="I60" s="192" t="s">
        <v>246</v>
      </c>
      <c r="J60" s="195"/>
      <c r="K60" s="144"/>
      <c r="L60" s="144"/>
      <c r="M60" s="144"/>
      <c r="N60" s="144"/>
      <c r="O60" s="144"/>
      <c r="P60" s="163"/>
      <c r="Q60" s="166"/>
      <c r="R60" s="166"/>
      <c r="S60" s="167"/>
      <c r="T60" s="167"/>
      <c r="U60" s="27"/>
    </row>
    <row r="61" spans="2:21" ht="89.25" x14ac:dyDescent="0.25">
      <c r="B61" s="26"/>
      <c r="C61" s="280"/>
      <c r="D61" s="379"/>
      <c r="E61" s="152" t="s">
        <v>138</v>
      </c>
      <c r="F61" s="97">
        <f>+Autodiagnóstico!H57</f>
        <v>40</v>
      </c>
      <c r="G61" s="194" t="s">
        <v>251</v>
      </c>
      <c r="H61" s="192"/>
      <c r="I61" s="192" t="s">
        <v>252</v>
      </c>
      <c r="J61" s="195"/>
      <c r="K61" s="144"/>
      <c r="L61" s="144"/>
      <c r="M61" s="144"/>
      <c r="N61" s="144"/>
      <c r="O61" s="144"/>
      <c r="P61" s="163"/>
      <c r="Q61" s="166"/>
      <c r="R61" s="166"/>
      <c r="S61" s="167"/>
      <c r="T61" s="167"/>
      <c r="U61" s="27"/>
    </row>
    <row r="62" spans="2:21" ht="90" thickBot="1" x14ac:dyDescent="0.3">
      <c r="B62" s="26"/>
      <c r="C62" s="281"/>
      <c r="D62" s="380"/>
      <c r="E62" s="153" t="s">
        <v>87</v>
      </c>
      <c r="F62" s="100">
        <f>+Autodiagnóstico!H58</f>
        <v>100</v>
      </c>
      <c r="G62" s="217" t="s">
        <v>251</v>
      </c>
      <c r="H62" s="211"/>
      <c r="I62" s="211" t="s">
        <v>253</v>
      </c>
      <c r="J62" s="218"/>
      <c r="K62" s="172"/>
      <c r="L62" s="172"/>
      <c r="M62" s="172"/>
      <c r="N62" s="172"/>
      <c r="O62" s="172"/>
      <c r="P62" s="173"/>
      <c r="Q62" s="174"/>
      <c r="R62" s="174"/>
      <c r="S62" s="175"/>
      <c r="T62" s="175"/>
      <c r="U62" s="27"/>
    </row>
    <row r="63" spans="2:21" ht="63.75" x14ac:dyDescent="0.25">
      <c r="B63" s="26"/>
      <c r="C63" s="279" t="s">
        <v>207</v>
      </c>
      <c r="D63" s="385" t="s">
        <v>59</v>
      </c>
      <c r="E63" s="161" t="s">
        <v>88</v>
      </c>
      <c r="F63" s="103">
        <f>+Autodiagnóstico!H59</f>
        <v>100</v>
      </c>
      <c r="G63" s="213" t="s">
        <v>237</v>
      </c>
      <c r="H63" s="214"/>
      <c r="I63" s="214" t="s">
        <v>247</v>
      </c>
      <c r="J63" s="221"/>
      <c r="K63" s="176"/>
      <c r="L63" s="176"/>
      <c r="M63" s="176"/>
      <c r="N63" s="176"/>
      <c r="O63" s="176"/>
      <c r="P63" s="177"/>
      <c r="Q63" s="178"/>
      <c r="R63" s="178"/>
      <c r="S63" s="179"/>
      <c r="T63" s="179"/>
      <c r="U63" s="27"/>
    </row>
    <row r="64" spans="2:21" ht="63.75" x14ac:dyDescent="0.25">
      <c r="B64" s="26"/>
      <c r="C64" s="280"/>
      <c r="D64" s="379"/>
      <c r="E64" s="152" t="s">
        <v>60</v>
      </c>
      <c r="F64" s="97">
        <f>+Autodiagnóstico!H60</f>
        <v>100</v>
      </c>
      <c r="G64" s="191" t="s">
        <v>237</v>
      </c>
      <c r="H64" s="196"/>
      <c r="I64" s="197" t="s">
        <v>247</v>
      </c>
      <c r="J64" s="195"/>
      <c r="K64" s="144"/>
      <c r="L64" s="144"/>
      <c r="M64" s="144"/>
      <c r="N64" s="144"/>
      <c r="O64" s="144"/>
      <c r="P64" s="163"/>
      <c r="Q64" s="166"/>
      <c r="R64" s="166"/>
      <c r="S64" s="167"/>
      <c r="T64" s="167"/>
      <c r="U64" s="27"/>
    </row>
    <row r="65" spans="2:21" ht="216.75" x14ac:dyDescent="0.25">
      <c r="B65" s="26"/>
      <c r="C65" s="280"/>
      <c r="D65" s="379"/>
      <c r="E65" s="152" t="s">
        <v>61</v>
      </c>
      <c r="F65" s="97">
        <f>+Autodiagnóstico!H61</f>
        <v>100</v>
      </c>
      <c r="G65" s="191" t="s">
        <v>251</v>
      </c>
      <c r="H65" s="196"/>
      <c r="I65" s="197" t="s">
        <v>254</v>
      </c>
      <c r="J65" s="195" t="s">
        <v>242</v>
      </c>
      <c r="K65" s="144"/>
      <c r="L65" s="144"/>
      <c r="M65" s="144"/>
      <c r="N65" s="144"/>
      <c r="O65" s="144"/>
      <c r="P65" s="163"/>
      <c r="Q65" s="166"/>
      <c r="R65" s="166"/>
      <c r="S65" s="167"/>
      <c r="T65" s="167"/>
      <c r="U65" s="27"/>
    </row>
    <row r="66" spans="2:21" ht="89.25" x14ac:dyDescent="0.25">
      <c r="B66" s="184"/>
      <c r="C66" s="280"/>
      <c r="D66" s="379"/>
      <c r="E66" s="152" t="s">
        <v>89</v>
      </c>
      <c r="F66" s="97">
        <f>+Autodiagnóstico!H62</f>
        <v>100</v>
      </c>
      <c r="G66" s="191" t="s">
        <v>251</v>
      </c>
      <c r="H66" s="196"/>
      <c r="I66" s="197" t="s">
        <v>255</v>
      </c>
      <c r="J66" s="195"/>
      <c r="K66" s="144"/>
      <c r="L66" s="144"/>
      <c r="M66" s="144"/>
      <c r="N66" s="144"/>
      <c r="O66" s="144"/>
      <c r="P66" s="163"/>
      <c r="Q66" s="166"/>
      <c r="R66" s="166"/>
      <c r="S66" s="167"/>
      <c r="T66" s="167"/>
      <c r="U66" s="27"/>
    </row>
    <row r="67" spans="2:21" ht="89.25" x14ac:dyDescent="0.25">
      <c r="B67" s="184"/>
      <c r="C67" s="280"/>
      <c r="D67" s="379"/>
      <c r="E67" s="152" t="s">
        <v>62</v>
      </c>
      <c r="F67" s="97">
        <f>+Autodiagnóstico!H63</f>
        <v>100</v>
      </c>
      <c r="G67" s="191" t="s">
        <v>251</v>
      </c>
      <c r="H67" s="196"/>
      <c r="I67" s="197" t="s">
        <v>256</v>
      </c>
      <c r="J67" s="195"/>
      <c r="K67" s="144"/>
      <c r="L67" s="144"/>
      <c r="M67" s="144"/>
      <c r="N67" s="144"/>
      <c r="O67" s="144"/>
      <c r="P67" s="163"/>
      <c r="Q67" s="166"/>
      <c r="R67" s="166"/>
      <c r="S67" s="167"/>
      <c r="T67" s="167"/>
      <c r="U67" s="27"/>
    </row>
    <row r="68" spans="2:21" ht="89.25" x14ac:dyDescent="0.25">
      <c r="B68" s="184"/>
      <c r="C68" s="280"/>
      <c r="D68" s="379"/>
      <c r="E68" s="152" t="s">
        <v>90</v>
      </c>
      <c r="F68" s="97">
        <f>+Autodiagnóstico!H64</f>
        <v>100</v>
      </c>
      <c r="G68" s="191" t="s">
        <v>251</v>
      </c>
      <c r="H68" s="196"/>
      <c r="I68" s="197" t="s">
        <v>257</v>
      </c>
      <c r="J68" s="195"/>
      <c r="K68" s="144"/>
      <c r="L68" s="144"/>
      <c r="M68" s="144"/>
      <c r="N68" s="144"/>
      <c r="O68" s="144"/>
      <c r="P68" s="163"/>
      <c r="Q68" s="166"/>
      <c r="R68" s="166"/>
      <c r="S68" s="167"/>
      <c r="T68" s="167"/>
      <c r="U68" s="27"/>
    </row>
    <row r="69" spans="2:21" ht="90" thickBot="1" x14ac:dyDescent="0.3">
      <c r="B69" s="184"/>
      <c r="C69" s="281"/>
      <c r="D69" s="380"/>
      <c r="E69" s="153" t="s">
        <v>129</v>
      </c>
      <c r="F69" s="100">
        <f>+Autodiagnóstico!H65</f>
        <v>100</v>
      </c>
      <c r="G69" s="210" t="s">
        <v>251</v>
      </c>
      <c r="H69" s="222"/>
      <c r="I69" s="223" t="s">
        <v>258</v>
      </c>
      <c r="J69" s="218"/>
      <c r="K69" s="172"/>
      <c r="L69" s="172"/>
      <c r="M69" s="172"/>
      <c r="N69" s="172"/>
      <c r="O69" s="172"/>
      <c r="P69" s="173"/>
      <c r="Q69" s="174"/>
      <c r="R69" s="174"/>
      <c r="S69" s="175"/>
      <c r="T69" s="175"/>
      <c r="U69" s="27"/>
    </row>
    <row r="70" spans="2:21" ht="117.75" customHeight="1" x14ac:dyDescent="0.25">
      <c r="B70" s="184"/>
      <c r="C70" s="280" t="s">
        <v>208</v>
      </c>
      <c r="D70" s="378" t="s">
        <v>164</v>
      </c>
      <c r="E70" s="154" t="s">
        <v>157</v>
      </c>
      <c r="F70" s="101">
        <f>+Autodiagnóstico!H66</f>
        <v>100</v>
      </c>
      <c r="G70" s="204" t="s">
        <v>251</v>
      </c>
      <c r="H70" s="219"/>
      <c r="I70" s="220" t="s">
        <v>240</v>
      </c>
      <c r="J70" s="216"/>
      <c r="K70" s="168"/>
      <c r="L70" s="168"/>
      <c r="M70" s="168"/>
      <c r="N70" s="168"/>
      <c r="O70" s="168"/>
      <c r="P70" s="169"/>
      <c r="Q70" s="170"/>
      <c r="R70" s="170"/>
      <c r="S70" s="171"/>
      <c r="T70" s="171"/>
      <c r="U70" s="27"/>
    </row>
    <row r="71" spans="2:21" ht="46.5" customHeight="1" x14ac:dyDescent="0.25">
      <c r="B71" s="184"/>
      <c r="C71" s="280"/>
      <c r="D71" s="379"/>
      <c r="E71" s="154" t="s">
        <v>148</v>
      </c>
      <c r="F71" s="97">
        <f>+Autodiagnóstico!H67</f>
        <v>100</v>
      </c>
      <c r="G71" s="191"/>
      <c r="H71" s="196"/>
      <c r="I71" s="197"/>
      <c r="J71" s="195"/>
      <c r="K71" s="144"/>
      <c r="L71" s="144"/>
      <c r="M71" s="144"/>
      <c r="N71" s="144"/>
      <c r="O71" s="144"/>
      <c r="P71" s="163"/>
      <c r="Q71" s="166"/>
      <c r="R71" s="166"/>
      <c r="S71" s="167"/>
      <c r="T71" s="167"/>
      <c r="U71" s="27"/>
    </row>
    <row r="72" spans="2:21" ht="81" customHeight="1" x14ac:dyDescent="0.25">
      <c r="B72" s="184"/>
      <c r="C72" s="280"/>
      <c r="D72" s="379"/>
      <c r="E72" s="152" t="s">
        <v>151</v>
      </c>
      <c r="F72" s="97">
        <f>+Autodiagnóstico!H68</f>
        <v>100</v>
      </c>
      <c r="G72" s="191" t="s">
        <v>237</v>
      </c>
      <c r="H72" s="196"/>
      <c r="I72" s="197" t="s">
        <v>247</v>
      </c>
      <c r="J72" s="195"/>
      <c r="K72" s="144"/>
      <c r="L72" s="144"/>
      <c r="M72" s="144"/>
      <c r="N72" s="144"/>
      <c r="O72" s="144"/>
      <c r="P72" s="163"/>
      <c r="Q72" s="166"/>
      <c r="R72" s="166"/>
      <c r="S72" s="167"/>
      <c r="T72" s="167"/>
      <c r="U72" s="27"/>
    </row>
    <row r="73" spans="2:21" ht="204" x14ac:dyDescent="0.25">
      <c r="B73" s="184"/>
      <c r="C73" s="280"/>
      <c r="D73" s="379"/>
      <c r="E73" s="152" t="s">
        <v>149</v>
      </c>
      <c r="F73" s="97">
        <f>+Autodiagnóstico!H69</f>
        <v>100</v>
      </c>
      <c r="G73" s="191" t="s">
        <v>259</v>
      </c>
      <c r="H73" s="196"/>
      <c r="I73" s="197" t="s">
        <v>260</v>
      </c>
      <c r="J73" s="195" t="s">
        <v>250</v>
      </c>
      <c r="K73" s="144"/>
      <c r="L73" s="144"/>
      <c r="M73" s="144"/>
      <c r="N73" s="144"/>
      <c r="O73" s="144"/>
      <c r="P73" s="163"/>
      <c r="Q73" s="166"/>
      <c r="R73" s="166"/>
      <c r="S73" s="167"/>
      <c r="T73" s="167"/>
      <c r="U73" s="27"/>
    </row>
    <row r="74" spans="2:21" ht="59.25" customHeight="1" x14ac:dyDescent="0.25">
      <c r="B74" s="184"/>
      <c r="C74" s="280"/>
      <c r="D74" s="379"/>
      <c r="E74" s="152" t="s">
        <v>150</v>
      </c>
      <c r="F74" s="97">
        <f>+Autodiagnóstico!H70</f>
        <v>80</v>
      </c>
      <c r="G74" s="191"/>
      <c r="H74" s="197"/>
      <c r="I74" s="197"/>
      <c r="J74" s="195"/>
      <c r="K74" s="144"/>
      <c r="L74" s="144"/>
      <c r="M74" s="144"/>
      <c r="N74" s="144"/>
      <c r="O74" s="144"/>
      <c r="P74" s="163"/>
      <c r="Q74" s="166"/>
      <c r="R74" s="166"/>
      <c r="S74" s="167"/>
      <c r="T74" s="167"/>
      <c r="U74" s="27"/>
    </row>
    <row r="75" spans="2:21" ht="42" customHeight="1" x14ac:dyDescent="0.25">
      <c r="B75" s="184"/>
      <c r="C75" s="280"/>
      <c r="D75" s="379"/>
      <c r="E75" s="152" t="s">
        <v>91</v>
      </c>
      <c r="F75" s="97">
        <f>+Autodiagnóstico!H71</f>
        <v>100</v>
      </c>
      <c r="G75" s="191"/>
      <c r="H75" s="197"/>
      <c r="I75" s="197"/>
      <c r="J75" s="195"/>
      <c r="K75" s="144"/>
      <c r="L75" s="144"/>
      <c r="M75" s="144"/>
      <c r="N75" s="144"/>
      <c r="O75" s="144"/>
      <c r="P75" s="163"/>
      <c r="Q75" s="166"/>
      <c r="R75" s="166"/>
      <c r="S75" s="167"/>
      <c r="T75" s="167"/>
      <c r="U75" s="27"/>
    </row>
    <row r="76" spans="2:21" ht="45.75" customHeight="1" x14ac:dyDescent="0.25">
      <c r="B76" s="184"/>
      <c r="C76" s="280"/>
      <c r="D76" s="379"/>
      <c r="E76" s="152" t="s">
        <v>131</v>
      </c>
      <c r="F76" s="97">
        <f>+Autodiagnóstico!H72</f>
        <v>100</v>
      </c>
      <c r="G76" s="191"/>
      <c r="H76" s="197"/>
      <c r="I76" s="197"/>
      <c r="J76" s="195"/>
      <c r="K76" s="144"/>
      <c r="L76" s="144"/>
      <c r="M76" s="144"/>
      <c r="N76" s="144"/>
      <c r="O76" s="144"/>
      <c r="P76" s="163"/>
      <c r="Q76" s="166"/>
      <c r="R76" s="166"/>
      <c r="S76" s="167"/>
      <c r="T76" s="167"/>
      <c r="U76" s="27"/>
    </row>
    <row r="77" spans="2:21" ht="45" customHeight="1" x14ac:dyDescent="0.25">
      <c r="B77" s="184"/>
      <c r="C77" s="280"/>
      <c r="D77" s="379"/>
      <c r="E77" s="152" t="s">
        <v>63</v>
      </c>
      <c r="F77" s="97">
        <f>+Autodiagnóstico!H73</f>
        <v>80</v>
      </c>
      <c r="G77" s="191"/>
      <c r="H77" s="197"/>
      <c r="I77" s="197"/>
      <c r="J77" s="195"/>
      <c r="K77" s="144"/>
      <c r="L77" s="144"/>
      <c r="M77" s="144"/>
      <c r="N77" s="144"/>
      <c r="O77" s="144"/>
      <c r="P77" s="163"/>
      <c r="Q77" s="166"/>
      <c r="R77" s="166"/>
      <c r="S77" s="167"/>
      <c r="T77" s="167"/>
      <c r="U77" s="27"/>
    </row>
    <row r="78" spans="2:21" ht="40.5" customHeight="1" x14ac:dyDescent="0.25">
      <c r="B78" s="184"/>
      <c r="C78" s="280"/>
      <c r="D78" s="379"/>
      <c r="E78" s="156" t="s">
        <v>130</v>
      </c>
      <c r="F78" s="97">
        <f>+Autodiagnóstico!H74</f>
        <v>70</v>
      </c>
      <c r="G78" s="191"/>
      <c r="H78" s="197"/>
      <c r="I78" s="197"/>
      <c r="J78" s="195"/>
      <c r="K78" s="144"/>
      <c r="L78" s="144"/>
      <c r="M78" s="144"/>
      <c r="N78" s="144"/>
      <c r="O78" s="144"/>
      <c r="P78" s="163"/>
      <c r="Q78" s="166"/>
      <c r="R78" s="166"/>
      <c r="S78" s="167"/>
      <c r="T78" s="167"/>
      <c r="U78" s="27"/>
    </row>
    <row r="79" spans="2:21" ht="48.75" customHeight="1" x14ac:dyDescent="0.25">
      <c r="B79" s="184"/>
      <c r="C79" s="280"/>
      <c r="D79" s="379"/>
      <c r="E79" s="156" t="s">
        <v>133</v>
      </c>
      <c r="F79" s="97">
        <f>+Autodiagnóstico!H75</f>
        <v>80</v>
      </c>
      <c r="G79" s="194"/>
      <c r="H79" s="192"/>
      <c r="I79" s="192"/>
      <c r="J79" s="198"/>
      <c r="K79" s="144"/>
      <c r="L79" s="144"/>
      <c r="M79" s="144"/>
      <c r="N79" s="144"/>
      <c r="O79" s="144"/>
      <c r="P79" s="163"/>
      <c r="Q79" s="166"/>
      <c r="R79" s="166"/>
      <c r="S79" s="167"/>
      <c r="T79" s="167"/>
      <c r="U79" s="27"/>
    </row>
    <row r="80" spans="2:21" ht="46.5" customHeight="1" x14ac:dyDescent="0.25">
      <c r="B80" s="184"/>
      <c r="C80" s="280"/>
      <c r="D80" s="379"/>
      <c r="E80" s="156" t="s">
        <v>152</v>
      </c>
      <c r="F80" s="97">
        <f>+Autodiagnóstico!H76</f>
        <v>100</v>
      </c>
      <c r="G80" s="194"/>
      <c r="H80" s="192"/>
      <c r="I80" s="192"/>
      <c r="J80" s="198"/>
      <c r="K80" s="144"/>
      <c r="L80" s="144"/>
      <c r="M80" s="144"/>
      <c r="N80" s="144"/>
      <c r="O80" s="144"/>
      <c r="P80" s="163"/>
      <c r="Q80" s="166"/>
      <c r="R80" s="166"/>
      <c r="S80" s="167"/>
      <c r="T80" s="167"/>
      <c r="U80" s="27"/>
    </row>
    <row r="81" spans="1:21" ht="38.25" x14ac:dyDescent="0.25">
      <c r="B81" s="184"/>
      <c r="C81" s="396"/>
      <c r="D81" s="379"/>
      <c r="E81" s="155" t="s">
        <v>158</v>
      </c>
      <c r="F81" s="102">
        <f>+Autodiagnóstico!H77</f>
        <v>100</v>
      </c>
      <c r="G81" s="199"/>
      <c r="H81" s="200"/>
      <c r="I81" s="200"/>
      <c r="J81" s="201"/>
      <c r="K81" s="180"/>
      <c r="L81" s="180"/>
      <c r="M81" s="180"/>
      <c r="N81" s="180"/>
      <c r="O81" s="180"/>
      <c r="P81" s="181"/>
      <c r="Q81" s="182"/>
      <c r="R81" s="182"/>
      <c r="S81" s="183"/>
      <c r="T81" s="183"/>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5" t="s">
        <v>31</v>
      </c>
      <c r="L89" s="1"/>
      <c r="M89" s="1"/>
      <c r="N89" s="1"/>
      <c r="O89" s="1"/>
    </row>
    <row r="90" spans="1:21" x14ac:dyDescent="0.25">
      <c r="B90" s="1"/>
      <c r="F90" s="1"/>
      <c r="L90" s="1"/>
      <c r="M90" s="1"/>
      <c r="N90" s="1"/>
      <c r="O90" s="1"/>
    </row>
  </sheetData>
  <protectedRanges>
    <protectedRange sqref="I14:R81" name="Planeacion_1"/>
  </protectedRanges>
  <mergeCells count="46">
    <mergeCell ref="C70:C81"/>
    <mergeCell ref="D70:D81"/>
    <mergeCell ref="D51:D54"/>
    <mergeCell ref="D55:D58"/>
    <mergeCell ref="D59:D62"/>
    <mergeCell ref="C63:C69"/>
    <mergeCell ref="D63:D69"/>
    <mergeCell ref="C41:C62"/>
    <mergeCell ref="D41:D50"/>
    <mergeCell ref="H12:H13"/>
    <mergeCell ref="T12:T13"/>
    <mergeCell ref="B14:B31"/>
    <mergeCell ref="C14:C21"/>
    <mergeCell ref="D14:D18"/>
    <mergeCell ref="D19:D21"/>
    <mergeCell ref="C22:C40"/>
    <mergeCell ref="I12:I13"/>
    <mergeCell ref="C12:C13"/>
    <mergeCell ref="D22:D29"/>
    <mergeCell ref="D30:D40"/>
    <mergeCell ref="J12:J13"/>
    <mergeCell ref="K12:K13"/>
    <mergeCell ref="L12:O12"/>
    <mergeCell ref="D12:D13"/>
    <mergeCell ref="S12:S13"/>
    <mergeCell ref="E12:E13"/>
    <mergeCell ref="F12:F13"/>
    <mergeCell ref="G12:G13"/>
    <mergeCell ref="C3:T3"/>
    <mergeCell ref="F5:G5"/>
    <mergeCell ref="C6:C10"/>
    <mergeCell ref="D6:D10"/>
    <mergeCell ref="E6:E10"/>
    <mergeCell ref="F6:G10"/>
    <mergeCell ref="P12:R12"/>
    <mergeCell ref="L6:M10"/>
    <mergeCell ref="H5:K5"/>
    <mergeCell ref="H6:K6"/>
    <mergeCell ref="N6:O10"/>
    <mergeCell ref="N5:O5"/>
    <mergeCell ref="L4:O4"/>
    <mergeCell ref="H7:K7"/>
    <mergeCell ref="H8:K8"/>
    <mergeCell ref="H9:K9"/>
    <mergeCell ref="H10:K10"/>
    <mergeCell ref="L5:M5"/>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Oficina Asesora de Planeación</dc:creator>
  <cp:lastModifiedBy>SANDRA MARCELA TRUJILLO GONZALEZ</cp:lastModifiedBy>
  <cp:lastPrinted>2023-02-15T16:02:36Z</cp:lastPrinted>
  <dcterms:created xsi:type="dcterms:W3CDTF">2016-12-25T14:51:07Z</dcterms:created>
  <dcterms:modified xsi:type="dcterms:W3CDTF">2024-01-23T16:29:35Z</dcterms:modified>
</cp:coreProperties>
</file>