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05" yWindow="60" windowWidth="9255" windowHeight="11550" activeTab="0"/>
  </bookViews>
  <sheets>
    <sheet name="RESUMEN CONTRATACION 2018" sheetId="1" r:id="rId1"/>
  </sheets>
  <definedNames/>
  <calcPr fullCalcOnLoad="1"/>
</workbook>
</file>

<file path=xl/comments1.xml><?xml version="1.0" encoding="utf-8"?>
<comments xmlns="http://schemas.openxmlformats.org/spreadsheetml/2006/main">
  <authors>
    <author>JOHANA CAROLINA PEREZ RUIZ</author>
    <author>NOHEMI DEL CARMEN LOZANO AVILEZ</author>
  </authors>
  <commentList>
    <comment ref="I13" authorId="0">
      <text>
        <r>
          <rPr>
            <b/>
            <sz val="9"/>
            <rFont val="Tahoma"/>
            <family val="2"/>
          </rPr>
          <t>JOHANA CAROLINA PEREZ RUIZ:</t>
        </r>
        <r>
          <rPr>
            <sz val="9"/>
            <rFont val="Tahoma"/>
            <family val="2"/>
          </rPr>
          <t xml:space="preserve">
RP 792918 DEL 13/09/2018; CDP 62918 24/08/2018</t>
        </r>
      </text>
    </comment>
    <comment ref="I14" authorId="0">
      <text>
        <r>
          <rPr>
            <b/>
            <sz val="9"/>
            <rFont val="Tahoma"/>
            <family val="2"/>
          </rPr>
          <t>JOHANA CAROLINA PEREZ RUIZ:</t>
        </r>
        <r>
          <rPr>
            <sz val="9"/>
            <rFont val="Tahoma"/>
            <family val="2"/>
          </rPr>
          <t xml:space="preserve">
RP: 793618 DEL 13/09/2018 CDP: 63218 DEL 27/08/2018</t>
        </r>
      </text>
    </comment>
    <comment ref="I16" authorId="0">
      <text>
        <r>
          <rPr>
            <b/>
            <sz val="9"/>
            <rFont val="Tahoma"/>
            <family val="2"/>
          </rPr>
          <t>JOHANA CAROLINA PEREZ RUIZ:</t>
        </r>
        <r>
          <rPr>
            <sz val="9"/>
            <rFont val="Tahoma"/>
            <family val="2"/>
          </rPr>
          <t xml:space="preserve">
RP: 800518 DEL 17/09/2018; CDP 63318 27/08/2018</t>
        </r>
      </text>
    </comment>
    <comment ref="I18" authorId="0">
      <text>
        <r>
          <rPr>
            <b/>
            <sz val="9"/>
            <rFont val="Tahoma"/>
            <family val="2"/>
          </rPr>
          <t>JOHANA CAROLINA PEREZ RUIZ:</t>
        </r>
        <r>
          <rPr>
            <sz val="9"/>
            <rFont val="Tahoma"/>
            <family val="2"/>
          </rPr>
          <t xml:space="preserve">
RP: 793118 DEL 13/09/2018 CDP: 63518 DEL 13/09/2018</t>
        </r>
      </text>
    </comment>
    <comment ref="I19" authorId="0">
      <text>
        <r>
          <rPr>
            <b/>
            <sz val="9"/>
            <rFont val="Tahoma"/>
            <family val="2"/>
          </rPr>
          <t>JOHANA CAROLINA PEREZ RUIZ:</t>
        </r>
        <r>
          <rPr>
            <sz val="9"/>
            <rFont val="Tahoma"/>
            <family val="2"/>
          </rPr>
          <t xml:space="preserve">
RP:793518 DEL 13/09/2018 CDP: 63618 DEL 27/08/2018
</t>
        </r>
      </text>
    </comment>
    <comment ref="I20" authorId="0">
      <text>
        <r>
          <rPr>
            <b/>
            <sz val="9"/>
            <rFont val="Tahoma"/>
            <family val="2"/>
          </rPr>
          <t>JOHANA CAROLINA PEREZ RUIZ:</t>
        </r>
        <r>
          <rPr>
            <sz val="9"/>
            <rFont val="Tahoma"/>
            <family val="2"/>
          </rPr>
          <t xml:space="preserve">
RP:800618 DEL 17/09/2018 CDP: 63718 DEL 27/08/2018
</t>
        </r>
      </text>
    </comment>
    <comment ref="I21" authorId="0">
      <text>
        <r>
          <rPr>
            <b/>
            <sz val="9"/>
            <rFont val="Tahoma"/>
            <family val="2"/>
          </rPr>
          <t>JOHANA CAROLINA PEREZ RUIZ:</t>
        </r>
        <r>
          <rPr>
            <sz val="9"/>
            <rFont val="Tahoma"/>
            <family val="2"/>
          </rPr>
          <t xml:space="preserve">
RP: 809818 DEL 18/09/2018 CDP: 63818 DEL 27/08/2018</t>
        </r>
      </text>
    </comment>
    <comment ref="I24" authorId="0">
      <text>
        <r>
          <rPr>
            <b/>
            <sz val="9"/>
            <rFont val="Tahoma"/>
            <family val="2"/>
          </rPr>
          <t>JOHANA CAROLINA PEREZ RUIZ:</t>
        </r>
        <r>
          <rPr>
            <sz val="9"/>
            <rFont val="Tahoma"/>
            <family val="2"/>
          </rPr>
          <t xml:space="preserve">
rp: 801318 del 17/09/2018; cdp: 64118 del 27/08/2018</t>
        </r>
      </text>
    </comment>
    <comment ref="I25" authorId="0">
      <text>
        <r>
          <rPr>
            <b/>
            <sz val="9"/>
            <rFont val="Tahoma"/>
            <family val="2"/>
          </rPr>
          <t>JOHANA CAROLINA PEREZ RUIZ:</t>
        </r>
        <r>
          <rPr>
            <sz val="9"/>
            <rFont val="Tahoma"/>
            <family val="2"/>
          </rPr>
          <t xml:space="preserve">
RP: 793418 13/09/2018; CDP: 65018 DEL 27/08/2018</t>
        </r>
      </text>
    </comment>
    <comment ref="I54" authorId="0">
      <text>
        <r>
          <rPr>
            <b/>
            <sz val="9"/>
            <rFont val="Tahoma"/>
            <family val="2"/>
          </rPr>
          <t>JOHANA CAROLINA PEREZ RUIZ:</t>
        </r>
        <r>
          <rPr>
            <sz val="9"/>
            <rFont val="Tahoma"/>
            <family val="2"/>
          </rPr>
          <t xml:space="preserve">
RP: 808718 DEL 18/09/2018 Y CDP: 66618 DEL 28/08/2018</t>
        </r>
      </text>
    </comment>
    <comment ref="I57" authorId="0">
      <text>
        <r>
          <rPr>
            <b/>
            <sz val="9"/>
            <rFont val="Tahoma"/>
            <family val="2"/>
          </rPr>
          <t>JOHANA CAROLINA PEREZ RUIZ:</t>
        </r>
        <r>
          <rPr>
            <sz val="9"/>
            <rFont val="Tahoma"/>
            <family val="2"/>
          </rPr>
          <t xml:space="preserve">
RP: 794118 DEL 13/09/2018 Y CDP: 66718 DEL 28/08/2018</t>
        </r>
      </text>
    </comment>
    <comment ref="I73" authorId="0">
      <text>
        <r>
          <rPr>
            <b/>
            <sz val="9"/>
            <rFont val="Tahoma"/>
            <family val="2"/>
          </rPr>
          <t>JOHANA CAROLINA PEREZ RUIZ:</t>
        </r>
        <r>
          <rPr>
            <sz val="9"/>
            <rFont val="Tahoma"/>
            <family val="2"/>
          </rPr>
          <t xml:space="preserve">
RP: 809018 DEL 18/09/2018 CDP: 67618 DEL 28/08/2018</t>
        </r>
      </text>
    </comment>
    <comment ref="I74" authorId="0">
      <text>
        <r>
          <rPr>
            <b/>
            <sz val="9"/>
            <rFont val="Tahoma"/>
            <family val="2"/>
          </rPr>
          <t>JOHANA CAROLINA PEREZ RUIZ:</t>
        </r>
        <r>
          <rPr>
            <sz val="9"/>
            <rFont val="Tahoma"/>
            <family val="2"/>
          </rPr>
          <t xml:space="preserve">
RP: 808018 DEL 17/09/2018 Y CDP:68618 DEL 28/08/2018</t>
        </r>
      </text>
    </comment>
    <comment ref="I75" authorId="0">
      <text>
        <r>
          <rPr>
            <b/>
            <sz val="9"/>
            <rFont val="Tahoma"/>
            <family val="2"/>
          </rPr>
          <t>JOHANA CAROLINA PEREZ RUIZ:</t>
        </r>
        <r>
          <rPr>
            <sz val="9"/>
            <rFont val="Tahoma"/>
            <family val="2"/>
          </rPr>
          <t xml:space="preserve">
RP:808318 DEL 18/09/2018 Y CDP: 69818 DEL 28/08/2018</t>
        </r>
      </text>
    </comment>
    <comment ref="I76" authorId="0">
      <text>
        <r>
          <rPr>
            <b/>
            <sz val="9"/>
            <rFont val="Tahoma"/>
            <family val="2"/>
          </rPr>
          <t>JOHANA CAROLINA PEREZ RUIZ:</t>
        </r>
        <r>
          <rPr>
            <sz val="9"/>
            <rFont val="Tahoma"/>
            <family val="2"/>
          </rPr>
          <t xml:space="preserve">
RP: 812018 DEL 18/09/2018 CDP: 68818 DEL 28/08/2018</t>
        </r>
      </text>
    </comment>
    <comment ref="I78" authorId="0">
      <text>
        <r>
          <rPr>
            <b/>
            <sz val="9"/>
            <rFont val="Tahoma"/>
            <family val="2"/>
          </rPr>
          <t>JOHANA CAROLINA PEREZ RUIZ:</t>
        </r>
        <r>
          <rPr>
            <sz val="9"/>
            <rFont val="Tahoma"/>
            <family val="2"/>
          </rPr>
          <t xml:space="preserve">
RP: 810518 DEL 18/09/2018; CDP:67818 DEL 28/08/2018</t>
        </r>
      </text>
    </comment>
    <comment ref="I80" authorId="0">
      <text>
        <r>
          <rPr>
            <b/>
            <sz val="9"/>
            <rFont val="Tahoma"/>
            <family val="2"/>
          </rPr>
          <t>JOHANA CAROLINA PEREZ RUIZ:</t>
        </r>
        <r>
          <rPr>
            <sz val="9"/>
            <rFont val="Tahoma"/>
            <family val="2"/>
          </rPr>
          <t xml:space="preserve">
RP: 810818 DEL 18/09/2018; CDP: 67918 DEL 28/08/2018
</t>
        </r>
      </text>
    </comment>
    <comment ref="I83" authorId="0">
      <text>
        <r>
          <rPr>
            <b/>
            <sz val="9"/>
            <rFont val="Tahoma"/>
            <family val="2"/>
          </rPr>
          <t>JOHANA CAROLINA PEREZ RUIZ:</t>
        </r>
        <r>
          <rPr>
            <sz val="9"/>
            <rFont val="Tahoma"/>
            <family val="2"/>
          </rPr>
          <t xml:space="preserve">
RP: 811118 DEL 18/09/2018; CDP: 68018 DEL 18/09/2018</t>
        </r>
      </text>
    </comment>
    <comment ref="I86" authorId="0">
      <text>
        <r>
          <rPr>
            <b/>
            <sz val="9"/>
            <rFont val="Tahoma"/>
            <family val="2"/>
          </rPr>
          <t>JOHANA CAROLINA PEREZ RUIZ:</t>
        </r>
        <r>
          <rPr>
            <sz val="9"/>
            <rFont val="Tahoma"/>
            <family val="2"/>
          </rPr>
          <t xml:space="preserve">
RP: 801018 DEL 17/09/2018 CDP: 68918 DEL 28/08/2018</t>
        </r>
      </text>
    </comment>
    <comment ref="I95" authorId="0">
      <text>
        <r>
          <rPr>
            <b/>
            <sz val="9"/>
            <rFont val="Tahoma"/>
            <family val="2"/>
          </rPr>
          <t>JOHANA CAROLINA PEREZ RUIZ:</t>
        </r>
        <r>
          <rPr>
            <sz val="9"/>
            <rFont val="Tahoma"/>
            <family val="2"/>
          </rPr>
          <t xml:space="preserve">
RP: 810318 DEL 18/09/2018 CDP: 69018 DEL 28/08/2018</t>
        </r>
      </text>
    </comment>
    <comment ref="I99" authorId="0">
      <text>
        <r>
          <rPr>
            <b/>
            <sz val="9"/>
            <rFont val="Tahoma"/>
            <family val="2"/>
          </rPr>
          <t>JOHANA CAROLINA PEREZ RUIZ:</t>
        </r>
        <r>
          <rPr>
            <sz val="9"/>
            <rFont val="Tahoma"/>
            <family val="2"/>
          </rPr>
          <t xml:space="preserve">
RP: 811918 DEL 18/09/2018 CDP: 69218 DEL 28/08/2018
</t>
        </r>
      </text>
    </comment>
    <comment ref="I113" authorId="0">
      <text>
        <r>
          <rPr>
            <b/>
            <sz val="9"/>
            <rFont val="Tahoma"/>
            <family val="2"/>
          </rPr>
          <t>JOHANA CAROLINA PEREZ RUIZ:</t>
        </r>
        <r>
          <rPr>
            <sz val="9"/>
            <rFont val="Tahoma"/>
            <family val="2"/>
          </rPr>
          <t xml:space="preserve">
ADICION 08/10/2018</t>
        </r>
      </text>
    </comment>
    <comment ref="I116" authorId="0">
      <text>
        <r>
          <rPr>
            <b/>
            <sz val="9"/>
            <rFont val="Tahoma"/>
            <family val="2"/>
          </rPr>
          <t>JOHANA CAROLINA PEREZ RUIZ:</t>
        </r>
        <r>
          <rPr>
            <sz val="9"/>
            <rFont val="Tahoma"/>
            <family val="2"/>
          </rPr>
          <t xml:space="preserve">
ADICION No. 01: $ 13,932,966,00 RP: 159218 CDP 15618 FECHA: 19/01/2018; ADICION No. 02: $ 6,250,420,00 RP 424418-CDP 15618 19/01/2018. TERCERA ADICION 18/09/2018</t>
        </r>
      </text>
    </comment>
    <comment ref="J116" authorId="0">
      <text>
        <r>
          <rPr>
            <b/>
            <sz val="9"/>
            <rFont val="Tahoma"/>
            <family val="2"/>
          </rPr>
          <t>JOHANA CAROLINA PEREZ RUIZ:</t>
        </r>
        <r>
          <rPr>
            <sz val="9"/>
            <rFont val="Tahoma"/>
            <family val="2"/>
          </rPr>
          <t xml:space="preserve">
REDUCCION DEL 06/08/2018</t>
        </r>
      </text>
    </comment>
    <comment ref="I119" authorId="0">
      <text>
        <r>
          <rPr>
            <b/>
            <sz val="9"/>
            <rFont val="Tahoma"/>
            <family val="2"/>
          </rPr>
          <t>JOHANA CAROLINA PEREZ RUIZ:</t>
        </r>
        <r>
          <rPr>
            <sz val="9"/>
            <rFont val="Tahoma"/>
            <family val="2"/>
          </rPr>
          <t xml:space="preserve">
ADICION DEL 28/06/2018</t>
        </r>
      </text>
    </comment>
    <comment ref="I127" authorId="0">
      <text>
        <r>
          <rPr>
            <b/>
            <sz val="9"/>
            <rFont val="Tahoma"/>
            <family val="2"/>
          </rPr>
          <t>JOHANA CAROLINA PEREZ RUIZ:</t>
        </r>
        <r>
          <rPr>
            <sz val="9"/>
            <rFont val="Tahoma"/>
            <family val="2"/>
          </rPr>
          <t xml:space="preserve">
ADICION 17/07/2018</t>
        </r>
      </text>
    </comment>
    <comment ref="J129" authorId="0">
      <text>
        <r>
          <rPr>
            <b/>
            <sz val="9"/>
            <rFont val="Tahoma"/>
            <family val="2"/>
          </rPr>
          <t>JOHANA CAROLINA PEREZ RUIZ:</t>
        </r>
        <r>
          <rPr>
            <sz val="9"/>
            <rFont val="Tahoma"/>
            <family val="2"/>
          </rPr>
          <t xml:space="preserve">
REDUCCION DEL 18/06/2018</t>
        </r>
      </text>
    </comment>
    <comment ref="G130" authorId="0">
      <text>
        <r>
          <rPr>
            <b/>
            <sz val="9"/>
            <rFont val="Tahoma"/>
            <family val="2"/>
          </rPr>
          <t>JOHANA CAROLINA PEREZ RUIZ:</t>
        </r>
        <r>
          <rPr>
            <sz val="9"/>
            <rFont val="Tahoma"/>
            <family val="2"/>
          </rPr>
          <t xml:space="preserve">
EL VALOR DEL CONTRATO ESTA POR 519,100 PERO SE MODIFICO POR 436,218</t>
        </r>
      </text>
    </comment>
    <comment ref="G131" authorId="0">
      <text>
        <r>
          <rPr>
            <b/>
            <sz val="9"/>
            <rFont val="Tahoma"/>
            <family val="2"/>
          </rPr>
          <t>JOHANA CAROLINA PEREZ RUIZ:</t>
        </r>
        <r>
          <rPr>
            <sz val="9"/>
            <rFont val="Tahoma"/>
            <family val="2"/>
          </rPr>
          <t xml:space="preserve">
el valor del contrato esta por $ 2,592,414 y  por una modificacion quedo en 2,178,498</t>
        </r>
      </text>
    </comment>
    <comment ref="G132" authorId="0">
      <text>
        <r>
          <rPr>
            <b/>
            <sz val="9"/>
            <rFont val="Tahoma"/>
            <family val="2"/>
          </rPr>
          <t>JOHANA CAROLINA PEREZ RUIZ:</t>
        </r>
        <r>
          <rPr>
            <sz val="9"/>
            <rFont val="Tahoma"/>
            <family val="2"/>
          </rPr>
          <t xml:space="preserve">
EL VALOR DEL CONTRATO ESTA POR $ 6,474,000 PERO SE REALIZO MODIFICACION POR $ 5,440,338</t>
        </r>
      </text>
    </comment>
    <comment ref="G133" authorId="0">
      <text>
        <r>
          <rPr>
            <b/>
            <sz val="9"/>
            <rFont val="Tahoma"/>
            <family val="2"/>
          </rPr>
          <t>JOHANA CAROLINA PEREZ RUIZ:</t>
        </r>
        <r>
          <rPr>
            <sz val="9"/>
            <rFont val="Tahoma"/>
            <family val="2"/>
          </rPr>
          <t xml:space="preserve">
MODIFICACION DE 3,882,375 A 3,262,500</t>
        </r>
      </text>
    </comment>
    <comment ref="G134" authorId="0">
      <text>
        <r>
          <rPr>
            <b/>
            <sz val="9"/>
            <rFont val="Tahoma"/>
            <family val="2"/>
          </rPr>
          <t>JOHANA CAROLINA PEREZ RUIZ:</t>
        </r>
        <r>
          <rPr>
            <sz val="9"/>
            <rFont val="Tahoma"/>
            <family val="2"/>
          </rPr>
          <t xml:space="preserve">
MODIFICACION DE 29,957,712 A 23,838,564</t>
        </r>
      </text>
    </comment>
    <comment ref="I144" authorId="0">
      <text>
        <r>
          <rPr>
            <b/>
            <sz val="9"/>
            <rFont val="Tahoma"/>
            <family val="2"/>
          </rPr>
          <t>JOHANA CAROLINA PEREZ RUIZ:</t>
        </r>
        <r>
          <rPr>
            <sz val="9"/>
            <rFont val="Tahoma"/>
            <family val="2"/>
          </rPr>
          <t xml:space="preserve">
ADICION DEL 31/08/2018</t>
        </r>
      </text>
    </comment>
    <comment ref="J177" authorId="0">
      <text>
        <r>
          <rPr>
            <b/>
            <sz val="9"/>
            <rFont val="Tahoma"/>
            <family val="2"/>
          </rPr>
          <t>JOHANA CAROLINA PEREZ RUIZ:</t>
        </r>
        <r>
          <rPr>
            <sz val="9"/>
            <rFont val="Tahoma"/>
            <family val="2"/>
          </rPr>
          <t xml:space="preserve">
REDUCCION DEL 11/12/2018</t>
        </r>
      </text>
    </comment>
    <comment ref="I178" authorId="0">
      <text>
        <r>
          <rPr>
            <b/>
            <sz val="9"/>
            <rFont val="Tahoma"/>
            <family val="2"/>
          </rPr>
          <t>JOHANA CAROLINA PEREZ RUIZ:</t>
        </r>
        <r>
          <rPr>
            <sz val="9"/>
            <rFont val="Tahoma"/>
            <family val="2"/>
          </rPr>
          <t xml:space="preserve">
ADICION 06/12/2018</t>
        </r>
      </text>
    </comment>
    <comment ref="I179" authorId="0">
      <text>
        <r>
          <rPr>
            <b/>
            <sz val="9"/>
            <rFont val="Tahoma"/>
            <family val="2"/>
          </rPr>
          <t>JOHANA CAROLINA PEREZ RUIZ:</t>
        </r>
        <r>
          <rPr>
            <sz val="9"/>
            <rFont val="Tahoma"/>
            <family val="2"/>
          </rPr>
          <t xml:space="preserve">
ADICION DEL 06/12/2018</t>
        </r>
      </text>
    </comment>
    <comment ref="I181" authorId="0">
      <text>
        <r>
          <rPr>
            <b/>
            <sz val="9"/>
            <rFont val="Tahoma"/>
            <family val="2"/>
          </rPr>
          <t>JOHANA CAROLINA PEREZ RUIZ:</t>
        </r>
        <r>
          <rPr>
            <sz val="9"/>
            <rFont val="Tahoma"/>
            <family val="2"/>
          </rPr>
          <t xml:space="preserve">
ADICION 11/12/2018</t>
        </r>
      </text>
    </comment>
    <comment ref="I193" authorId="0">
      <text>
        <r>
          <rPr>
            <b/>
            <sz val="9"/>
            <rFont val="Tahoma"/>
            <family val="2"/>
          </rPr>
          <t>JOHANA CAROLINA PEREZ RUIZ:</t>
        </r>
        <r>
          <rPr>
            <sz val="9"/>
            <rFont val="Tahoma"/>
            <family val="2"/>
          </rPr>
          <t xml:space="preserve">
ADICION FECHA 13/12/2018</t>
        </r>
      </text>
    </comment>
    <comment ref="L1" authorId="1">
      <text>
        <r>
          <rPr>
            <sz val="9"/>
            <rFont val="Tahoma"/>
            <family val="2"/>
          </rPr>
          <t>Fecha en la cual se firma el contrato</t>
        </r>
      </text>
    </comment>
    <comment ref="N1" authorId="1">
      <text>
        <r>
          <rPr>
            <sz val="9"/>
            <rFont val="Tahoma"/>
            <family val="2"/>
          </rPr>
          <t xml:space="preserve">Fecha hasta la cual se prorroga el contrato
</t>
        </r>
      </text>
    </comment>
    <comment ref="P1" authorId="1">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R1" authorId="1">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S1" authorId="1">
      <text>
        <r>
          <rPr>
            <sz val="9"/>
            <rFont val="Tahoma"/>
            <family val="2"/>
          </rPr>
          <t>Si el contrato se realizó con Recursos Propios y con Presupuesto de Entidad Nacional indicar ambos separados con /</t>
        </r>
      </text>
    </comment>
    <comment ref="I1" authorId="1">
      <text>
        <r>
          <rPr>
            <sz val="9"/>
            <rFont val="Tahoma"/>
            <family val="2"/>
          </rPr>
          <t xml:space="preserve">ingresar el valor de todas las adiciones que se realicen en la vigencia
</t>
        </r>
      </text>
    </comment>
    <comment ref="J1" authorId="1">
      <text>
        <r>
          <rPr>
            <sz val="9"/>
            <rFont val="Tahoma"/>
            <family val="2"/>
          </rPr>
          <t xml:space="preserve">ingresar el valor de todas las adiciones que se realicen en la vigencia
</t>
        </r>
      </text>
    </comment>
    <comment ref="K1" authorId="1">
      <text>
        <r>
          <rPr>
            <sz val="9"/>
            <rFont val="Tahoma"/>
            <family val="2"/>
          </rPr>
          <t xml:space="preserve">Es la suma de la cuantía inicial del contrato mas el valor de las adiciones realizadas
</t>
        </r>
      </text>
    </comment>
  </commentList>
</comments>
</file>

<file path=xl/sharedStrings.xml><?xml version="1.0" encoding="utf-8"?>
<sst xmlns="http://schemas.openxmlformats.org/spreadsheetml/2006/main" count="2651" uniqueCount="1231">
  <si>
    <t>CONTRATACION DIRECTA</t>
  </si>
  <si>
    <t>001</t>
  </si>
  <si>
    <t>MENSUAL</t>
  </si>
  <si>
    <t xml:space="preserve">PRESTACION DE SERVICIOS </t>
  </si>
  <si>
    <t>PRESTACION DE SERVICIOS PROFESIONALES Y DE APOYO A LA GESTIÓN</t>
  </si>
  <si>
    <t>CONTRATACIÓN DIRECTA</t>
  </si>
  <si>
    <t>gloria.lamo@inpec.gov.co</t>
  </si>
  <si>
    <t>ARRENDAMIENTO</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</si>
  <si>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</si>
  <si>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</si>
  <si>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</si>
  <si>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</si>
  <si>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</si>
  <si>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</si>
  <si>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</si>
  <si>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</si>
  <si>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</si>
  <si>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</si>
  <si>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</si>
  <si>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</si>
  <si>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</si>
  <si>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</si>
  <si>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</si>
  <si>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</si>
  <si>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</si>
  <si>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</si>
  <si>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</si>
  <si>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</si>
  <si>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</si>
  <si>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</si>
  <si>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</si>
  <si>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</si>
  <si>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</si>
  <si>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</si>
  <si>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</si>
  <si>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</si>
  <si>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N/A</t>
  </si>
  <si>
    <t>MARIA BERNARDA URREGO CORTES</t>
  </si>
  <si>
    <t xml:space="preserve">CAROLINA PARRA MARTINEZ </t>
  </si>
  <si>
    <t>EFRAIN OSWALDO ARAGON SANCHEZ</t>
  </si>
  <si>
    <t>INTERADMINISTRATIVO</t>
  </si>
  <si>
    <t>JOHANNA CAROLINA PEREZ RUIZ</t>
  </si>
  <si>
    <t>EMILSEN RENDON PEÑA</t>
  </si>
  <si>
    <t>DIANA ROCIO HERRAN RUIZ</t>
  </si>
  <si>
    <t>MARIA CAMILA OSORIO BOLAÑOS</t>
  </si>
  <si>
    <t>ISABEL MONROY DE LOZANO</t>
  </si>
  <si>
    <t>CARMEN ROSA GUERRERO VALERO</t>
  </si>
  <si>
    <t>LUIS ALBEIRO BRIÑEZ RODRIGUEZ</t>
  </si>
  <si>
    <t>JAVIER RAMIREZ CARVAJAL</t>
  </si>
  <si>
    <t>IRMA CONSTANZA RAMIREZ BONILLA</t>
  </si>
  <si>
    <t>LILIANA ANDREA TORRES AREVALO</t>
  </si>
  <si>
    <t>MARIA ARELY AGUIRRE RODRIGUEZ</t>
  </si>
  <si>
    <t>CLAUDIA MARCELA RAMIREZ MORENO</t>
  </si>
  <si>
    <t>LUIS ALBERTO SEGURA FRANCO</t>
  </si>
  <si>
    <t>AMANDA BULLA SERRANO</t>
  </si>
  <si>
    <t>LINA MARIA IDROBO CASTRO</t>
  </si>
  <si>
    <t>FABIAN LEONARDO GALLO BERMUDEZ</t>
  </si>
  <si>
    <t>RUTH ADRIANA GOMEZ DUQUE</t>
  </si>
  <si>
    <t>NIDIA GARCIA PARDO</t>
  </si>
  <si>
    <t>VIVIAN LIZETH RENTERIA ACEVEDO</t>
  </si>
  <si>
    <t>HERNAN AVILA PUENTES</t>
  </si>
  <si>
    <t>JUAN MANUEL GONZALEZ CALVO</t>
  </si>
  <si>
    <t>JAVIER IGNACIO GOMEZ TORRES</t>
  </si>
  <si>
    <t>ANA SOFIA VELASQUEZ NOVOA</t>
  </si>
  <si>
    <t>NELLY SAAVEDRA ARDILA</t>
  </si>
  <si>
    <t>KATHERINE MILLAN MARIÑO</t>
  </si>
  <si>
    <t>DANIEL ALBERTO RODRIGUEZ RODRIGUEZ</t>
  </si>
  <si>
    <t>ALEJANDRA MARIA SARMIENTO BLANCO</t>
  </si>
  <si>
    <t>DIANA MARCELA CARVAJAL MARTINEZ</t>
  </si>
  <si>
    <t>JULIETH PAOLA CANTILLO FLOREZ</t>
  </si>
  <si>
    <t>002</t>
  </si>
  <si>
    <t>GLORIA ISABEL LAMO JIMENEZ</t>
  </si>
  <si>
    <t>PRESTAR POR SUS PROPIOS MEDIOS CON PLENA AUTONOMÍA TÉCNICA Y ADMINISTRATIVA, SUS SERVICIOS PROFESIONALES EN DERECHO CON ESPECIALIZACION Y MAESTRIA PARA ASESORAR A LA DIRECCIÓN GENERAL DEL INPEC EN TRÁMITES LEGISLATIVOS  CON LA FINALIDAD DE PROPORCIONAR POLÍTICAS PENITENCIARIAS, PROYECCIÓN, EJECUCIÓN Y VERIFICACIÓN  DE ACTOS ADMINISTRATIVOS  DE CONFORMIDAD CON LAS FUNCIONES DEL DIRECTOR GENERAL DEL INPEC.</t>
  </si>
  <si>
    <t>SELECCIÓN ABREVIADA AMP</t>
  </si>
  <si>
    <t>yeimmy.rojas@terpel.com</t>
  </si>
  <si>
    <t xml:space="preserve">UNIVERSIDAD PEDAGOGICA NACIONAL </t>
  </si>
  <si>
    <t>MYRIAM OLIVEROS NUÑEZ</t>
  </si>
  <si>
    <t>ANA EDILMA ZAMBRANO MAYORGA</t>
  </si>
  <si>
    <t>031</t>
  </si>
  <si>
    <t>YULIETH ANDREA LEMUS DIAZ</t>
  </si>
  <si>
    <t>032</t>
  </si>
  <si>
    <t>HECTOR JAMES VILLAMIL SANDOVAL</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</si>
  <si>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</si>
  <si>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</si>
  <si>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</si>
  <si>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</si>
  <si>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</si>
  <si>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</si>
  <si>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</si>
  <si>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</si>
  <si>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</si>
  <si>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</si>
  <si>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</si>
  <si>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</si>
  <si>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</si>
  <si>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</si>
  <si>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</si>
  <si>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</si>
  <si>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</si>
  <si>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</si>
  <si>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</si>
  <si>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</si>
  <si>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</si>
  <si>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</si>
  <si>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</si>
  <si>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</si>
  <si>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</si>
  <si>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061</t>
  </si>
  <si>
    <t>060</t>
  </si>
  <si>
    <t>062</t>
  </si>
  <si>
    <t>063</t>
  </si>
  <si>
    <t>064</t>
  </si>
  <si>
    <t>065</t>
  </si>
  <si>
    <t>066</t>
  </si>
  <si>
    <t>073</t>
  </si>
  <si>
    <t>072</t>
  </si>
  <si>
    <t>074</t>
  </si>
  <si>
    <t>075</t>
  </si>
  <si>
    <t>076</t>
  </si>
  <si>
    <t>077</t>
  </si>
  <si>
    <t>078</t>
  </si>
  <si>
    <t>079</t>
  </si>
  <si>
    <t>080</t>
  </si>
  <si>
    <t>081</t>
  </si>
  <si>
    <t>DIANA DULCELINA PUERTO HUERTAS</t>
  </si>
  <si>
    <t>082</t>
  </si>
  <si>
    <t>083</t>
  </si>
  <si>
    <t>084</t>
  </si>
  <si>
    <t>085</t>
  </si>
  <si>
    <t>A-2-0-4-10-2 ARRENDAMIENTOS DE BIENES INMUEBLES</t>
  </si>
  <si>
    <t>A-1-0-2-14 REMUNERACION SERVICOS TECNICOS</t>
  </si>
  <si>
    <t>isamon27@hotmail.com</t>
  </si>
  <si>
    <t>anedzama@yahoo.com</t>
  </si>
  <si>
    <t>gilmapizaestrada@hotmail.com</t>
  </si>
  <si>
    <t>LA PREVISORA S.A.</t>
  </si>
  <si>
    <t>SEGUROS</t>
  </si>
  <si>
    <t>dirpilar@goldtoursas.com</t>
  </si>
  <si>
    <t>A-2-0-4-4-2 DOTACION</t>
  </si>
  <si>
    <t>mariaibetancourt@hotmail.com</t>
  </si>
  <si>
    <t>mabernardaurrego@gmail.com</t>
  </si>
  <si>
    <t>Karo31077@gmail.com</t>
  </si>
  <si>
    <t>johannaperez15@hotmail.com</t>
  </si>
  <si>
    <t>oso5329@gmail.com</t>
  </si>
  <si>
    <t>herme601@hotmail.com</t>
  </si>
  <si>
    <t>emilsenabogado@hotmail.com</t>
  </si>
  <si>
    <t>camigueherran@gmail.com</t>
  </si>
  <si>
    <t>myriamoliverosn@hotmail.com</t>
  </si>
  <si>
    <t>cristinafandino@hotmail.com</t>
  </si>
  <si>
    <t>gloriacgarcia@hotmail.com</t>
  </si>
  <si>
    <t>yandrez1025@gmail.com</t>
  </si>
  <si>
    <t>james.villamil@gmail.com</t>
  </si>
  <si>
    <t>patty.sa.ro07@gmail.com</t>
  </si>
  <si>
    <t>riguzmanen@hotmail.com</t>
  </si>
  <si>
    <t>lilito8@yahoo.com</t>
  </si>
  <si>
    <t>adrianagodu@msn.com</t>
  </si>
  <si>
    <t>nigapa62@gmail.com</t>
  </si>
  <si>
    <t>katherinemillan@yahoo.es</t>
  </si>
  <si>
    <t>danielredrodriguez@gmail.com</t>
  </si>
  <si>
    <t>dianadpuertoh@gmail.com</t>
  </si>
  <si>
    <t>JUAN CARLOS CHAPARRO TUNJANO</t>
  </si>
  <si>
    <t>086</t>
  </si>
  <si>
    <t>087</t>
  </si>
  <si>
    <t>CRISTINA DIAZ RAMIREZ</t>
  </si>
  <si>
    <t>089</t>
  </si>
  <si>
    <t>088</t>
  </si>
  <si>
    <t>crisramirez103@gmail.com</t>
  </si>
  <si>
    <t>091</t>
  </si>
  <si>
    <t>nellysar@gmail.com</t>
  </si>
  <si>
    <t>sofia.velasquez.n@hotmail.com</t>
  </si>
  <si>
    <t>INGRID MARCELA SANABRIA MOLINA</t>
  </si>
  <si>
    <t>insa8409@yahoo.com</t>
  </si>
  <si>
    <t>dianluis2601@hotmail.com</t>
  </si>
  <si>
    <t>ANDREA FERNANDA CELEMIN RUIZ</t>
  </si>
  <si>
    <t>111</t>
  </si>
  <si>
    <t>andrea_ruiz150@hotmail.com</t>
  </si>
  <si>
    <t>adavelasquez2609@gmail.com</t>
  </si>
  <si>
    <t>juliethpaola1986@gmail.com</t>
  </si>
  <si>
    <t>luisalbeiro1978@hotmail.com</t>
  </si>
  <si>
    <t>097</t>
  </si>
  <si>
    <t>pochohse@gmail.com</t>
  </si>
  <si>
    <t>COMPRAVENTA</t>
  </si>
  <si>
    <t>claudiamarcela.ramirez@hotmail.com</t>
  </si>
  <si>
    <t>amanda.serrano.bulla@gmail.com</t>
  </si>
  <si>
    <t>santiago.spinel@gmail.com</t>
  </si>
  <si>
    <t>vivianlire@hotmail.com</t>
  </si>
  <si>
    <t>098</t>
  </si>
  <si>
    <t>100</t>
  </si>
  <si>
    <t>juridica@derca.com.co</t>
  </si>
  <si>
    <t>JEM SUPPLIES S.A.S.</t>
  </si>
  <si>
    <t>101</t>
  </si>
  <si>
    <t>licitaciones@jemsupplies.com</t>
  </si>
  <si>
    <t>102</t>
  </si>
  <si>
    <t>103</t>
  </si>
  <si>
    <t>104</t>
  </si>
  <si>
    <t>105</t>
  </si>
  <si>
    <t>106</t>
  </si>
  <si>
    <t>107</t>
  </si>
  <si>
    <t>108</t>
  </si>
  <si>
    <t>110</t>
  </si>
  <si>
    <t>090</t>
  </si>
  <si>
    <t>periodistasegura@gmail.com</t>
  </si>
  <si>
    <t>marelyaguirre09@gmail.com</t>
  </si>
  <si>
    <t>irmaramirez18@hotmail.com</t>
  </si>
  <si>
    <t>javier.gomezt@gmail.com</t>
  </si>
  <si>
    <t>carmenguerrero@yahoo.com</t>
  </si>
  <si>
    <t>MAGDA PATRICIA VASQUEZ CALDERON</t>
  </si>
  <si>
    <t>095</t>
  </si>
  <si>
    <t>magdinis-78@hotmail.com</t>
  </si>
  <si>
    <t>DANIELA ANDREA ARIAS MENDEZ</t>
  </si>
  <si>
    <t>PRESTACION DE SERVICIOS</t>
  </si>
  <si>
    <t>A-2-0-4-15 TRANSPORTE DE INTERNOS</t>
  </si>
  <si>
    <t>109</t>
  </si>
  <si>
    <t xml:space="preserve">A-3-5-3-6 ATENCION REHABILITACION AL RECLUSO </t>
  </si>
  <si>
    <t>094</t>
  </si>
  <si>
    <t>092</t>
  </si>
  <si>
    <t>093</t>
  </si>
  <si>
    <t>096</t>
  </si>
  <si>
    <t>099</t>
  </si>
  <si>
    <t>CONFERENCIA EPISCOPAL DE COLOMBIA</t>
  </si>
  <si>
    <t>058</t>
  </si>
  <si>
    <t>059</t>
  </si>
  <si>
    <t>LAURA MILENA GUZMAN PINTO</t>
  </si>
  <si>
    <t>lamigupi@hotmail.com</t>
  </si>
  <si>
    <t>floralba.duarte@yahoo.com</t>
  </si>
  <si>
    <t>xduenas@icfes.gov.co</t>
  </si>
  <si>
    <t>A-2-0-4-5-2 MANTENIMIENTO DE BIENES MUEBLES, EQUIPOS Y ENSERES</t>
  </si>
  <si>
    <t>NEC DE COLOMBIA S.A.</t>
  </si>
  <si>
    <t>LUIS ORLANDO PEÑUELA OSUNA</t>
  </si>
  <si>
    <t>PCT LTDA</t>
  </si>
  <si>
    <t>contactenos@soportelogico.com.co</t>
  </si>
  <si>
    <t>cvergara@nec.com.co</t>
  </si>
  <si>
    <t>contactenos@fundalectura.org.co</t>
  </si>
  <si>
    <t>luchosuna@hotmail.com</t>
  </si>
  <si>
    <t>pctltda@pctltda.com</t>
  </si>
  <si>
    <t>info@isolucion.com.co</t>
  </si>
  <si>
    <t>DIANA BELINDA MUÑOZ MARTINEZ</t>
  </si>
  <si>
    <t>juriscas13@gmail.com</t>
  </si>
  <si>
    <t>dianabmuñoz@gmail.com</t>
  </si>
  <si>
    <t>IRINI SOFIA PADILLA ORTIZ</t>
  </si>
  <si>
    <t>irinisofia1511@gmail.com</t>
  </si>
  <si>
    <t>YESSIKA PAOLA PINTO MENESES</t>
  </si>
  <si>
    <t>EDWARD FABIAN CASTAÑEDA SUAREZ</t>
  </si>
  <si>
    <t>edwfabis@uniandes.edu.co</t>
  </si>
  <si>
    <t>A-2-0-4-5-13 MANTENIMIENTO DE SOFTWARE</t>
  </si>
  <si>
    <t>notificacion.melcol@melcol.com.co</t>
  </si>
  <si>
    <t>kettyrossy@hotmail.com</t>
  </si>
  <si>
    <t>PRESTAR POR SUS PROPIOS MEDIOS CON PLENA AUTONOMIA TECNICA Y ADMINISTRATIVA SUS SERVICIOS COMO PROFESIONAL EN CONTADURIA PUBLICA PARA REALIZAR EL ANALISIS DETALLADO DE LA INFORMACION CONTABLE, REGISTRO DE OPERACIONES Y CARGA DE COMPROBANTES CONTABLES MANUALES EN SIIF NACION EN EL EPMSC DE TUNJA.</t>
  </si>
  <si>
    <t>SIDNEY KATERINE PAEZ DIAZ</t>
  </si>
  <si>
    <t>spaezdiaz@yahoo.com</t>
  </si>
  <si>
    <t>GERMAN HERNANDEZ BENAVIDEZ</t>
  </si>
  <si>
    <t>germanhernandezb@hotmail.com</t>
  </si>
  <si>
    <t>218</t>
  </si>
  <si>
    <t>JURESA S.A.S.</t>
  </si>
  <si>
    <t>PRESTAR LOS SERVICIOS PROFESIONALES COMO PSICOLOGA PARA PLANEAR, PARTICIPAR, EJECUTAR, REGISTRAR Y REPORTAR LAS ACCIONES TENDIENTES A OFRECER  ATENCION INTEGRAL Y TRTAMIENTO PENITENCIARIO A LA POBLACION PRIVADA DE LA LIBERTAD EN EL AREA DE ATENCION Y TRTAMIENTO DEL EPMSC GIRARDOT</t>
  </si>
  <si>
    <t>PRESTACION DE SERVICIOS TECNICOS AL CPMSESP-JYP DEL ESPINAL PARA ORGANIZAR, COORDINAR, EJECUTAR Y CONTROLAR PLANES, PROGRAMAS Y PROYECTOS PARA LA GESTION INSTITUCIONAL DEL INPEC, APLICANDO LOS CONOCIMIENTOS PROPIOS DE SU PERFIL EN MATERIA DE SALUD PARA LA POBLACION RECLUSA O ACADEMICA DEMOSTRANDO RESULTADOS OPORTUNOS.</t>
  </si>
  <si>
    <t>PRESTAR POR SUS PROPIOS MEDIOS SUS SERVICIOS  COMO ABOGADO EN LA INSTRUCCIÓN Y SUSTANCIACION DE LOS PROCESOS DISCIPLINARIOS QUE SON DE COMPETENCIA DE LA DIRECCION REGIONAL ORIENTE COMO JUEZ DISCIPLINARIO DE PRIMERA INSTANCIA</t>
  </si>
  <si>
    <t>OLGA CONSTANZA CAMPOS NIETO</t>
  </si>
  <si>
    <t>JESSICA ANDREA ZAMBRANO VALENZUELA</t>
  </si>
  <si>
    <t>MITSUBISHI ELECTRIC DE COLOMBIA LIMITADA</t>
  </si>
  <si>
    <t>CONTRATAR EN ARRENDAMIENTO LA BODEGA UBICADA EN LA AVENIDA CALLE 12 C No. 79A-25 BODEGA 4 PARQUE INDUSTRIAL VILLA ALSACIA  EN LA CIUDAD DE BOGOTA PARA EL FUNCIONAMIENTO DEL ARCHIVO CENTRAL DEL INPEC.</t>
  </si>
  <si>
    <t>INVER ERMA S.A.S.</t>
  </si>
  <si>
    <t>CONTRATAR EN ARRENDAMIENTO UN INMUEBLE UBICADO EN LA CALLE 34 No 29 38  EN LA CIUDAD DE BOGOTA D.C , PAR EL FUNCIONAMIENTO DE UNAS DEPENDENCIAS DEL INSTITUTO NACIONAL PENITENCIARIO Y CARCELARIO INPEC</t>
  </si>
  <si>
    <t>CONTRATAR EN ARRENDAMIENTO LA BODEGA UBICADA EN LA CALLE 12 No 27 29/31 DEL BARRIO RICAURTE DE LA CIUDAD DE BOGOTA D.C PARA FUNCIONAMIENTO DEL ALMACEN A CARGO DEL GRUPO DE MANEJO DE BIENES MUEBLES E INMUEBLES DEL INPEC EN LA VIGENCIA 2018</t>
  </si>
  <si>
    <t>JULIO ERNESTO CALDERON ENCISO</t>
  </si>
  <si>
    <t>CONTRATAR EN ARRENDAMIENTO UN INMUEBLE UBICADO EN LA CALLE 7 No 7 30 Y 7- 48 Y CARRERA 8 No 7 03 Y 7 - 19 DEL MUNICIPIO DE ZIPAQUIRA DEL INSTITUTO NACIONAL PENITENCIARIO Y CARCELARIO - INPEC</t>
  </si>
  <si>
    <t>GUSTAVO TELLEZ RIAÑO</t>
  </si>
  <si>
    <t>CONTRATAR EN ARRENDAMIENTO UN ESPACIO PARA EL FUINCIONAMIENTO DEL GRUPO DE APOYO ESPIRITUAL DE LA DIRECCION GENERAL DEL INPEC EN LA SEDE DE PROPIEDAD DE LA FUNDACION CAMINOS DE LIBERTAD, UBICADO  EN LA CARRERA 6 No 6A 93 DEL BARRIO SANTA BARBARA EN EL CENTRO D ELA CIUDAD DE BOGOTA</t>
  </si>
  <si>
    <t>FUNDACION CAMINOS DE LIBERTAD</t>
  </si>
  <si>
    <t xml:space="preserve">PRESTAR POR SUS PROPIOS MEDIOS LOS SERVICIOS PROFESIONALES EN LOS ASUNTOS RELACIONADOS CON LOS DERECHOS HUMANOS EN EL INPEC Y EN ESPECIAL DE LAS PERSONAS PRIVADAS DE LA LIBERTAD Y PARA EL DESARROLLO DEL ENFOQUE DIFERENCIAL PREVISTO EN EL REGLAMENTO GENERAL DEL INSTITUTO NACIONAL PENITENCIARIO Y CARCELARIO </t>
  </si>
  <si>
    <t>JENNY ANDREA MOTAVITA SUAZA</t>
  </si>
  <si>
    <t>JOSE GREGORIO BARRANCO SALAZAR</t>
  </si>
  <si>
    <t>LUZ AMPARO MELO VARGAS</t>
  </si>
  <si>
    <t>MARIA ALEJANDRA TIERRADENTRO HERNANDEZ</t>
  </si>
  <si>
    <t>HANNE YARLESSA MOSQUERA MOSQUERA</t>
  </si>
  <si>
    <t>WILSON GUALTEROS AGUILLON</t>
  </si>
  <si>
    <t>SERVICIOS POSTALES NACIONALES</t>
  </si>
  <si>
    <t>CONTRATAR LA PRESTACION DEL SERVICIO DE CORREO CERTIFICADO POSTAL NACIONAL PARA EL INSTITUTO NACIONAL PENITENCIARIO Y CARCELARIO INPEC A NIVEL NACIONAL PARA LA VIGENCIA 2018.</t>
  </si>
  <si>
    <t xml:space="preserve">PRESTAR POR SUS PROPIOS MEDIOS CON PLENA AUTONOMIA TECNICA Y ADMINISTRATIVA, SUS SERVICIOS PROFESIONALES COMO ABOGADA ESPECIALIZADA, EN LA SUBDIRECCION DE GESTIÓN CONTRACTUAL </t>
  </si>
  <si>
    <t xml:space="preserve">PRESTAR POR SUS PROPIOS MEDIOS CON PLENA AUTONOMIA TECNICA Y ADMINISTRATIVA, SUS SERVICIOS PROFESIONALES BRINDANDO APOYO Y ACOMPAÑAMIENTO A LA SUBDIRECCION DE GESTION CONTRACTUAL EN LO REFERENTE A LA SUSTANCIACION DE LOS PROCESOS DE CONTRATACION QUE SEAN ADELANTADOS POR LA ENTIDAD </t>
  </si>
  <si>
    <t xml:space="preserve">PRESTAR POR SUS PROPIOS MEDIOS CON PLENA AUTONOMIA TÉCNICA Y ADMINISTRATIVA, SUS SERVICIOS PROFESIONALES COMO ABOGADO, EN LA DIRECCION REGIONAL CENTRAL PARA LA ATENCION DE LAS DEMANDAS Y CONCILIACIONES COMPETENTES A ESTA REGIONAL. </t>
  </si>
  <si>
    <t>PRESTAR POR SUS PROPIOS MEDIOS CON PLENA AUTONOMÍA TÉCNICA Y ADMINISTRATIVA SUS SERVICIOS COMO TÉCNICO ADMINISTRATIVO BRINDANDO APOYO A LA SUBDIRECCION DE GESTIÓN CONTRACTUAL EN LAS ACTIVIDADES ADMINISTRATIVAS NECESARIAS PARA LA ELABORACIÓN Y SEGUIMIENTO  DE CONVENIOS DE INTEGRACIÓN DE SERVICIOS -  LEY 65 DE 2013</t>
  </si>
  <si>
    <t>PRESTAR LOS SERVICIOS ASISTENCIALES AL INSTITUTO NACIONAL PENITENCIARIO Y CARCELARIO INPEC, EN APOYO A LA GESTION ADMINISTRATIVA EN LOS TRAMITES DOCUMENTALES Y DE ATENCION AL USUARIO EN LA SUBDIRECCION DE DESARROLLO DE ACTIVIDADES PRODUCTIVAS</t>
  </si>
  <si>
    <t>PRESTAR LOS SERVICIOS PROFESIONALES COMO ABOGADA PARA LA LEGALIZACION Y TRAMITE DE LOS BIENES INMUEBLES QUE OCUPA EL INPEC CON LOS ESTABLECIMIENTOS DE RECLUSION Y LAS SEDES ADMINISTRATIVAS, Y GESTIONAR TODO LO RELACIONADO CON MULTAS O SANCIONES QUE IMPONGAN AL INPEC, ORGANISMOS NACIONALES, DEPARTAMENTALES O MUNICIPALES</t>
  </si>
  <si>
    <t xml:space="preserve">PRESTAR LOS SERVICIOS DE APOYO A LA GESTION EN EL EPMSCAS-ERE POPAYAN, ESPECIFICAMENTE EN EL AREA JURIDICA PARA TRAMITAR Y PROYECTAR RESPUESTA A LOS DERECHOS DE PETICION, ACCIONES DE TUTELA Y DIFERENTES REQUERIMINETOS DE LAS AUTORIDADES Y LA POBLACION RECLUSA </t>
  </si>
  <si>
    <t>PRESTAR POR SUS PROPIOS MEDIOS CON PLENA AUTONOMIA TECNICA Y ADMINISTRATIVA, SUS SERVICIOS PROFESIONALES COMO ABOGADA, PARA LA DESCONGESTIÓN DISCIPLINARIA, CON LA EVALUACION E IMPULSO PROCESAL DE LOS EXPEDIENTES DISCIPLINARIOS QUE SE TRAMITAN EN LA DEPENDENCIA DE CONTROL INTERNO DISCIPLINARIO DE LA REGIONAL CENTRAL DEL INPEC</t>
  </si>
  <si>
    <t>67</t>
  </si>
  <si>
    <t>69</t>
  </si>
  <si>
    <t>CONTRATAR EL SUMINISTRO DE COMBUSTIBLE CON EL SISTEMA DE CONTROL EDS: DE GASOLINA CORRIENTE, DIESEL, PARA EL PARQUE AUTOMOTOR AL SERVICIO DE LOS GRUPOS ESPECIALES, LA DIRECCION GENERAL Y L APLANTA ELECTRICA DEL INSTITUTO NACIONAL PENITENCIARIO Y CARCELARIO INPEC UBICADOS EN LA CIUDAD DE BOGOTA Y APOYO  A LOS VEHICULOS ADSCRITOS AL INSTITUTO DEL ORDEN NACIONAL. ACORDE AL LISTADO DE VEHICULOS Y LOS CHIPS DE APOYO</t>
  </si>
  <si>
    <t>ORGANIZACIÓN TERPEL S.A.</t>
  </si>
  <si>
    <t>AMP</t>
  </si>
  <si>
    <t>FUNDACION PARA EL FOMENTO DE LA LECTURA FUNDALECTURA</t>
  </si>
  <si>
    <t>CORPORACION UNIVERSITARIA MINUTO DE DIOS</t>
  </si>
  <si>
    <t>LISSETTE KARINA VASQUEZ PULECIO</t>
  </si>
  <si>
    <t xml:space="preserve">DIANA LUZ ROCHA </t>
  </si>
  <si>
    <t>CONTRATAR EL DESARROLLO DE LA TERCERA ETAPA DE AJUSTE DEL MODULO EDUCATIVO INPEC, CONSISTENTE EN EL DISEÑO DE LAS UNIDADES DIDÁCTICAS PARA LOS CLEI II, III, IV, V, VI, CON BASE EN LA ESTRUCTURA METODOLOGICA APROBADA POR EL MINISTERIO DE EDUCACION Y LA ELABORACION DE UN INSTRUMENTO CONCEPTUAL Y METODOLOGICO PARA LA FORMACION DE AGENTES EDUCATIVOS</t>
  </si>
  <si>
    <t>ENUAR EMILIO MONTAÑA OROZCO</t>
  </si>
  <si>
    <t>UNIVERSIDAD NACIONAL ABIERTA Y A DISTANCIA - UNAD</t>
  </si>
  <si>
    <t>POLICIA NACIONAL DE COLOMBIA</t>
  </si>
  <si>
    <t>INSTITUTO COLOMBIANO PARA LA EVALUACION DE LA EDUCACION ICFES</t>
  </si>
  <si>
    <t>EDNA TORRES ESCOBAR</t>
  </si>
  <si>
    <t>JENNY CAROLINA MORENO ARIAS</t>
  </si>
  <si>
    <t>WEIMAR HARLEY CUESTAS MANJARRES</t>
  </si>
  <si>
    <t>YAISA NATALI ANDRADE DIAZ</t>
  </si>
  <si>
    <t xml:space="preserve">MARIA LUPITA RICO PEÑA </t>
  </si>
  <si>
    <t>CONTRATO INTERADMINISTRATIVO</t>
  </si>
  <si>
    <t>CONVENIO INTERADMINISTRATIVO</t>
  </si>
  <si>
    <t>CONVENIO DERIVADO</t>
  </si>
  <si>
    <t>AUNAR RECURSOS HUMANOS, ADMINISTRATIVOS, TECNICOS Y FINANCIEROS PARA LA REALIZACION DEL PROGRAMA "LIBERTAD BAJO PALABRA" DIRIGIDO A INTERNO SINDICADOS Y CONDENADOS QUE SE ENCUENTRAN EN LOS 11 ESTABLECIMIENTOS PRIORIZADOS PARA EL AÑO 2018, EN EL MARCO DEL CONVENIO N° 2687 DE 2015, SUSCRITO ENTRE EL INPEC Y EL MINISTERIO DE CULTURA</t>
  </si>
  <si>
    <t>CONTRATAR EL SERVICIO EDUCATIVO EN LA MODALIDAD DE EDUCACION SUPERIOR VIRTUAL Y/O ABIERTA A DISTANCIA PARA LAS PERSONAS PRIVADAS DE LA LIBERTAD RECLUIDOS EN LOS ESTABLECIMIENTOS DE RECLUSION DEL ORDEN NACIONAL BENEFICIARIOS DEL APOYO ECONOMICO DEL 30% EN EL VALOR DE LA MATRICULA SEMESTRAL, QUE EL INPEC</t>
  </si>
  <si>
    <t>PRESTAR POR SUS PROPIOS MEDIOS CON PLENA AUTONOMIA TECNICA Y ADMINISTRATIVA, SUS SERVIOS PROFESIONALES COMO ABOGADA, AL CPMSESP JYP DE ESPINAL, PARA APOYAR LOS ASUNTOS DEL AREA JURIDICA DEL ESTABLECIMIENTO</t>
  </si>
  <si>
    <t>PRESTAR POR SUS PROPIOS MEDIOS CON PLENA AUTONOMÍA TECNICA Y ADMINISTRATIVA, SUS SERVICIOS COMO APOYO A LA GESTION EN EL AREA ADMINISTRATIVA DEL EPMSC DE PUERTO BOYACA</t>
  </si>
  <si>
    <t>PRESTAR LOS SERVICIOS PROFESIONALES AL INSTITUTO NACIONAL PENITENCIARIO Y CARCELARIO - INPEC COMO PROFESIONAL EN DERECHO PARA ATENDER Y BRINDAR RESPUESTA A LAS ACCIONES CONSTITUCIONALES DE TUTELA Y DE CUMPLIMENTO.</t>
  </si>
  <si>
    <t>PRESTACION DE SERVICIOS PARA BRINDAR APOYO A LA GESTION INSTITUCIONAL DE ATENCION ESPIRITUAL Y EL DESARROLLO DE ACTIVIDADES QUE BRINDEN ATENCION ESPIRITUAL Y RELIGIOSA A LA POBLACION PRIVADA DE LA LIBERTAD Y A LOS FUNCIONARIOS, DENTRO DEL MARCO DE LAS POLITICAS DE ATENCION INTEGRAL Y TRATAMIENTO PENITENCIARIO.</t>
  </si>
  <si>
    <t>PRESTAR POR SUS PROPIOS MEDIOS CON PLENA AUTONOMIA TECNICA Y ADMINISTRATIVA, SERVICIOS DE APOYO A LA GESTION EN EL AREA JURIDICA DEL EPMSC GIRARDOT, PARA CONTRIBUIR EN LA RECEPCION, RADICACION Y TRAMITE DE LOS DERECHOS DE PETICION, ELABORACION DE OFICIOS Y ATENCION A DIFERENTES REQUERIMIENTOS DE LAS AUTORIDADES Y LA POBLACION RECLUSA</t>
  </si>
  <si>
    <t>CONTRATACION DEL SERVICIO DE SOPORTE, ASESORIA, MANTENIMIENTO Y ACTUALIZACIONES DE LA LICENCIA DE USO, DEL SISTEMA DE INFORMACION HUMANO(R) (MODULO PLANTA Y PERSONAL - COMPENSACION Y LABORALES), CUYA LICENCIA FUE ADQUIRIDA POR EL INPEC PARA EL MANEJO Y ADMINISTRACION DEL RECURSO HUMANO Y NOMINA</t>
  </si>
  <si>
    <t>CONTRATAR EL SOPORTE TECNICO Y AMPLIACION DE LA BASE  DE DATOS SOLUSION AFIS</t>
  </si>
  <si>
    <t>PRESTAR POR SUS PROPIOS MEDIOS CON PLENA AUTONOMIA TECNICA Y ADMINISTRATIVA SUS SERVICIOS PROFESIONALES DE APOYO EN ACONDICIONAMIENTO FISICO DE LOS ALUMNOS AUXILIARES BACHILLERES Y FUNCIONARIOS QUE SE ENCUENTRAN EN LA EPN - DEL EL INSTITUTO NACIONAL PENITENCIARIIO Y CARCELARIO - INPEC</t>
  </si>
  <si>
    <t>CONTRATAR LA RENOVACION DE LA SUSCRIPCION PARA LA VIGENCIA 2018 DE SOFWARE JASPERSOFT BUSSINES INTELIGENCE BI</t>
  </si>
  <si>
    <t>CONTRATAR EL SERVICIO D EMANTENIMIENTO DEL SOFTWARE ISOLUCION HERRAMIENTA ESPECIALIZADA EN LA ADMINISTRACION Y AUTOMATIZACION DEL SISTEMA DE GESTION INTEGRADO DEL INSTITUTO NACIONAL PENITENCIARIO Y CARCELARIO- INPEC Y CUMPLIMIENTO NORMATIVO</t>
  </si>
  <si>
    <t>CONTRATAR EL SERVICIOS DE SOPORTE, ASESORIA, MANTENIMIENTO Y ACTUALIZACIONES DE LAS LICENCIAS DEL APLICATIVO PCSEGURE-PCADMIN PARA EL SISTEMA DE SEGURIDAD DE ESTACIONES CLIENTE DEL INSTITUTO NACIONAL PENITENCIARIO Y CARCELARIO - INPEC</t>
  </si>
  <si>
    <t>PRESTACIÓN DE SERVICIOS POR PARTE DEL DANE-FONDANE PARA REALIZAR EL PROCESO DE EVALUACIÓN Y CERTIFICACIÓN DE LA CALIDAD EN EL PROCESO ESTADÍSTICO Y SU PRODUCTO EN ESTADISTICAS PENITENCIARIAS Y CARCELARIAS A CARGO DEL INPEC EN EL MARCO DE LOS REQUISITOS ESTABLECIDOS EN LA NORMA TÉCNICA DE CALIDAD ESTADÍSTICA - REQUISITOS DE CALIDAD PARA LA GENERACIÓN DE ESTADÍSTICAS (NTCPE100:2017</t>
  </si>
  <si>
    <t>CONTRATAR EL SERVICIO EDUCATIVO EN LA MODALIDAD DE EDUCACIÓN SUPERIOR VIRTUAL Y/O ABIERTA A DISTANCIA PARA LAS PERSONAS PRIVADAS DE LA LIBERTAD RECLUIDOS EN LOS ESTABLECIMIENTOS DE RECLUSION DEL ORDEN NACIONAL BENEFICIARIOS DEL APOYO ECONOMICO DEL 35% EN EL VALOR DE LA MATRICULA SEMESTRAL, QUE EL INPEC OTORGA EN CONCORDANCIA CON EL CONVENIO DE COOPERACION INTERISTITUCIONAL N° 002 DE 2014, SUSCRITO ENTRE EL INPEC Y LA UNIVERSIDAD NACIONAL ABIERTA Y A DISTANCIA - UNAD</t>
  </si>
  <si>
    <t>LA POLICIA NACIONAL- OFICINA DE TELEMATICA BRINDARA AL INPEC ASESORIA EN MATERIA TECNOLOGICA Y ASISTENCIA TECNICA EN LA ADMINISTRACION, SOPORTE Y USO DE LA INFRAESTRUCTURA DE LA RED DE RADIO COMUNICACIONES</t>
  </si>
  <si>
    <t>TRANSPORTE AEREO, PARA EL TRASLADO Y REMISION DENTRO DEL TERRITORIO NACIONAL, DE LAS PERSONAS PRIVADAS DE LA LIBERTAD PPL Y DEL PERSONAL DEL CUERPO DE CUSTODIA Y VIGILANCIA DEL INSTITUTO NACIONAL PENITENCIARIO Y CARCELARIO INPEC</t>
  </si>
  <si>
    <t>APLICAR, CALIFICAR Y ENTREGAR RESULTADOS  PARA LA VIGENCIA 2018 DEL EXAMEN DE ESTADO DE EDUCACION MEDIA SABER 11 CALENDARIO A EXAMEN DE VALIDACION GENERAL DEL BACHILLERATO ACADEMICO Y EL EXAMEN DE ESTADO DE EDUCACION SUPERIOR SABER PRO Y TYT EN LOS ESTABLECIMIENTOS DE RECLUSION DEL ORDEN NACIONAL. SE INCLUYEN AQUELLAS PERSONAS CON ORDEN DE RECLUSION QUE ESTAN BAJO LA TUTELA DEL INPEC</t>
  </si>
  <si>
    <t>PRESTAR POR SUS PROPIOS MEDIOS SUS SERVICIOS PROFESIONALES COMO PSICOLOGA CON PLENA AUTONOMÍA TÉCNICA Y ADMINISTRATIVA CONTRIBUYENDO CON LOS DIFERENTES PROGRAMAS PSICOSOCIALES CON FINES DE TRATAMIENTO PENITENCIARIO Y POS PENITENCIARIO</t>
  </si>
  <si>
    <t>SUMINISTRO DE TIQUETES AEREOS PARA EL TRASLADO DE INTERNOS Y DESPLAZAMIENTO DE FUNCIONARIOS Y CONTRATISTAS DEL INSTITUTO ANCIONAL PENITENCIARIO Y CARCELARIO INPEC</t>
  </si>
  <si>
    <t>PRESTACIÓN DE SERVICIOS CON PLENA AUTONOMÍA COMO AUXILIAR ADMINISTRATIVO APOYANDO  LA GESTIÓN DEL ARCHIVO DE LA DIRECCIÓN DE ESCUELA DE FORMACIÓN – DEL EL INSTITUTO NACIONAL PENITENCIARIO Y CARCELARIO-INPEC.</t>
  </si>
  <si>
    <t>PRESTAR LOS SERVICIOS PROFESIONALES COMO ABOGADA, CON EL FIN DE LLEVAR A CABO LA DEFENSA TECNICA DEL INSTITUO NACIONAL PENITENCIARIO Y CARCELARIO INPEC ANTE LOS DESPACHOS JUDICALES Y ENTES DE CONTROL MEDIANTE EL ESTUDIO  JURIDICO DE LAS SOLICITUDES DE CONCILIACION PREJUDICIAL Y JUDICIAL</t>
  </si>
  <si>
    <t>PRESTAR POR SUS PROPIOS MEDIOS CON PLENA AUTONOMÍA TÉCNICA Y ADMINISTRATIVA SUS SERVICIOS PROFESIONALES COMO INGENIERO INDUSTRIAL EN EL ACOMPAÑAMIENTO, SEGUIMIENTO Y VERIFICACIÓN  DE PROCESOS ENCAMINADOS A LA OBTENCIÓN DE LA CERTIFICACIÓN POR PARTE DE LA ACA - ASOCIACIÓN CORRECCIONAL AMERICANA, DE LA ESCUELA DE FORMACIÓN DEL INSTITUTO NACIONAL PENITENCIARIO Y CARCELARIO-INPEC</t>
  </si>
  <si>
    <t>PRESTAR LOS SERVICIOS PROFESIONALES AL INSTITUTO NACIONAL PENITENCIARIO Y CARCELARIO INPEC  COMO PROFESIONAL EN DERECHO CON EXPERIENCIA, PROYECTANDO RESPUESTA A LA SOLICITUD DE CONCEPTOS JURIDICOS RESOLVER LOS RECURSOS DE SEGUNDA INSTANCIA EN LOS PROCESOS DISCIPLINARIOS EN LA OFICINA ASESORA JURIDICA GRUPO RECURSOS Y CONCEPTOS</t>
  </si>
  <si>
    <t>CONTRATAR EL SERVICIO DE MANTENIMIENTO PREVENTIVO CON SUMINISTRO E INSTALACION DE REPUESTOS PARA EL ASCENSOR DEL EDIFICIO SEDE  CENTRAL DEL INSTITUTO NACIONAL PENITENCIARIO Y CARCELARIO INPEC</t>
  </si>
  <si>
    <t>PRESTAR POR SUS PROPIOS MEDIOS CON PLENA AUTONOMIA TECNICA Y ADMINISTRATIVA, SUS SERVICIOS PROFESIONALES BRINDANDO APOYO Y ACOMPAÑAMIENTO A LA SUBDIRECCION DE GESTION CONTRACTUAL EN LO REFERENTE A LA SUSTANCIACION DE LOS PROCESOS DE CONTRATACION QUE SEA ADELANTADOS POR LA ENTIDAD</t>
  </si>
  <si>
    <t>PRESTAR POR SUS PROPIOS MEDIOS CON PLENA AUTONOMÍA TÉCNICA Y 
ADMINISTRATIVA, SUS SERVICIOS PROFESIONALES COMO ABOGADO PARA 
APOYAR JURIDICAMENTE A LA DIRECCIÓN DE ATENCIÓN Y TRATAMIENTO DEL INSTITUTO NACIONAL PENITENCIARIO Y CARCELARIO - INPEC, ASÍ COMO REVISAR RESOLUCIONES Y DEMAS DOCUMENTOS PROYECTADOS POR LA 
DIRECCIÓN DE ATENCIÓN Y TRATAMIENTO</t>
  </si>
  <si>
    <t>PRESTAR LOS SERVICIOS LOS SERVICIOS PROFESIONALES COMO ABOGADA CON EL FIN DE LLEVAR A CABO LA DEFENSA TECNICA DEL INSTITUTO NACIONAL PENITENCIARIO Y CARCELARIO INPEC ANTE LOS DESPACHOS JUDICIALES Y ENTES DE CONTROL MEDIANTE EL ESTUDIO JURIDICO DE LAS SOLICITUDES DE CONCILIACION PREJUDICIAL Y JUDICIAL</t>
  </si>
  <si>
    <t>PRESTAR LOS SERVICIOS PROFESIONALES COMO ABOGADA, CON EL FIN DE LLEVAR A CABO LA DEFENSA TECNICA DEL INSTITUTO NACIONAL PENITENCIARIO Y CARCELARIO - INPEC ANTE LOS DESPACHOS JUDICIALES Y ENTES DE CONTROL, MEDIANTE EL ESTUDIO JURIDICO DE LAS SOLICITUDES DE CONCILIACION PREJUDICIAL Y JUDICIAL</t>
  </si>
  <si>
    <t>PRESTAR POR SUS PROPIOS MEDIOS CON PLENA AUTONOMÍA LOS SERVICIOS ADMINISTRATIVOS DE APOYO A LA GESTIÓN EN LA DIRECCIÓN DEL COMPLEJO CARCELARIO Y PENITENCIARIO DE MEDELLÍN PEDREGAL</t>
  </si>
  <si>
    <t>68</t>
  </si>
  <si>
    <t>70</t>
  </si>
  <si>
    <t>71</t>
  </si>
  <si>
    <t xml:space="preserve">HERMELINDA TIMOTE CUPITRA </t>
  </si>
  <si>
    <t>PRESTAR POR SUS PROPIOS MEDIOS SUS SERVICIOS DE APOYO A LA GESTIÓN EN LA SUBDIRECCIÓN DE GESTIÓN CONTRACTUAL EN LOS DIFERENTES TRAMITES CONTRACTUALES REFERENTE A LOS CONTRATOS DE PRESTACIÓN DE SERVICIOS PROFESIONALES Y DE APOYO A LA GESTIÓN</t>
  </si>
  <si>
    <t>PRESTAR POR SUS PROPIOS MEDIOS CON PLENA AUTONOMIA TECNICA Y ADMINISTRATIVA SUS SERVICIOS PROFESIONALES BRINDANDO APOYO Y ACOMPAÑAMIENTO A LA SUBDIRECCION DE GESTION CONTRACTUAL EN LO REFERENTE A LA SUSTANCIACION DE LOS PROCESOS DE CONTRATACION QUE SEAN ADELANTADOS POR EL INPEC</t>
  </si>
  <si>
    <t>PRESTAR POR SUS PROPIOS MEDIOS CON PLENA AUTONOMIA TECNICA Y ADMINISTRATIVA SUS SERVICIOS PROFESIONALES BRINDANDO APOYO Y ACOMPAÑAMIENTO A LA SUBDIRECCION DE GESTION CONTRACTUAL EN LO REFERENTE A LA SUSTANCIACION DE LOS PROCESOS DE CONTRATACION QUE SEAN ADELANTADOS POR LA ENTIDAD</t>
  </si>
  <si>
    <t xml:space="preserve">PRESTAR POR SUS PROPIOS MEDIOS CON PLENA AUTONOMIA TECNICA Y ADMINISTRATIVA, SUS SERVICIOS PROFESIONALES COMO ABOGADA, PARA LA DESCONGESTION DISCIPLINARIA, CON LA EVALUACION E IMPULSO PROCESAL DE LOS EXPEDIENTES DISCIPLINARIOS QUE SE TRAMITAN  EN LA DEPENDENCIA DE CONTROL INTERNO DISCIPLINARIO DE LA REGIONAL CENTRAL DEL INPEC. </t>
  </si>
  <si>
    <t>PRESTAR APOYO TECNICO A LA OFICINA ASESORA DE PLANEACION PARA LA REVISION EL SUMINISTRO Y ANALISIS ESTADISTICO DE INFORMACION ESTRATEGICA PARA LA TOMA DE DECISIONES DE LA ENTIDAD.</t>
  </si>
  <si>
    <t>PRESTAR  POR SUS PROPIOS MEDIOS CON PLENA AUTONOMÍA TECNICA Y ADMINISTRATIVA, SUS SERVICIOS PROFESIONALES BRINDANDO APOYO Y ACOMPAÑAMIENTO A  LA DIRECCION DE GESTION CORPORATIVA EN LO REFERENTE A LOS ASUNTOS A  DESARROLLAR EN LOS PROCESOS ECONÓMICOS, ADMINISTRATIVOS, CONTABLES Y FINANCIEROS VIGENCIA 2018 ASI MISMO PROYECTARA  RESPUESTAS A LOS REQUERIMIENTOS SOLICITADOS AL INPEC POR LAS DIFERENTES ENTIDADES GUBERNAMENTALES, PÚBLICAS, PRIVADAS Y ENTES DE CONTROL</t>
  </si>
  <si>
    <t>PRESTAR LOS SERVICIOS AL INSTITUTO NACIONAL PENITENCIARIO Y CARCELARIO INPEC, COMO PERSONA QUE APOYE, BRINDANDO ASISTENCIA ADMINISTRATIVA, TÉCNICA Y OPERATIVA, EN LAS LABORES PROPIAS DE LA DIRECCIÓN GENERAL</t>
  </si>
  <si>
    <t>MARIA INES BETANCOURT SANCHEZ</t>
  </si>
  <si>
    <t>PRESTAR LOS SERVICIOS DE APOYO A LA GESTIÓN PARA EL MANEJO, ORGANIZACIÓN Y ARCHIVO DE DOCUMENTOS Y OTRAS ACTIVIDADES PROPIAS DE LA DIRECCIÓN DE GESTIÓN CORPORATIVA -GRUPO DE TESORERÍA DEL INPEC</t>
  </si>
  <si>
    <t>PRESTAR LOS SERVICIOS TECNICOS PARA APOYAR LA GESTION DE LA OFICINA ASESORA DE PLANEACION EN LA ORIENTACION Y DEFINICION DE LOS ELEMENTOS TECNICOS DEL PROCESO DE PLANEACION Y PROGRAMACION PRESUPUESTAL Y DEMAS ASPECTOS MISIONALES DEL INSTITUTO NACIONAL PENITENCIARIO Y CARCELARO INPEC,</t>
  </si>
  <si>
    <t>PRESTAR LOS ERVICIOS CON PLENA AUTONOMIA Y RESPONSABILIDAD TECNICA Y ADMINISTRATIVA COMO TECNICA ADMINISTRATIVO AL INSTITUTO NACIONAL PENITENCIARIO Y CARCELARIO INPEC EN EL COMPLEJO METROPOLITANO DE BOGOTA COMEB, PARA APOYAR LA GESTION DEL AREA JURIDICA</t>
  </si>
  <si>
    <t>PRESTAR LOS SERVICIOS CON TOTAL RESPONSABILIDAD Y AUTONOMIA, TECNICA Y ADMINISTRATIVA COMO PROFESIONAL EN DERECHO AL INTITUO NACIONAL PENITENCIARIO Y CARCELARIO INPEC, EN EL COMPLEJO METROPOLITANO DE BOGOTA COMEB PARA APOYAR LA GESTION DEL AREA JURIDICA</t>
  </si>
  <si>
    <t>PRESTAR SERVICIOS PROFESIONALES A LA OFICINA DE SISTEMAS DE INFORMACION DEL INPEC PARA EL APOYO EN LA IMPLEMENTACION DE LAS POLITICAS DE SEGURIDAD EN EL DOMINO UNICO DEL INSTITUTO (INPEC.NET), CONFIGURAR Y APLICAR USUARIOS AL DOMINIO INPEC.NET EN DOS SEDES DE BOGOTA, ADMINISTRACION CONSOLA DE SEGURIDAD INFORMATICA, PC SECURE, SOPORTE A USUARIOS EN LA DUIRECCION GENERAlL EN EL GRUPO DE ADMINISTRACION DE TECNOLOGIA DE LA INFORMACION DE LA OFICINA DE SISTEMAS DE INFORMACION,</t>
  </si>
  <si>
    <t xml:space="preserve">PRESTAR LOS SERVICIOS DE APOYO A LA GESTION AL INSTITUTO NACIONAL PENITENCIARIO Y CARCELARIO INPEC, PARA RECIBIR, RADICAR, CLASIFICAR, DISTRIBUIR Y CONTROLAR LOS DOCUMENTOS DE COMPETENCIA DE LA DIRECCIÓN GENERAL. </t>
  </si>
  <si>
    <t>PRESTAR POR SUS PROPIOS MEDIOS CON ´PLENA AUTONOMIA TECNICA Y ADMINISTRATIVA SUS SERVICIOS PROFESIONALES COMO ABOGADA PARA LA ELABORACION DE AUTOS DE ARCHIVO O SU CORRESPONDIENTE TRAMITE PROCESAL A LOS EXPEDIENTES ASIGNADOS POR LA JEFE DE LA OFICINA DE CONTROL INTERNO DISCIPLINARIO</t>
  </si>
  <si>
    <t>PRESTAR POR SUS PROPIOS MEDIOS SUS SERVICIOS PROFESIONALES CON PLENA AUTONOMÍA ADMINISTRATIVA, BRINDANDO APOYO EN EL MANEJO E INTERCAMBIO DE INFORMACIÓN ATINENTE A LA MISIÓN Y POLÍTICAS DEL INPEC, PROMOVIENDO LOS PROGRAMAS, PLANES, PROYECTOS Y ASUNTOS RELACIONADOS CON LA COOPERACIÓN INTERNACIONAL</t>
  </si>
  <si>
    <t xml:space="preserve">PRESTAR LOS SERVICIOS PROFESIONALES AL INSTITUTO NACIONAL PENITENCIARIO Y CARCELARIO INPEC, COMO PROFESIONAL EN DERECHO CON EXPERIENCIA, PROYECTANDO RESPUESTA A LA SOLICITUD DE CONCEPTOS JURÍDICOS, RESOLVER LOS RECURSOS DE SEGUNDA INSTANCIA EN LOS PROCESO DISCIPLINARIOS EN LA OFICINA ASESORA JURÍDICA - GRUPO RECURSOS Y CONCEPTOS </t>
  </si>
  <si>
    <t xml:space="preserve"> RICARDO GUZMAN ENCISO</t>
  </si>
  <si>
    <t>PRESTAR POR SUS PROPIOS MEDIOS SUS SERVICIOS PROFESIONALES DE APOYO A LA ADMINISTRACION DE LOS RECURSOS DE LA POBLACION PRIVADA DE LA LIBERTAD</t>
  </si>
  <si>
    <t>BRINDAR APOYO EN EL AREA DE TRATAMIENTO Y COMUNIDAD TERAPEUTICA DE LA RECLUSION DE MUJERES DE BOGOTA, PRESTANDO SUS SERVICIOS PROFESIONALES COMO PSICOLOGO; EN TODOS LOS PROCESOS DE ACOMPAÑAMIENTO SOLICITADOS Y DEMAS AREAS DE LA RECLUSION QUE REQUIERAN SOPORTE EN PSICOLOGIA</t>
  </si>
  <si>
    <t xml:space="preserve">PRESTAR POR SUS PROPIOS MEDIOS CON PLENA AUTONOMIA TECNICA Y ADMINISTRATIVA, SUS SERVICIOS COMO PROFESIONAL UNIVERSITARIO, PARA APOYO EN LA DESCONGESTION DISCIPLINARIA, EVACUACION E IMPULSO PROCESAL DE LOS EXPEDIENTES QUE SE ENCUENTRAN EN LA OFICINA DE CONTROL INTERNO DISCIPLINARIO DE LA SEDE REGIONAL NORTE DEL INEPC </t>
  </si>
  <si>
    <t>ADA LUZ VALASQUEZ CAMARGO</t>
  </si>
  <si>
    <t>PRESTAR POR SUS PROPIOS MEDIOS CON PLENA AUTONOMIA TECNICA Y ADMINISTRATIVA SUS SERVICIOS PROFESIONALES EN EL AREA DE ATENCION Y TRATAMIENTO DEL COMPLEJO CARCELARIO Y PENITENCIARIO DE IBAGUE - COIBA, BRINDANDO APOYO  Y GESTION EN LOS PROYECTOS PRODUCTIVOS</t>
  </si>
  <si>
    <t xml:space="preserve">MARIO ALEJANDRO CUARTAS LOZANO </t>
  </si>
  <si>
    <t>PRESTAR LOS SERVICIOS PROFESIONALES AL INSTITUTO NACIONAL PENITENCIARIO Y CARCELARIO INPEC, COMO PROFESIONAL EN DERECHO - ABOGADO, PARA ATENDER Y BRINDAR  RESPUESTA EN EJERCICIO DE DERECHO DE CONTRADICCION Y DEFENSA CORRESPONDIENTE A LOS INCIDENTES DE DESACATO QUE SON NOTIFICADOS POR EL PRESUNTO INCUMPLIMIENTO A LAS ACCIONES CONSTITUCIONALES DE TUTELA Y CUMPLIMIENTO EN CONTRA DEL INPEC.</t>
  </si>
  <si>
    <t>PRESTAR LOS SERVICIOS PROFESIONALES COMO ABOGADO, CON EL FIN DE LLEVAR A CABO LA DEFENSA TECNICA DEL INSTITUTO NACIONAL PENITENCIARIO Y CARCELARIO INPEC ANTE LOS DESPACHOS JUDICIALES Y ENTES DE CONTROL, MEDIANTE EL ESTUDIO DE LAS SOLICITUDES DE CONCILIACIÓN PREJUDICIAL Y JUDICIAL.</t>
  </si>
  <si>
    <t>PRESTAR POR SUS PROPIOS MEDIOS CON PLENA AUTONOMIA TECNICA Y ADMINISTRATIVA SUS SERVICIOS TECNICOS EN SEGURIDAD INDUSTRIAL PARA EL ESTABLECIMIENTO PENITENCIARIO DE ALTA Y MEDIANA SEGURIDAD Y CARCELARIO CON ALTA SEGURIDAD DE COMBITA</t>
  </si>
  <si>
    <t>PRESTAR POR SUS PROPIOS MEDIOS CON PLENA AUTONOMÍA TÉCNICA Y ADMINISTRATIVA SUS SERVICIOS PROFESIONALES COMO TERAPEUTA OCUPACIONAL, ESPECIALISTA EN SALUD OCUPACIONAL, PARA APOYAR A LA SUBDIRECCIÓN DE TALENTO HUMANO GRUPO DE SALUD SEGURIDAD Y SALUD EN EL TRABAJO EL CUAL INCLUYE PROGRAMAS DE PROMOCION Y PREVENCION DE LA SALUD Y SEGURIDAD EN EL TRABAJO DEL INSTITUTO NACIONAL PENITENCIARIO Y CARCELARIO INPEC</t>
  </si>
  <si>
    <t>PRESTAR POR SUS PROPIOS MEDIOS CON PLENA AUTONOMIA TECNICA Y ADMINISTRATIVAS, SUS SERVICIOS PROFESIONALES BRINDANDO APOYO Y ACOMPAÑAMIENTO AL COMPLEJO CARCELARIO Y PENITENCIARIO METROPOLITANO DE BOGOTA "COMEB" EN EL AREA JURIDICA EN LAS ACTIVIDADES QUE SE REQUIEREN PARA LA ATENCION DE LAS SOLICITUDES Y PROCESOS DE ACCION DE TUTELA QUE SEAN ADELANTADOS POR LA ENTIDAD</t>
  </si>
  <si>
    <t>PRESTAR POR SUS PROPIOS MEDIOS CON PLENA AUTONOMIA TECNICA Y ADMINISTRATIVA SUS SERVICIOS PROFESIONALES BRINDANDO APOYO Y ACOMPAÑAMIENTO A LA DIRECCION DE GESTION CORPORATIVA EN LO REFERENTE AL SEGUIMIENTO, ANALISIS Y CONTROL, DE LOS SERVCIOS PUBLICOS A NIVEL NACIONAL</t>
  </si>
  <si>
    <t>PRESTAR LOS SERVICIOS COMO PROFESIONAL DE LA INGENIERA DE SISTEMAS CON EXPERIENCIA EN ANALISIS, DISEÑO Y DESARROLLO DE APLICACIONES UTILIZANDO LA HERRAMIENTA ORACLE DEVELOPER(forms y report), ADF y JASPER REPORT, BRINDANDO ADEMAS SOPORTE Y MANTENIMIENTO A LOS APLICATIVOS QUEJAS, SIJUR Y GESDOC</t>
  </si>
  <si>
    <t>PRESTAR POS SUS PROPIOS MEDIOS CON PLENA AUTONOMIA TECNICA Y ADMINISTRATIVA SUS SERVICIOS PROFESIONALES A LA SUBDIRECCION DE DESARROLLO DE ACTIVIDADES PRODUCTIVAS PARA EL APOYO A LA GESTION COMERCIAL DE MERCADEO Y PUBLICIDAD DE LOS PRODUCTOS ELABORADOS POR LOS INTERNOS EN LOS CENTROS DE RECLUSION DEL PAIS DEL INSTITUTO NACIONAL PENITENCIARIO Y CARCELARIO INPEC</t>
  </si>
  <si>
    <t>BISNEY ESTRADA  PIZA</t>
  </si>
  <si>
    <t>PRESTAR LOS SERVICIOS COMO PROFESIONAL EN LA DIRECCIÓN GESTION CORPORATIVA PARA EL ANALISIS DE LA INFORMACION CONTABLE PARA LA APLICACIÓN DEL PROYECTO DE MODERNIZACIÓN DE LA REGULACIÓN CONTABLE PÚBLICA PARA LA CONVERGENCIA HACIA LAS NORMAS INTERNACIONALES DE CONTABILIDAD DEL SECTOR PÚBLICO (NICSP)</t>
  </si>
  <si>
    <t xml:space="preserve"> MARTHA PATRICIA SANCHEZ ROJAS</t>
  </si>
  <si>
    <t>PRESTAR SERVICIOS PROFESIONALES EN LA OFICINA ASESORA DE COMUNICACIONES PARA APOYAR ACTIVIDADES COMO EL DISEÑO DE PIEZAS, DISEÑO DE ESTRATEGIAS DE COMUNICACION PUBLICA Y ORGANIZACIONAL PARA EL BUEN DESARROLLO DE LAS ACTIVIDADES INTERNAS Y EXTERNAS DEL INSTITUTO NACIONAL PENITENCIARIO Y CARCELARIO INPEC</t>
  </si>
  <si>
    <t>SANTIAGO ADNRES SPINEL BETANCOURT</t>
  </si>
  <si>
    <t>PRESTAR LOS SERVICIOS COMO PROFESIONAL EN CONTADURÍA PÚBLICA EN LA DIRECCIÓN GESTIÓN CORPORATIVA, PARA EL REGISTRO DE OPERACIONES EN SIIF NACIÓN, ANALISIS DE LA INFORMACIÓN CONTABLE, CARGA, REVISIÓN Y APROBACIÓN DE COMPROBANTES CONTABLES DE LOS ESTABLECIMIENTOS DE RECLUSIÓN DE LA REGIONAL ASIGNADA</t>
  </si>
  <si>
    <t>PRESTAR POR SUS PROPIOS MEDIOS CON PLENA ATONOMIA LOS SERVICIOS ADMINISTRATIVOS DE APOYO A LA GESTION EN EL ESTABLECIMIENTO PENITENCIARIO DE MEDIANA SEGURIDAD Y CARCELARIO DE ZIPAQUIRA EN LAS ACTIVIDADES PROPIAS DEL AREA DE ATENCION Y TRATAMIENTO</t>
  </si>
  <si>
    <t>PRESTAR POR SUS PROPIOS MEDIOS SUS SERVICIOS PROFESIONALES CON AUTONOMÍA TÉCNICA Y ADMINISTRATIVA, EN EL APOYO Y ACOMPAÑAMIENTO A LA SUBDIRECION DE GESTIÓN CONTRACTUAL EN LO REFERENTE A LOS PROCESOS DE CONTRATACIÓN, ASUNTOS JURÍDICOS Y DEMÁS ACTIVIDADES QUE SE REQUIEREN PARA LA ATENCIÓN DE LAS SOLICITUDES QUE SEAN ADELANTADOS POR EL INPEC</t>
  </si>
  <si>
    <t>PRESTAR SERVICIOS PROFESIONALES PARA LA ACTUALIZACION, MEJORAMIENTO CONTINUO Y EVALUACION DEL MODELO INTEGRADO DE PLANEACION Y GESTION- FURAG - MECI, ASI COMO LOS MODELOS PARA LA GESTION PUBLICA; SOPORTAR LA FORMULACION, MEDICION Y SEGUIMIENTO A LOS PLANES DERIVADOS DEL DIRECCIONAMIENTO ESTRATEGICO, PLAN DE ACCION ANUAL, PLAN ESTRATEGICO SECTORIAL Y DEMAS PLANES</t>
  </si>
  <si>
    <t>PRESTAR POR SUS PROPIOS MEDIOS CON PLENA AUTONOMIA PROFESIONAL Y ADMINISTRATIVA, SUS SERVICIOS COMO PROFESIONAL EN DERECHO, COADYUDANDO EN LO REFERENTE A LOS ASUNTOS DEL AREA JURIDICA DEL ESTABLECIMIENTO PENITENCIARIO DE MEDIANA SEGURIDAD Y CARCELARIO DE RIOHACHA</t>
  </si>
  <si>
    <t>KETY ROSY MENDOZA BRITO</t>
  </si>
  <si>
    <t>PRESTAR SUS SERVICIOS PROFESIONALES COMO ESPECIALISTA EN ARCHIVISTICA, EN EL GRUPO DE GESTIÓN DOCUMENTAL - PARA LA ELABORACIÓN DE INSTRUMENTOS PARA LA PLANEACIÓN DE LA FUNCIÓN ARCHIVÍSTICA EN EL INSTITUTO, DE ACUERDO A LO ESTABLECIDO EN LA LEY 594 DE 2000 LEY GENERAL DE ARCHIVOS Y LEY 1712 DE 2014 LEY DE TRANSPARENCIA Y DEL DERECHO DE ACCESO A LA INFORMACIÓN PÚBLICA NACIONAL</t>
  </si>
  <si>
    <t>PRESTAR LOS SERVICIOS COMO INGENIERO DE SISTEMAS CON ESPECIALIZACION Y CONOCIMIENTOS EN LA ADMINISTRACION DE SERVIDORES CON SISTEMA OPERATIVO, SOLARIS ADMINISTRACION AVANZADA DE BASE DE DATOS ORACLE Y HERRAMIENTAS DE ORACLE CLUSTER EN EL GRUPO DE ADMINISTRACION DE LA INFORMACION, DE LA OFICINA DE SISTEMAS DE INFORMACION.</t>
  </si>
  <si>
    <t>PRESTAR POR SUS PROPIOS MEDIOS CON PLENA AUTONOMIA TECNICA Y ADMINSTRATIVA SUS SERVICIOS PROFESIONALES COMO TRABAJADORA SOCIAL ESPECIALIZADA APOYANDO EN LA GESTION DE LAS ACTIVIDADES PROPIAS DEL GRUPO DE BIENESTAR LABORAL</t>
  </si>
  <si>
    <t>MARIA ALEJANDRA VASQUEZ RAMIREZ</t>
  </si>
  <si>
    <t>PRESTAR POR SUS PROPIOS MEDIOS CON PLENA AUTONOMIA TECNICA Y ADMINISTRATIVA SUS SERVICIOS DE APOYO A LA GESTION EN LA DESCONGESTION DE LOS PROCESOS DE LA OFICINA JURIDICA DE LA REGIONAL CENTRAL DEL INPEC</t>
  </si>
  <si>
    <t>PRESTAR ASERVICIOS PROFESIONALES ESPECIALIZADOS EN LA OFICINA DE CONTROL INTERNO EJERCIENDO LA EVALUACION INDEPENDIENTE Y SEGUIMIENTO AL PROCESO FINANCIERO PRESUPUESTAL MEDIANTE AUDITORIAS INTERNAS DE TIPO CONTABLE FINANCIERO Y PRESUPUESTAL ASI COMO LAS AUDITORIAS CONCORDANTES EN LO ESTABLECIDO DENTRO DEL PLAN ANUAL DE AUDITORIAS DE LA VIGENCIA 2018 A LA CULTURA DE CONTROL, EVALUACION A LA GESTION DEL RIESGO Y AL SISTEMA DE GESTION DE CALIDAD</t>
  </si>
  <si>
    <t>PRESTAR POR SUS PROPIOS MEDIOS CON PLENA AUTONOMIA Y TECNICA Y ADMINISTRATIVA SUS SERVICIOS PROFESIONALES COMO INGENIERO DE SISTEMAS PARA ASESORAR EL AREA DE SISTEMAS DE INFORMACION DEL COMPLEJO CARCELARIO Y PENITENCIARIO DE IBAGUE-COIBA</t>
  </si>
  <si>
    <t>PRESTAR POR SUS PROPIOS MEDIOS CON PLENA AUTONOMIA PROFESIONAL Y ADMINISTRATIVA SUS SERVICIOS PROFESIONALES COMO ADMINISTRADORA PARA ORGANIZAR, COORDINAR, EJECUTAR Y COORDINAR PLANES, PROGRAMAS  Y PROYECTOS PRODUCTIVOS PARA LA GESTION INSTITUCIONAL DEL INPEC.</t>
  </si>
  <si>
    <t>JULIET XIMENA CASTILLO DIAZ</t>
  </si>
  <si>
    <t>PRESTAR SERVICIOS PROFESIONALES ESPECIALIZADOS EN LA OFICINA DE CONTROL INTERNO DISCIPLINARIO. EJERCIENDO LA EVALUACION INDEPENDIENTE Y SEGUIMIENTO A LOS PROCESOS MEDIANTE AUDITORIAS INTERNAS FOMENTO A LA CULTURAL DE AUTOCONTROL EVALUACION A LA GESTION DEL RIESGO Y ASESORIA EN EL CUMPLIMIENTO Y EFICACIIA DE PLANES DE MEJORAMIENTO ACORDE CON EL PROGRAMA DE ACTIVIDADES ESTABLECIDO POR LA OFICINA DE CONTROL INTERNO.</t>
  </si>
  <si>
    <t>PRESTAR POR SUS PROPIOS MEDIOS CON PLENA AUTONOMIA TECNICA Y ADMINISTRATIVA SUS SERVICIOS PROFESIONALES COMO ECOLOGA EN LA SUBDIRECCION DE TALENTO HUMANO GRUPO SALUD OCUPACIONAL PARA LA IMPLEMENTACION  DE LA POLITICA AMBIENTAL LAS ACTIVIDADES DEL PLAN INSTITUCIONAL DE GESTION AMBIENTAL ASIGNADAS AL GRUPO Y ESTABLECIDOS DENTRO DEL MARCO DEL SISTEMA DE GESTION DE SEGURIDAD Y EL TRABAJO SGSST</t>
  </si>
  <si>
    <t>PRESTAR POR SUS PROPIOS MEDIOS COMO PROFESIONAL DE LA INGENIERIA DE SISTEMAS CON EXPERIENCIA EN EL ANALISIS, DISEÑO Y DESARROLLO DE APLICACIONES UTILIZANDO  LA HERRAMIENTA ORACLE ADF Y SU DESPLIEGUE EN EL SERVIDOR DE APLICACIONES WEB LOGIC BRINDANDO SOPORTE Y MANTENIMIENTO A LOS MISMOS.</t>
  </si>
  <si>
    <t>PRESTAR POR SUS PROPIOS MEDIOS CON PLENA AUTONOMIA TECNICA YA DMINISTRATIVA SUS SERVICIOS COMO AUXILIAR ADMINISTRATIVA EN EL EPMSC DE TIERRALTA CORDOBA,</t>
  </si>
  <si>
    <t xml:space="preserve">FLORALBA DUARTE ZAPATA </t>
  </si>
  <si>
    <t>BRINDAR APOYO EN EL AREA JURIDICA Y DEMAS AREAS QUE REQUIERAN SOPORTE JURIDICO DE LA RECLUSION DE MUJERES DE BOGOTA  PRESTANDO SUS SERVICIOS PROFESIONALES COMO ABOGADOS EN TODOS LOS TRAMITES JURIDICOS REQUERIDOS ANTE LAS INTERNAS Y LAS AUTORIDADES COMPETENTES</t>
  </si>
  <si>
    <t>PRESTAR LOS SERVICIOS PROFESIONALES AL INSTITUTO NACIONAL PENITENCIARIO Y CARCELARIO INPEC, COMO PROFESIONAL EN DERECHO EN EL GRUPO DE ASUNTOS PENITENCIARIOS PARA SUTANCIAR Y TRAMITAR LAS DIFERENTES PETICIONES Y REQUERIMIENTOS PROPIOS DEL GRUPO</t>
  </si>
  <si>
    <t xml:space="preserve">PRESTACION DE SERVICIOS PROFESIONALES DE APOYO A LA GESTION EN EL AREA DE ATENCION Y TRATAMIENTO DEL ESTABLECIMIENTO PENITENCIARIO Y CARCELARIO </t>
  </si>
  <si>
    <t>PRESTAR POR SUS PROPIOS MEDIOS CON PLENA AUTONOMIA TECNICA Y ADMINISTRATIVA, COMO PROFESIONAL UNIVERSITARIO PARA APOYO EN LA DESCONGESTION DISCIPLINARIA, EVALUACION E IMPULSO PROCESAL DE LOS EXPEDIENTES DISCIPLINARIOS QUE SE ENCUANTRAN EN LA OFICINA DE CONTROL INTERNO DISCIPLINARIO DE LA SEDE REGIONAL NORTE DEL INPEC.</t>
  </si>
  <si>
    <t xml:space="preserve">PRESTAR POR SUS PROPIOS MEDIOS CON PLENA AUTONOMIA TECNICA Y ADMINISTRATIVA SUS SERVICIOS PROFESIONALES COMO ADMINISTRADORA DE EMPRESAS BRINDANDO APOYO Y ACOMPAÑAMIENTO AL AREA DE ATENCION Y TRATAMIENTO DEL ESTABLECIMIENTO CARCELARIO EC BOGOTA DEL INPEC </t>
  </si>
  <si>
    <t>BRINDAR APOYO EN EL AREA JURIDICA EN EL COMPLEJO CARCELARIO Y PENITENCIARIO DE IBAGUE- COIBA PRESTANDO SUS SERVICIOS ASISTENCIALES CON EL FIN  DE SUPLIR LAS NECESIDADES DEL ESTABLECIMIENTO RESPECTO A LA PROYECCION DE OFICIOS Y RESPUESTAS A REQUERIMIENTOS DE LAS AUTORIDADES JUDICIALES Y LAS PERSONA PRIVADAS DE LA LIBERTAD</t>
  </si>
  <si>
    <t xml:space="preserve">PRESTAR POR SUS PROPIOS MEDIOS CON PLAN AUTONOMIA TECNICA Y  ADMINISTRATIVA, SUS SERVICIOS PROFESIONALES COMO ADMINISTRADORA, PARA BRINDAR APOYO Y ACOMPAÑAMIENTO A LA SUBDIRECCION DE TALENTO HUMANO ESPECIFICAMENTE EN EL GRUPO DE SEGURIDAD SOCIAL EN LO
REFERENTE A DAR TRAMITE A LAS SOLICITUDES RELACIONADAS CON CORRECION DE HISTORIAS LABORALES DE APORTES A PENSION DE FUNCIONARIOS, EXFUNCIONARIOS Y ENTIDADES PENSIONADORAS A NIVEL NACIONAL
</t>
  </si>
  <si>
    <t>fucsiastetik@hotmail.es</t>
  </si>
  <si>
    <t>fabian.gallo@inpev.gov.co</t>
  </si>
  <si>
    <t>libertadesepcpicota@inpec.gov.co</t>
  </si>
  <si>
    <t>mariac_ososrio8@hotmail.com</t>
  </si>
  <si>
    <t>TERMINACION ANTICIPADA 25/01/2018</t>
  </si>
  <si>
    <t>ACTA DE TERMINACION ANTICIPADA 26/01/2018</t>
  </si>
  <si>
    <t>jmgc@hotmail.com</t>
  </si>
  <si>
    <t>jjuanchapt74@gmail.com</t>
  </si>
  <si>
    <t>hrcrikev@gmail.com</t>
  </si>
  <si>
    <t>MAURICI O ALEJANDRO HERNANDEZ ORTEGA</t>
  </si>
  <si>
    <t>DEPARTAMENTO ADMINISTRATIVO NACIONAL DE ESTADISTICA DANE Y EL FONDO ROTATORIO DEL DANE –FONADE</t>
  </si>
  <si>
    <t>correo.comercial@4-72.com.co</t>
  </si>
  <si>
    <t>a-2-0-4-6-2 CORREO</t>
  </si>
  <si>
    <t>Kulloa@uniminuto.edu</t>
  </si>
  <si>
    <t>C-1206-0800-1 MEJORAMIENTO DE LOS PROCESOS EDUCATIVOS EN LOS ESTABLECIMIENTOS</t>
  </si>
  <si>
    <t>23/}01/2018</t>
  </si>
  <si>
    <t>colcec@cec.org.co;secspec@cec.org.co</t>
  </si>
  <si>
    <t>SOPORTE LOGICO LTDA</t>
  </si>
  <si>
    <t>IT- NOVA S.A.S.</t>
  </si>
  <si>
    <t>C-1299-0800-3 DESARROLLO TECNOLOGICO PARA EL SISTEMA MISIONAL PENITENCIARIO</t>
  </si>
  <si>
    <t>carlos.marin@it-nova.co</t>
  </si>
  <si>
    <t>A-2-0-4-10-1 ARRENDAMIENTO BIENES INMUEBLES</t>
  </si>
  <si>
    <t>A-1-0-2-12 HONORARIOS</t>
  </si>
  <si>
    <t>26/012018</t>
  </si>
  <si>
    <t>rectoria@unad.edu.co</t>
  </si>
  <si>
    <t>A-2-0-4-41-13-7 CAJAS ESWWPECIALES FONDO DE REHABILITACION</t>
  </si>
  <si>
    <t>inver.erma@gmail.com</t>
  </si>
  <si>
    <t xml:space="preserve">UNION TEMPORAL A-4 2015 </t>
  </si>
  <si>
    <t>ADQUISICION DE DOTACION DE PRENDAS BLANCAS Y OTROS ELEMENTOS BASICOS PARA LOS AUXILIARES BACHILLERES QUE PRESTAN EL SERVICIO MILITAR OBLIGATORIO EN EL INSTITUTO NACIONAL PENITENCIARIO Y CARCELARIO INPEC,</t>
  </si>
  <si>
    <t>C.I. DISTRIHOGAR S.A.S.</t>
  </si>
  <si>
    <t xml:space="preserve">CONTRATAR LA ADQUISICION DE DOTACION MATERIAL DE INTENDENCIA ELEMENTOS BASICOS PARA LOS AUXILIARES DEL CUERPO DE CUSTODIA DEL INSITUTO NACIONAL PENITENCIARIO Y CARCELARIO </t>
  </si>
  <si>
    <t>PROTELAS S.A.</t>
  </si>
  <si>
    <t>CERTICAMARA S.A.</t>
  </si>
  <si>
    <t>MINIMA CUANTIA No. 01</t>
  </si>
  <si>
    <t>CONTRATAR EL SUMINISTRO DE CERTIFICADOS DE FIRMA DIGITAL EN TOKEN PARA LOS FUNCIONARIOS DEL INEPC A NIVEL NACIONAL USUARIOS DEL APLICATIVO SIIF NACION III</t>
  </si>
  <si>
    <t>COMPRA DE SEGURO OBLIGATORIO DE ACCIDENTE DE TRANSITO -SOAT- A NIVEL NACIONAL PARA LOS AUTOMOTORES DEL INSTITUTO NACIONAL PENITENCIARIO Y CARCELARIO INPEC</t>
  </si>
  <si>
    <t>A-2-0-4-4-1 COMBUSTIBLE Y LUBRICANTES</t>
  </si>
  <si>
    <t>AGENCIA DE VIAJES Y TURSMO GOLD TOUR S.A.S.</t>
  </si>
  <si>
    <t>SUMINISTRO/COMPRAVENTA</t>
  </si>
  <si>
    <t>cvilla@distrihogar.com.co</t>
  </si>
  <si>
    <t>arbelaez@protela.com</t>
  </si>
  <si>
    <t>ISOLUCION SISTEMAS INTEGRADOS DE GESTION S.A.</t>
  </si>
  <si>
    <t>jrcnetwork@gmail.com</t>
  </si>
  <si>
    <t>a12alejandro@hotmail.com</t>
  </si>
  <si>
    <t>Mavr2701@gmail.com</t>
  </si>
  <si>
    <t>jdmc19887@hotmail.com</t>
  </si>
  <si>
    <t>Lisettek60354@hotmail.com</t>
  </si>
  <si>
    <t>enurdoloco@hotmail.com</t>
  </si>
  <si>
    <t>edtoes@hotmail.com</t>
  </si>
  <si>
    <t>Wcuestas79@gmail.com</t>
  </si>
  <si>
    <t>wilgual20@hotmail.com</t>
  </si>
  <si>
    <t>nataliandrade79@gmail.com</t>
  </si>
  <si>
    <t>Barranco0927@gmail.com</t>
  </si>
  <si>
    <t>ramirezrikan27@hotmail.com</t>
  </si>
  <si>
    <t>paolapinto.consultoria@gmail.com</t>
  </si>
  <si>
    <t>Nani18arias@gmail.com</t>
  </si>
  <si>
    <t>jessicazambrano180@gmail.com</t>
  </si>
  <si>
    <t>amparomelo13@hotmail.com</t>
  </si>
  <si>
    <t xml:space="preserve">moreno.23carolina@gmail.com </t>
  </si>
  <si>
    <t>maltihe21@hotmail.com</t>
  </si>
  <si>
    <t>Dalesita34@gmail.com</t>
  </si>
  <si>
    <t>marialupitarico@gmail.com</t>
  </si>
  <si>
    <t>Alejandro2631@gmail.com</t>
  </si>
  <si>
    <t>Jenny.motavita@inpec.gov.co</t>
  </si>
  <si>
    <t>COMPRA DE SEGURO DE VEHICULOS A NIVEL NACIONAL PARA LOS AUTOMOTORES DEL INSTITUTO NACIONAL PENITENCIARIO  Y CARCELARIO INPEC</t>
  </si>
  <si>
    <t>116</t>
  </si>
  <si>
    <t>CONTRATAR LA ADQUISICION DE PRENDAS BLANCAS Y OTROS ELEMENTOS BASICOS PATA AUXILIARES BACHILLERES QUE PRESTAN EL SERVICIO MILITAR OBLIGATORIO EN EL INSTITUO NACIONAL PENITENCIARIO Y CARCELARIO INPEC.</t>
  </si>
  <si>
    <t>DISPAPELES S.A.S.</t>
  </si>
  <si>
    <t>117</t>
  </si>
  <si>
    <t>CONTRATAR EL SUMINISTRO DE ELEMENTOS DE IMPRESIÓN COMO CINTA, TINTAS Y TONER PARA LAS DEPENDENCIAS DE LA ADMINISTRACION CENTRAL DEL INSTITUTO NACIONAL PENITENCIARIO Y CARCELARIO INPEC.</t>
  </si>
  <si>
    <t>UNIPLES S.A.</t>
  </si>
  <si>
    <t>previsoracolombiacompra@gmail.com</t>
  </si>
  <si>
    <t>A-2-0-4-9-11 SEGUROS GENERALES</t>
  </si>
  <si>
    <t>A-2-0-4-4-15 PAPELERIA Y UTILES DE ESCRITORIO YOFICINA</t>
  </si>
  <si>
    <t>analistasector,oficial@dispapeles.com</t>
  </si>
  <si>
    <t>heimerd.cardona@uniples.com</t>
  </si>
  <si>
    <t>olgachaparra@hotmail.com</t>
  </si>
  <si>
    <t>rector@pedagogica.edu.co</t>
  </si>
  <si>
    <t>forpo@forpo.gov.co</t>
  </si>
  <si>
    <t>A-2-0-4-4-23 OTROS MATERIALES Y SUMINISTRO</t>
  </si>
  <si>
    <t>info@certicamara.com</t>
  </si>
  <si>
    <t>info@juresa@gmail.com</t>
  </si>
  <si>
    <t>gespanag@dane.gov</t>
  </si>
  <si>
    <t>info@caminosdelibertad.org</t>
  </si>
  <si>
    <t>TERMINACION ANTICIPADA 29/01/2018</t>
  </si>
  <si>
    <t>ERIKA NATALIA RAMIREZ BONILLA</t>
  </si>
  <si>
    <t>SUMINISTRO DE IMPLEMENTOS DE IMPRESIÓN COMO CINTAS TINTAS Y TONER PARA LAS DEPENDENCIAS DE LA ADMINISTRACION CENTRAKL DEL INSTITUTO NACIONAL PENITENCIARIO Y CARCELARIO INPEC</t>
  </si>
  <si>
    <t>SUMIMAS S.A.S.</t>
  </si>
  <si>
    <t>120</t>
  </si>
  <si>
    <t>121</t>
  </si>
  <si>
    <t>IDENTIFICACION PLASTICA SAS -IDENPLA SAS</t>
  </si>
  <si>
    <t>122</t>
  </si>
  <si>
    <t xml:space="preserve">CONTRATAR LA ADQUISICION DE INSUMOS PARA LA IMPRESORA CARNES  DATACARD CP80PLUS PARA LA ELABORACION DE LOS CARNET DE IDENTIFICACION DE LOS FUNCIONARIOS DEL INSTITUTO NACIONAL PENITENCIARIO Y CARCELARIO INPEC. </t>
  </si>
  <si>
    <t>alejandra.rojas@sumimas.com.co</t>
  </si>
  <si>
    <t>analistasector.oficial@dispapeles.com</t>
  </si>
  <si>
    <t>MINIMA CUANTIA No. 05</t>
  </si>
  <si>
    <t>jconcha@idenpla.com.co</t>
  </si>
  <si>
    <t>INTEGRADOR COMERCIAL SAS</t>
  </si>
  <si>
    <t>MINIMA CUANTIA No. 03</t>
  </si>
  <si>
    <t>123</t>
  </si>
  <si>
    <t>CONTRATAR LA ADQUISICION DE FUNGIBLES, ELEMENTOS DE FERRETERIA PARA EL EDIFICIO DE LA SEDE CENTRAL DEL INSTITUTO NACIONAL PENITENCIARIO Y CARCELARIO INPEC.</t>
  </si>
  <si>
    <t>A-2-0-4-4-20 REPUESTOS</t>
  </si>
  <si>
    <t>integradorcomercial1@gmail.com</t>
  </si>
  <si>
    <t>124</t>
  </si>
  <si>
    <t>TERMINACION ANTICIPADA 30/04/2018</t>
  </si>
  <si>
    <t>TERMINACION ANTICIPADA AL 30/05/2018</t>
  </si>
  <si>
    <t>125</t>
  </si>
  <si>
    <t>126</t>
  </si>
  <si>
    <t>AUTOSERVICIO MECANICO S.A.S.</t>
  </si>
  <si>
    <t>PRESTACION DE SERVICIO DE MANTENIMIENTO</t>
  </si>
  <si>
    <t>PRESTAR EL SERVICIO DE MANTENIMIENTO PREVENTIVO Y CORRECTIVO AL PARQUE AUTOMOTOR ASIGNAD A LAS DEPENDENCIAS DE LA ADMINISTRACION CENTRAL DEL INSTITUTO NACIONAL PENITENCIARIO Y CARCELARIO INPEC.</t>
  </si>
  <si>
    <t>SERVIMEDIOS S.A.S</t>
  </si>
  <si>
    <t>PAPELERIA LOS ANDES LTDA</t>
  </si>
  <si>
    <t>CONTRATAR LA ADQUISICION DE PAPELERIA, UTILES DE ESCRITORIO, CAJAS DE ARCHIVO Y CARPETA PARA LAS DEPENDENCIAS DE LA ADMINISTRACION CENTRAL DEL INSTITUTO NACIONAL PENITENCIARIO Y CARCELARIO INPEC</t>
  </si>
  <si>
    <t>autoservicomecanico@hotmail.com</t>
  </si>
  <si>
    <t>A-2-0-4-5-6 MANTENIMIENTO EQUIPO DE NAVEGACION Y TRANSPORTE</t>
  </si>
  <si>
    <t>SELECCIÓN ABREVIADA DE MENOR CUANTIA No. 01</t>
  </si>
  <si>
    <t>127</t>
  </si>
  <si>
    <t>128</t>
  </si>
  <si>
    <t>129</t>
  </si>
  <si>
    <t>MINIMA CUANTIA  No. 10</t>
  </si>
  <si>
    <t>CONTRATAR LA PRESTACION DEL SERVICIO DE PUBLICACION DE EDICTOS EN UN DIARIO DE CIRCULACION A NIVEL NACIONAL CADA VEZ QUE SEA NECESARIO POR EL INSTITUTO NACIONAL PENITENCIARIO Y CARCELARIO INPEC</t>
  </si>
  <si>
    <t>A-2-0-4-7-5 SUSCRIPCIONES</t>
  </si>
  <si>
    <t>financiera@servimedios.com</t>
  </si>
  <si>
    <t>MINIMA CUANTIA No. 08</t>
  </si>
  <si>
    <t>papel.andes1@gmail.com</t>
  </si>
  <si>
    <t>C.I.A. MIGUEL CABALLERO S.A.S.</t>
  </si>
  <si>
    <t>SUBASTA INVERSA ELECTRONICA No. 01</t>
  </si>
  <si>
    <t>jdiaz@miguelcaballero.com</t>
  </si>
  <si>
    <t>ADQUIRIR BOTAS PARA DOTAR EL PERSONAL DEL CUERPO DE CUSTODIA Y VIGILANCIA YAUXILIARES BACHILLERES DEL INSTITUO NACIONAL PENITENCIARIO Y CARCELARIO - INPEC A NIVEL NACIONAL</t>
  </si>
  <si>
    <t>COLOMBIANA DE COMERCIO S.A. Y/O ALKOSTO  S.A.</t>
  </si>
  <si>
    <t>jhon.laguna@alkosto.com.co</t>
  </si>
  <si>
    <t>MINIMA CUANTIA AMP GRANDES SUPERFICIES</t>
  </si>
  <si>
    <t xml:space="preserve">C-1206-0800-4 FORTALECIMIENTO DE LAS ESTRATEGIAS DE PREVENCION E INTERVENCION EN EL CONSUMO CE SPA EN LA POBLACION PRIVADA DE LA LIBERTAD NACIONAL </t>
  </si>
  <si>
    <t>MAKRO SUPERMAYORISTAS.A.S.</t>
  </si>
  <si>
    <t>sandra.bautista@makro.com.co</t>
  </si>
  <si>
    <t>ADQUIRIR ELEMENTOS DE APOYO PARA LAS COMUNIDADES TERAPEUTICAS, CON EL FIN DE FORTALECER LAS ACCIONES AL INTERIOR DE DICHOS GRUPOS CONFORMADOS.</t>
  </si>
  <si>
    <t>CENCOSUD COLOMBIA S.A.</t>
  </si>
  <si>
    <t>hector.cifuentestrujillo@cencosud.com.co</t>
  </si>
  <si>
    <t>FALABELLA DE COLOMBIA S.A.</t>
  </si>
  <si>
    <t>CONTRATAR LA ADQUISICION DE BICICLETAS SPINNING PARA ALGUNOS ESTABLECIMIENTOS DEL INSTITUTO NACIONAL PENITENCIARIO Y CARCELARIO INPEC.</t>
  </si>
  <si>
    <t>aquiroga@falabella.com.co</t>
  </si>
  <si>
    <t>A-2-0-4-21-1 ELEMENTOS PARA BIENESTAR SOCIAL</t>
  </si>
  <si>
    <t>CONTRATAR ADQUISICION DE CARPETAS PLASTICAS PARA EL CONTROL DE CALIDAD DE LOS ESTANDARES DE CUMPLIMIENTO - CORRESPONDIENTE AL PROCESO DE ACREDITACION ACA EN EL INSTITUTO NACIONAL PENITENCIARIO Y CARCELARIO INPEC.</t>
  </si>
  <si>
    <t>PANAMERICANA LIBRERÍA Y PAPELERIA S.A.S</t>
  </si>
  <si>
    <t>132</t>
  </si>
  <si>
    <t>gobiernovirtual@panamericana.com.co</t>
  </si>
  <si>
    <t>133</t>
  </si>
  <si>
    <t>134</t>
  </si>
  <si>
    <t>APICOM S.A.S.</t>
  </si>
  <si>
    <t>MINIMA CUANTIA No. 013</t>
  </si>
  <si>
    <t>CONTRATAR EL SERVICIO DE MANTENIMIENTO PREVENTIVO Y CORRECTIVO DEL SISTEMA DE ILUMINACION DE BODEGA PISO UNO Y DOS DE LA SEDE CENTRAL DEL INSTITUTO NACIONAL PENITENCIARIO Y CARCELARIO - INPEC</t>
  </si>
  <si>
    <t>adriana.galeano@apicom.com.co</t>
  </si>
  <si>
    <t>A-2-0-4-5-1  MANTENIOMIENTO DE BIENES INMUEBLES</t>
  </si>
  <si>
    <t>MANTENIMENTO</t>
  </si>
  <si>
    <t>135</t>
  </si>
  <si>
    <t>PRESTAR POR SUS PROPIOS MEDIOS CON PLENA AUTONOMIA TECNICA Y ADMINISTRATIVA, SUS SERVICIOS PROFESIONALES EN RELACIONES INTERNACIONALES, PARA BRINDAR APOYO Y ACOMPAÑAMIENTO AL GRUPO DE DERECHOS HUMANOS EN LO REFERENTE A LA ARTICULACION CON ENTIDADES NACIONALES E INTERNACIONALES, ASI COMO LA GENERACION DE ACCIONES DE PREVENCION PARA EL FORTALECIMIENTO DE GRUPO.</t>
  </si>
  <si>
    <t>NYDYA ALEJANDRA MENDOZA MUÑOZ</t>
  </si>
  <si>
    <t>alejamendoza05@hotmail.com</t>
  </si>
  <si>
    <t>INGEVEC S.A.S.</t>
  </si>
  <si>
    <t>MINIMA CUANTIA No. 12</t>
  </si>
  <si>
    <t>137</t>
  </si>
  <si>
    <t>CONTRATAR LA ADQUISICION DE GUACALES  PARA EL TRANSPORTE DE SEMOVIENTES CANINOS DEL INSTITUTO NACIONAL PENITENCIARIO Y CARCELARIO - INPEC.</t>
  </si>
  <si>
    <t>A-2-0-4-19-3 OTROS PARA EL MANTENIMIENTO DE SEMOVIENTES</t>
  </si>
  <si>
    <t>MILTON STEVEN RINCON CHALA</t>
  </si>
  <si>
    <t>138</t>
  </si>
  <si>
    <t>PRESTAR POR SUS PROPIOS MEDIOS CON PLENA AUTONOMIA TECNICAY ADMINISTRATIVA SUS SERVICIOS PROFESIONALES COMO ABOGADO EN LA SUBDIRECCION DE GESTION CONTRACTUAL</t>
  </si>
  <si>
    <t>OSCAR LEONARDO LEAL PEDROZA</t>
  </si>
  <si>
    <t>CONTRATAR SERVICIOS PROFESIONALES PARA DAR AOPYO Y ACOMPAÑAMIENTO EN EL BANCO DE PROYECTOS, FORMULACION, PREPARACION, SEGUIMIENTO Y CONTROL DEL MODELO INTEGRADO DE PLANEACION Y GESTION-FURAG-MECI Y SOPORTAR LA FORMULACION, MEDICION Y SEGUIMIENTO A LOS PLANES DERIVADOS DEL DIRECCIONAMIENTO ESTRATEGICO, PLAN DE ACCION ANUAL Y PLAN ESTRATEGICO SECTORIAL</t>
  </si>
  <si>
    <t>arquitecturaoscar@hotmail.com</t>
  </si>
  <si>
    <t>JOSE WALTER RENGIFO BRIÑEZ</t>
  </si>
  <si>
    <t>PRESTAR POR SUS PROPIOS MEDIOS CON PLENA AUTONOMIA TECNICA Y ADMINISTRATIVA, SUS SERVICIOS PROFESIONALES EN EL GRUPO DE GESTION DOCUMENTAL PARA REALIZAR LOS AJUSTES DE LAS TABLAS DE RETENCION DOCUMENTAL Y LAS TABLAS DE VALORACION DOCUMENTAL SOLICITADOS POR EL ARCHIVO GENERAL DE LA NACION PARA SU CONVALIDACION</t>
  </si>
  <si>
    <t>jwalter.rengifo@gmail.com</t>
  </si>
  <si>
    <t>OLGA LUCIA QUINTERO GALEANO</t>
  </si>
  <si>
    <t>caledoniadarien@gmail.com</t>
  </si>
  <si>
    <t>SANDRA CHACON JIMENEZ</t>
  </si>
  <si>
    <t>PRESTAR POR SUS PROPIOS MEDIOS CON PLENA AUTONOMIA TECNICA Y ADMINISTRATIVA , SUS SERVICIOS COMO AUXILIAR ADMINISTRATIVO, PARA BRINDAR APOYO Y ACOMPAÑAMIENTO A LA SUBDIRECCION DE TALENTO HUMANO ESPECIFICAMENTE PARA TRAMITAR Y GESTIONAL SOLICITUDES DE COMPETENCIA DEL GRUPO DE SEGURIDAD SOCIAL RELACIONADAS CON SALUD, PENSION, FACTORES SALARIALES E INCAPACIDADES DE FUNCIONARIOS , EXFUNCIONARIOS Y ENTES DE CONTROL.</t>
  </si>
  <si>
    <t>chaconjimenezsandra@gmail.com</t>
  </si>
  <si>
    <t>DISTRIBUCION Y SERVICIOS S.A.S.</t>
  </si>
  <si>
    <t xml:space="preserve">CONTRATAR LA ADQUISICION DE DOTACION DE PRENDAS BLANCAS Y OTROS ELEMENTOS BASICOS PARA LOS AUXILIARES BACHILLERES QUE PRESTAN EL SERVICIO MILITAR OBLIGATORIO EN EL INSTITUTO NACIONAL PENITENCIARIO Y CARCELARIO INPEC. ITEM No. 2 PRENDAS AUXILIARES BACHUILLERES </t>
  </si>
  <si>
    <t>CRISTHIAN RENE PAVA AVILA</t>
  </si>
  <si>
    <t>145</t>
  </si>
  <si>
    <t>PRESTAR POR SUS PROPIOS MEDIOS CON PLENA AUTONOMIA TECNICA Y ADMINISTRATIVA SUS SERVICIOS EN EL ESTABLECIMIENTO PENITENCIARIO DE MEDIANA SEGURIDAD Y CARCELARIO DEL ESPINAL BRINDANDO APOYO EN EL AREA DE JURIDICA DEL ESTABLECIMIENTO.</t>
  </si>
  <si>
    <t>pavacristhian@gmail.com</t>
  </si>
  <si>
    <t xml:space="preserve">UNION TEMPORAL MODA CASUAL </t>
  </si>
  <si>
    <t>146</t>
  </si>
  <si>
    <t>147</t>
  </si>
  <si>
    <t>CONFECCIONES PAEZ S.A.</t>
  </si>
  <si>
    <t>148</t>
  </si>
  <si>
    <t>DOTACION INTEGRAL S.A.S.</t>
  </si>
  <si>
    <t>149</t>
  </si>
  <si>
    <t>DGERAD MG S.A.S</t>
  </si>
  <si>
    <t>150</t>
  </si>
  <si>
    <t>151</t>
  </si>
  <si>
    <t>CORPORACION DE FERIAS Y EXPOSICIONES S.A.</t>
  </si>
  <si>
    <t>152</t>
  </si>
  <si>
    <t>ARRENDAR UN ESPACIO FISICO (STAND) PARA PARTICPAR EN LA FERIA DEL HOGAR 2018 EN LA CORPORACION DE FERIAS Y EXPOSICIONES S.A. CORFERIAS</t>
  </si>
  <si>
    <t>ingevecsas@gmail.com</t>
  </si>
  <si>
    <t>CONTRATAR EL SUMINISTRO DE DOTACION  DE VESTIDOS Y CALZADO PARA EL LICENCIAMIENTO DEL PERSONAL DE AUXILIARES BACHILLERES DEL CUERPO DE CUSTODIA DEL INSTITUTO NACIONAL PENITENCIARIO Y CARCELARIO- INPEC CONTINGENTE 1 DE 2017</t>
  </si>
  <si>
    <t>utmodacasual@gmail.com</t>
  </si>
  <si>
    <t>confepaez.catalagovirtual@gmail.com</t>
  </si>
  <si>
    <t>ADQUIRIR LA DOTACION DE VESTIDO Y CALZADO PARA EL PERSONAL ADMINISTRATIVO DEL  INSTITUTO NACIONAL PENITENCIARIO Y CARCELARIO INPEC CAUSADO EN EL PRIMER CUATRIMESTRE (ENERO, FEBRERO, MARZO Y ABRIL) DEL PERIODO DE 2018 A TRAVES DEL ACUERDO MARCO DE PRECIO.</t>
  </si>
  <si>
    <t>cce@dotacionintegral.com</t>
  </si>
  <si>
    <t>s-comercial@hotmail.com</t>
  </si>
  <si>
    <t>diego.cortes@confepaez.com</t>
  </si>
  <si>
    <t>miltonst24@gmail.com</t>
  </si>
  <si>
    <t>colombiads@gmail.com</t>
  </si>
  <si>
    <t>IVONNE  GIOVANNA CUERVO ORTIZ PROPIETARIA DEL ESTABLECIMIENTO DE COMERCIO PROYECTAR ICO</t>
  </si>
  <si>
    <t>proyectar.ico@gmail.com</t>
  </si>
  <si>
    <t>CONTRATAR LA ADQUISICION DE DOTACION DE PRENDAS BLANCAS Y OTROS ELEMENTOS BASICOS PARA LOS AUXILIARES BACHILLERES QUE PRESTAN EL SERVICIO MILITAR OBLIGATORIO EN EL INSTITUTO NACIONAL PENITENCIARIO Y CARCELARIO INPEC. ITEM UNO. UTILES DE ASEO,</t>
  </si>
  <si>
    <t>153</t>
  </si>
  <si>
    <t>154</t>
  </si>
  <si>
    <t>155</t>
  </si>
  <si>
    <t>156</t>
  </si>
  <si>
    <t>157</t>
  </si>
  <si>
    <t xml:space="preserve">CONTRATAR LOS SERVICIOS COMO PROFESIONAL EN CONTADURIA PUBLICA PARA APOYAR EL PROCESO DE CONVERGENCIA AL NUEVO MARCO NORMATIVO APLICABLES A ENTIDADES DEL GOBIERNO INCORPORACION EN EL REGIMEN DE CONTABILIDAD PUBLICA TRASLADO DE SALDOS INICIALES, REGISTRO DE OPERACIONES EN SIIF NACION , ANALISIS DE INFORMACION CONTABLE, CARGA, REVISION, Y APROBACION DE COMPROBANTES CONTABLES DE LOS ESTABLECIMIENTOS DE RECLUSION DE LA REGIONAL ASIGNADA </t>
  </si>
  <si>
    <t>PEAR SOLUTIONS SAS</t>
  </si>
  <si>
    <t>SUMMIMAS S.A.S.</t>
  </si>
  <si>
    <t>MARIA FERNANDA VALENCIA BRAVO</t>
  </si>
  <si>
    <t>C-1299-0800-2 IMPLEMENTACION GESTION DOCUMENTAL INPEC A NIVEL NACIONAL; A-3-1-1-16 IMPLEMENTACION Y DESARROLLO DEL SISTEMA INTEGRADO DE TRATAMIENTO PROGRESIVO PENITENCIARIO, A-2-0-4-1-6 EQUIPOS DE SISTEMAS, A-2-0-4-41-13-7 CAJAS ESPECIALES FONDO DE REHABILITACION, A-2-0-4-1-6 EQUIPOS DE SISTEMAS</t>
  </si>
  <si>
    <t>11-10-10-26-10</t>
  </si>
  <si>
    <t>gonzalo.castro@pearsolutions.com.co</t>
  </si>
  <si>
    <t>AMP- SELECCIÓN ABREVIADA</t>
  </si>
  <si>
    <t>C-1299-0800-2 IMPLEMENTACION GESTION DOCUMENTAL INPEC A NIVEL NACIONAL; A-3-1-1-16 IMPLEMENTACION Y DESARROLLO DEL SISTEMA INTEGRADO DE TRATAMIENTO PROGRESIVO PENITENCIARIO</t>
  </si>
  <si>
    <t>cce.venta.etp@sumimas.com.co</t>
  </si>
  <si>
    <t>FLOREZ Y ALVAREZ S..A.S.</t>
  </si>
  <si>
    <t xml:space="preserve">PRESTACION DEL SERVICIO DE ASEO Y CAFETERIA PARA ALGUNAS DEPENDENCIAS DEL INSTITUTO NACIONAL PENITENCIARIO Y CARCELARIO - INPEC. </t>
  </si>
  <si>
    <t>A-2-0-4-5-8 SERVICIO DE ASEO</t>
  </si>
  <si>
    <t>10*11</t>
  </si>
  <si>
    <t>operativo@florezyalvarez.com</t>
  </si>
  <si>
    <t>CONTRATAR LA ADQUISICION DE EQUIPOS TECNOLOGICOS PARA LAS OFICINAS DE GESTION DOCUMENTAL, LA DIRECCION DE ATENCION Y TRATAMIENTOY LA OFICINA SISTEMAS DE INFORMACION INPEC.</t>
  </si>
  <si>
    <t>LILIANA PATRICIA HORMAZA URREGO</t>
  </si>
  <si>
    <t>patyhor22@hotmail.com</t>
  </si>
  <si>
    <t>PRESTAR POR SUS PROPIOS MEDIOS CON PLENA AUTONOMIA Y TECNICA  Y ADMINISTRATIVA SUS SERVICIOS PROFESIONALES ESPECIALIZADOS PARA EL SEGUIMIENTO A LA EJECUCION PRESUPUESTAL DE INGRESOS Y GASTOS Y LA EVALUACION FINANCIERA DE LAS ACTIVIDADES PRODUCTIVAS DE ADMINISTRACION DIRECTA ( PROYECTOS PRODUCTIVOS) EN LA SUBDIRECCION DE DESARROLLO DE HABILIDADES PRODUCTIVAS)</t>
  </si>
  <si>
    <t>mafe104@gmail.com</t>
  </si>
  <si>
    <t>jsanchez@corferias.com</t>
  </si>
  <si>
    <t>MINIMA CUANTIA No. 14</t>
  </si>
  <si>
    <t>158</t>
  </si>
  <si>
    <t>CONTRATAR EL SERVICIO DE MANTENIMIENTO PREVENTIVO Y CORRECTIVO DE LA RED DE DATOS Y ELECTRICA REGULADA Y NO REGULADA DE LA OFICINA DE CONTROL UNICO DISCIPLINARIO DEL INSTITUTO NACIONAL PENITENCIARIO Y CARCELARIO INPEC.</t>
  </si>
  <si>
    <t>PRESTAR POR SUS PROPIOS MEDIOS CON PLENA AUTONOMÍA TECNICA Y ADMINISTRATIVA, COMO TECNICO ADMINISTRATIVO, PARA APOYAR EL AREA DEL PLAN INSTITUCIONAL DE GESTION AMBIENTAL “PIGA” DE CAMIS ERE Y TRAMITES ADMINISTRATIVOS DEL ESTABLECIMIENTO</t>
  </si>
  <si>
    <t>159</t>
  </si>
  <si>
    <t>160</t>
  </si>
  <si>
    <t>161</t>
  </si>
  <si>
    <t>162</t>
  </si>
  <si>
    <t>163</t>
  </si>
  <si>
    <t>164</t>
  </si>
  <si>
    <t>165</t>
  </si>
  <si>
    <t>166</t>
  </si>
  <si>
    <t>167</t>
  </si>
  <si>
    <t>168</t>
  </si>
  <si>
    <t>169</t>
  </si>
  <si>
    <t>170</t>
  </si>
  <si>
    <t>DGERARARD MG S.A.S.</t>
  </si>
  <si>
    <t>ADQUIERIR LA DOTACION DE VESTIDO Y CALZADO PARA EL PERSONAL ADMINISTRATIVO DEL INSTITUTO NACIONAL PENITENCIARIO Y CARCELARIO INPEC CAUSADO EN EL SEGUNDO CUATRIMESTRE (MAYO, JUNIO, JULIO Y AGOSTO) DEL PERIODO 2018 A TRAVES DEL ACUERDO MARCO DE PRECIOS CON COLOMBIA COMPRA EFICIENTE, DE ACUERDO A LA LEY 1150 DE 2007</t>
  </si>
  <si>
    <t>INVERSIONES SARA DE COLOMBIA S.A.S.</t>
  </si>
  <si>
    <t>info@saraveca.com</t>
  </si>
  <si>
    <t>CONTRATAR EL SUMINISTRO DE DOTACION DE VESTIDO Y CALZADO PARA EL LICENCIAMIENTO DEL  PERSONAL DE AUXILIARES DEL CUERPO DE CUSTODIA  DEL INSTITUTO NACIONAL PENITENCIARIO Y CARCELARIO - INPEC CONTINGENTE 2 DE 2017,</t>
  </si>
  <si>
    <t>ADQUISICION DE LOS UNIFORMES PARA DOTAR EL PERSONAL DEL CUERPO DE CUSTODIA Y VIGILANCIA Y AUXILIARES BACHILLERES DEL INSTITUTO NACIONAL PENITENCIARIO Y CARCELARIO - INPEC A NIVEL NACIONAL.</t>
  </si>
  <si>
    <t>FONDO ROTATOERIO DE LA POLICIA- FORPO</t>
  </si>
  <si>
    <t>YELIKSA BIBIANA FARFAN SANCHEZ</t>
  </si>
  <si>
    <t>PRESTAR POR SUS PROPIOS MEDIOS CON PLENA AUTONOMIA TECNICA Y ADMINISTRATIVA, SUS SERVICIOS PROFESIONALES COMO ABOGADA ESPECIALIZADA, EN LA SUBDIRECCION DE GESTION CONTRACTUAL.</t>
  </si>
  <si>
    <t>bibianafarfis@gmail.com</t>
  </si>
  <si>
    <t>MABEL MUÑOZ RAMIREZ</t>
  </si>
  <si>
    <t>CONTRATAR LOS SERVICIOS COMO PROFESIONAL EN CONTADURIA PUBLICA PARA LA ADOPCION, APLICACIÓN E IMPLEMENTACION DE LAS NORMAS INTERNACIONALES DE CONTABILIDAD DEL SECTOR PUBLICO NICSP EN EL INSTITUTO NACIONAL PENITENCIARIO Y CARCELARIO INPEC, DE ACUERDO CON EL NUEVO MARCO NORMATIVO APLICABLE A ENTIDADES DE GOBIERNO, INCORPORADO EN EL REGIMEN DE CONTABILIDAD PUBLICA</t>
  </si>
  <si>
    <t>mabelmunozramirez2@gmail.com}</t>
  </si>
  <si>
    <t>JUAN PABLO AGUDELO MANCERA</t>
  </si>
  <si>
    <t>jpablo1001@hotmail.com</t>
  </si>
  <si>
    <t>PRESTAR SUS SERVICIOS PROFESIONALES COMO ESPECIALISTA EN ARCHIVISTICA EN EL GRUPO DE GESTION  DOCUMENTAL PARA LA ELABORACION DE INSTRUMENTOS PARA LA PLANEACION DE LA FUNCION ARCHIVISTICA EN EL INSTITUTO, DE ACUERDO A LO ESTABLECIDO ENLA LEY 594 DE 2000 LEY GENERAL DE ARCHIVOS Y LEY 1712 DE 2014 LEY DE TRANSPARENCIA Y DEL DERECHO DE ACCESO A LA INFORMACION PUBLICA NACIONAL.</t>
  </si>
  <si>
    <t>edwfabis@gmail.com</t>
  </si>
  <si>
    <t>PRESTAR LOS SERVICIOS PROFESIONALES COMO ABOGADO CON MAGISTER, PARA LA DEFENSA DE LOS INTERESES DEL INSTITUTO NACIONAL PENITENCIARIO Y CARCELARIO  INPEC DESDE LA OFICINA ASESORA JURIDICA, REPRESENTANDO A LA ENTIDAD EN LOS PROCESOS JUDICIALES Y DILIGENCIAS ADMINISTRATIVAS EN QUE SEAPARTE ANTE LOS DIFERENTES ORGANOS JUDICIALES Y ADMINISTRATIVOS, PRESENTANDO DEMANDAS EN NOMBRE DEL INSTITUTO Y EJERCIENDO LOS ACTOS PROCESALES NECESARIOS PARA SU DEFENSA CUANDO SEA DEMANDADA O CONVOCADA.</t>
  </si>
  <si>
    <t xml:space="preserve">YENNIFER HERNANDEZ HERRERA </t>
  </si>
  <si>
    <t>CONTRATAR LOS SERVICIOS COMO PROFESIONAL EN CONTADURIA PUBLICA PARA APOYAR EL PROCESO DE CONVERGENCIA AL NUEVO MARCO NORMATIVO APLICABLES A ENTIDADES DEL GOBIERNO INCORPORACION EN EL REGIMEN DE CONTABILIDAD PUBLICA TRASLADO DE SALDOS INICIALES, REGISTRO D</t>
  </si>
  <si>
    <t>yehe-07@hotmail.com</t>
  </si>
  <si>
    <t>OMAR VANEGAS NIETO</t>
  </si>
  <si>
    <t>contacto@omarvanegas.com</t>
  </si>
  <si>
    <t>PRORROGA No. 01 DEL 16/09/2018 AL 15/12/2018</t>
  </si>
  <si>
    <t>PRORROGA No. 01 DEL 16/09/2018 AL 30/12/2018</t>
  </si>
  <si>
    <t>PRORROGA No. 01 DEL 22/09/2018 AL 15/12/2018</t>
  </si>
  <si>
    <t>PRORROGA No. 01 DEL 17/09/2018 AL 15/12/2018</t>
  </si>
  <si>
    <t>PRORROGA No. 01 DEL 23/09/2018 AL 15/12/2018</t>
  </si>
  <si>
    <t>PRORROGA No. 01 DEL 22/09/2018 AL 30/12/2018</t>
  </si>
  <si>
    <t>PRORROGA No. 01 DEL 24/09/2018 AL 15/12/2018</t>
  </si>
  <si>
    <t>PRORROGA No. 01 DEL 23/11/2018 AL 13/12/2018</t>
  </si>
  <si>
    <t>PRORROGA No. 01 DEL 26/09/2018 AL 15/12/2018</t>
  </si>
  <si>
    <t>171</t>
  </si>
  <si>
    <t>172</t>
  </si>
  <si>
    <t>173</t>
  </si>
  <si>
    <t>174</t>
  </si>
  <si>
    <t>175</t>
  </si>
  <si>
    <t>176</t>
  </si>
  <si>
    <t>177</t>
  </si>
  <si>
    <t>178</t>
  </si>
  <si>
    <t>179</t>
  </si>
  <si>
    <t>180</t>
  </si>
  <si>
    <t>TERMINACION ANTICIPADA 26/01/2018</t>
  </si>
  <si>
    <t>181</t>
  </si>
  <si>
    <t>182</t>
  </si>
  <si>
    <t>183</t>
  </si>
  <si>
    <t>184</t>
  </si>
  <si>
    <t>185</t>
  </si>
  <si>
    <t>ADQUIRIR LA DOTACION DE VESTIDO Y CALZADO PARA EL PERSONAL ADMINISTRATIVO DEL INSTITUTO NACIONAL PENITENCIARIO Y CARCELARIO INPEC PROYECTADO EN EL TERCER CUATRIMESTRE(SEPTIEMBRE, OCTUBRE, NOVIEMBRE Y DICIEMBRE) DEL PERIODO 2018 A BTRAVES DEL ACUERDO MARCO DE PRECIOSCON COLOMBIA COMPRA EFICIENTE, DE ACUERDO A LA LEY 1150 DE 2007.</t>
  </si>
  <si>
    <t>186</t>
  </si>
  <si>
    <t>SUMINISTRO DE COMBUSTIBLE CON SISTEMA DE CONTROL EDS PARA LA PLANTA ELECTRICA, EL PARQUE AUTOMOTOR AL SERVICIO DE LOS GRUPOS ESPECIALES Y LA DIRECCION GENERAL DEL INSTITUTO NACIONAL PENITENCIARIO Y CARCELARIO - INPEC PARA LOS DESPLAZAMIENTOS A REALIZARSE EN LA CIUDAD DE BOGOTA Y EL TERRITORIO NACIONAL</t>
  </si>
  <si>
    <t>A-2-0-4-4-1 COMBUSTTIBLE Y LUBRICANTES</t>
  </si>
  <si>
    <t>LA PREVISOR S.A.</t>
  </si>
  <si>
    <t>CONTRATAR POLIZA DE TODO RIESGO VEHICULOS A NIVEL NACIONAL PARA EL PARQUE AUTOMOTOR DEL INSTITUTO NACIONAL PENITENCIARIO Y CARCELARIO INPECPOR 6 MESES PARA LOS AMPAROS BASICOS: (I) RESPONSABILIDAD CIVIL EXTRACONTRACTUAL, (II) PERDIDAD PARCIAL POR DAÑOS (III) PERDIDA TOTAL POR DAÑOS (IV) PERDIDA PARCIAL POR HURTO (V) PERDIDA TOTAL POR HURTO.</t>
  </si>
  <si>
    <t>A-2-0-4-9-11  SEGUROS GENERALES</t>
  </si>
  <si>
    <t>CONTROLES EMPRESARIALES</t>
  </si>
  <si>
    <t>CONTRATAR LA ADQUISICION DE EQUIPOS TECNOLOGICOS PARA LAS OFICINAS DE GESTION DOCUMENTAL, LA DIRECCION DE ATENCION Y TRATAMIENTO Y LA OFICINA DE SISTEMAS DE INFORMACION; INPEC</t>
  </si>
  <si>
    <t>A-2-0-4-1-6 EQUIPO DE SISTEMAS; A-2-0-4-41-13-7 CJAS ESPECIALES FONDO DE REHABILITACION, A-3-1-1-10 IMPLEMENTACION Y DEARROLLO DEL SISTEMA INTEGRAL DE TRATAMIENTO PROGRESIVO PENITENCIARIO</t>
  </si>
  <si>
    <t>10-26-10</t>
  </si>
  <si>
    <t>amarquez@coem.co</t>
  </si>
  <si>
    <t>CONTRATAR EL SUMINISTRO DE DOTACION DE VESTIDO Y CALZADO PARA EL LICENCIAMIENTO DEL PERSONAL DE AUXILIARES DEL CUERPO DE CUSTODIA DEL INSTITUTO NACIONAL PENITENCIARIO Y CARCELARIO - INPEC. CONTINGENTE 4 DE 2017</t>
  </si>
  <si>
    <t>CONTRATAR EL SUMINISTRO DE DOTACION DE VESTIDO Y CALZADO PARA EL LICENCIAMIENTO DEL PERSONAL DE AUXILIARES DEL CUERPO DE CUSTODIA DEL INSTITUTO NACIONAL PENITENCIARIO Y CARCELARIO - INPEC. CONTINGENTE 3 DE 2017</t>
  </si>
  <si>
    <t>SELECCIÓN ABREVIADA DE MENOR CUANTIA No. 04</t>
  </si>
  <si>
    <t>CONTRATAR LA ADQUISICIION DE MATERIAL BIBLIOGRAFICO PARA LA DOTACION DE BIBLIOTECAS EN 27 ESTABLECIMIENTOS DE RECLUSION DEL ORDEN NACIONAL ERON</t>
  </si>
  <si>
    <t>A-3-5-3-6 ATENCION REHABILITACION AL RECLUSO</t>
  </si>
  <si>
    <t>acleves@panamericana.com.co</t>
  </si>
  <si>
    <t>LA PREVISORA S.A. COMPAÑÍA DE SEGUROS</t>
  </si>
  <si>
    <t>SELECCIÓN ABREVIADA DE MENOR CUANTIA No. 05</t>
  </si>
  <si>
    <t>CONTRATAR EL SEGURO DE VIDA GRUPO PARA LOS AUXILIARES DEL CUERPO DE CUSTODIA QUE SE ENCUENTREN AL SERVICIO DEL INSTITUTO NACIONAL PENITENCIARIO Y CARCELARIO INPEC, Y LOS RESERVISTAS QUE SE ENCUENTREN PENDIENTES POR SANIDAD.</t>
  </si>
  <si>
    <t>A-2-0-4-9-13 OTROS SEGUROS</t>
  </si>
  <si>
    <t>notificacionesjudiciales@laprevisora.gov.co</t>
  </si>
  <si>
    <t>BERTHA LILIANA LLANOS ARANA</t>
  </si>
  <si>
    <t>PRESTAR POR SUS PROPIOS MEDIOS CON PLENA AUTONOMIA TECNICA Y ADMINISTRATIVA, SUS SERVICIOS DE APOYO A LA GESTION EN EL AREA SUBDIRECCION TALENTO HUMANO RECLUSION DE MUJERES DE BOGOTA, PARA MANTENER ACTUALIZADOS LOS REGISTROS DE CARÁCTER TECNICO, ADMINISTRATIVO Y RESPONDER POR LA EXACTITUD DE LOS MISMOS.</t>
  </si>
  <si>
    <t>berthalilianayanos@gmail.com</t>
  </si>
  <si>
    <t>SEGURIDAD INDUSTRIAL EL FARO S.A.S</t>
  </si>
  <si>
    <t>MINIMA CUANTIA No. 16</t>
  </si>
  <si>
    <t>CONTRATAR LA PRESTACION DEL SERVICIO DE MANTENIMIENTO PREVENTIVO, CORRECTIVO Y RECARGA DE EXTINTORES DEL INSTITUTO NACIONAL PENITENCIARIO Y CARCELARIO INPEC</t>
  </si>
  <si>
    <t>ventas@extintoreselfaro.com</t>
  </si>
  <si>
    <t>YURY TATIANA OLAVE FALLA</t>
  </si>
  <si>
    <t>PRESTAR POR SUS PROPIOS MEDIOS CON PLENA AUTIONOMIA TECNICA Y ADMINISTRATIVA, SUS SERVICIOS PROFESIONALES COMO ADMINISTRADORA DE EMPRESAS BRINDANDO APOYO Y ACOMPAÑAMIENTPO AL AREA DE ATENCION Y TRATAMIENTO DEL ESTABLECIMIENTO PENITENCIARIO Y CARCELARIO DE MEDANA SEGURIDAD DEL ESPINAL DEL INSTITUTO NACIONAL PENITENCIARIO Y CARCELARIO - INPEC.</t>
  </si>
  <si>
    <t>tatianaolave8@gmail.com</t>
  </si>
  <si>
    <t>DAKOTA INVESTMENTS S.A.S.</t>
  </si>
  <si>
    <t>MINIMA CUANTIA No. 17</t>
  </si>
  <si>
    <t>dakotainvest@hotmail.com</t>
  </si>
  <si>
    <t>CONTRATAR EL MANTENIMIENTO Y ACONDICIONAMIENTO BODEGA ARCHIVO DE HOJAS DE VIDA, BATERIAS DE BAÑO PISOS 3 Y 4 PISO, OFICINA ACA SEXTO PISO EN LA SEDE CENTRAL Y CAMBIO DE SANITARIOS CASA PASTORAL DEL INSTITUTO NACIONAL PENITENCIARIO Y CARCELARIO - INPEC.</t>
  </si>
  <si>
    <t>A-2-0-4-5-1 MANTENIMIENTO DE BIENES MUEBLES, EQUIPOS Y ENSERES</t>
  </si>
  <si>
    <t>187</t>
  </si>
  <si>
    <t>LIANA ALEJANDRA MURILLO TORRES</t>
  </si>
  <si>
    <t>PRESTAR LOS SERVICIOS PROFESIONALES COMO ABOGADO, CON EL FIN DE LLEVAR A CABO LA DEFENSA TECNICA DEL INSTITUTO NACIONAL PENITENCIARIO Y CARCELARIO INPEC ANTE LOS DESPACHOS JUDICIALES Y ENTES DE CONTROL, MEDIANTE EL ESTUDIO DE LAS SOLICITUDES DE CONCILIACION PREJUDICIAL Y JUDICIAL.</t>
  </si>
  <si>
    <t>alejandramurillot@hotmail.com</t>
  </si>
  <si>
    <t>SALVADOR ALEJANDRO AGUDELO SANCHEZ</t>
  </si>
  <si>
    <t>PRESTAR POR SUS PROPIOS MEDIOS CON RESPONSABILIDAD Y PLENA AUTONOMIA, TECNICA Y ADMINISTRATIVA, LOS SERVICIOS COMO PROFESIONAL EN DERECHO ESPECILIZADO, EN EL COMPLEJO PENITENCIARIO Y CARCELARIO METROPOLITANO DE BOGOTA - COMEB</t>
  </si>
  <si>
    <t>189</t>
  </si>
  <si>
    <t>andru091@hotmail.com</t>
  </si>
  <si>
    <t>CARLOS CAMILO RODRIGUEZ CANO</t>
  </si>
  <si>
    <t>PRESTAR POR SUS PROPIOS MEDIOS CON PLENA AUTONOMIA TECNICA Y ADMINISTRATIVA, SUS SERVICIOS PROFESIONALES COMOC PSICOLOGO EN LA RECLUSION DE MUJERES DE BOGOTA APOYANDO EL AREA DE TRATAMIENTO Y DESARROLLO Y DEMAS AREAS DONDE SE REQUIERE APOYO EN PSICOLOGIA</t>
  </si>
  <si>
    <t>190</t>
  </si>
  <si>
    <t>rodc.carlos@gmail.com</t>
  </si>
  <si>
    <t>BACET GROUP S.A.S.</t>
  </si>
  <si>
    <t>191</t>
  </si>
  <si>
    <t>grupobacet@gmail.com</t>
  </si>
  <si>
    <t>SELECCIÓN ABREVIADA MEDIANTE SUBASTA INVERSA PRESENCIAL No. 03</t>
  </si>
  <si>
    <t>CONTRATAR LA ADQUISICION DE TELA, SUELAS Y CUERO PARA LA CONFECCION DE UNIFORMES Y CALZADO PARA LA DOTACION DE LA POBLACION PRIVADA DE LA LIBERTAD CONDENADA EN LOS ESTABLECIMIENTOS DE RECLUSION DEL ORDEN NACIONAL DEL INSTITUTO NACIONAL PENITENCIARIO Y CARCELARIO INPEC.</t>
  </si>
  <si>
    <t>192</t>
  </si>
  <si>
    <t>MANUEL IGNACIO RAMIREZ/ENCAUCHO</t>
  </si>
  <si>
    <t>encaucho@encaucho.com</t>
  </si>
  <si>
    <t>UNION TEMPORAL UNITEX</t>
  </si>
  <si>
    <t>manufacturascapitex@gmail.com</t>
  </si>
  <si>
    <t>193</t>
  </si>
  <si>
    <t>UNIVERSIDAD NACIONAL DE COLOMBIA</t>
  </si>
  <si>
    <t>188</t>
  </si>
  <si>
    <t>extensionderecho.unal@gmail.com</t>
  </si>
  <si>
    <t>C-1206-0800-3 IMPLEMENTACION CARCELES PARA LA PAZ NACIONAL</t>
  </si>
  <si>
    <t>CONTRATAR EL DISEÑO E IMPLEMENTACION DE UN CURSO DE CAPACITACION VIRTUAL DIRIGIDO A FUNCIONARIOS DEL INPEC, PARA LA CONTINUIDAD DEL PROYECTO DE INVERSION: "IMPLEMENTACION CARCELES PARA LA PAZ NACIONAL" DURANTE LA VIGENCIA 2018.</t>
  </si>
  <si>
    <t>194</t>
  </si>
  <si>
    <t>195</t>
  </si>
  <si>
    <t>196</t>
  </si>
  <si>
    <t>197</t>
  </si>
  <si>
    <t>198</t>
  </si>
  <si>
    <t>199</t>
  </si>
  <si>
    <t>200</t>
  </si>
  <si>
    <t>PRORROGA No. 01 DEL 22/12/2018 AL 30/12/2018</t>
  </si>
  <si>
    <t>PRORROGA No. 01 DEL 28/09/2018 AL 30/12/2018</t>
  </si>
  <si>
    <t>TERMINACION ANTICIPADA 31/08/2018</t>
  </si>
  <si>
    <t>PRORROGA No. 01 DEL 22/09/2018 AL 30/12/2019</t>
  </si>
  <si>
    <t>PRORROGA No. 01 DEL 14/10/2018 AL 15/12/2018</t>
  </si>
  <si>
    <t>PRORROGA No. 01 DEL 19/09/2018 AL 15/12/2018</t>
  </si>
  <si>
    <t>REINEL ALFONSO LANCHEROS BUITRAGO/ CESION A SERGIO ALEXANDER LANCHEROS</t>
  </si>
  <si>
    <t>PRORROGA No. 01 DEL 30/09/2018 AL 15/12/2018</t>
  </si>
  <si>
    <t>PRORROGA No. 01 DEL 23/09/2018 AL 30/12/2018</t>
  </si>
  <si>
    <t>TERMINACION ANTICIPADA 12/02/2018</t>
  </si>
  <si>
    <t>JULIO CESAR BENITEZ PEREZ</t>
  </si>
  <si>
    <t>PRESTAR POR SUS PROPIOS MEDIOS CON RESPONSABILIDAD Y PLENA AUTONOMIA TECNICA Y ADMINISTRATIVA,  LOS SERVICIOS COMO PROFESIONAL EN DERCHO, EN EL ESTABLECIMIENTO PENITENCIARIO DE MEDIANA SEGURIDAD Y CARCELARIO DE ARMENIA DEL INPEC.</t>
  </si>
  <si>
    <t>COMSISTELCO S.A.S</t>
  </si>
  <si>
    <t>SELECCIÓN ABREVIADA DE MENOR CUANTIA No. 06</t>
  </si>
  <si>
    <t>CONTRATAR LA ADQUISICION, INSTALACION Y PUESTA EN FUNCIONAMIENTO DE LA SOLUCION DE AULAS VIRTUALES DEL PROGRAMA DE EDUCACION SUPERIROR A DISTANCIA EN LOS ESTABLECIMIENTOS DE RECLUSION DEL INPEC.</t>
  </si>
  <si>
    <t xml:space="preserve">A-3-5-3-6 REHABLITACION AL RECLUSO </t>
  </si>
  <si>
    <t>comercial gerencia@consistelco</t>
  </si>
  <si>
    <t>RUBIOLA DE JESUS MELENDEZ VARGAS</t>
  </si>
  <si>
    <t>PRESTAR LOS SERVICIOS PROFESIONALES AL INSTITUTO NACIONAL PENITENCIARIO Y CARCELARIO INPEC, COMO PROFESIONAL EN DERECHO CON EXPERIENCIA, PROYECTANDO RESPUESTA A LA SOLICITUD DE CONCEPTOS JURIDICOS Y RESOLVER LOS RECURSOS DE SEGUNDA INSTANCIA EN LOS PROCESOS DISCIPLINARIOS EN LA OFICINA ASESORA JURIDICA - GRUPO RECURSOS Y CONCEPTOS.</t>
  </si>
  <si>
    <t>rubiolavargas@hotmail.com</t>
  </si>
  <si>
    <t>201</t>
  </si>
  <si>
    <t>SERVICIOS Y SISTEMAS DE ARCHIVO E IMÁGENES SIA S.A.S.</t>
  </si>
  <si>
    <t>CONTRATAR EL SERVICIO ESPECIALIZADO EN GESTION DOCUMENTAL PARA EL DESARROLLO DE LAS ACTIVIDADES DE ORGANIZACIÓN DEL FONDO ACUMULADO DE HISTORIAS LABORALES INACTIVAS DEL INPEC</t>
  </si>
  <si>
    <t>ampisala@hotmail.com</t>
  </si>
  <si>
    <t>SELECCIÓN ABREVIADA DE MENOR CUANTIA No. 08 DE 2018</t>
  </si>
  <si>
    <t>COMUNICACIONES E INFORMATICA S.A.S. COMINFOR S.A.S</t>
  </si>
  <si>
    <t>CONTRATAR EL SERVICIO DE MANTENIMIENTO CORRECTIVO DE LOS EQUIPOS DE LA OFICINA ASESORA DE COMUNICACIONES DEL INSTITUTO NACIONAL PENITENCIARIO Y CARCELARIO INPEC</t>
  </si>
  <si>
    <t>cominfor@cominfor.com</t>
  </si>
  <si>
    <t>MINIMA CUANTIA No. 21</t>
  </si>
  <si>
    <t>C-1299-0800-2 IMPLEMENTACION GESTION DOCUMENTAL INPEC NIVEL NACIONAL</t>
  </si>
  <si>
    <t>GPS ELECTRONICS LTDA</t>
  </si>
  <si>
    <t>MINIMA CUANTIA No. 18</t>
  </si>
  <si>
    <t>202</t>
  </si>
  <si>
    <t>CONTRATAR LA PRESTACION DE SERVICIO DE MANTENIMIENTO PREVENTIVO Y CORRECTIVO DEL ISTEMA DE BOMBAS DE EYECCCION Y SISTEMAS DE BOMBAS DE LA RED DE AGUA POTABLE DEL EDIFICIO DE LA DIRECCION GENERAL DEL INSTITUTO NACIONAL PENITENCIARIO Y CARCELARIO INPEC</t>
  </si>
  <si>
    <t>gps.electronicsltda@hotmail.com</t>
  </si>
  <si>
    <t>SOFTWARE ESTRATEGICO S.A.S.</t>
  </si>
  <si>
    <t>203</t>
  </si>
  <si>
    <t>CONTRATAR EL SERVICIO DE LA MIGRACION DE SISPEC FASE I (ORACLE FORMS) A FASE II  (WEBLOGIC)</t>
  </si>
  <si>
    <t>SELECCIÓN ABREVIADA DE MENOR CUANTIA No. 09</t>
  </si>
  <si>
    <t>C-1299-0800-3 DESARROLLO TECNOLOGICOPARA EL SISTEMA MISIONAL PENITENCIARIO</t>
  </si>
  <si>
    <t>diana.vallejo@softwareestrategico.com</t>
  </si>
  <si>
    <t>204</t>
  </si>
  <si>
    <t>205</t>
  </si>
  <si>
    <t>206</t>
  </si>
  <si>
    <t>UT SOFT-IG</t>
  </si>
  <si>
    <t>31/12/201/8</t>
  </si>
  <si>
    <t>CONTRATAR ADQUISICION DE EQUIPOS TECNOLOGICOS PARA EL PROGRAMA DE ATENCION EN FAMILIA, ESTRATEGIA DE COMUNICACIÓN DE VISITAS VIRTUALES DEL INSTITUTO NACIONAL PENITENCIARIO Y CARCELARIO INPEC</t>
  </si>
  <si>
    <t xml:space="preserve">A-2-0-4-41-13-7 CAJAS ESPECIALES FONDO DE REHABILITACION </t>
  </si>
  <si>
    <t>ncapasso@intergrupo.com</t>
  </si>
  <si>
    <t>NEX COMPUTER S.A.S.</t>
  </si>
  <si>
    <t>juridico@nex.com.co</t>
  </si>
  <si>
    <t>JOSE GREGORIO MAESTRE BELLO</t>
  </si>
  <si>
    <t>ADQUIRIR LA DOTACION DE VESTIDO Y CALZADO PARA EL PERSONAL ADMINISTRATIVO DEL INSTITUTO NACIONAL PENITENCIARIO Y CARCELARIO INPEC PROYECTADO EN EL TERCER CUATRIMESTRE(MAYO, JUNIO, JULIO, AGOSTO) DEL PERIODO 2018 A TRAVES DEL ACUERDO MARCO DE PRECIOSCON COLOMBIA COMPRA EFICIENTE, DE ACUERDO A LA LEY 1150 DE 2007.</t>
  </si>
  <si>
    <t>EGC COLOMBIA S.A.S</t>
  </si>
  <si>
    <t>SELECCIÓN ABREVIADA DE MENOR CUANTIA No. 07</t>
  </si>
  <si>
    <t>CONTRATAR LA PRESTACION DEL SERVICIO DE ANTENIMIENTO CORRECTIVO DE LOS SITEMAS DE MONITOREO (CEDIP) CENTRO DE COMPUTO SEDE CENTRAL  Y ALTERNO BARRANQUILLA Y UPS DE LA SEDE CENTRAL DEL INPEC</t>
  </si>
  <si>
    <t>adminegc@egcolombia.co</t>
  </si>
  <si>
    <t>07/11/218</t>
  </si>
  <si>
    <t>207</t>
  </si>
  <si>
    <t>208</t>
  </si>
  <si>
    <t>209</t>
  </si>
  <si>
    <t>CONTRATAR LA ADQUISION, INSTALACION, ACTUALIZACION Y PUESTA EN FUNCIONAMIENTO DE LAS LICENCIAS DE SUITE ADOBE CREATIVE CLOUD PARA LA OFICINA DE COMUNICACIONES DEL INSTITUTO NACIONAL PENITENCIARIO Y CARCELARIO INPEC</t>
  </si>
  <si>
    <t>administrativa@greenknow.co;gerencia@greenknow.co</t>
  </si>
  <si>
    <t>GREEN FON GROUP S.A.S.</t>
  </si>
  <si>
    <t>MINIMACUANTIA No. 22</t>
  </si>
  <si>
    <t>A-2-0-4-1-8 SOFTWARE</t>
  </si>
  <si>
    <t>MINIMACUANTIA No. 28</t>
  </si>
  <si>
    <t>EXATIC S.A.S.</t>
  </si>
  <si>
    <t>CONTRATAR EL SERVICIO DE MANTENIMIENTO CORRECTIVO DE DOS FOTOCOPIADORAS DE ALTO RENDIMIENTO DE LA SEDE CENTRAL DEL INSTITUTO NACIONAL PENITENCIARIO Y CARCELARIO INPEC</t>
  </si>
  <si>
    <t>dacia1002@hotmail.com</t>
  </si>
  <si>
    <t>MILENA ROA BUITRAGO</t>
  </si>
  <si>
    <t>PRESTAR POR SUS  PROPIOS MEDIOS CON PLENA AUTONOMIA TECNICA Y ADMINISTRATIVA, SUS SERVICIOS PROFESIONALES COMO ABOGADA ESPECIALIZADA, EN LA SUBDIRECCION DE GESTION CONTRACTUAL</t>
  </si>
  <si>
    <t>mirobu_1182@hotmail.com</t>
  </si>
  <si>
    <t>PRESTAR LOS SERVICIOS PROFESIONALES AL INSTITUTO NACIONAL PENITENCIARIO Y CARCELARIO INPEC, COMO PROFESIONAL EN DERECHO CON EXPERIENCIA, PROYECTANDO RESPUESTA A LA SOLICITUD DE CONCEPTOS JURIDICOS Y RESOLVER LOS RECURSOS DE SEGUNDA INSTANCIA EN LOS PROCESOS DISCIPLINARIOS EN LA OFICINA JURIDICA - GRUPO RECURSOS Y CONCEPTOS.</t>
  </si>
  <si>
    <t>jomasbe@hotmail.com</t>
  </si>
  <si>
    <t>210</t>
  </si>
  <si>
    <t>211</t>
  </si>
  <si>
    <t>CONTRATAR LA ADQUISICION DE UN (1) TELEPRONTER PARA LA OFICINA ASESORA DE COMUNICACIÓN DEL INPEC</t>
  </si>
  <si>
    <t>JUANA MARIA ZULETA SANDOVAL</t>
  </si>
  <si>
    <t>MINIMACUANTIA No. 23</t>
  </si>
  <si>
    <t>BIENESTAR Y SALUD EMPRESARIAL SAS</t>
  </si>
  <si>
    <t>MINIMACUANTIA No. 25</t>
  </si>
  <si>
    <t>PRORROGA HASTA EL 31/12/2018</t>
  </si>
  <si>
    <t>TERMINACION ANTICIPADA</t>
  </si>
  <si>
    <t>SIGNAL VIAL S.A.S.</t>
  </si>
  <si>
    <t>CONTRATAR LA ADQUISICION DE ELEMENTOS DE EMBALAJE PARA EL ENVIO DE LAS MUESTRAS ARTESANALES ELABORADAS POR LA PPL IDENTIFICADAS A TRAVES DE LA MARCA INSTITUCIONAL LIBERA COLOMBIA</t>
  </si>
  <si>
    <t>212</t>
  </si>
  <si>
    <t>signalvial@gmail.com</t>
  </si>
  <si>
    <t>MINIMACUANTIA No. 24</t>
  </si>
  <si>
    <t>MUEBLES ROMERO S.A.S.</t>
  </si>
  <si>
    <t>CONTRATAR LA ADQUISICION DE SILLAS ERGONOMICAS PARA PREVENCION OSTEOMUSCULAR, GARITAS Y PUESTOS DE GUARDIA, DE MOBILIARIO PARA LAS BIBLIOTECAS DE LOS ESTABLECIMIENTOS DE RECLUSION DEL ORDEN NACIONAL, MOBILIARIO Y DE ENSERES PARA DEPENDENCIAS DE LA SEDE CENTRAL.</t>
  </si>
  <si>
    <t>mueblesromero@yahoo.com</t>
  </si>
  <si>
    <t>SELECCIÓN ABREVIADA MEDIANTE SUBASTA INVERSA PRESENCIAL No. 05</t>
  </si>
  <si>
    <t>213</t>
  </si>
  <si>
    <t xml:space="preserve">A-2-0-4-41-13-3 SALUD OCUPACIONAL; A-3-5-3-6 ATENCION REHABILITACION AL RECLUSO </t>
  </si>
  <si>
    <t>CONTRATAR LA REALIZACION DE LOS EXAMENES MEDICOS OCUPACIONALES PERIODICOS PARA LOS FUNCIONARIOS DEL INSTITUTO NACIONAL PENITENCIARIO Y CARCELARIO DE LA DIRECCION GENERAL Y ESCUELA PENITENCIARIA NACIONAL</t>
  </si>
  <si>
    <t>gerencia@byse.com.co</t>
  </si>
  <si>
    <t>A-2-0-4-41-13-3 SALUD OCUPACIONAL</t>
  </si>
  <si>
    <t>12/10/201/8</t>
  </si>
  <si>
    <t>ABDbenitez.abogado@hotmail.com</t>
  </si>
  <si>
    <t>A-2-0-4-1-4 AUDIOVISUALES Y ACCESORIOS</t>
  </si>
  <si>
    <t>juana.zuleta@hotmail.com</t>
  </si>
  <si>
    <t>ASESORIAS Y PRODUCTOS EN PREVENCION Y SEGURIDAD S.A.S.</t>
  </si>
  <si>
    <t>CONTRATAR LA ADQUISICION DE ELEMENTOS DE PROTECCION PERSONAL Y ELEMENTOS PARA LAS BRIGADAS DE EMERGENCIA PARA FUNCIONARIOS DEL INSTITUTO NACIONAL PENITENCIARIO Y CARCELARIO INPEC ITEM No. 02 ELEMENTOS DE PROTECCION PERSONAL</t>
  </si>
  <si>
    <t>abahamon@aspreseg.com</t>
  </si>
  <si>
    <t>SELECCIÓN ABREVIADA MEDIANTE SUBASTA INVERSA PRESENCIAL No. 04</t>
  </si>
  <si>
    <t>214</t>
  </si>
  <si>
    <t>A-2-0-4-41-13-3 SALUS OCUPACIONAL</t>
  </si>
  <si>
    <t>215</t>
  </si>
  <si>
    <t>ARRENDAR UN ESPACIO FISICO (STAND) PARA PARTICPAR EN LA FERIA NACIONAL EXPOARTESANIAS DEL 05 AL 18 DE DICIEMBRE DE 2018 EN LA CORPORACION DE FERIAS Y EXPOSICIONES S.A. CORFERIAS</t>
  </si>
  <si>
    <t>S&amp;S SUMINISTROS EMPRESARIALES S.A.S.</t>
  </si>
  <si>
    <t>216</t>
  </si>
  <si>
    <t>CONTRATAR LA ADQUISICION DE ELEMENTOS DE PROTECCION PERSONAL Y ELEMENTOS PARA LAS BRIGADAS DE EMERGENCIA PARA FUNCIONARIOS DEL INSTITUTO NACIONAL PENITENCIARIO Y CARCELARIO INPEC ITEM No. 01  ELEMENTOS PARA BRIGADAS DE EMERGENCIA</t>
  </si>
  <si>
    <t>sysempresariales1@gmail.com</t>
  </si>
  <si>
    <t>217</t>
  </si>
  <si>
    <t>219</t>
  </si>
  <si>
    <t>220</t>
  </si>
  <si>
    <t>221</t>
  </si>
  <si>
    <t>222</t>
  </si>
  <si>
    <t>223</t>
  </si>
  <si>
    <t>224</t>
  </si>
  <si>
    <t>225</t>
  </si>
  <si>
    <t>226</t>
  </si>
  <si>
    <t>227</t>
  </si>
  <si>
    <t>228</t>
  </si>
  <si>
    <t>UNIONTEMPORAL RONVIG</t>
  </si>
  <si>
    <t>CONTRATAR LA PRESTACION DEL SERVICIO DE VIGILANCIA Y SEGURIDAD PRIVADA FISICA FIJA CON MEDIO HUMANO , CON ARMA, SIN ARMA Y MEDIO CANINO ANTIEXPLOSIVOS EN LAS SEDES DEL INSTITUTO NACIONAL PENITENCIARIO Y CARCELARIO, UBICADOS EN EL NIVEL CENTRAL.</t>
  </si>
  <si>
    <t>LICITACION PUBLICA No. 01</t>
  </si>
  <si>
    <t>aura.castillo@vigilcolombia.co</t>
  </si>
  <si>
    <t>A-2-0-4-5-10 SERVICIO DE SEGURIDAD Y VIGILANCIA</t>
  </si>
  <si>
    <t>CONTROL LUMINICO ELECTRONICO S.A.S.</t>
  </si>
  <si>
    <t>CONTRATAR LA ADQUISICION, INSTALACION Y PUESTA EN FUNCIONAMIENTO DE LA SOLUCION DE SONIDO Y LUCES ESCENOGRAFICAS PARA EL AUDITORIO JUAN PABLO II SEDE CENTRAL DEL INPEC</t>
  </si>
  <si>
    <t>clecontrolluminico.com</t>
  </si>
  <si>
    <t>SELECCIÓN ABREVIADA DE MENOR CUANTIA No. 11</t>
  </si>
  <si>
    <t>A-2-0-4-1-25 OTRAS COMPRAS DE EQUIPO</t>
  </si>
  <si>
    <t>CONTRATAR LA ADQUISICION DE REPUESTOS PARA EQUIPOS DE COMPUTO, UPS Y UNA FOTOCOPIADORA DE ALTO RENDIMIENTO REQUERIDOS POR EL INSTITUTO NACIONAL PENITENCIARIO Y CARCELARIO - INPEC.</t>
  </si>
  <si>
    <t>gerencia@comsistelco.com</t>
  </si>
  <si>
    <t>MINIMA CUANTIA No. 34</t>
  </si>
  <si>
    <t>A-2-0-4-4-20 REPUESTOS; A-2-0-4-1-25 OTRAS COMPRAS DE EQUIPOS</t>
  </si>
  <si>
    <t>MAP INGENIEROS Y/O MARIA FERNANDA CORTES E.U.</t>
  </si>
  <si>
    <t>CONTRATAR LA ADQUISICION DE SOPORTES PARA MONITOR Y APOYAPIES PARA ADECUAR LOS PUESTOS DE TRABAJO DE LOS FUNCIONARIOS DEL INSTITUTO NACIONAL PENITENCIARIO Y CARCELARIO INPEC</t>
  </si>
  <si>
    <t>mapingenieros@gmail.com</t>
  </si>
  <si>
    <t>MINIMA CUANTIA No. 31</t>
  </si>
  <si>
    <t>CONTRATAR LA ADQUISICION DE EQUIPOS TECNOLOGICOS - IMPRESORAS TERMICAS PARA LA OFICINA DE GESTION DOCUMENTAL DEL INSTITUTO NACIONAL PENITENCIARIO Y CARCELARIO INPEC.</t>
  </si>
  <si>
    <t>MINIMA CUANTIA No. 33</t>
  </si>
  <si>
    <t>C-1299-0800-2 IMPLEMENTACION GESTION DOCUMENTAL</t>
  </si>
  <si>
    <t>SUMINISTROS INTEGRALES ALIANZA LTDA</t>
  </si>
  <si>
    <t>info@grupoalianza.com.co</t>
  </si>
  <si>
    <t>MINIMA CUANTIA No. 32</t>
  </si>
  <si>
    <t>CONTRATAR LA ADQUISICION DE EQUIPAMIENTO DE PROTECCION PARA MOTOCICLISTAS DE LOS GRUPOS ESPECIALES DE LA DIRECCION GENERAL - INPEC.</t>
  </si>
  <si>
    <t>COMUNICACIONES DE SANTANDER S.A.S</t>
  </si>
  <si>
    <t>MINIMA CUANTIA No. 35</t>
  </si>
  <si>
    <t xml:space="preserve">CONTRATAR LA ADQUISICION DE REPUESTOS PARA EL CIRCUITO CERRADO DE TELEVISION (CCTV) DE LA SEDE CENTRAL DEL INSTITUTO NACIONAL PENITENCIARIO Y CARCELARIO - INPEC. </t>
  </si>
  <si>
    <t>contabilidadcomunisander@gmail.com</t>
  </si>
  <si>
    <t>CONTRATAR LA PRESTACION DEL SERVICIO DE ASEO Y CAFETERIA PARA ALGUNAS DEPENDENCIAS DEL INSTITUTO NACIONAL PENITENCIARIO Y CARCELARIO INPEC</t>
  </si>
  <si>
    <t>MOSTHYE VICENTE MEDINA RODRIGUEZ</t>
  </si>
  <si>
    <t>MINIMA CUANTIA No. 37</t>
  </si>
  <si>
    <t>worldmyd@hotmail.com</t>
  </si>
  <si>
    <t>CONTRATAR LA ADQUISICION  E INSTALACION DE PUESTOS DE TRABAJO TIPO PROFESIONAL EN PLANTA LIBRE SECTOR BODEGA SEGUNDO PISO ACTIVIDADES PRODUCTIVAS DEL EDIFICIO DE LA SEDE CENTRAL INPEC</t>
  </si>
  <si>
    <t>A-2-0-4-2-2 MOBILIARIO Y ENSERES</t>
  </si>
  <si>
    <t>PROYECTOS INSTITUCIONALES DE COLOMBIA S.A.S.</t>
  </si>
  <si>
    <t>CONTRATAR LA COMPRA CON INSTALACION DE UN EQUIPO DE AIRE ACONDICIONADO PARA CUARTO ELECTRICO UBICADO EN EL EDIFICIO DE LA SEDE CENTRAL DEL INSTITUTO NACIONAL PENITENCIARIO Y CARCELARIO INPEC.</t>
  </si>
  <si>
    <t>proyec.incol@gmail.com</t>
  </si>
  <si>
    <t>MINIMA CUANTIA No. 30</t>
  </si>
  <si>
    <t>CONTRATAR LA ADQUISICION DE REPUESTOS PARA RADIOS DE COMUNICACIÓN DEL INSTITUTO NACIONAL PENITENCIARIO Y CARCELARIO - INPEC</t>
  </si>
  <si>
    <t>vicente.guerrero@telewarrior.com</t>
  </si>
  <si>
    <t>MINIMA CUANTIA No. 27</t>
  </si>
  <si>
    <t>TELECOMUNICACIONES WARRIOR S.A.S.</t>
  </si>
  <si>
    <t xml:space="preserve">INDUSTRIA MILITAR INDUMIL </t>
  </si>
  <si>
    <t>229</t>
  </si>
  <si>
    <t>231</t>
  </si>
  <si>
    <t>230</t>
  </si>
  <si>
    <t>PRORROGA No. 01 DEL 22/09/2018 AL 15/12/2018; ACTA DE SUSPENSION</t>
  </si>
  <si>
    <t>PRORROGA No. 01 20/03/2019</t>
  </si>
  <si>
    <t>TERMINACION ANTICIPADA 16/10/2018</t>
  </si>
  <si>
    <t>PRORROGA No. 20/12/2018</t>
  </si>
  <si>
    <t>TERMINACION ANTICIPADA 15/11/2018</t>
  </si>
  <si>
    <t xml:space="preserve">GUSTAVO HERNAN RODRIGUEZ </t>
  </si>
  <si>
    <t>DAR EN ARRENDAMIENTO UN ESPACIO FISICO UBICADO EN EL SEGUNDO PISO - MEZANINE - DEL EDIFICIO DE LA DIRECCION GENERAL CALLE 26 No. 27-48 DISPUESTO PARA FUNCIONAMIENTO DE CAFETERIA PARA LOS FUNCIONARIOS DEL INSTITUTO NACIONAL PENITENCIARIO Y CARCELARIO INPEC.</t>
  </si>
  <si>
    <t>gordillo5132@hotmail.com</t>
  </si>
  <si>
    <t>RENOVACION DE SALVOCONDUCTOS DE ARMAS Y ADQUISICION DE REPUESTOS DE MATERIAL DE SEGURIDAD Y DEFENSA, ARMAMENTO DEL INSTITUTO NACIONAL PENITENCIARIO Y CARCELARIO - INPEC</t>
  </si>
  <si>
    <t>A-2-0-4-41-11 RENOVACION SALVOCONDUCTOS DE ARMAS</t>
  </si>
  <si>
    <t>indumil@indumil.gov.co</t>
  </si>
  <si>
    <t>RECUPERACIONES NARANJO RECYCLING S.A.S.</t>
  </si>
  <si>
    <t>LA DESINTEGRACION DE LOS VEHICULOS AUTOMOTORES EN ESTADO INSERVIBLE U OBSOLETO DEL INSTITUTO NACIONAL PENITENCIARIO Y CARCELARIO INPEC.</t>
  </si>
  <si>
    <t>info@recuperacionesnaranjo.com</t>
  </si>
  <si>
    <t>INSTITUTO NACIONAL DE MEDICINA LEGAL Y CIENCIAS FORENSES-INML</t>
  </si>
  <si>
    <t>COMPARTIR INFORMACION DE BASE DE DATOS QUE PERMITA HACER SEGUIMIENTO A LAS DEFUNCIONES DE LAS PERSONAS PRIVADAS DE LA LIBERTAD EN DETENCION O PRISION INTRAMURAL, DOMICILIARIA Y VIGILANCIA ELECTRONICA, QUE FALLECEN  A CARGO DEL INPEC, ENTRE EL INSTITUTO NACIONAL PENITENCIARIO Y CARCELARIO INPEC Y EL INSTITUTO NACIONAL DE MEDICINA LEGAL Y CIENCIAS FORENSES-INML.</t>
  </si>
  <si>
    <t>sforense@medicinalegal.gov.co</t>
  </si>
  <si>
    <t>CONVENIO INTERADMINISTRATIVO DE COOPERACION</t>
  </si>
  <si>
    <t>CONVENIO ASOCIACION</t>
  </si>
  <si>
    <t>SELECCIÓN ABREVIADA MEDIANTE SUBASTA INVERSA PRESENCIAL No. 02</t>
  </si>
  <si>
    <t>PRORROGA HASTA EL 15/11/2018</t>
  </si>
  <si>
    <t>PRORROGA HASTA EL 01/03/2019</t>
  </si>
  <si>
    <t>PRORROGA HASTA EL 31/10/2018</t>
  </si>
  <si>
    <t>PRORROGA HASTA EL 30/07/2018</t>
  </si>
  <si>
    <t>PRORROGA HASTA EL 17/08/2018</t>
  </si>
  <si>
    <t>PRORROGA HASTA EL 21/12/2018</t>
  </si>
  <si>
    <t>PRORROGA   28/09/2018</t>
  </si>
  <si>
    <t>PRORROGA No.01  HASTA EL 01/11/2018, PRORROGA No. 02 HASTA EL 30/11/2018</t>
  </si>
  <si>
    <t>PRORROGA HASTA EL 30/01/2019</t>
  </si>
  <si>
    <t>PRORROGA28/12/2018</t>
  </si>
  <si>
    <t>PRORROGA HASTA EL 30/12/2018</t>
  </si>
  <si>
    <t>CONVENIO DE SOCIACION</t>
  </si>
  <si>
    <t>https://community.secop.gov.co/Public/Tendering/OpportunityDetail/Index?noticeUID=CO1.NTC.595533&amp;isFromPublicArea=True&amp;isModal=False</t>
  </si>
  <si>
    <t xml:space="preserve">https://community.secop.gov.co/Public/Tendering/OpportunityDetail/Index?noticeUID=CO1.NTC.595704&amp;isFromPublicArea=True&amp;isModal=False </t>
  </si>
  <si>
    <t>https://community.secop.gov.co/Public/Tendering/OpportunityDetail/Index?noticeUID=CO1.NTC.587683&amp;isFromPublicArea=True&amp;isModal=False</t>
  </si>
  <si>
    <t>https://community.secop.gov.co/Public/Tendering/OpportunityDetail/Index?noticeUID=CO1.NTC.524506&amp;isFromPublicArea=True&amp;isModal=False</t>
  </si>
  <si>
    <t>https://community.secop.gov.co/Public/Tendering/OpportunityDetail/Index?noticeUID=CO1.NTC.188629&amp;isFromPublicArea=True&amp;isModal=False</t>
  </si>
  <si>
    <t>https://community.secop.gov.co/Public/Tendering/OpportunityDetail/Index?noticeUID=CO1.NTC.332801&amp;isFromPublicArea=True&amp;isModal=False</t>
  </si>
  <si>
    <t>https://community.secop.gov.co/Public/Tendering/OpportunityDetail/Index?noticeUID=CO1.NTC.574532&amp;isFromPublicArea=True&amp;isModal=False</t>
  </si>
  <si>
    <t>ACCESO RESTRINGIDO</t>
  </si>
  <si>
    <t>https://community.secop.gov.co/Public/Tendering/OpportunityDetail/Index?noticeUID=CO1.NTC.597288&amp;isFromPublicArea=True&amp;isModal=False</t>
  </si>
  <si>
    <t>https://community.secop.gov.co/Public/Tendering/OpportunityDetail/Index?noticeUID=CO1.NTC.593585&amp;isFromPublicArea=True&amp;isModal=False</t>
  </si>
  <si>
    <t>https://community.secop.gov.co/Public/Tendering/OpportunityDetail/Index?noticeUID=CO1.NTC.593814&amp;isFromPublicArea=True&amp;isModal=False</t>
  </si>
  <si>
    <t>https://community.secop.gov.co/Public/Tendering/OpportunityDetail/Index?noticeUID=CO1.NTC.600739&amp;isFromPublicArea=True&amp;isModal=False</t>
  </si>
  <si>
    <t>https://community.secop.gov.co/Public/Tendering/OpportunityDetail/Index?noticeUID=CO1.NTC.593485&amp;isFromPublicArea=True&amp;isModal=False</t>
  </si>
  <si>
    <t>https://community.secop.gov.co/Public/Tendering/OpportunityDetail/Index?noticeUID=CO1.NTC.575903&amp;isFromPublicArea=True&amp;isModal=False</t>
  </si>
  <si>
    <t>https://community.secop.gov.co/Public/Tendering/OpportunityDetail/Index?noticeUID=CO1.NTC.574353&amp;isFromPublicArea=True&amp;isModal=False</t>
  </si>
  <si>
    <t>https://community.secop.gov.co/Public/Tendering/OpportunityDetail/Index?noticeUID=CO1.NTC.346147&amp;isFromPublicArea=True&amp;isModal=False</t>
  </si>
  <si>
    <t>https://community.secop.gov.co/Public/Tendering/OpportunityDetail/Index?noticeUID=CO1.NTC.380442&amp;isFromPublicArea=True&amp;isModal=False</t>
  </si>
  <si>
    <t>https://community.secop.gov.co/Public/Tendering/OpportunityDetail/Index?noticeUID=CO1.NTC.433183&amp;isFromPublicArea=True&amp;isModal=False</t>
  </si>
  <si>
    <t>https://community.secop.gov.co/Public/Tendering/OpportunityDetail/Index?noticeUID=CO1.NTC.430655&amp;isFromPublicArea=True&amp;isModal=False</t>
  </si>
  <si>
    <t>https://community.secop.gov.co/Public/Tendering/OpportunityDetail/Index?noticeUID=CO1.NTC.454726&amp;isFromPublicArea=True&amp;isModal=False</t>
  </si>
  <si>
    <t>https://community.secop.gov.co/Public/Tendering/OpportunityDetail/Index?noticeUID=CO1.NTC.523796&amp;isFromPublicArea=True&amp;isModal=False</t>
  </si>
  <si>
    <t>https://community.secop.gov.co/Public/Tendering/OpportunityDetail/Index?noticeUID=CO1.NTC.555714&amp;isFromPublicArea=True&amp;isModal=False</t>
  </si>
  <si>
    <t>https://community.secop.gov.co/Public/Tendering/OpportunityDetail/Index?noticeUID=CO1.NTC.568636&amp;isFromPublicArea=True&amp;isModal=False</t>
  </si>
  <si>
    <t>https://community.secop.gov.co/Public/Tendering/OpportunityDetail/Index?noticeUID=CO1.NTC.564627&amp;isFromPublicArea=True&amp;isModal=False</t>
  </si>
  <si>
    <t>https://community.secop.gov.co/Public/Tendering/OpportunityDetail/Index?noticeUID=CO1.NTC.555828&amp;isFromPublicArea=True&amp;isModal=False</t>
  </si>
  <si>
    <t>https://community.secop.gov.co/Public/Tendering/OpportunityDetail/Index?noticeUID=CO1.NTC.488856&amp;isFromPublicArea=True&amp;isModal=False</t>
  </si>
  <si>
    <t>https://community.secop.gov.co/Public/Tendering/OpportunityDetail/Index?noticeUID=CO1.NTC.454391&amp;isFromPublicArea=True&amp;isModal=False</t>
  </si>
  <si>
    <t>https://community.secop.gov.co/Public/Tendering/OpportunityDetail/Index?noticeUID=CO1.NTC.380341&amp;isFromPublicArea=True&amp;isModal=False</t>
  </si>
  <si>
    <t>https://community.secop.gov.co/Public/Tendering/OpportunityDetail/Index?noticeUID=CO1.NTC.566410&amp;isFromPublicArea=True&amp;isModal=False;https://community.secop.gov.co/Public/Tendering/OpportunityDetail/Index?noticeUID=CO1.NTC.582677&amp;isFromPublicArea=True&amp;isModal=False</t>
  </si>
  <si>
    <t>https://community.secop.gov.co/Public/Tendering/OpportunityDetail/Index?noticeUID=CO1.NTC.574826&amp;isFromPublicArea=True&amp;isModal=False;https://community.secop.gov.co/Public/Tendering/OpportunityDetail/Index?noticeUID=CO1.NTC.584003&amp;isFromPublicArea=True&amp;isModal=False;https://community.secop.gov.co/Public/Tendering/OpportunityDetail/Index?noticeUID=CO1.NTC.593354&amp;isFromPublicArea=True&amp;isModal=False</t>
  </si>
  <si>
    <t>https://community.secop.gov.co/Public/Tendering/OpportunityDetail/Index?noticeUID=CO1.NTC.533617&amp;isFromPublicArea=True&amp;isModal=False;https://community.secop.gov.co/Public/Tendering/OpportunityDetail/Index?noticeUID=CO1.NTC.544704&amp;isFromPublicArea=True&amp;isModal=False;https://community.secop.gov.co/Public/Tendering/OpportunityDetail/Index?noticeUID=CO1.NTC.549066&amp;isFromPublicArea=True&amp;isModal=False</t>
  </si>
  <si>
    <t>https://community.secop.gov.co/Public/Tendering/OpportunityDetail/Index?noticeUID=CO1.NTC.506104&amp;isFromPublicArea=True&amp;isModal=False;https://community.secop.gov.co/Public/Tendering/OpportunityDetail/Index?noticeUID=CO1.NTC.506104&amp;isFromPublicArea=True&amp;isModal=False;https://community.secop.gov.co/Public/Tendering/OpportunityDetail/Index?noticeUID=CO1.NTC.516556&amp;isFromPublicArea=True&amp;isModal=False;https://community.secop.gov.co/Public/Tendering/OpportunityDetail/Index?noticeUID=CO1.NTC.523026&amp;isFromPublicArea=True&amp;isModal=False</t>
  </si>
  <si>
    <t>https://community.secop.gov.co/Public/Tendering/OpportunityDetail/Index?noticeUID=CO1.NTC.507434&amp;isFromPublicArea=True&amp;isModal=False;https://community.secop.gov.co/Public/Tendering/OpportunityDetail/Index?noticeUID=CO1.NTC.519155&amp;isFromPublicArea=True&amp;isModal=False;https://community.secop.gov.co/Public/Tendering/OpportunityDetail/Index?noticeUID=CO1.NTC.525034&amp;isFromPublicArea=True&amp;isModal=False</t>
  </si>
  <si>
    <t>https://community.secop.gov.co/Public/Tendering/OpportunityDetail/Index?noticeUID=CO1.NTC.395535&amp;isFromPublicArea=True&amp;isModal=False;https://community.secop.gov.co/Public/Tendering/OpportunityDetail/Index?noticeUID=CO1.NTC.406030&amp;isFromPublicArea=True&amp;isModal=False;https://community.secop.gov.co/Public/Tendering/OpportunityDetail/Index?noticeUID=CO1.NTC.410778&amp;isFromPublicArea=True&amp;isModal=False</t>
  </si>
  <si>
    <t>https://community.secop.gov.co/Public/Tendering/OpportunityDetail/Index?noticeUID=CO1.NTC.503346&amp;isFromPublicArea=True&amp;isModal=False;https://community.secop.gov.co/Public/Tendering/OpportunityDetail/Index?noticeUID=CO1.NTC.515513&amp;isFromPublicArea=True&amp;isModal=False;https://community.secop.gov.co/Public/Tendering/OpportunityDetail/Index?noticeUID=CO1.NTC.524230&amp;isFromPublicArea=True&amp;isModal=False</t>
  </si>
  <si>
    <t>https://community.secop.gov.co/Public/Tendering/OpportunityDetail/Index?noticeUID=CO1.NTC.518863&amp;isFromPublicArea=True&amp;isModal=False;https://community.secop.gov.co/Public/Tendering/OpportunityDetail/Index?noticeUID=CO1.NTC.530730&amp;isFromPublicArea=True&amp;isModal=False;https://community.secop.gov.co/Public/Tendering/OpportunityDetail/Index?noticeUID=CO1.NTC.538011&amp;isFromPublicArea=True&amp;isModal=False</t>
  </si>
  <si>
    <t>https://community.secop.gov.co/Public/Tendering/OpportunityDetail/Index?noticeUID=CO1.NTC.490632&amp;isFromPublicArea=True&amp;isModal=False;https://community.secop.gov.co/Public/Tendering/OpportunityDetail/Index?noticeUID=CO1.NTC.504845&amp;isFromPublicArea=True&amp;isModal=False;https://community.secop.gov.co/Public/Tendering/OpportunityDetail/Index?noticeUID=CO1.NTC.510699&amp;isFromPublicArea=True&amp;isModal=False</t>
  </si>
  <si>
    <t>https://community.secop.gov.co/Public/Tendering/OpportunityDetail/Index?noticeUID=CO1.NTC.540611&amp;isFromPublicArea=True&amp;isModal=False;https://community.secop.gov.co/Public/Tendering/OpportunityDetail/Index?noticeUID=CO1.NTC.555623&amp;isFromPublicArea=True&amp;isModal=False</t>
  </si>
  <si>
    <t>https://community.secop.gov.co/Public/Tendering/OpportunityDetail/Index?noticeUID=CO1.NTC.548971&amp;isFromPublicArea=True&amp;isModal=False;https://community.secop.gov.co/Public/Tendering/OpportunityDetail/Index?noticeUID=CO1.NTC.560860&amp;isFromPublicArea=True&amp;isModal=False</t>
  </si>
  <si>
    <t>https://community.secop.gov.co/Public/Tendering/OpportunityDetail/Index?noticeUID=CO1.NTC.399805&amp;isFromPublicArea=True&amp;isModal=False;https://community.secop.gov.co/Public/Tendering/OpportunityDetail/Index?noticeUID=CO1.NTC.411041&amp;isFromPublicArea=True&amp;isModal=False</t>
  </si>
  <si>
    <t>https://community.secop.gov.co/Public/Tendering/OpportunityDetail/Index?noticeUID=CO1.NTC.439927&amp;isFromPublicArea=True&amp;isModal=False;https://community.secop.gov.co/Public/Tendering/OpportunityDetail/Index?noticeUID=CO1.NTC.450516&amp;isFromPublicArea=True&amp;isModal=False</t>
  </si>
  <si>
    <t>https://community.secop.gov.co/Public/Tendering/OpportunityDetail/Index?noticeUID=CO1.NTC.496978&amp;isFromPublicArea=True&amp;isModal=False;https://community.secop.gov.co/Public/Tendering/OpportunityDetail/Index?noticeUID=CO1.NTC.509809&amp;isFromPublicArea=True&amp;isModal=False</t>
  </si>
  <si>
    <t>https://www.contratos.gov.co/consultas/detalleProceso.do?numConstancia=18-12-7711670</t>
  </si>
  <si>
    <t>https://www.contratos.gov.co/consultas/detalleProceso.do?numConstancia=18-12-7781891</t>
  </si>
  <si>
    <t>https://www.contratos.gov.co/consultas/detalleProceso.do?numConstancia=18-12-7724145</t>
  </si>
  <si>
    <t>https://www.contratos.gov.co/consultas/detalleProceso.do?numConstancia=18-12-7738027</t>
  </si>
  <si>
    <t>https://www.contratos.gov.co/consultas/detalleProceso.do?numConstancia=18-12-7709965</t>
  </si>
  <si>
    <t>https://www.contratos.gov.co/consultas/detalleProceso.do?numConstancia=18-12-7702608</t>
  </si>
  <si>
    <t>https://www.contratos.gov.co/consultas/detalleProceso.do?numConstancia=18-12-7712081</t>
  </si>
  <si>
    <t>https://www.contratos.gov.co/consultas/detalleProceso.do?numConstancia=18-12-7709176</t>
  </si>
  <si>
    <t>https://www.contratos.gov.co/consultas/detalleProceso.do?numConstancia=18-12-7706002</t>
  </si>
  <si>
    <t>https://www.contratos.gov.co/consultas/detalleProceso.do?numConstancia=18-12-7706094</t>
  </si>
  <si>
    <t>https://www.contratos.gov.co/consultas/detalleProceso.do?numConstancia=18-12-7735456</t>
  </si>
  <si>
    <t>https://www.contratos.gov.co/consultas/detalleProceso.do?numConstancia=18-12-7710815</t>
  </si>
  <si>
    <t>https://www.contratos.gov.co/consultas/detalleProceso.do?numConstancia=18-12-7711469</t>
  </si>
  <si>
    <t>https://www.contratos.gov.co/consultas/detalleProceso.do?numConstancia=18-12-7734198</t>
  </si>
  <si>
    <t>https://www.contratos.gov.co/consultas/detalleProceso.do?numConstancia=18-12-7734515</t>
  </si>
  <si>
    <t>https://www.contratos.gov.co/consultas/detalleProceso.do?numConstancia=18-12-7734861</t>
  </si>
  <si>
    <t>https://www.contratos.gov.co/consultas/detalleProceso.do?numConstancia=18-12-7708854</t>
  </si>
  <si>
    <t>https://www.contratos.gov.co/consultas/detalleProceso.do?numConstancia=18-12-7710851</t>
  </si>
  <si>
    <t>https://www.contratos.gov.co/consultas/detalleProceso.do?numConstancia=18-12-7761006</t>
  </si>
  <si>
    <t>https://www.contratos.gov.co/consultas/detalleProceso.do?numConstancia=18-12-7712810</t>
  </si>
  <si>
    <t>https://www.contratos.gov.co/consultas/detalleProceso.do?numConstancia=18-12-7732946</t>
  </si>
  <si>
    <t>https://www.contratos.gov.co/consultas/detalleProceso.do?numConstancia=18-12-7752132</t>
  </si>
  <si>
    <t>https://www.contratos.gov.co/consultas/detalleProceso.do?numConstancia=18-12-7732037</t>
  </si>
  <si>
    <t>https://www.contratos.gov.co/consultas/detalleProceso.do?numConstancia=18-12-7704674</t>
  </si>
  <si>
    <t>https://www.contratos.gov.co/consultas/detalleProceso.do?numConstancia=18-12-7706584</t>
  </si>
  <si>
    <t>https://www.contratos.gov.co/consultas/detalleProceso.do?numConstancia=18-12-7747763</t>
  </si>
  <si>
    <t>https://www.contratos.gov.co/consultas/detalleProceso.do?numConstancia=18-12-7734640</t>
  </si>
  <si>
    <t>https://www.contratos.gov.co/consultas/detalleProceso.do?numConstancia=18-12-7708440</t>
  </si>
  <si>
    <t>https://www.contratos.gov.co/consultas/detalleProceso.do?numConstancia=18-12-7751618</t>
  </si>
  <si>
    <t>https://www.contratos.gov.co/consultas/detalleProceso.do?numConstancia=18-12-7733993</t>
  </si>
  <si>
    <t>https://www.contratos.gov.co/consultas/detalleProceso.do?numConstancia=18-12-7770598</t>
  </si>
  <si>
    <t>https://www.contratos.gov.co/consultas/detalleProceso.do?numConstancia=18-12-7715307</t>
  </si>
  <si>
    <t>https://www.contratos.gov.co/consultas/detalleProceso.do?numConstancia=18-12-7728830</t>
  </si>
  <si>
    <t>https://www.contratos.gov.co/consultas/detalleProceso.do?numConstancia=18-12-7708094</t>
  </si>
  <si>
    <t>https://www.contratos.gov.co/consultas/detalleProceso.do?numConstancia=18-12-7726827</t>
  </si>
  <si>
    <t>https://www.contratos.gov.co/consultas/detalleProceso.do?numConstancia=18-12-7726770</t>
  </si>
  <si>
    <t>https://www.contratos.gov.co/consultas/detalleProceso.do?numConstancia=18-12-7709167</t>
  </si>
  <si>
    <t>https://www.contratos.gov.co/consultas/detalleProceso.do?numConstancia=18-12-7709258</t>
  </si>
  <si>
    <t>https://www.contratos.gov.co/consultas/detalleProceso.do?numConstancia=18-12-7733132</t>
  </si>
  <si>
    <t>https://www.contratos.gov.co/consultas/detalleProceso.do?numConstancia=18-12-7769016</t>
  </si>
  <si>
    <t>https://www.contratos.gov.co/consultas/detalleProceso.do?numConstancia=18-12-7749253</t>
  </si>
  <si>
    <t>https://www.contratos.gov.co/consultas/detalleProceso.do?numConstancia=18-12-7735742</t>
  </si>
  <si>
    <t>https://www.contratos.gov.co/consultas/detalleProceso.do?numConstancia=18-12-7727654</t>
  </si>
  <si>
    <t>https://www.contratos.gov.co/consultas/detalleProceso.do?numConstancia=18-12-7714245</t>
  </si>
  <si>
    <t>https://www.contratos.gov.co/consultas/detalleProceso.do?numConstancia=18-12-7712291</t>
  </si>
  <si>
    <t>https://www.contratos.gov.co/consultas/detalleProceso.do?numConstancia=18-12-7728935</t>
  </si>
  <si>
    <t>https://www.contratos.gov.co/consultas/detalleProceso.do?numConstancia=18-12-7740232</t>
  </si>
  <si>
    <t>https://www.contratos.gov.co/consultas/detalleProceso.do?numConstancia=18-12-7712368</t>
  </si>
  <si>
    <t>https://www.contratos.gov.co/consultas/detalleProceso.do?numConstancia=18-12-7748509</t>
  </si>
  <si>
    <t>https://www.contratos.gov.co/consultas/detalleProceso.do?numConstancia=18-12-7731990</t>
  </si>
  <si>
    <t>https://www.contratos.gov.co/consultas/detalleProceso.do?numConstancia=18-12-7702252</t>
  </si>
  <si>
    <t>https://www.contratos.gov.co/consultas/detalleProceso.do?numConstancia=18-12-7701721</t>
  </si>
  <si>
    <t>https://www.contratos.gov.co/consultas/detalleProceso.do?numConstancia=18-12-7724148</t>
  </si>
  <si>
    <t>https://www.contratos.gov.co/consultas/detalleProceso.do?numConstancia=18-12-7749309</t>
  </si>
  <si>
    <t>https://www.contratos.gov.co/consultas/detalleProceso.do?numConstancia=18-12-7727813</t>
  </si>
  <si>
    <t>https://www.contratos.gov.co/consultas/detalleProceso.do?numConstancia=18-12-7725470</t>
  </si>
  <si>
    <t>https://www.contratos.gov.co/consultas/detalleProceso.do?numConstancia=18-12-7770477</t>
  </si>
  <si>
    <t>https://www.contratos.gov.co/consultas/detalleProceso.do?numConstancia=18-12-7736171</t>
  </si>
  <si>
    <t>https://www.contratos.gov.co/consultas/detalleProceso.do?numConstancia=18-12-7724949</t>
  </si>
  <si>
    <t>https://www.contratos.gov.co/consultas/detalleProceso.do?numConstancia=18-12-7726406</t>
  </si>
  <si>
    <t>https://www.contratos.gov.co/consultas/detalleProceso.do?numConstancia=18-12-7728742</t>
  </si>
  <si>
    <t>https://www.contratos.gov.co/consultas/detalleProceso.do?numConstancia=18-12-7750765</t>
  </si>
  <si>
    <t>https://www.contratos.gov.co/consultas/detalleProceso.do?numConstancia=18-12-7724824</t>
  </si>
  <si>
    <t>https://www.contratos.gov.co/consultas/detalleProceso.do?numConstancia=18-12-7721792</t>
  </si>
  <si>
    <t>https://www.contratos.gov.co/consultas/detalleProceso.do?numConstancia=18-12-7722328</t>
  </si>
  <si>
    <t>https://www.contratos.gov.co/consultas/detalleProceso.do?numConstancia=18-12-7755014</t>
  </si>
  <si>
    <t>https://www.contratos.gov.co/consultas/detalleProceso.do?numConstancia=18-12-7714274</t>
  </si>
  <si>
    <t>https://www.contratos.gov.co/consultas/detalleProceso.do?numConstancia=18-12-7757463</t>
  </si>
  <si>
    <t>https://www.contratos.gov.co/consultas/detalleProceso.do?numConstancia=18-12-7781373</t>
  </si>
  <si>
    <t>https://www.contratos.gov.co/consultas/detalleProceso.do?numConstancia=18-12-7705346</t>
  </si>
  <si>
    <t>https://www.contratos.gov.co/consultas/detalleProceso.do?numConstancia=18-12-7679949</t>
  </si>
  <si>
    <t>https://www.contratos.gov.co/consultas/detalleProceso.do?numConstancia=18-12-7715454</t>
  </si>
  <si>
    <t>https://www.contratos.gov.co/consultas/detalleProceso.do?numConstancia=18-12-7710413</t>
  </si>
  <si>
    <t>https://www.contratos.gov.co/consultas/detalleProceso.do?numConstancia=18-12-7713639</t>
  </si>
  <si>
    <t>https://www.contratos.gov.co/consultas/detalleProceso.do?numConstancia=18-12-7704110</t>
  </si>
  <si>
    <t>https://www.contratos.gov.co/consultas/detalleProceso.do?numConstancia=18-12-7710873</t>
  </si>
  <si>
    <t>https://www.contratos.gov.co/consultas/detalleProceso.do?numConstancia=18-12-7738041</t>
  </si>
  <si>
    <t>https://www.contratos.gov.co/consultas/detalleProceso.do?numConstancia=18-12-7769745</t>
  </si>
  <si>
    <t>https://www.contratos.gov.co/consultas/detalleProceso.do?numConstancia=18-12-7739163</t>
  </si>
  <si>
    <t>https://www.contratos.gov.co/consultas/detalleProceso.do?numConstancia=18-12-7739888</t>
  </si>
  <si>
    <t>https://www.contratos.gov.co/consultas/detalleProceso.do?numConstancia=18-12-7768135</t>
  </si>
  <si>
    <t>https://www.contratos.gov.co/consultas/detalleProceso.do?numConstancia=18-12-7701470</t>
  </si>
  <si>
    <t>https://www.contratos.gov.co/consultas/detalleProceso.do?numConstancia=18-12-7701986</t>
  </si>
  <si>
    <t>https://www.contratos.gov.co/consultas/detalleProceso.do?numConstancia=18-12-7702186</t>
  </si>
  <si>
    <t>https://www.contratos.gov.co/consultas/detalleProceso.do?numConstancia=18-12-7702585</t>
  </si>
  <si>
    <t>https://www.contratos.gov.co/consultas/detalleProceso.do?numConstancia=18-12-7702815</t>
  </si>
  <si>
    <t>https://www.contratos.gov.co/consultas/detalleProceso.do?numConstancia=18-12-7702985</t>
  </si>
  <si>
    <t>https://www.contratos.gov.co/consultas/detalleProceso.do?numConstancia=18-12-7715662</t>
  </si>
  <si>
    <t>https://www.contratos.gov.co/consultas/detalleProceso.do?numConstancia=18-12-7761846</t>
  </si>
  <si>
    <t>https://www.contratos.gov.co/consultas/detalleProceso.do?numConstancia=18-12-7770984</t>
  </si>
  <si>
    <t>https://www.contratos.gov.co/consultas/detalleProceso.do?numConstancia=18-12-7769270</t>
  </si>
  <si>
    <t>https://www.contratos.gov.co/consultas/detalleProceso.do?numConstancia=18-12-7760213</t>
  </si>
  <si>
    <t>https://www.contratos.gov.co/consultas/detalleProceso.do?numConstancia=18-12-7768398</t>
  </si>
  <si>
    <t>https://www.contratos.gov.co/consultas/detalleProceso.do?numConstancia=19-19-8859053</t>
  </si>
  <si>
    <t>https://community.secop.gov.co/Public/Tendering/OpportunityDetail/Index?noticeUID=CO1.NTC.583588&amp;isFromPublicArea=True&amp;isModal=False</t>
  </si>
  <si>
    <t>https://community.secop.gov.co/Public/Tendering/OpportunityDetail/Index?noticeUID=CO1.NTC.582437&amp;isFromPublicArea=True&amp;isModal=False</t>
  </si>
  <si>
    <t>https://community.secop.gov.co/Public/Tendering/OpportunityDetail/Index?noticeUID=CO1.NTC.573160&amp;isFromPublicArea=True&amp;isModal=False</t>
  </si>
  <si>
    <t>https://community.secop.gov.co/Public/Tendering/OpportunityDetail/Index?noticeUID=CO1.NTC.573162&amp;isFromPublicArea=True&amp;isModal=False</t>
  </si>
  <si>
    <t>https://community.secop.gov.co/Public/Tendering/OpportunityDetail/Index?noticeUID=CO1.NTC.650502&amp;isFromPublicArea=True&amp;isModal=False</t>
  </si>
  <si>
    <t>https://community.secop.gov.co/Public/Tendering/OpportunityDetail/Index?noticeUID=CO1.NTC.634127&amp;isFromPublicArea=True&amp;isModal=False</t>
  </si>
  <si>
    <t>https://community.secop.gov.co/Public/Tendering/OpportunityDetail/Index?noticeUID=CO1.NTC.619771&amp;isFromPublicArea=True&amp;isModal=False</t>
  </si>
  <si>
    <t>https://community.secop.gov.co/Public/Tendering/OpportunityDetail/Index?noticeUID=CO1.NTC.616841&amp;isFromPublicArea=True&amp;isModal=False</t>
  </si>
  <si>
    <t>https://community.secop.gov.co/Public/Tendering/OpportunityDetail/Index?noticeUID=CO1.NTC.604605&amp;isFromPublicArea=True&amp;isModal=False</t>
  </si>
  <si>
    <t>https://community.secop.gov.co/Public/Tendering/OpportunityDetail/Index?noticeUID=CO1.NTC.604933&amp;isFromPublicArea=True&amp;isModal=False</t>
  </si>
  <si>
    <t>https://community.secop.gov.co/Public/Tendering/OpportunityDetail/Index?noticeUID=CO1.NTC.601369&amp;isFromPublicArea=True&amp;isModal=False</t>
  </si>
  <si>
    <t>https://community.secop.gov.co/Public/Tendering/OpportunityDetail/Index?noticeUID=CO1.NTC.601189&amp;isFromPublicArea=True&amp;isModal=False</t>
  </si>
  <si>
    <t>https://community.secop.gov.co/Public/Tendering/OpportunityDetail/Index?noticeUID=CO1.NTC.604393&amp;isFromPublicArea=True&amp;isModal=False</t>
  </si>
  <si>
    <t>https://community.secop.gov.co/Public/Tendering/OpportunityDetail/Index?noticeUID=CO1.NTC.549034&amp;isFromPublicArea=True&amp;isModal=False</t>
  </si>
  <si>
    <t>https://community.secop.gov.co/Public/Tendering/OpportunityDetail/Index?noticeUID=CO1.NTC.547557&amp;isFromPublicArea=True&amp;isModal=False</t>
  </si>
  <si>
    <t>https://community.secop.gov.co/Public/Tendering/OpportunityDetail/Index?noticeUID=CO1.NTC.547648&amp;isFromPublicArea=True&amp;isModal=False</t>
  </si>
  <si>
    <t>https://community.secop.gov.co/Public/Tendering/OpportunityDetail/Index?noticeUID=CO1.NTC.546652&amp;isFromPublicArea=True&amp;isModal=False</t>
  </si>
  <si>
    <t>https://community.secop.gov.co/Public/Tendering/OpportunityDetail/Index?noticeUID=CO1.NTC.546357&amp;isFromPublicArea=True&amp;isModal=False</t>
  </si>
  <si>
    <t>https://community.secop.gov.co/Public/Tendering/OpportunityDetail/Index?noticeUID=CO1.NTC.545200&amp;isFromPublicArea=True&amp;isModal=False</t>
  </si>
  <si>
    <t>https://community.secop.gov.co/Public/Tendering/OpportunityDetail/Index?noticeUID=CO1.NTC.545172&amp;isFromPublicArea=True&amp;isModal=False</t>
  </si>
  <si>
    <t>https://community.secop.gov.co/Public/Tendering/OpportunityDetail/Index?noticeUID=CO1.NTC.517217&amp;isFromPublicArea=True&amp;isModal=False</t>
  </si>
  <si>
    <t>https://community.secop.gov.co/Public/Tendering/OpportunityDetail/Index?noticeUID=CO1.NTC.504241&amp;isFromPublicArea=True&amp;isModal=False</t>
  </si>
  <si>
    <t>https://community.secop.gov.co/Public/Tendering/OpportunityDetail/Index?noticeUID=CO1.NTC.498205&amp;isFromPublicArea=True&amp;isModal=False</t>
  </si>
  <si>
    <t>https://community.secop.gov.co/Public/Tendering/OpportunityDetail/Index?noticeUID=CO1.NTC.498204&amp;isFromPublicArea=True&amp;isModal=False</t>
  </si>
  <si>
    <t>https://community.secop.gov.co/Public/Tendering/OpportunityDetail/Index?noticeUID=CO1.NTC.497870&amp;isFromPublicArea=True&amp;isModal=False</t>
  </si>
  <si>
    <t>https://community.secop.gov.co/Public/Tendering/OpportunityDetail/Index?noticeUID=CO1.NTC.330656&amp;isFromPublicArea=True&amp;isModal=False</t>
  </si>
  <si>
    <t>https://community.secop.gov.co/Public/Tendering/OpportunityDetail/Index?noticeUID=CO1.NTC.327127&amp;isFromPublicArea=True&amp;isModal=False</t>
  </si>
  <si>
    <t>https://community.secop.gov.co/Public/Tendering/OpportunityDetail/Index?noticeUID=CO1.NTC.330046&amp;isFromPublicArea=True&amp;isModal=False</t>
  </si>
  <si>
    <t>https://community.secop.gov.co/Public/Tendering/OpportunityDetail/Index?noticeUID=CO1.NTC.331026&amp;isFromPublicArea=True&amp;isModal=False</t>
  </si>
  <si>
    <t>https://community.secop.gov.co/Public/Tendering/OpportunityDetail/Index?noticeUID=CO1.NTC.327020&amp;isFromPublicArea=True&amp;isModal=False</t>
  </si>
  <si>
    <t>https://community.secop.gov.co/Public/Tendering/OpportunityDetail/Index?noticeUID=CO1.NTC.326760&amp;isFromPublicArea=True&amp;isModal=False</t>
  </si>
  <si>
    <t>https://community.secop.gov.co/Public/Tendering/OpportunityDetail/Index?noticeUID=CO1.NTC.330559&amp;isFromPublicArea=True&amp;isModal=False</t>
  </si>
  <si>
    <t>https://community.secop.gov.co/Public/Tendering/OpportunityDetail/Index?noticeUID=CO1.NTC.330939&amp;isFromPublicArea=True&amp;isModal=False</t>
  </si>
  <si>
    <t>https://community.secop.gov.co/Public/Tendering/OpportunityDetail/Index?noticeUID=CO1.NTC.574208&amp;isFromPublicArea=True&amp;isModal=False</t>
  </si>
  <si>
    <t>https://community.secop.gov.co/Public/Tendering/OpportunityDetail/Index?noticeUID=CO1.NTC.505877&amp;isFromPublicArea=True&amp;isModal=False</t>
  </si>
  <si>
    <t>https://www.colombiacompra.gov.co/tienda-virtual-del-estado-colombiano/ordenes-compra/24494</t>
  </si>
  <si>
    <t>https://www.colombiacompra.gov.co/tienda-virtual-del-estado-colombiano/ordenes-compra/24945</t>
  </si>
  <si>
    <t>https://www.colombiacompra.gov.co/tienda-virtual-del-estado-colombiano/ordenes-compra/25445</t>
  </si>
  <si>
    <t>https://www.colombiacompra.gov.co/tienda-virtual-del-estado-colombiano/ordenes-compra/25447</t>
  </si>
  <si>
    <t>https://www.colombiacompra.gov.co/tienda-virtual-del-estado-colombiano/ordenes-compra/25448</t>
  </si>
  <si>
    <t>https://www.colombiacompra.gov.co/tienda-virtual-del-estado-colombiano/ordenes-compra/25538</t>
  </si>
  <si>
    <t>https://www.colombiacompra.gov.co/tienda-virtual-del-estado-colombiano/ordenes-compra/25539</t>
  </si>
  <si>
    <t>https://www.colombiacompra.gov.co/tienda-virtual-del-estado-colombiano/ordenes-compra/25540</t>
  </si>
  <si>
    <t>https://www.colombiacompra.gov.co/tienda-virtual-del-estado-colombiano/ordenes-compra/25904</t>
  </si>
  <si>
    <t>https://www.colombiacompra.gov.co/tienda-virtual-del-estado-colombiano/ordenes-compra/26052</t>
  </si>
  <si>
    <t>https://www.colombiacompra.gov.co/tienda-virtual-del-estado-colombiano/ordenes-compra/26940</t>
  </si>
  <si>
    <t>https://www.colombiacompra.gov.co/tienda-virtual-del-estado-colombiano/ordenes-compra/27215</t>
  </si>
  <si>
    <t>https://www.colombiacompra.gov.co/tienda-virtual-del-estado-colombiano/ordenes-compra/27216</t>
  </si>
  <si>
    <t>https://www.colombiacompra.gov.co/tienda-virtual-del-estado-colombiano/ordenes-compra/27390</t>
  </si>
  <si>
    <t>https://www.colombiacompra.gov.co/tienda-virtual-del-estado-colombiano/ordenes-compra/27389</t>
  </si>
  <si>
    <t>https://www.colombiacompra.gov.co/tienda-virtual-del-estado-colombiano/ordenes-compra/27509</t>
  </si>
  <si>
    <t>https://www.colombiacompra.gov.co/tienda-virtual-del-estado-colombiano/ordenes-compra/28956</t>
  </si>
  <si>
    <t>https://www.colombiacompra.gov.co/tienda-virtual-del-estado-colombiano/ordenes-compra/28957</t>
  </si>
  <si>
    <t>https://www.colombiacompra.gov.co/tienda-virtual-del-estado-colombiano/ordenes-compra/28958</t>
  </si>
  <si>
    <t>https://www.colombiacompra.gov.co/tienda-virtual-del-estado-colombiano/ordenes-compra/28955</t>
  </si>
  <si>
    <t>https://www.colombiacompra.gov.co/tienda-virtual-del-estado-colombiano/ordenes-compra/29418</t>
  </si>
  <si>
    <t>https://www.colombiacompra.gov.co/tienda-virtual-del-estado-colombiano/ordenes-compra/28959</t>
  </si>
  <si>
    <t>https://www.colombiacompra.gov.co/tienda-virtual-del-estado-colombiano/ordenes-compra/28960</t>
  </si>
  <si>
    <t>https://www.colombiacompra.gov.co/tienda-virtual-del-estado-colombiano/ordenes-compra/30379</t>
  </si>
  <si>
    <t>https://www.colombiacompra.gov.co/tienda-virtual-del-estado-colombiano/ordenes-compra/30382</t>
  </si>
  <si>
    <t>https://www.colombiacompra.gov.co/tienda-virtual-del-estado-colombiano/ordenes-compra/30479</t>
  </si>
  <si>
    <t>https://www.colombiacompra.gov.co/tienda-virtual-del-estado-colombiano/ordenes-compra/30476</t>
  </si>
  <si>
    <t>https://www.colombiacompra.gov.co/tienda-virtual-del-estado-colombiano/ordenes-compra/30478</t>
  </si>
  <si>
    <t>https://www.colombiacompra.gov.co/tienda-virtual-del-estado-colombiano/ordenes-compra/30477</t>
  </si>
  <si>
    <t>https://www.colombiacompra.gov.co/tienda-virtual-del-estado-colombiano/ordenes-compra/30677</t>
  </si>
  <si>
    <t>https://www.colombiacompra.gov.co/tienda-virtual-del-estado-colombiano/ordenes-compra/30678</t>
  </si>
  <si>
    <t>https://www.colombiacompra.gov.co/tienda-virtual-del-estado-colombiano/ordenes-compra/31059</t>
  </si>
  <si>
    <t>https://www.colombiacompra.gov.co/tienda-virtual-del-estado-colombiano/ordenes-compra/31061</t>
  </si>
  <si>
    <t>https://www.colombiacompra.gov.co/tienda-virtual-del-estado-colombiano/ordenes-compra/31060</t>
  </si>
  <si>
    <t>https://www.colombiacompra.gov.co/tienda-virtual-del-estado-colombiano/ordenes-compra/31058</t>
  </si>
  <si>
    <t>https://www.colombiacompra.gov.co/tienda-virtual-del-estado-colombiano/ordenes-compra/31057</t>
  </si>
  <si>
    <t>https://www.colombiacompra.gov.co/tienda-virtual-del-estado-colombiano/ordenes-compra/?number_order=31391&amp;state=&amp;entity=&amp;tool=&amp;date_to&amp;date_from</t>
  </si>
  <si>
    <t>https://www.colombiacompra.gov.co/tienda-virtual-del-estado-colombiano/ordenes-compra/31427</t>
  </si>
  <si>
    <t>https://www.colombiacompra.gov.co/tienda-virtual-del-estado-colombiano/ordenes-compra/31426</t>
  </si>
  <si>
    <t>https://www.colombiacompra.gov.co/tienda-virtual-del-estado-colombiano/ordenes-compra/31428</t>
  </si>
  <si>
    <t>https://www.colombiacompra.gov.co/tienda-virtual-del-estado-colombiano/ordenes-compra/31421</t>
  </si>
  <si>
    <t>https://www.colombiacompra.gov.co/tienda-virtual-del-estado-colombiano/ordenes-compra/31420</t>
  </si>
  <si>
    <t>https://www.colombiacompra.gov.co/tienda-virtual-del-estado-colombiano/ordenes-compra/31525</t>
  </si>
  <si>
    <t>https://www.colombiacompra.gov.co/tienda-virtual-del-estado-colombiano/ordenes-compra/31888</t>
  </si>
  <si>
    <t>https://www.colombiacompra.gov.co/tienda-virtual-del-estado-colombiano/ordenes-compra/32486</t>
  </si>
  <si>
    <t>https://www.colombiacompra.gov.co/tienda-virtual-del-estado-colombiano/ordenes-compra/32487</t>
  </si>
  <si>
    <t>https://www.colombiacompra.gov.co/tienda-virtual-del-estado-colombiano/ordenes-compra/32488</t>
  </si>
  <si>
    <t>https://www.colombiacompra.gov.co/tienda-virtual-del-estado-colombiano/ordenes-compra/33357</t>
  </si>
  <si>
    <t>https://community.secop.gov.co/Public/Tendering/OpportunityDetail/Index?noticeUID=CO1.NTC.526021&amp;isFromPublicArea=True&amp;isModal=False</t>
  </si>
  <si>
    <t>https://community.secop.gov.co/Public/Tendering/OpportunityDetail/Index?noticeUID=CO1.NTC.568257&amp;isFromPublicArea=True&amp;isModal=False</t>
  </si>
  <si>
    <t>https://www.colombiacompra.gov.co/tienda-virtual-del-estado-colombiano/ordenes-compra/30721</t>
  </si>
  <si>
    <t>https://www.colombiacompra.gov.co/tienda-virtual-del-estado-colombiano/ordenes-compra/31423</t>
  </si>
  <si>
    <t>https://www.colombiacompra.gov.co/tienda-virtual-del-estado-colombiano/ordenes-compra/31425</t>
  </si>
  <si>
    <t>https://www.colombiacompra.gov.co/tienda-virtual-del-estado-colombiano/ordenes-compra/31424</t>
  </si>
  <si>
    <t>https://www.colombiacompra.gov.co/tienda-virtual-del-estado-colombiano/ordenes-compra/31422</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</si>
  <si>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</si>
  <si>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</si>
  <si>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</si>
  <si>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</si>
  <si>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</si>
  <si>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</si>
  <si>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</si>
  <si>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</si>
  <si>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</si>
  <si>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</si>
  <si>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</si>
  <si>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</si>
  <si>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</si>
  <si>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15. Correo electronico del Contratista</t>
  </si>
  <si>
    <t>16. Recurso</t>
  </si>
  <si>
    <t>17. Origen de los Recursos (Recursos Propios o Presupuesto de Entidad Nacional)</t>
  </si>
  <si>
    <t>19.  Link del proceso</t>
  </si>
  <si>
    <t>20. Observación</t>
  </si>
  <si>
    <t xml:space="preserve">1. Nombre de la Sede </t>
  </si>
  <si>
    <t>DIRECCION GENERAL- SEDE CETRAL</t>
  </si>
  <si>
    <t>8. Reducciones</t>
  </si>
  <si>
    <t>Entidad Nacional</t>
  </si>
  <si>
    <t>NO REGISTRA</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</si>
</sst>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mm/yyyy;@"/>
    <numFmt numFmtId="173" formatCode="_(* #,##0_);_(* \(#,##0\);_(* &quot;-&quot;??_);_(@_)"/>
    <numFmt numFmtId="174" formatCode="#,##0;[Red]#,##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240A]dddd\,\ dd&quot; de &quot;mmmm&quot; de &quot;yyyy"/>
    <numFmt numFmtId="180" formatCode="yyyy/mm/dd"/>
    <numFmt numFmtId="181" formatCode="&quot;$&quot;\ #,##0;\(&quot;$&quot;\ #,##0\)"/>
    <numFmt numFmtId="182" formatCode="&quot;$&quot;\ #,##0"/>
    <numFmt numFmtId="183" formatCode="_-* #,##0.00\ _€_-;\-* #,##0.00\ _€_-;_-* &quot;-&quot;??\ _€_-;_-@_-"/>
    <numFmt numFmtId="184" formatCode="_-* #,##0\ _€_-;\-* #,##0\ _€_-;_-* &quot;-&quot;??\ _€_-;_-@_-"/>
    <numFmt numFmtId="185" formatCode="0;[Red]0"/>
    <numFmt numFmtId="186" formatCode="&quot;$&quot;\ #,##0;[Red]&quot;$&quot;\ #,##0"/>
    <numFmt numFmtId="187" formatCode="yyyy\-mm\-dd;@"/>
    <numFmt numFmtId="188" formatCode="[$$-240A]\ #,##0"/>
    <numFmt numFmtId="189" formatCode="[$-240A]hh:mm:ss\ AM/PM"/>
    <numFmt numFmtId="190" formatCode="#,##0.0"/>
    <numFmt numFmtId="191" formatCode="#,##0.000"/>
    <numFmt numFmtId="192" formatCode="#,##0.0000"/>
    <numFmt numFmtId="193" formatCode="mmm\-yyyy"/>
    <numFmt numFmtId="194" formatCode="0.0%"/>
  </numFmts>
  <fonts count="52">
    <font>
      <sz val="11"/>
      <color theme="1"/>
      <name val="Calibri"/>
      <family val="2"/>
    </font>
    <font>
      <sz val="11"/>
      <color indexed="8"/>
      <name val="Calibri"/>
      <family val="2"/>
    </font>
    <font>
      <sz val="10"/>
      <color indexed="8"/>
      <name val="Arial"/>
      <family val="2"/>
    </font>
    <font>
      <sz val="8"/>
      <name val="Arial"/>
      <family val="2"/>
    </font>
    <font>
      <b/>
      <sz val="8"/>
      <name val="Arial"/>
      <family val="2"/>
    </font>
    <font>
      <sz val="10"/>
      <name val="Arial"/>
      <family val="2"/>
    </font>
    <font>
      <b/>
      <sz val="8"/>
      <color indexed="9"/>
      <name val="Arial"/>
      <family val="2"/>
    </font>
    <font>
      <sz val="8"/>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8"/>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b/>
      <sz val="8"/>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style="thin"/>
      <right style="medium"/>
      <top style="thin"/>
      <bottom style="thin"/>
    </border>
    <border>
      <left style="medium"/>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5"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1"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50">
    <xf numFmtId="0" fontId="0" fillId="0" borderId="0" xfId="0" applyFont="1" applyAlignment="1">
      <alignment/>
    </xf>
    <xf numFmtId="0" fontId="3" fillId="33" borderId="10" xfId="0" applyFont="1" applyFill="1" applyBorder="1" applyAlignment="1">
      <alignment horizontal="justify" vertical="center" wrapText="1"/>
    </xf>
    <xf numFmtId="4" fontId="3" fillId="33" borderId="10" xfId="49" applyNumberFormat="1" applyFont="1" applyFill="1" applyBorder="1" applyAlignment="1">
      <alignment horizontal="right" vertical="center"/>
    </xf>
    <xf numFmtId="0" fontId="48"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0" xfId="0" applyFont="1" applyFill="1" applyBorder="1" applyAlignment="1">
      <alignment/>
    </xf>
    <xf numFmtId="14" fontId="3" fillId="33" borderId="10" xfId="0" applyNumberFormat="1" applyFont="1" applyFill="1" applyBorder="1" applyAlignment="1">
      <alignment horizontal="center" vertical="center" wrapText="1"/>
    </xf>
    <xf numFmtId="0" fontId="48" fillId="0" borderId="0" xfId="0" applyFont="1" applyFill="1" applyAlignment="1">
      <alignment/>
    </xf>
    <xf numFmtId="0" fontId="48" fillId="0" borderId="0" xfId="0" applyFont="1" applyFill="1" applyAlignment="1">
      <alignment horizontal="center"/>
    </xf>
    <xf numFmtId="14" fontId="3" fillId="33" borderId="10" xfId="53" applyNumberFormat="1" applyFont="1" applyFill="1" applyBorder="1" applyAlignment="1">
      <alignment horizontal="center" vertical="center"/>
    </xf>
    <xf numFmtId="181" fontId="7" fillId="33" borderId="10" xfId="61" applyNumberFormat="1" applyFont="1" applyFill="1" applyBorder="1" applyAlignment="1">
      <alignment horizontal="center" vertical="center" wrapText="1"/>
      <protection/>
    </xf>
    <xf numFmtId="0" fontId="49" fillId="0" borderId="0" xfId="0" applyFont="1" applyFill="1" applyAlignment="1">
      <alignment/>
    </xf>
    <xf numFmtId="0" fontId="48" fillId="33" borderId="0" xfId="0" applyFont="1" applyFill="1" applyBorder="1" applyAlignment="1">
      <alignment/>
    </xf>
    <xf numFmtId="49" fontId="38" fillId="33" borderId="10" xfId="46" applyNumberFormat="1" applyFill="1" applyBorder="1" applyAlignment="1">
      <alignment horizontal="center" vertical="center"/>
    </xf>
    <xf numFmtId="0" fontId="3" fillId="33" borderId="11" xfId="0" applyFont="1" applyFill="1" applyBorder="1" applyAlignment="1">
      <alignment horizontal="center" vertical="center" wrapText="1"/>
    </xf>
    <xf numFmtId="0" fontId="38" fillId="33" borderId="10" xfId="46" applyFill="1" applyBorder="1" applyAlignment="1">
      <alignment horizontal="center" vertical="center" wrapText="1"/>
    </xf>
    <xf numFmtId="14" fontId="3" fillId="33" borderId="10" xfId="53" applyNumberFormat="1" applyFont="1" applyFill="1" applyBorder="1" applyAlignment="1">
      <alignment horizontal="center" vertical="center" wrapText="1"/>
    </xf>
    <xf numFmtId="0" fontId="48" fillId="0" borderId="0" xfId="0" applyFont="1" applyFill="1" applyAlignment="1">
      <alignment wrapText="1"/>
    </xf>
    <xf numFmtId="3" fontId="3" fillId="33" borderId="10" xfId="49" applyNumberFormat="1" applyFont="1" applyFill="1" applyBorder="1" applyAlignment="1">
      <alignment horizontal="left" vertical="center"/>
    </xf>
    <xf numFmtId="3" fontId="48" fillId="33" borderId="10" xfId="0" applyNumberFormat="1" applyFont="1" applyFill="1" applyBorder="1" applyAlignment="1">
      <alignment horizontal="left" vertical="center" wrapText="1"/>
    </xf>
    <xf numFmtId="14" fontId="48" fillId="33" borderId="10" xfId="0" applyNumberFormat="1" applyFont="1" applyFill="1" applyBorder="1" applyAlignment="1">
      <alignment horizontal="center" vertical="center" wrapText="1"/>
    </xf>
    <xf numFmtId="0" fontId="4" fillId="33" borderId="10" xfId="0" applyFont="1" applyFill="1" applyBorder="1" applyAlignment="1">
      <alignment horizontal="center"/>
    </xf>
    <xf numFmtId="0" fontId="49" fillId="33" borderId="10" xfId="0" applyFont="1" applyFill="1" applyBorder="1" applyAlignment="1">
      <alignment horizontal="center" vertical="center" wrapText="1"/>
    </xf>
    <xf numFmtId="4" fontId="3" fillId="33" borderId="10" xfId="51" applyNumberFormat="1" applyFont="1" applyFill="1" applyBorder="1" applyAlignment="1">
      <alignment horizontal="right" vertical="center"/>
    </xf>
    <xf numFmtId="14" fontId="3" fillId="33" borderId="10" xfId="51" applyNumberFormat="1" applyFont="1" applyFill="1" applyBorder="1" applyAlignment="1">
      <alignment horizontal="center" vertical="center"/>
    </xf>
    <xf numFmtId="0" fontId="48" fillId="1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48" fillId="33" borderId="0" xfId="0" applyFont="1" applyFill="1" applyAlignment="1">
      <alignment wrapText="1"/>
    </xf>
    <xf numFmtId="0" fontId="48" fillId="33" borderId="0" xfId="0" applyFont="1" applyFill="1" applyAlignment="1">
      <alignment horizontal="center"/>
    </xf>
    <xf numFmtId="0" fontId="48" fillId="33" borderId="0" xfId="0" applyFont="1" applyFill="1" applyAlignment="1">
      <alignment/>
    </xf>
    <xf numFmtId="0" fontId="49" fillId="33" borderId="0" xfId="0" applyFont="1" applyFill="1" applyAlignment="1">
      <alignment/>
    </xf>
    <xf numFmtId="14" fontId="3" fillId="33" borderId="10" xfId="0" applyNumberFormat="1" applyFont="1" applyFill="1" applyBorder="1" applyAlignment="1">
      <alignment horizontal="right" vertical="center" wrapText="1"/>
    </xf>
    <xf numFmtId="0" fontId="6" fillId="34" borderId="12" xfId="60" applyFont="1" applyFill="1" applyBorder="1" applyAlignment="1">
      <alignment horizontal="center" vertical="center" wrapText="1"/>
      <protection/>
    </xf>
    <xf numFmtId="0" fontId="6" fillId="34" borderId="13" xfId="60" applyFont="1" applyFill="1" applyBorder="1" applyAlignment="1">
      <alignment horizontal="center" vertical="center" wrapText="1"/>
      <protection/>
    </xf>
    <xf numFmtId="0" fontId="6" fillId="34" borderId="14" xfId="60" applyFont="1" applyFill="1" applyBorder="1" applyAlignment="1">
      <alignment horizontal="center" vertical="center" wrapText="1"/>
      <protection/>
    </xf>
    <xf numFmtId="0" fontId="48" fillId="33" borderId="0" xfId="0" applyFont="1" applyFill="1" applyAlignment="1">
      <alignment horizontal="center" vertical="center"/>
    </xf>
    <xf numFmtId="0" fontId="48" fillId="0" borderId="0" xfId="0" applyFont="1" applyFill="1" applyAlignment="1">
      <alignment horizontal="center" vertical="center"/>
    </xf>
    <xf numFmtId="0" fontId="48" fillId="13" borderId="0" xfId="0" applyFont="1" applyFill="1" applyBorder="1" applyAlignment="1">
      <alignment horizontal="center" vertical="center" wrapText="1"/>
    </xf>
    <xf numFmtId="0" fontId="48" fillId="33" borderId="10" xfId="0" applyFont="1" applyFill="1" applyBorder="1" applyAlignment="1">
      <alignment wrapText="1"/>
    </xf>
    <xf numFmtId="0" fontId="48" fillId="33" borderId="10" xfId="0" applyFont="1" applyFill="1" applyBorder="1" applyAlignment="1">
      <alignment horizontal="center" vertical="center"/>
    </xf>
    <xf numFmtId="0" fontId="38" fillId="33" borderId="10" xfId="46" applyFill="1" applyBorder="1" applyAlignment="1">
      <alignment horizontal="center" wrapText="1"/>
    </xf>
    <xf numFmtId="14" fontId="3" fillId="33" borderId="10" xfId="51" applyNumberFormat="1" applyFont="1" applyFill="1" applyBorder="1" applyAlignment="1">
      <alignment horizontal="center" vertical="center" wrapText="1"/>
    </xf>
    <xf numFmtId="0" fontId="48" fillId="33" borderId="10" xfId="0" applyNumberFormat="1" applyFont="1" applyFill="1" applyBorder="1" applyAlignment="1">
      <alignment horizontal="center" vertical="center"/>
    </xf>
    <xf numFmtId="4" fontId="3" fillId="33" borderId="15" xfId="51" applyNumberFormat="1" applyFont="1" applyFill="1" applyBorder="1" applyAlignment="1">
      <alignment horizontal="right" vertical="center"/>
    </xf>
    <xf numFmtId="0" fontId="3" fillId="33" borderId="16" xfId="0" applyFont="1" applyFill="1" applyBorder="1" applyAlignment="1">
      <alignment/>
    </xf>
    <xf numFmtId="0" fontId="48" fillId="33" borderId="0" xfId="0" applyFont="1" applyFill="1" applyBorder="1" applyAlignment="1">
      <alignment wrapText="1"/>
    </xf>
    <xf numFmtId="0" fontId="3" fillId="33" borderId="10" xfId="0" applyFont="1" applyFill="1" applyBorder="1" applyAlignment="1">
      <alignment wrapText="1"/>
    </xf>
    <xf numFmtId="0" fontId="50" fillId="33" borderId="10" xfId="0" applyFont="1" applyFill="1" applyBorder="1" applyAlignment="1">
      <alignment wrapText="1"/>
    </xf>
    <xf numFmtId="0" fontId="3" fillId="33" borderId="17" xfId="0" applyFont="1" applyFill="1" applyBorder="1" applyAlignment="1">
      <alignment wrapText="1"/>
    </xf>
    <xf numFmtId="14" fontId="4" fillId="33" borderId="10" xfId="53" applyNumberFormat="1"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Currency" xfId="55"/>
    <cellStyle name="Currency [0]" xfId="56"/>
    <cellStyle name="Neutral" xfId="57"/>
    <cellStyle name="Normal 10" xfId="58"/>
    <cellStyle name="Normal 2" xfId="59"/>
    <cellStyle name="Normal_Hoja2" xfId="60"/>
    <cellStyle name="Normal_javier"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o5329@gmail.com" TargetMode="External" /><Relationship Id="rId2" Type="http://schemas.openxmlformats.org/officeDocument/2006/relationships/hyperlink" Target="mailto:gloria.lamo@inpec.gov.co" TargetMode="External" /><Relationship Id="rId3" Type="http://schemas.openxmlformats.org/officeDocument/2006/relationships/hyperlink" Target="mailto:mariaibetancourt@hotmail.com" TargetMode="External" /><Relationship Id="rId4" Type="http://schemas.openxmlformats.org/officeDocument/2006/relationships/hyperlink" Target="mailto:herme601@hotmail.com" TargetMode="External" /><Relationship Id="rId5" Type="http://schemas.openxmlformats.org/officeDocument/2006/relationships/hyperlink" Target="mailto:Karo31077@gmail.com" TargetMode="External" /><Relationship Id="rId6" Type="http://schemas.openxmlformats.org/officeDocument/2006/relationships/hyperlink" Target="mailto:andrea_ruiz150@hotmail.com" TargetMode="External" /><Relationship Id="rId7" Type="http://schemas.openxmlformats.org/officeDocument/2006/relationships/hyperlink" Target="mailto:johannaperez15@hotmail.com" TargetMode="External" /><Relationship Id="rId8" Type="http://schemas.openxmlformats.org/officeDocument/2006/relationships/hyperlink" Target="mailto:camigueherran@gmail.com" TargetMode="External" /><Relationship Id="rId9" Type="http://schemas.openxmlformats.org/officeDocument/2006/relationships/hyperlink" Target="mailto:sofia.velasquez.n@hotmail.com" TargetMode="External" /><Relationship Id="rId10" Type="http://schemas.openxmlformats.org/officeDocument/2006/relationships/hyperlink" Target="mailto:adrianagodu@msn.com" TargetMode="External" /><Relationship Id="rId11" Type="http://schemas.openxmlformats.org/officeDocument/2006/relationships/hyperlink" Target="mailto:spaezdiaz@yahoo.com" TargetMode="External" /><Relationship Id="rId12" Type="http://schemas.openxmlformats.org/officeDocument/2006/relationships/hyperlink" Target="mailto:fucsiastetik@hotmail.es" TargetMode="External" /><Relationship Id="rId13" Type="http://schemas.openxmlformats.org/officeDocument/2006/relationships/hyperlink" Target="mailto:nellysar@gmail.com" TargetMode="External" /><Relationship Id="rId14" Type="http://schemas.openxmlformats.org/officeDocument/2006/relationships/hyperlink" Target="mailto:katherinemillan@yahoo.es" TargetMode="External" /><Relationship Id="rId15" Type="http://schemas.openxmlformats.org/officeDocument/2006/relationships/hyperlink" Target="mailto:myriamoliverosn@hotmail.com" TargetMode="External" /><Relationship Id="rId16" Type="http://schemas.openxmlformats.org/officeDocument/2006/relationships/hyperlink" Target="mailto:isamon27@hotmail.com" TargetMode="External" /><Relationship Id="rId17" Type="http://schemas.openxmlformats.org/officeDocument/2006/relationships/hyperlink" Target="mailto:fabian.gallo@inpev.gov.co" TargetMode="External" /><Relationship Id="rId18" Type="http://schemas.openxmlformats.org/officeDocument/2006/relationships/hyperlink" Target="mailto:libertadesepcpicota@inpec.gov.co" TargetMode="External" /><Relationship Id="rId19" Type="http://schemas.openxmlformats.org/officeDocument/2006/relationships/hyperlink" Target="mailto:dianadpuertoh@gmail.com" TargetMode="External" /><Relationship Id="rId20" Type="http://schemas.openxmlformats.org/officeDocument/2006/relationships/hyperlink" Target="mailto:mabernardaurrego@gmail.com" TargetMode="External" /><Relationship Id="rId21" Type="http://schemas.openxmlformats.org/officeDocument/2006/relationships/hyperlink" Target="mailto:insa8409@yahoo.com" TargetMode="External" /><Relationship Id="rId22" Type="http://schemas.openxmlformats.org/officeDocument/2006/relationships/hyperlink" Target="mailto:mariac_ososrio8@hotmail.com" TargetMode="External" /><Relationship Id="rId23" Type="http://schemas.openxmlformats.org/officeDocument/2006/relationships/hyperlink" Target="mailto:riguzmanen@hotmail.com" TargetMode="External" /><Relationship Id="rId24" Type="http://schemas.openxmlformats.org/officeDocument/2006/relationships/hyperlink" Target="mailto:luchosuna@hotmail.com" TargetMode="External" /><Relationship Id="rId25" Type="http://schemas.openxmlformats.org/officeDocument/2006/relationships/hyperlink" Target="mailto:jmgc@hotmail.com" TargetMode="External" /><Relationship Id="rId26" Type="http://schemas.openxmlformats.org/officeDocument/2006/relationships/hyperlink" Target="mailto:pochohse@gmail.com" TargetMode="External" /><Relationship Id="rId27" Type="http://schemas.openxmlformats.org/officeDocument/2006/relationships/hyperlink" Target="mailto:irmaramirez18@hotmail.com" TargetMode="External" /><Relationship Id="rId28" Type="http://schemas.openxmlformats.org/officeDocument/2006/relationships/hyperlink" Target="mailto:jjuanchapt74@gmail.com" TargetMode="External" /><Relationship Id="rId29" Type="http://schemas.openxmlformats.org/officeDocument/2006/relationships/hyperlink" Target="mailto:lamigupi@hotmail.com" TargetMode="External" /><Relationship Id="rId30" Type="http://schemas.openxmlformats.org/officeDocument/2006/relationships/hyperlink" Target="mailto:hrcrikev@gmail.com" TargetMode="External" /><Relationship Id="rId31" Type="http://schemas.openxmlformats.org/officeDocument/2006/relationships/hyperlink" Target="mailto:gilmapizaestrada@hotmail.com" TargetMode="External" /><Relationship Id="rId32" Type="http://schemas.openxmlformats.org/officeDocument/2006/relationships/hyperlink" Target="mailto:patty.sa.ro07@gmail.com" TargetMode="External" /><Relationship Id="rId33" Type="http://schemas.openxmlformats.org/officeDocument/2006/relationships/hyperlink" Target="mailto:santiago.spinel@gmail.com" TargetMode="External" /><Relationship Id="rId34" Type="http://schemas.openxmlformats.org/officeDocument/2006/relationships/hyperlink" Target="mailto:yandrez1025@gmail.com" TargetMode="External" /><Relationship Id="rId35" Type="http://schemas.openxmlformats.org/officeDocument/2006/relationships/hyperlink" Target="mailto:amanda.serrano.bulla@gmail.com" TargetMode="External" /><Relationship Id="rId36" Type="http://schemas.openxmlformats.org/officeDocument/2006/relationships/hyperlink" Target="mailto:emilsenabogado@hotmail.com" TargetMode="External" /><Relationship Id="rId37" Type="http://schemas.openxmlformats.org/officeDocument/2006/relationships/hyperlink" Target="mailto:danielredrodriguez@gmail.com" TargetMode="External" /><Relationship Id="rId38" Type="http://schemas.openxmlformats.org/officeDocument/2006/relationships/hyperlink" Target="mailto:kettyrossy@hotmail.com" TargetMode="External" /><Relationship Id="rId39" Type="http://schemas.openxmlformats.org/officeDocument/2006/relationships/hyperlink" Target="mailto:edwfabis@uniandes.edu.co" TargetMode="External" /><Relationship Id="rId40" Type="http://schemas.openxmlformats.org/officeDocument/2006/relationships/hyperlink" Target="mailto:carmenguerrero@yahoo.com" TargetMode="External" /><Relationship Id="rId41" Type="http://schemas.openxmlformats.org/officeDocument/2006/relationships/hyperlink" Target="mailto:germanhernandezb@hotmail.com" TargetMode="External" /><Relationship Id="rId42" Type="http://schemas.openxmlformats.org/officeDocument/2006/relationships/hyperlink" Target="mailto:marelyaguirre09@gmail.com" TargetMode="External" /><Relationship Id="rId43" Type="http://schemas.openxmlformats.org/officeDocument/2006/relationships/hyperlink" Target="mailto:irinisofia1511@gmail.com" TargetMode="External" /><Relationship Id="rId44" Type="http://schemas.openxmlformats.org/officeDocument/2006/relationships/hyperlink" Target="mailto:lilito8@yahoo.com" TargetMode="External" /><Relationship Id="rId45" Type="http://schemas.openxmlformats.org/officeDocument/2006/relationships/hyperlink" Target="mailto:james.villamil@gmail.com" TargetMode="External" /><Relationship Id="rId46" Type="http://schemas.openxmlformats.org/officeDocument/2006/relationships/hyperlink" Target="mailto:claudiamarcela.ramirez@hotmail.com" TargetMode="External" /><Relationship Id="rId47" Type="http://schemas.openxmlformats.org/officeDocument/2006/relationships/hyperlink" Target="mailto:vivianlire@hotmail.com" TargetMode="External" /><Relationship Id="rId48" Type="http://schemas.openxmlformats.org/officeDocument/2006/relationships/hyperlink" Target="mailto:floralba.duarte@yahoo.com" TargetMode="External" /><Relationship Id="rId49" Type="http://schemas.openxmlformats.org/officeDocument/2006/relationships/hyperlink" Target="mailto:juliethpaola1986@gmail.com" TargetMode="External" /><Relationship Id="rId50" Type="http://schemas.openxmlformats.org/officeDocument/2006/relationships/hyperlink" Target="mailto:correo.comercial@4-72.com.co" TargetMode="External" /><Relationship Id="rId51" Type="http://schemas.openxmlformats.org/officeDocument/2006/relationships/hyperlink" Target="mailto:contactenos@fundalectura.org.co" TargetMode="External" /><Relationship Id="rId52" Type="http://schemas.openxmlformats.org/officeDocument/2006/relationships/hyperlink" Target="mailto:Kulloa@uniminuto.edu" TargetMode="External" /><Relationship Id="rId53" Type="http://schemas.openxmlformats.org/officeDocument/2006/relationships/hyperlink" Target="mailto:colcec@cec.org.co;secspec@cec.org.co" TargetMode="External" /><Relationship Id="rId54" Type="http://schemas.openxmlformats.org/officeDocument/2006/relationships/hyperlink" Target="mailto:contactenos@soportelogico.com.co" TargetMode="External" /><Relationship Id="rId55" Type="http://schemas.openxmlformats.org/officeDocument/2006/relationships/hyperlink" Target="mailto:carlos.marin@it-nova.co" TargetMode="External" /><Relationship Id="rId56" Type="http://schemas.openxmlformats.org/officeDocument/2006/relationships/hyperlink" Target="mailto:pctltda@pctltda.com" TargetMode="External" /><Relationship Id="rId57" Type="http://schemas.openxmlformats.org/officeDocument/2006/relationships/hyperlink" Target="mailto:rectoria@unad.edu.co" TargetMode="External" /><Relationship Id="rId58" Type="http://schemas.openxmlformats.org/officeDocument/2006/relationships/hyperlink" Target="mailto:xduenas@icfes.gov.co" TargetMode="External" /><Relationship Id="rId59" Type="http://schemas.openxmlformats.org/officeDocument/2006/relationships/hyperlink" Target="mailto:notificacion.melcol@melcol.com.co" TargetMode="External" /><Relationship Id="rId60" Type="http://schemas.openxmlformats.org/officeDocument/2006/relationships/hyperlink" Target="mailto:inver.erma@gmail.com" TargetMode="External" /><Relationship Id="rId61" Type="http://schemas.openxmlformats.org/officeDocument/2006/relationships/hyperlink" Target="mailto:gloriacgarcia@hotmail.com" TargetMode="External" /><Relationship Id="rId62" Type="http://schemas.openxmlformats.org/officeDocument/2006/relationships/hyperlink" Target="mailto:cristinafandino@hotmail.com" TargetMode="External" /><Relationship Id="rId63" Type="http://schemas.openxmlformats.org/officeDocument/2006/relationships/hyperlink" Target="mailto:yeimmy.rojas@terpel.com" TargetMode="External" /><Relationship Id="rId64" Type="http://schemas.openxmlformats.org/officeDocument/2006/relationships/hyperlink" Target="mailto:dirpilar@goldtoursas.com" TargetMode="External" /><Relationship Id="rId65" Type="http://schemas.openxmlformats.org/officeDocument/2006/relationships/hyperlink" Target="mailto:juridica@derca.com.co" TargetMode="External" /><Relationship Id="rId66" Type="http://schemas.openxmlformats.org/officeDocument/2006/relationships/hyperlink" Target="mailto:juridica@derca.com.co" TargetMode="External" /><Relationship Id="rId67" Type="http://schemas.openxmlformats.org/officeDocument/2006/relationships/hyperlink" Target="mailto:cvilla@distrihogar.com.co" TargetMode="External" /><Relationship Id="rId68" Type="http://schemas.openxmlformats.org/officeDocument/2006/relationships/hyperlink" Target="mailto:licitaciones@jemsupplies.com" TargetMode="External" /><Relationship Id="rId69" Type="http://schemas.openxmlformats.org/officeDocument/2006/relationships/hyperlink" Target="mailto:arbelaez@protela.com" TargetMode="External" /><Relationship Id="rId70" Type="http://schemas.openxmlformats.org/officeDocument/2006/relationships/hyperlink" Target="mailto:licitaciones@jemsupplies.com" TargetMode="External" /><Relationship Id="rId71" Type="http://schemas.openxmlformats.org/officeDocument/2006/relationships/hyperlink" Target="mailto:cvergara@nec.com.co" TargetMode="External" /><Relationship Id="rId72" Type="http://schemas.openxmlformats.org/officeDocument/2006/relationships/hyperlink" Target="mailto:info@isolucion.com.co" TargetMode="External" /><Relationship Id="rId73" Type="http://schemas.openxmlformats.org/officeDocument/2006/relationships/hyperlink" Target="mailto:jrcnetwork@gmail.com" TargetMode="External" /><Relationship Id="rId74" Type="http://schemas.openxmlformats.org/officeDocument/2006/relationships/hyperlink" Target="mailto:adavelasquez2609@gmail.com" TargetMode="External" /><Relationship Id="rId75" Type="http://schemas.openxmlformats.org/officeDocument/2006/relationships/hyperlink" Target="mailto:luisalbeiro1978@hotmail.com" TargetMode="External" /><Relationship Id="rId76" Type="http://schemas.openxmlformats.org/officeDocument/2006/relationships/hyperlink" Target="mailto:a12alejandro@hotmail.com" TargetMode="External" /><Relationship Id="rId77" Type="http://schemas.openxmlformats.org/officeDocument/2006/relationships/hyperlink" Target="mailto:Mavr2701@gmail.com" TargetMode="External" /><Relationship Id="rId78" Type="http://schemas.openxmlformats.org/officeDocument/2006/relationships/hyperlink" Target="mailto:juriscas13@gmail.com" TargetMode="External" /><Relationship Id="rId79" Type="http://schemas.openxmlformats.org/officeDocument/2006/relationships/hyperlink" Target="mailto:jdmc19887@hotmail.com" TargetMode="External" /><Relationship Id="rId80" Type="http://schemas.openxmlformats.org/officeDocument/2006/relationships/hyperlink" Target="mailto:Lisettek60354@hotmail.com" TargetMode="External" /><Relationship Id="rId81" Type="http://schemas.openxmlformats.org/officeDocument/2006/relationships/hyperlink" Target="mailto:enurdoloco@hotmail.com" TargetMode="External" /><Relationship Id="rId82" Type="http://schemas.openxmlformats.org/officeDocument/2006/relationships/hyperlink" Target="mailto:edtoes@hotmail.com" TargetMode="External" /><Relationship Id="rId83" Type="http://schemas.openxmlformats.org/officeDocument/2006/relationships/hyperlink" Target="mailto:Wcuestas79@gmail.com" TargetMode="External" /><Relationship Id="rId84" Type="http://schemas.openxmlformats.org/officeDocument/2006/relationships/hyperlink" Target="mailto:wilgual20@hotmail.com" TargetMode="External" /><Relationship Id="rId85" Type="http://schemas.openxmlformats.org/officeDocument/2006/relationships/hyperlink" Target="mailto:nataliandrade79@gmail.com" TargetMode="External" /><Relationship Id="rId86" Type="http://schemas.openxmlformats.org/officeDocument/2006/relationships/hyperlink" Target="mailto:Barranco0927@gmail.com" TargetMode="External" /><Relationship Id="rId87" Type="http://schemas.openxmlformats.org/officeDocument/2006/relationships/hyperlink" Target="mailto:ramirezrikan27@hotmail.com" TargetMode="External" /><Relationship Id="rId88" Type="http://schemas.openxmlformats.org/officeDocument/2006/relationships/hyperlink" Target="mailto:paolapinto.consultoria@gmail.com" TargetMode="External" /><Relationship Id="rId89" Type="http://schemas.openxmlformats.org/officeDocument/2006/relationships/hyperlink" Target="mailto:dianluis2601@hotmail.com" TargetMode="External" /><Relationship Id="rId90" Type="http://schemas.openxmlformats.org/officeDocument/2006/relationships/hyperlink" Target="mailto:periodistasegura@gmail.com" TargetMode="External" /><Relationship Id="rId91" Type="http://schemas.openxmlformats.org/officeDocument/2006/relationships/hyperlink" Target="mailto:Nani18arias@gmail.com" TargetMode="External" /><Relationship Id="rId92" Type="http://schemas.openxmlformats.org/officeDocument/2006/relationships/hyperlink" Target="mailto:crisramirez103@gmail.com" TargetMode="External" /><Relationship Id="rId93" Type="http://schemas.openxmlformats.org/officeDocument/2006/relationships/hyperlink" Target="mailto:magdinis-78@hotmail.com" TargetMode="External" /><Relationship Id="rId94" Type="http://schemas.openxmlformats.org/officeDocument/2006/relationships/hyperlink" Target="mailto:jessicazambrano180@gmail.com" TargetMode="External" /><Relationship Id="rId95" Type="http://schemas.openxmlformats.org/officeDocument/2006/relationships/hyperlink" Target="mailto:amparomelo13@hotmail.com" TargetMode="External" /><Relationship Id="rId96" Type="http://schemas.openxmlformats.org/officeDocument/2006/relationships/hyperlink" Target="mailto:moreno.23carolina@gmail.com" TargetMode="External" /><Relationship Id="rId97" Type="http://schemas.openxmlformats.org/officeDocument/2006/relationships/hyperlink" Target="mailto:maltihe21@hotmail.com" TargetMode="External" /><Relationship Id="rId98" Type="http://schemas.openxmlformats.org/officeDocument/2006/relationships/hyperlink" Target="mailto:Dalesita34@gmail.com" TargetMode="External" /><Relationship Id="rId99" Type="http://schemas.openxmlformats.org/officeDocument/2006/relationships/hyperlink" Target="mailto:marialupitarico@gmail.com" TargetMode="External" /><Relationship Id="rId100" Type="http://schemas.openxmlformats.org/officeDocument/2006/relationships/hyperlink" Target="mailto:Alejandro2631@gmail.com" TargetMode="External" /><Relationship Id="rId101" Type="http://schemas.openxmlformats.org/officeDocument/2006/relationships/hyperlink" Target="mailto:Jenny.motavita@inpec.gov.co" TargetMode="External" /><Relationship Id="rId102" Type="http://schemas.openxmlformats.org/officeDocument/2006/relationships/hyperlink" Target="mailto:previsoracolombiacompra@gmail.com" TargetMode="External" /><Relationship Id="rId103" Type="http://schemas.openxmlformats.org/officeDocument/2006/relationships/hyperlink" Target="mailto:previsoracolombiacompra@gmail.com" TargetMode="External" /><Relationship Id="rId104" Type="http://schemas.openxmlformats.org/officeDocument/2006/relationships/hyperlink" Target="mailto:licitaciones@jemsupplies.com" TargetMode="External" /><Relationship Id="rId105" Type="http://schemas.openxmlformats.org/officeDocument/2006/relationships/hyperlink" Target="mailto:heimerd.cardona@uniples.com" TargetMode="External" /><Relationship Id="rId106" Type="http://schemas.openxmlformats.org/officeDocument/2006/relationships/hyperlink" Target="mailto:olgachaparra@hotmail.com" TargetMode="External" /><Relationship Id="rId107" Type="http://schemas.openxmlformats.org/officeDocument/2006/relationships/hyperlink" Target="mailto:rector@pedagogica.edu.co" TargetMode="External" /><Relationship Id="rId108" Type="http://schemas.openxmlformats.org/officeDocument/2006/relationships/hyperlink" Target="mailto:forpo@forpo.gov.co" TargetMode="External" /><Relationship Id="rId109" Type="http://schemas.openxmlformats.org/officeDocument/2006/relationships/hyperlink" Target="mailto:info@certicamara.com" TargetMode="External" /><Relationship Id="rId110" Type="http://schemas.openxmlformats.org/officeDocument/2006/relationships/hyperlink" Target="mailto:info@juresa@gmail.com" TargetMode="External" /><Relationship Id="rId111" Type="http://schemas.openxmlformats.org/officeDocument/2006/relationships/hyperlink" Target="mailto:gespanag@dane.gov" TargetMode="External" /><Relationship Id="rId112" Type="http://schemas.openxmlformats.org/officeDocument/2006/relationships/hyperlink" Target="mailto:info@caminosdelibertad.org" TargetMode="External" /><Relationship Id="rId113" Type="http://schemas.openxmlformats.org/officeDocument/2006/relationships/hyperlink" Target="mailto:heimerd.cardona@uniples.com" TargetMode="External" /><Relationship Id="rId114" Type="http://schemas.openxmlformats.org/officeDocument/2006/relationships/hyperlink" Target="mailto:alejandra.rojas@sumimas.com.co" TargetMode="External" /><Relationship Id="rId115" Type="http://schemas.openxmlformats.org/officeDocument/2006/relationships/hyperlink" Target="mailto:analistasector.oficial@dispapeles.com" TargetMode="External" /><Relationship Id="rId116" Type="http://schemas.openxmlformats.org/officeDocument/2006/relationships/hyperlink" Target="mailto:jconcha@idenpla.com.co" TargetMode="External" /><Relationship Id="rId117" Type="http://schemas.openxmlformats.org/officeDocument/2006/relationships/hyperlink" Target="mailto:integradorcomercial1@gmail.com" TargetMode="External" /><Relationship Id="rId118" Type="http://schemas.openxmlformats.org/officeDocument/2006/relationships/hyperlink" Target="mailto:autoservicomecanico@hotmail.com" TargetMode="External" /><Relationship Id="rId119" Type="http://schemas.openxmlformats.org/officeDocument/2006/relationships/hyperlink" Target="mailto:financiera@servimedios.com" TargetMode="External" /><Relationship Id="rId120" Type="http://schemas.openxmlformats.org/officeDocument/2006/relationships/hyperlink" Target="mailto:papel.andes1@gmail.com" TargetMode="External" /><Relationship Id="rId121" Type="http://schemas.openxmlformats.org/officeDocument/2006/relationships/hyperlink" Target="mailto:jdiaz@miguelcaballero.com" TargetMode="External" /><Relationship Id="rId122" Type="http://schemas.openxmlformats.org/officeDocument/2006/relationships/hyperlink" Target="mailto:jhon.laguna@alkosto.com.co" TargetMode="External" /><Relationship Id="rId123" Type="http://schemas.openxmlformats.org/officeDocument/2006/relationships/hyperlink" Target="mailto:sandra.bautista@makro.com.co" TargetMode="External" /><Relationship Id="rId124" Type="http://schemas.openxmlformats.org/officeDocument/2006/relationships/hyperlink" Target="mailto:hector.cifuentestrujillo@cencosud.com.co" TargetMode="External" /><Relationship Id="rId125" Type="http://schemas.openxmlformats.org/officeDocument/2006/relationships/hyperlink" Target="mailto:aquiroga@falabella.com.co" TargetMode="External" /><Relationship Id="rId126" Type="http://schemas.openxmlformats.org/officeDocument/2006/relationships/hyperlink" Target="mailto:gobiernovirtual@panamericana.com.co" TargetMode="External" /><Relationship Id="rId127" Type="http://schemas.openxmlformats.org/officeDocument/2006/relationships/hyperlink" Target="mailto:gobiernovirtual@panamericana.com.co" TargetMode="External" /><Relationship Id="rId128" Type="http://schemas.openxmlformats.org/officeDocument/2006/relationships/hyperlink" Target="mailto:aquiroga@falabella.com.co" TargetMode="External" /><Relationship Id="rId129" Type="http://schemas.openxmlformats.org/officeDocument/2006/relationships/hyperlink" Target="mailto:adriana.galeano@apicom.com.co" TargetMode="External" /><Relationship Id="rId130" Type="http://schemas.openxmlformats.org/officeDocument/2006/relationships/hyperlink" Target="mailto:alejamendoza05@hotmail.com" TargetMode="External" /><Relationship Id="rId131" Type="http://schemas.openxmlformats.org/officeDocument/2006/relationships/hyperlink" Target="mailto:arquitecturaoscar@hotmail.com" TargetMode="External" /><Relationship Id="rId132" Type="http://schemas.openxmlformats.org/officeDocument/2006/relationships/hyperlink" Target="mailto:jwalter.rengifo@gmail.com" TargetMode="External" /><Relationship Id="rId133" Type="http://schemas.openxmlformats.org/officeDocument/2006/relationships/hyperlink" Target="mailto:caledoniadarien@gmail.com" TargetMode="External" /><Relationship Id="rId134" Type="http://schemas.openxmlformats.org/officeDocument/2006/relationships/hyperlink" Target="mailto:chaconjimenezsandra@gmail.com" TargetMode="External" /><Relationship Id="rId135" Type="http://schemas.openxmlformats.org/officeDocument/2006/relationships/hyperlink" Target="mailto:pavacristhian@gmail.com" TargetMode="External" /><Relationship Id="rId136" Type="http://schemas.openxmlformats.org/officeDocument/2006/relationships/hyperlink" Target="mailto:ingevecsas@gmail.com" TargetMode="External" /><Relationship Id="rId137" Type="http://schemas.openxmlformats.org/officeDocument/2006/relationships/hyperlink" Target="mailto:utmodacasual@gmail.com" TargetMode="External" /><Relationship Id="rId138" Type="http://schemas.openxmlformats.org/officeDocument/2006/relationships/hyperlink" Target="mailto:utmodacasual@gmail.com" TargetMode="External" /><Relationship Id="rId139" Type="http://schemas.openxmlformats.org/officeDocument/2006/relationships/hyperlink" Target="mailto:confepaez.catalagovirtual@gmail.com" TargetMode="External" /><Relationship Id="rId140" Type="http://schemas.openxmlformats.org/officeDocument/2006/relationships/hyperlink" Target="mailto:cce@dotacionintegral.com" TargetMode="External" /><Relationship Id="rId141" Type="http://schemas.openxmlformats.org/officeDocument/2006/relationships/hyperlink" Target="mailto:s-comercial@hotmail.com" TargetMode="External" /><Relationship Id="rId142" Type="http://schemas.openxmlformats.org/officeDocument/2006/relationships/hyperlink" Target="mailto:diego.cortes@confepaez.com" TargetMode="External" /><Relationship Id="rId143" Type="http://schemas.openxmlformats.org/officeDocument/2006/relationships/hyperlink" Target="mailto:miltonst24@gmail.com" TargetMode="External" /><Relationship Id="rId144" Type="http://schemas.openxmlformats.org/officeDocument/2006/relationships/hyperlink" Target="mailto:colombiads@gmail.com" TargetMode="External" /><Relationship Id="rId145" Type="http://schemas.openxmlformats.org/officeDocument/2006/relationships/hyperlink" Target="mailto:proyectar.ico@gmail.com" TargetMode="External" /><Relationship Id="rId146" Type="http://schemas.openxmlformats.org/officeDocument/2006/relationships/hyperlink" Target="mailto:gonzalo.castro@pearsolutions.com.co" TargetMode="External" /><Relationship Id="rId147" Type="http://schemas.openxmlformats.org/officeDocument/2006/relationships/hyperlink" Target="mailto:cce.venta.etp@sumimas.com.co" TargetMode="External" /><Relationship Id="rId148" Type="http://schemas.openxmlformats.org/officeDocument/2006/relationships/hyperlink" Target="mailto:operativo@florezyalvarez.com" TargetMode="External" /><Relationship Id="rId149" Type="http://schemas.openxmlformats.org/officeDocument/2006/relationships/hyperlink" Target="mailto:patyhor22@hotmail.com" TargetMode="External" /><Relationship Id="rId150" Type="http://schemas.openxmlformats.org/officeDocument/2006/relationships/hyperlink" Target="mailto:mafe104@gmail.com" TargetMode="External" /><Relationship Id="rId151" Type="http://schemas.openxmlformats.org/officeDocument/2006/relationships/hyperlink" Target="mailto:jsanchez@corferias.com" TargetMode="External" /><Relationship Id="rId152" Type="http://schemas.openxmlformats.org/officeDocument/2006/relationships/hyperlink" Target="mailto:adriana.galeano@apicom.com.co" TargetMode="External" /><Relationship Id="rId153" Type="http://schemas.openxmlformats.org/officeDocument/2006/relationships/hyperlink" Target="mailto:s-comercial@hotmail.com" TargetMode="External" /><Relationship Id="rId154" Type="http://schemas.openxmlformats.org/officeDocument/2006/relationships/hyperlink" Target="mailto:info@saraveca.com" TargetMode="External" /><Relationship Id="rId155" Type="http://schemas.openxmlformats.org/officeDocument/2006/relationships/hyperlink" Target="mailto:utmodacasual@gmail.com" TargetMode="External" /><Relationship Id="rId156" Type="http://schemas.openxmlformats.org/officeDocument/2006/relationships/hyperlink" Target="mailto:utmodacasual@gmail.com" TargetMode="External" /><Relationship Id="rId157" Type="http://schemas.openxmlformats.org/officeDocument/2006/relationships/hyperlink" Target="mailto:forpo@forpo.gov.co" TargetMode="External" /><Relationship Id="rId158" Type="http://schemas.openxmlformats.org/officeDocument/2006/relationships/hyperlink" Target="mailto:bibianafarfis@gmail.com" TargetMode="External" /><Relationship Id="rId159" Type="http://schemas.openxmlformats.org/officeDocument/2006/relationships/hyperlink" Target="mailto:mabelmunozramirez2@gmail.com%7D" TargetMode="External" /><Relationship Id="rId160" Type="http://schemas.openxmlformats.org/officeDocument/2006/relationships/hyperlink" Target="mailto:jpablo1001@hotmail.com" TargetMode="External" /><Relationship Id="rId161" Type="http://schemas.openxmlformats.org/officeDocument/2006/relationships/hyperlink" Target="mailto:edwfabis@gmail.com" TargetMode="External" /><Relationship Id="rId162" Type="http://schemas.openxmlformats.org/officeDocument/2006/relationships/hyperlink" Target="mailto:yehe-07@hotmail.com" TargetMode="External" /><Relationship Id="rId163" Type="http://schemas.openxmlformats.org/officeDocument/2006/relationships/hyperlink" Target="mailto:contacto@omarvanegas.com" TargetMode="External" /><Relationship Id="rId164" Type="http://schemas.openxmlformats.org/officeDocument/2006/relationships/hyperlink" Target="mailto:info@saraveca.com" TargetMode="External" /><Relationship Id="rId165" Type="http://schemas.openxmlformats.org/officeDocument/2006/relationships/hyperlink" Target="mailto:info@saraveca.com" TargetMode="External" /><Relationship Id="rId166" Type="http://schemas.openxmlformats.org/officeDocument/2006/relationships/hyperlink" Target="mailto:contacto@omarvanegas.com" TargetMode="External" /><Relationship Id="rId167" Type="http://schemas.openxmlformats.org/officeDocument/2006/relationships/hyperlink" Target="mailto:yeimmy.rojas@terpel.com" TargetMode="External" /><Relationship Id="rId168" Type="http://schemas.openxmlformats.org/officeDocument/2006/relationships/hyperlink" Target="mailto:previsoracolombiacompra@gmail.com" TargetMode="External" /><Relationship Id="rId169" Type="http://schemas.openxmlformats.org/officeDocument/2006/relationships/hyperlink" Target="mailto:amarquez@coem.co" TargetMode="External" /><Relationship Id="rId170" Type="http://schemas.openxmlformats.org/officeDocument/2006/relationships/hyperlink" Target="mailto:info@saraveca.com" TargetMode="External" /><Relationship Id="rId171" Type="http://schemas.openxmlformats.org/officeDocument/2006/relationships/hyperlink" Target="mailto:utmodacasual@gmail.com" TargetMode="External" /><Relationship Id="rId172" Type="http://schemas.openxmlformats.org/officeDocument/2006/relationships/hyperlink" Target="mailto:utmodacasual@gmail.com" TargetMode="External" /><Relationship Id="rId173" Type="http://schemas.openxmlformats.org/officeDocument/2006/relationships/hyperlink" Target="mailto:utmodacasual@gmail.com" TargetMode="External" /><Relationship Id="rId174" Type="http://schemas.openxmlformats.org/officeDocument/2006/relationships/hyperlink" Target="mailto:utmodacasual@gmail.com" TargetMode="External" /><Relationship Id="rId175" Type="http://schemas.openxmlformats.org/officeDocument/2006/relationships/hyperlink" Target="mailto:acleves@panamericana.com.co" TargetMode="External" /><Relationship Id="rId176" Type="http://schemas.openxmlformats.org/officeDocument/2006/relationships/hyperlink" Target="mailto:notificacionesjudiciales@laprevisora.gov.co" TargetMode="External" /><Relationship Id="rId177" Type="http://schemas.openxmlformats.org/officeDocument/2006/relationships/hyperlink" Target="mailto:berthalilianayanos@gmail.com" TargetMode="External" /><Relationship Id="rId178" Type="http://schemas.openxmlformats.org/officeDocument/2006/relationships/hyperlink" Target="mailto:ventas@extintoreselfaro.com" TargetMode="External" /><Relationship Id="rId179" Type="http://schemas.openxmlformats.org/officeDocument/2006/relationships/hyperlink" Target="mailto:tatianaolave8@gmail.com" TargetMode="External" /><Relationship Id="rId180" Type="http://schemas.openxmlformats.org/officeDocument/2006/relationships/hyperlink" Target="mailto:dakotainvest@hotmail.com" TargetMode="External" /><Relationship Id="rId181" Type="http://schemas.openxmlformats.org/officeDocument/2006/relationships/hyperlink" Target="mailto:alejandramurillot@hotmail.com" TargetMode="External" /><Relationship Id="rId182" Type="http://schemas.openxmlformats.org/officeDocument/2006/relationships/hyperlink" Target="mailto:andru091@hotmail.com" TargetMode="External" /><Relationship Id="rId183" Type="http://schemas.openxmlformats.org/officeDocument/2006/relationships/hyperlink" Target="mailto:rodc.carlos@gmail.com" TargetMode="External" /><Relationship Id="rId184" Type="http://schemas.openxmlformats.org/officeDocument/2006/relationships/hyperlink" Target="mailto:grupobacet@gmail.com" TargetMode="External" /><Relationship Id="rId185" Type="http://schemas.openxmlformats.org/officeDocument/2006/relationships/hyperlink" Target="mailto:encaucho@encaucho.com" TargetMode="External" /><Relationship Id="rId186" Type="http://schemas.openxmlformats.org/officeDocument/2006/relationships/hyperlink" Target="mailto:manufacturascapitex@gmail.com" TargetMode="External" /><Relationship Id="rId187" Type="http://schemas.openxmlformats.org/officeDocument/2006/relationships/hyperlink" Target="mailto:extensionderecho.unal@gmail.com" TargetMode="External" /><Relationship Id="rId188" Type="http://schemas.openxmlformats.org/officeDocument/2006/relationships/hyperlink" Target="mailto:rubiolavargas@hotmail.com" TargetMode="External" /><Relationship Id="rId189" Type="http://schemas.openxmlformats.org/officeDocument/2006/relationships/hyperlink" Target="mailto:ampisala@hotmail.com" TargetMode="External" /><Relationship Id="rId190" Type="http://schemas.openxmlformats.org/officeDocument/2006/relationships/hyperlink" Target="mailto:cominfor@cominfor.com" TargetMode="External" /><Relationship Id="rId191" Type="http://schemas.openxmlformats.org/officeDocument/2006/relationships/hyperlink" Target="mailto:gps.electronicsltda@hotmail.com" TargetMode="External" /><Relationship Id="rId192" Type="http://schemas.openxmlformats.org/officeDocument/2006/relationships/hyperlink" Target="mailto:diana.vallejo@softwareestrategico.com" TargetMode="External" /><Relationship Id="rId193" Type="http://schemas.openxmlformats.org/officeDocument/2006/relationships/hyperlink" Target="mailto:ncapasso@intergrupo.com" TargetMode="External" /><Relationship Id="rId194" Type="http://schemas.openxmlformats.org/officeDocument/2006/relationships/hyperlink" Target="mailto:juridico@nex.com.co" TargetMode="External" /><Relationship Id="rId195" Type="http://schemas.openxmlformats.org/officeDocument/2006/relationships/hyperlink" Target="mailto:cce.venta.etp@sumimas.com.co" TargetMode="External" /><Relationship Id="rId196" Type="http://schemas.openxmlformats.org/officeDocument/2006/relationships/hyperlink" Target="mailto:info@saraveca.com" TargetMode="External" /><Relationship Id="rId197" Type="http://schemas.openxmlformats.org/officeDocument/2006/relationships/hyperlink" Target="mailto:adminegc@egcolombia.co" TargetMode="External" /><Relationship Id="rId198" Type="http://schemas.openxmlformats.org/officeDocument/2006/relationships/hyperlink" Target="mailto:administrativa@greenknow.co;gerencia@greenknow.co" TargetMode="External" /><Relationship Id="rId199" Type="http://schemas.openxmlformats.org/officeDocument/2006/relationships/hyperlink" Target="mailto:dacia1002@hotmail.com" TargetMode="External" /><Relationship Id="rId200" Type="http://schemas.openxmlformats.org/officeDocument/2006/relationships/hyperlink" Target="mailto:mirobu_1182@hotmail.com" TargetMode="External" /><Relationship Id="rId201" Type="http://schemas.openxmlformats.org/officeDocument/2006/relationships/hyperlink" Target="mailto:jomasbe@hotmail.com" TargetMode="External" /><Relationship Id="rId202" Type="http://schemas.openxmlformats.org/officeDocument/2006/relationships/hyperlink" Target="mailto:signalvial@gmail.com" TargetMode="External" /><Relationship Id="rId203" Type="http://schemas.openxmlformats.org/officeDocument/2006/relationships/hyperlink" Target="mailto:mueblesromero@yahoo.com" TargetMode="External" /><Relationship Id="rId204" Type="http://schemas.openxmlformats.org/officeDocument/2006/relationships/hyperlink" Target="mailto:gerencia@byse.com.co" TargetMode="External" /><Relationship Id="rId205" Type="http://schemas.openxmlformats.org/officeDocument/2006/relationships/hyperlink" Target="mailto:ABDbenitez.abogado@hotmail.com" TargetMode="External" /><Relationship Id="rId206" Type="http://schemas.openxmlformats.org/officeDocument/2006/relationships/hyperlink" Target="mailto:juana.zuleta@hotmail.com" TargetMode="External" /><Relationship Id="rId207" Type="http://schemas.openxmlformats.org/officeDocument/2006/relationships/hyperlink" Target="mailto:abahamon@aspreseg.com" TargetMode="External" /><Relationship Id="rId208" Type="http://schemas.openxmlformats.org/officeDocument/2006/relationships/hyperlink" Target="mailto:jsanchez@corferias.com" TargetMode="External" /><Relationship Id="rId209" Type="http://schemas.openxmlformats.org/officeDocument/2006/relationships/hyperlink" Target="mailto:sysempresariales1@gmail.com" TargetMode="External" /><Relationship Id="rId210" Type="http://schemas.openxmlformats.org/officeDocument/2006/relationships/hyperlink" Target="mailto:aura.castillo@vigilcolombia.co" TargetMode="External" /><Relationship Id="rId211" Type="http://schemas.openxmlformats.org/officeDocument/2006/relationships/hyperlink" Target="mailto:gerencia@comsistelco.com" TargetMode="External" /><Relationship Id="rId212" Type="http://schemas.openxmlformats.org/officeDocument/2006/relationships/hyperlink" Target="mailto:mapingenieros@gmail.com" TargetMode="External" /><Relationship Id="rId213" Type="http://schemas.openxmlformats.org/officeDocument/2006/relationships/hyperlink" Target="mailto:dacia1002@hotmail.com" TargetMode="External" /><Relationship Id="rId214" Type="http://schemas.openxmlformats.org/officeDocument/2006/relationships/hyperlink" Target="mailto:info@grupoalianza.com.co" TargetMode="External" /><Relationship Id="rId215" Type="http://schemas.openxmlformats.org/officeDocument/2006/relationships/hyperlink" Target="mailto:contabilidadcomunisander@gmail.com" TargetMode="External" /><Relationship Id="rId216" Type="http://schemas.openxmlformats.org/officeDocument/2006/relationships/hyperlink" Target="mailto:operativo@florezyalvarez.com" TargetMode="External" /><Relationship Id="rId217" Type="http://schemas.openxmlformats.org/officeDocument/2006/relationships/hyperlink" Target="mailto:worldmyd@hotmail.com" TargetMode="External" /><Relationship Id="rId218" Type="http://schemas.openxmlformats.org/officeDocument/2006/relationships/hyperlink" Target="mailto:proyec.incol@gmail.com" TargetMode="External" /><Relationship Id="rId219" Type="http://schemas.openxmlformats.org/officeDocument/2006/relationships/hyperlink" Target="mailto:vicente.guerrero@telewarrior.com" TargetMode="External" /><Relationship Id="rId220" Type="http://schemas.openxmlformats.org/officeDocument/2006/relationships/hyperlink" Target="mailto:gordillo5132@hotmail.com" TargetMode="External" /><Relationship Id="rId221" Type="http://schemas.openxmlformats.org/officeDocument/2006/relationships/hyperlink" Target="mailto:indumil@indumil.gov.co" TargetMode="External" /><Relationship Id="rId222" Type="http://schemas.openxmlformats.org/officeDocument/2006/relationships/hyperlink" Target="mailto:info@recuperacionesnaranjo.com" TargetMode="External" /><Relationship Id="rId223" Type="http://schemas.openxmlformats.org/officeDocument/2006/relationships/hyperlink" Target="mailto:sforense@medicinalegal.gov.co" TargetMode="External" /><Relationship Id="rId224" Type="http://schemas.openxmlformats.org/officeDocument/2006/relationships/hyperlink" Target="https://community.secop.gov.co/Public/Tendering/OpportunityDetail/Index?noticeUID=CO1.NTC.595533&amp;isFromPublicArea=True&amp;isModal=False" TargetMode="External" /><Relationship Id="rId225" Type="http://schemas.openxmlformats.org/officeDocument/2006/relationships/hyperlink" Target="https://community.secop.gov.co/Public/Tendering/OpportunityDetail/Index?noticeUID=CO1.NTC.595704&amp;isFromPublicArea=True&amp;isModal=False" TargetMode="External" /><Relationship Id="rId226" Type="http://schemas.openxmlformats.org/officeDocument/2006/relationships/comments" Target="../comments1.xml" /><Relationship Id="rId227"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R64925"/>
  <sheetViews>
    <sheetView tabSelected="1" zoomScalePageLayoutView="0" workbookViewId="0" topLeftCell="A1">
      <selection activeCell="D247" sqref="D247"/>
    </sheetView>
  </sheetViews>
  <sheetFormatPr defaultColWidth="30.7109375" defaultRowHeight="15"/>
  <cols>
    <col min="1" max="1" width="7.57421875" style="12" customWidth="1"/>
    <col min="2" max="2" width="8.421875" style="11" customWidth="1"/>
    <col min="3" max="3" width="17.00390625" style="7" customWidth="1"/>
    <col min="4" max="4" width="13.140625" style="8" customWidth="1"/>
    <col min="5" max="5" width="15.421875" style="7" customWidth="1"/>
    <col min="6" max="6" width="47.00390625" style="7" customWidth="1"/>
    <col min="7" max="7" width="13.00390625" style="7" bestFit="1" customWidth="1"/>
    <col min="8" max="8" width="12.421875" style="7" customWidth="1"/>
    <col min="9" max="9" width="12.140625" style="7" customWidth="1"/>
    <col min="10" max="10" width="12.28125" style="7" customWidth="1"/>
    <col min="11" max="11" width="17.00390625" style="7" customWidth="1"/>
    <col min="12" max="12" width="9.57421875" style="36" customWidth="1"/>
    <col min="13" max="13" width="9.57421875" style="7" customWidth="1"/>
    <col min="14" max="14" width="11.57421875" style="17" customWidth="1"/>
    <col min="15" max="15" width="9.8515625" style="7" customWidth="1"/>
    <col min="16" max="16" width="22.421875" style="7" customWidth="1"/>
    <col min="17" max="17" width="12.7109375" style="7" customWidth="1"/>
    <col min="18" max="19" width="9.421875" style="7" customWidth="1"/>
    <col min="20" max="20" width="38.28125" style="45" customWidth="1"/>
    <col min="21" max="16384" width="30.7109375" style="12" customWidth="1"/>
  </cols>
  <sheetData>
    <row r="1" spans="1:21" s="5" customFormat="1" ht="112.5">
      <c r="A1" s="32" t="s">
        <v>1226</v>
      </c>
      <c r="B1" s="33" t="s">
        <v>1208</v>
      </c>
      <c r="C1" s="33" t="s">
        <v>1209</v>
      </c>
      <c r="D1" s="33" t="s">
        <v>1210</v>
      </c>
      <c r="E1" s="33" t="s">
        <v>1211</v>
      </c>
      <c r="F1" s="33" t="s">
        <v>1212</v>
      </c>
      <c r="G1" s="33" t="s">
        <v>1213</v>
      </c>
      <c r="H1" s="33" t="s">
        <v>2</v>
      </c>
      <c r="I1" s="33" t="s">
        <v>1214</v>
      </c>
      <c r="J1" s="33" t="s">
        <v>1228</v>
      </c>
      <c r="K1" s="33" t="s">
        <v>1215</v>
      </c>
      <c r="L1" s="33" t="s">
        <v>1216</v>
      </c>
      <c r="M1" s="33" t="s">
        <v>1217</v>
      </c>
      <c r="N1" s="33" t="s">
        <v>1218</v>
      </c>
      <c r="O1" s="33" t="s">
        <v>1219</v>
      </c>
      <c r="P1" s="33" t="s">
        <v>1220</v>
      </c>
      <c r="Q1" s="33" t="s">
        <v>1221</v>
      </c>
      <c r="R1" s="33" t="s">
        <v>1222</v>
      </c>
      <c r="S1" s="33" t="s">
        <v>1223</v>
      </c>
      <c r="T1" s="33" t="s">
        <v>1224</v>
      </c>
      <c r="U1" s="34" t="s">
        <v>1225</v>
      </c>
    </row>
    <row r="2" spans="1:21" s="5" customFormat="1" ht="101.25">
      <c r="A2" s="48" t="s">
        <v>1227</v>
      </c>
      <c r="B2" s="13" t="s">
        <v>1</v>
      </c>
      <c r="C2" s="4" t="s">
        <v>5</v>
      </c>
      <c r="D2" s="10" t="s">
        <v>4</v>
      </c>
      <c r="E2" s="3" t="s">
        <v>71</v>
      </c>
      <c r="F2" s="1" t="s">
        <v>72</v>
      </c>
      <c r="G2" s="2">
        <v>71500000</v>
      </c>
      <c r="H2" s="2">
        <v>6500000</v>
      </c>
      <c r="I2" s="2">
        <v>1950000</v>
      </c>
      <c r="J2" s="2"/>
      <c r="K2" s="2">
        <f>+G2+I2-J2</f>
        <v>73450000</v>
      </c>
      <c r="L2" s="6">
        <v>43103</v>
      </c>
      <c r="M2" s="6">
        <v>43122</v>
      </c>
      <c r="N2" s="16" t="s">
        <v>778</v>
      </c>
      <c r="O2" s="9">
        <v>43464</v>
      </c>
      <c r="P2" s="3" t="s">
        <v>130</v>
      </c>
      <c r="Q2" s="15" t="s">
        <v>6</v>
      </c>
      <c r="R2" s="3">
        <v>10</v>
      </c>
      <c r="S2" s="3" t="s">
        <v>1229</v>
      </c>
      <c r="T2" s="46" t="s">
        <v>1122</v>
      </c>
      <c r="U2" s="44" t="s">
        <v>36</v>
      </c>
    </row>
    <row r="3" spans="1:21" s="5" customFormat="1" ht="56.25">
      <c r="A3" s="48" t="s">
        <v>1227</v>
      </c>
      <c r="B3" s="13" t="s">
        <v>70</v>
      </c>
      <c r="C3" s="4" t="s">
        <v>5</v>
      </c>
      <c r="D3" s="10" t="s">
        <v>7</v>
      </c>
      <c r="E3" s="3" t="s">
        <v>252</v>
      </c>
      <c r="F3" s="1" t="s">
        <v>259</v>
      </c>
      <c r="G3" s="2">
        <v>651667800</v>
      </c>
      <c r="H3" s="2">
        <v>54305650</v>
      </c>
      <c r="I3" s="2">
        <v>26653213.02</v>
      </c>
      <c r="J3" s="2"/>
      <c r="K3" s="2">
        <f aca="true" t="shared" si="0" ref="K3:K66">+G3+I3-J3</f>
        <v>678321013.02</v>
      </c>
      <c r="L3" s="6">
        <v>43102</v>
      </c>
      <c r="M3" s="6">
        <v>43102</v>
      </c>
      <c r="N3" s="16"/>
      <c r="O3" s="9">
        <v>43465</v>
      </c>
      <c r="P3" s="3" t="s">
        <v>129</v>
      </c>
      <c r="Q3" s="15" t="s">
        <v>486</v>
      </c>
      <c r="R3" s="3">
        <v>10</v>
      </c>
      <c r="S3" s="3" t="s">
        <v>1229</v>
      </c>
      <c r="T3" s="46" t="s">
        <v>1105</v>
      </c>
      <c r="U3" s="44" t="s">
        <v>36</v>
      </c>
    </row>
    <row r="4" spans="1:21" s="5" customFormat="1" ht="56.25">
      <c r="A4" s="48" t="s">
        <v>1227</v>
      </c>
      <c r="B4" s="13" t="s">
        <v>8</v>
      </c>
      <c r="C4" s="4" t="s">
        <v>5</v>
      </c>
      <c r="D4" s="10" t="s">
        <v>7</v>
      </c>
      <c r="E4" s="3" t="s">
        <v>260</v>
      </c>
      <c r="F4" s="1" t="s">
        <v>261</v>
      </c>
      <c r="G4" s="2">
        <v>237099800.64</v>
      </c>
      <c r="H4" s="2">
        <v>19758316.72</v>
      </c>
      <c r="I4" s="2">
        <v>9697381.85</v>
      </c>
      <c r="J4" s="2"/>
      <c r="K4" s="2">
        <f t="shared" si="0"/>
        <v>246797182.48999998</v>
      </c>
      <c r="L4" s="6">
        <v>43102</v>
      </c>
      <c r="M4" s="6">
        <v>43102</v>
      </c>
      <c r="N4" s="16"/>
      <c r="O4" s="9">
        <v>43465</v>
      </c>
      <c r="P4" s="3" t="s">
        <v>129</v>
      </c>
      <c r="Q4" s="15" t="s">
        <v>431</v>
      </c>
      <c r="R4" s="3">
        <v>10</v>
      </c>
      <c r="S4" s="3" t="s">
        <v>1229</v>
      </c>
      <c r="T4" s="46" t="s">
        <v>1106</v>
      </c>
      <c r="U4" s="44" t="s">
        <v>36</v>
      </c>
    </row>
    <row r="5" spans="1:21" s="5" customFormat="1" ht="56.25">
      <c r="A5" s="48" t="s">
        <v>1227</v>
      </c>
      <c r="B5" s="13" t="s">
        <v>9</v>
      </c>
      <c r="C5" s="4" t="s">
        <v>5</v>
      </c>
      <c r="D5" s="10" t="s">
        <v>7</v>
      </c>
      <c r="E5" s="3" t="s">
        <v>263</v>
      </c>
      <c r="F5" s="1" t="s">
        <v>262</v>
      </c>
      <c r="G5" s="2">
        <v>206543634</v>
      </c>
      <c r="H5" s="2">
        <v>17211970</v>
      </c>
      <c r="I5" s="2">
        <v>8447634.63</v>
      </c>
      <c r="J5" s="2"/>
      <c r="K5" s="2">
        <f t="shared" si="0"/>
        <v>214991268.63</v>
      </c>
      <c r="L5" s="6">
        <v>43102</v>
      </c>
      <c r="M5" s="6">
        <v>43102</v>
      </c>
      <c r="N5" s="16"/>
      <c r="O5" s="9">
        <v>43465</v>
      </c>
      <c r="P5" s="3" t="s">
        <v>129</v>
      </c>
      <c r="Q5" s="15" t="s">
        <v>148</v>
      </c>
      <c r="R5" s="3">
        <v>10</v>
      </c>
      <c r="S5" s="3" t="s">
        <v>1229</v>
      </c>
      <c r="T5" s="46" t="s">
        <v>1107</v>
      </c>
      <c r="U5" s="44" t="s">
        <v>36</v>
      </c>
    </row>
    <row r="6" spans="1:21" s="5" customFormat="1" ht="56.25">
      <c r="A6" s="48" t="s">
        <v>1227</v>
      </c>
      <c r="B6" s="13" t="s">
        <v>10</v>
      </c>
      <c r="C6" s="4" t="s">
        <v>5</v>
      </c>
      <c r="D6" s="10" t="s">
        <v>7</v>
      </c>
      <c r="E6" s="3" t="s">
        <v>265</v>
      </c>
      <c r="F6" s="1" t="s">
        <v>264</v>
      </c>
      <c r="G6" s="2">
        <v>179139744</v>
      </c>
      <c r="H6" s="2">
        <v>149283112</v>
      </c>
      <c r="I6" s="2">
        <v>7326815.53</v>
      </c>
      <c r="J6" s="2"/>
      <c r="K6" s="2">
        <f t="shared" si="0"/>
        <v>186466559.53</v>
      </c>
      <c r="L6" s="6">
        <v>43102</v>
      </c>
      <c r="M6" s="6">
        <v>43102</v>
      </c>
      <c r="N6" s="16"/>
      <c r="O6" s="9">
        <v>43465</v>
      </c>
      <c r="P6" s="3" t="s">
        <v>129</v>
      </c>
      <c r="Q6" s="15" t="s">
        <v>147</v>
      </c>
      <c r="R6" s="3">
        <v>10</v>
      </c>
      <c r="S6" s="3" t="s">
        <v>1229</v>
      </c>
      <c r="T6" s="46" t="s">
        <v>1108</v>
      </c>
      <c r="U6" s="44" t="s">
        <v>36</v>
      </c>
    </row>
    <row r="7" spans="1:21" s="5" customFormat="1" ht="67.5">
      <c r="A7" s="48" t="s">
        <v>1227</v>
      </c>
      <c r="B7" s="13" t="s">
        <v>11</v>
      </c>
      <c r="C7" s="4" t="s">
        <v>5</v>
      </c>
      <c r="D7" s="10" t="s">
        <v>7</v>
      </c>
      <c r="E7" s="3" t="s">
        <v>267</v>
      </c>
      <c r="F7" s="1" t="s">
        <v>266</v>
      </c>
      <c r="G7" s="2">
        <v>32545464</v>
      </c>
      <c r="H7" s="2">
        <v>2712122</v>
      </c>
      <c r="I7" s="2">
        <v>1331109.36</v>
      </c>
      <c r="J7" s="2"/>
      <c r="K7" s="2">
        <f t="shared" si="0"/>
        <v>33876573.36</v>
      </c>
      <c r="L7" s="6">
        <v>43102</v>
      </c>
      <c r="M7" s="6">
        <v>43102</v>
      </c>
      <c r="N7" s="16"/>
      <c r="O7" s="9">
        <v>43465</v>
      </c>
      <c r="P7" s="3" t="s">
        <v>129</v>
      </c>
      <c r="Q7" s="15" t="s">
        <v>488</v>
      </c>
      <c r="R7" s="3">
        <v>10</v>
      </c>
      <c r="S7" s="3" t="s">
        <v>1229</v>
      </c>
      <c r="T7" s="46" t="s">
        <v>1109</v>
      </c>
      <c r="U7" s="44" t="s">
        <v>36</v>
      </c>
    </row>
    <row r="8" spans="1:21" s="5" customFormat="1" ht="101.25">
      <c r="A8" s="48" t="s">
        <v>1227</v>
      </c>
      <c r="B8" s="13" t="s">
        <v>12</v>
      </c>
      <c r="C8" s="4" t="s">
        <v>627</v>
      </c>
      <c r="D8" s="10" t="s">
        <v>443</v>
      </c>
      <c r="E8" s="3" t="s">
        <v>288</v>
      </c>
      <c r="F8" s="1" t="s">
        <v>287</v>
      </c>
      <c r="G8" s="2">
        <v>240000000</v>
      </c>
      <c r="H8" s="2">
        <v>0</v>
      </c>
      <c r="I8" s="2">
        <v>0</v>
      </c>
      <c r="J8" s="2"/>
      <c r="K8" s="2">
        <f t="shared" si="0"/>
        <v>240000000</v>
      </c>
      <c r="L8" s="6">
        <v>43103</v>
      </c>
      <c r="M8" s="6">
        <v>43103</v>
      </c>
      <c r="N8" s="16"/>
      <c r="O8" s="9">
        <v>43373</v>
      </c>
      <c r="P8" s="3" t="s">
        <v>441</v>
      </c>
      <c r="Q8" s="15" t="s">
        <v>74</v>
      </c>
      <c r="R8" s="3">
        <v>10</v>
      </c>
      <c r="S8" s="3" t="s">
        <v>1229</v>
      </c>
      <c r="T8" s="46" t="s">
        <v>1153</v>
      </c>
      <c r="U8" s="44" t="s">
        <v>36</v>
      </c>
    </row>
    <row r="9" spans="1:21" s="5" customFormat="1" ht="78.75">
      <c r="A9" s="48" t="s">
        <v>1227</v>
      </c>
      <c r="B9" s="13" t="s">
        <v>13</v>
      </c>
      <c r="C9" s="4" t="s">
        <v>5</v>
      </c>
      <c r="D9" s="10" t="s">
        <v>4</v>
      </c>
      <c r="E9" s="3" t="s">
        <v>39</v>
      </c>
      <c r="F9" s="1" t="s">
        <v>268</v>
      </c>
      <c r="G9" s="2">
        <v>72000000</v>
      </c>
      <c r="H9" s="2">
        <v>9000000</v>
      </c>
      <c r="I9" s="2">
        <v>23400000</v>
      </c>
      <c r="J9" s="2"/>
      <c r="K9" s="2">
        <f t="shared" si="0"/>
        <v>95400000</v>
      </c>
      <c r="L9" s="6">
        <v>43109</v>
      </c>
      <c r="M9" s="6">
        <v>43110</v>
      </c>
      <c r="N9" s="16" t="s">
        <v>779</v>
      </c>
      <c r="O9" s="9">
        <v>43464</v>
      </c>
      <c r="P9" s="3" t="s">
        <v>130</v>
      </c>
      <c r="Q9" s="15" t="s">
        <v>142</v>
      </c>
      <c r="R9" s="3"/>
      <c r="S9" s="3" t="s">
        <v>1229</v>
      </c>
      <c r="T9" s="46" t="s">
        <v>1024</v>
      </c>
      <c r="U9" s="44" t="s">
        <v>36</v>
      </c>
    </row>
    <row r="10" spans="1:21" s="5" customFormat="1" ht="67.5">
      <c r="A10" s="48" t="s">
        <v>1227</v>
      </c>
      <c r="B10" s="13" t="s">
        <v>14</v>
      </c>
      <c r="C10" s="4" t="s">
        <v>5</v>
      </c>
      <c r="D10" s="10" t="s">
        <v>4</v>
      </c>
      <c r="E10" s="3" t="s">
        <v>340</v>
      </c>
      <c r="F10" s="1" t="s">
        <v>341</v>
      </c>
      <c r="G10" s="2">
        <v>15200000</v>
      </c>
      <c r="H10" s="2">
        <v>1900000</v>
      </c>
      <c r="I10" s="2">
        <v>0</v>
      </c>
      <c r="J10" s="2"/>
      <c r="K10" s="2">
        <f t="shared" si="0"/>
        <v>15200000</v>
      </c>
      <c r="L10" s="6">
        <v>43116</v>
      </c>
      <c r="M10" s="6">
        <v>43116</v>
      </c>
      <c r="N10" s="16" t="s">
        <v>699</v>
      </c>
      <c r="O10" s="9">
        <v>43126</v>
      </c>
      <c r="P10" s="3" t="s">
        <v>130</v>
      </c>
      <c r="Q10" s="15" t="s">
        <v>143</v>
      </c>
      <c r="R10" s="3"/>
      <c r="S10" s="3" t="s">
        <v>1229</v>
      </c>
      <c r="T10" s="46" t="s">
        <v>1025</v>
      </c>
      <c r="U10" s="44" t="s">
        <v>36</v>
      </c>
    </row>
    <row r="11" spans="1:21" s="5" customFormat="1" ht="56.25">
      <c r="A11" s="48" t="s">
        <v>1227</v>
      </c>
      <c r="B11" s="13" t="s">
        <v>15</v>
      </c>
      <c r="C11" s="4" t="s">
        <v>5</v>
      </c>
      <c r="D11" s="10" t="s">
        <v>4</v>
      </c>
      <c r="E11" s="3" t="s">
        <v>38</v>
      </c>
      <c r="F11" s="1" t="s">
        <v>277</v>
      </c>
      <c r="G11" s="2">
        <v>28000000</v>
      </c>
      <c r="H11" s="2">
        <v>3500000</v>
      </c>
      <c r="I11" s="2">
        <v>0</v>
      </c>
      <c r="J11" s="2"/>
      <c r="K11" s="2">
        <f t="shared" si="0"/>
        <v>28000000</v>
      </c>
      <c r="L11" s="6">
        <v>43116</v>
      </c>
      <c r="M11" s="6">
        <v>43116</v>
      </c>
      <c r="N11" s="16" t="s">
        <v>861</v>
      </c>
      <c r="O11" s="9">
        <v>43358</v>
      </c>
      <c r="P11" s="3" t="s">
        <v>130</v>
      </c>
      <c r="Q11" s="15" t="s">
        <v>140</v>
      </c>
      <c r="R11" s="3"/>
      <c r="S11" s="3" t="s">
        <v>1229</v>
      </c>
      <c r="T11" s="46" t="s">
        <v>1026</v>
      </c>
      <c r="U11" s="44" t="s">
        <v>36</v>
      </c>
    </row>
    <row r="12" spans="1:21" s="5" customFormat="1" ht="67.5">
      <c r="A12" s="48" t="s">
        <v>1227</v>
      </c>
      <c r="B12" s="13" t="s">
        <v>16</v>
      </c>
      <c r="C12" s="4" t="s">
        <v>5</v>
      </c>
      <c r="D12" s="10" t="s">
        <v>4</v>
      </c>
      <c r="E12" s="3" t="s">
        <v>172</v>
      </c>
      <c r="F12" s="1" t="s">
        <v>342</v>
      </c>
      <c r="G12" s="2">
        <v>22800000</v>
      </c>
      <c r="H12" s="2">
        <v>2850000</v>
      </c>
      <c r="I12" s="2">
        <v>0</v>
      </c>
      <c r="J12" s="2"/>
      <c r="K12" s="2">
        <f t="shared" si="0"/>
        <v>22800000</v>
      </c>
      <c r="L12" s="6">
        <v>43116</v>
      </c>
      <c r="M12" s="6">
        <v>43116</v>
      </c>
      <c r="N12" s="16" t="s">
        <v>861</v>
      </c>
      <c r="O12" s="9">
        <v>43358</v>
      </c>
      <c r="P12" s="3" t="s">
        <v>130</v>
      </c>
      <c r="Q12" s="15" t="s">
        <v>174</v>
      </c>
      <c r="R12" s="3"/>
      <c r="S12" s="3" t="s">
        <v>1229</v>
      </c>
      <c r="T12" s="46" t="s">
        <v>1144</v>
      </c>
      <c r="U12" s="44" t="s">
        <v>36</v>
      </c>
    </row>
    <row r="13" spans="1:21" s="5" customFormat="1" ht="67.5">
      <c r="A13" s="48" t="s">
        <v>1227</v>
      </c>
      <c r="B13" s="13" t="s">
        <v>17</v>
      </c>
      <c r="C13" s="4" t="s">
        <v>5</v>
      </c>
      <c r="D13" s="10" t="s">
        <v>4</v>
      </c>
      <c r="E13" s="3" t="s">
        <v>269</v>
      </c>
      <c r="F13" s="1" t="s">
        <v>343</v>
      </c>
      <c r="G13" s="2">
        <v>22800000</v>
      </c>
      <c r="H13" s="2">
        <v>2850000</v>
      </c>
      <c r="I13" s="2">
        <v>8550000</v>
      </c>
      <c r="J13" s="2"/>
      <c r="K13" s="2">
        <f t="shared" si="0"/>
        <v>31350000</v>
      </c>
      <c r="L13" s="6">
        <v>43116</v>
      </c>
      <c r="M13" s="6">
        <v>43116</v>
      </c>
      <c r="N13" s="16" t="s">
        <v>680</v>
      </c>
      <c r="O13" s="9">
        <v>43449</v>
      </c>
      <c r="P13" s="3" t="s">
        <v>130</v>
      </c>
      <c r="Q13" s="15" t="s">
        <v>468</v>
      </c>
      <c r="R13" s="3"/>
      <c r="S13" s="3" t="s">
        <v>1229</v>
      </c>
      <c r="T13" s="46" t="s">
        <v>1148</v>
      </c>
      <c r="U13" s="44" t="s">
        <v>36</v>
      </c>
    </row>
    <row r="14" spans="1:21" s="5" customFormat="1" ht="67.5">
      <c r="A14" s="48" t="s">
        <v>1227</v>
      </c>
      <c r="B14" s="13" t="s">
        <v>18</v>
      </c>
      <c r="C14" s="4" t="s">
        <v>5</v>
      </c>
      <c r="D14" s="10" t="s">
        <v>4</v>
      </c>
      <c r="E14" s="3" t="s">
        <v>41</v>
      </c>
      <c r="F14" s="1" t="s">
        <v>278</v>
      </c>
      <c r="G14" s="2">
        <v>20000000</v>
      </c>
      <c r="H14" s="2">
        <v>2500000</v>
      </c>
      <c r="I14" s="2">
        <v>8750000</v>
      </c>
      <c r="J14" s="2"/>
      <c r="K14" s="2">
        <f t="shared" si="0"/>
        <v>28750000</v>
      </c>
      <c r="L14" s="6">
        <v>43116</v>
      </c>
      <c r="M14" s="9">
        <v>43116</v>
      </c>
      <c r="N14" s="16" t="s">
        <v>681</v>
      </c>
      <c r="O14" s="9">
        <v>43464</v>
      </c>
      <c r="P14" s="3" t="s">
        <v>130</v>
      </c>
      <c r="Q14" s="15" t="s">
        <v>141</v>
      </c>
      <c r="R14" s="3"/>
      <c r="S14" s="3" t="s">
        <v>1229</v>
      </c>
      <c r="T14" s="46" t="s">
        <v>1027</v>
      </c>
      <c r="U14" s="44" t="s">
        <v>36</v>
      </c>
    </row>
    <row r="15" spans="1:21" s="5" customFormat="1" ht="56.25">
      <c r="A15" s="48" t="s">
        <v>1227</v>
      </c>
      <c r="B15" s="13" t="s">
        <v>19</v>
      </c>
      <c r="C15" s="4" t="s">
        <v>5</v>
      </c>
      <c r="D15" s="10" t="s">
        <v>304</v>
      </c>
      <c r="E15" s="3" t="s">
        <v>275</v>
      </c>
      <c r="F15" s="1" t="s">
        <v>276</v>
      </c>
      <c r="G15" s="2">
        <v>1250000000</v>
      </c>
      <c r="H15" s="2">
        <v>0</v>
      </c>
      <c r="I15" s="2">
        <v>0</v>
      </c>
      <c r="J15" s="2"/>
      <c r="K15" s="2">
        <f t="shared" si="0"/>
        <v>1250000000</v>
      </c>
      <c r="L15" s="6">
        <v>43117</v>
      </c>
      <c r="M15" s="6">
        <v>43117</v>
      </c>
      <c r="N15" s="16"/>
      <c r="O15" s="9">
        <v>43465</v>
      </c>
      <c r="P15" s="3" t="s">
        <v>417</v>
      </c>
      <c r="Q15" s="15" t="s">
        <v>416</v>
      </c>
      <c r="R15" s="3">
        <v>10</v>
      </c>
      <c r="S15" s="3" t="s">
        <v>1229</v>
      </c>
      <c r="T15" s="46" t="s">
        <v>1110</v>
      </c>
      <c r="U15" s="44" t="s">
        <v>36</v>
      </c>
    </row>
    <row r="16" spans="1:196" s="5" customFormat="1" ht="56.25">
      <c r="A16" s="48" t="s">
        <v>1227</v>
      </c>
      <c r="B16" s="13" t="s">
        <v>20</v>
      </c>
      <c r="C16" s="4" t="s">
        <v>5</v>
      </c>
      <c r="D16" s="10" t="s">
        <v>4</v>
      </c>
      <c r="E16" s="3" t="s">
        <v>235</v>
      </c>
      <c r="F16" s="1" t="s">
        <v>279</v>
      </c>
      <c r="G16" s="2">
        <v>20000000</v>
      </c>
      <c r="H16" s="2">
        <v>2500000</v>
      </c>
      <c r="I16" s="2">
        <v>7000000</v>
      </c>
      <c r="J16" s="2"/>
      <c r="K16" s="2">
        <f t="shared" si="0"/>
        <v>27000000</v>
      </c>
      <c r="L16" s="6">
        <v>43118</v>
      </c>
      <c r="M16" s="6">
        <v>43122</v>
      </c>
      <c r="N16" s="16" t="s">
        <v>682</v>
      </c>
      <c r="O16" s="9">
        <v>43449</v>
      </c>
      <c r="P16" s="3" t="s">
        <v>130</v>
      </c>
      <c r="Q16" s="15" t="s">
        <v>237</v>
      </c>
      <c r="R16" s="3"/>
      <c r="S16" s="3" t="s">
        <v>1229</v>
      </c>
      <c r="T16" s="46" t="s">
        <v>1028</v>
      </c>
      <c r="U16" s="44" t="s">
        <v>36</v>
      </c>
      <c r="FY16" s="21"/>
      <c r="FZ16" s="3"/>
      <c r="GA16" s="18"/>
      <c r="GB16" s="26"/>
      <c r="GC16" s="3"/>
      <c r="GD16" s="2"/>
      <c r="GE16" s="2"/>
      <c r="GF16" s="2"/>
      <c r="GG16" s="2"/>
      <c r="GH16" s="10"/>
      <c r="GI16" s="10"/>
      <c r="GJ16" s="4"/>
      <c r="GK16" s="13"/>
      <c r="GL16" s="31"/>
      <c r="GM16" s="9"/>
      <c r="GN16" s="1"/>
    </row>
    <row r="17" spans="1:21" s="5" customFormat="1" ht="78.75">
      <c r="A17" s="48" t="s">
        <v>1227</v>
      </c>
      <c r="B17" s="13" t="s">
        <v>21</v>
      </c>
      <c r="C17" s="4" t="s">
        <v>5</v>
      </c>
      <c r="D17" s="10" t="s">
        <v>4</v>
      </c>
      <c r="E17" s="3" t="s">
        <v>43</v>
      </c>
      <c r="F17" s="1" t="s">
        <v>280</v>
      </c>
      <c r="G17" s="2">
        <v>12000000</v>
      </c>
      <c r="H17" s="2">
        <v>1500000</v>
      </c>
      <c r="I17" s="2">
        <v>0</v>
      </c>
      <c r="J17" s="2"/>
      <c r="K17" s="2">
        <f t="shared" si="0"/>
        <v>12000000</v>
      </c>
      <c r="L17" s="6">
        <v>43117</v>
      </c>
      <c r="M17" s="6">
        <v>43117</v>
      </c>
      <c r="N17" s="6" t="s">
        <v>780</v>
      </c>
      <c r="O17" s="9">
        <v>43343</v>
      </c>
      <c r="P17" s="3" t="s">
        <v>130</v>
      </c>
      <c r="Q17" s="15" t="s">
        <v>145</v>
      </c>
      <c r="R17" s="3"/>
      <c r="S17" s="3" t="s">
        <v>1229</v>
      </c>
      <c r="T17" s="46" t="s">
        <v>1029</v>
      </c>
      <c r="U17" s="44" t="s">
        <v>36</v>
      </c>
    </row>
    <row r="18" spans="1:21" s="5" customFormat="1" ht="67.5">
      <c r="A18" s="48" t="s">
        <v>1227</v>
      </c>
      <c r="B18" s="13" t="s">
        <v>22</v>
      </c>
      <c r="C18" s="4" t="s">
        <v>5</v>
      </c>
      <c r="D18" s="10" t="s">
        <v>4</v>
      </c>
      <c r="E18" s="3" t="s">
        <v>58</v>
      </c>
      <c r="F18" s="1" t="s">
        <v>281</v>
      </c>
      <c r="G18" s="2">
        <v>12000000</v>
      </c>
      <c r="H18" s="2">
        <v>1500000</v>
      </c>
      <c r="I18" s="2">
        <v>4950000</v>
      </c>
      <c r="J18" s="2"/>
      <c r="K18" s="2">
        <f t="shared" si="0"/>
        <v>16950000</v>
      </c>
      <c r="L18" s="6">
        <v>43117</v>
      </c>
      <c r="M18" s="9">
        <v>43122</v>
      </c>
      <c r="N18" s="16" t="s">
        <v>685</v>
      </c>
      <c r="O18" s="9">
        <v>43464</v>
      </c>
      <c r="P18" s="3" t="s">
        <v>130</v>
      </c>
      <c r="Q18" s="15" t="s">
        <v>155</v>
      </c>
      <c r="R18" s="3"/>
      <c r="S18" s="3" t="s">
        <v>1229</v>
      </c>
      <c r="T18" s="46" t="s">
        <v>1030</v>
      </c>
      <c r="U18" s="44" t="s">
        <v>36</v>
      </c>
    </row>
    <row r="19" spans="1:21" s="5" customFormat="1" ht="90">
      <c r="A19" s="48" t="s">
        <v>1227</v>
      </c>
      <c r="B19" s="13" t="s">
        <v>23</v>
      </c>
      <c r="C19" s="4" t="s">
        <v>5</v>
      </c>
      <c r="D19" s="10" t="s">
        <v>4</v>
      </c>
      <c r="E19" s="3" t="s">
        <v>63</v>
      </c>
      <c r="F19" s="1" t="s">
        <v>282</v>
      </c>
      <c r="G19" s="2">
        <v>20000000</v>
      </c>
      <c r="H19" s="2">
        <v>2500000</v>
      </c>
      <c r="I19" s="2">
        <v>7000000</v>
      </c>
      <c r="J19" s="2"/>
      <c r="K19" s="2">
        <f t="shared" si="0"/>
        <v>27000000</v>
      </c>
      <c r="L19" s="6">
        <v>43117</v>
      </c>
      <c r="M19" s="9">
        <v>43122</v>
      </c>
      <c r="N19" s="16" t="s">
        <v>682</v>
      </c>
      <c r="O19" s="9">
        <v>43449</v>
      </c>
      <c r="P19" s="3" t="s">
        <v>130</v>
      </c>
      <c r="Q19" s="15" t="s">
        <v>168</v>
      </c>
      <c r="R19" s="3">
        <v>10</v>
      </c>
      <c r="S19" s="3" t="s">
        <v>1229</v>
      </c>
      <c r="T19" s="46" t="s">
        <v>1031</v>
      </c>
      <c r="U19" s="44" t="s">
        <v>36</v>
      </c>
    </row>
    <row r="20" spans="1:21" s="5" customFormat="1" ht="90">
      <c r="A20" s="48" t="s">
        <v>1227</v>
      </c>
      <c r="B20" s="13" t="s">
        <v>24</v>
      </c>
      <c r="C20" s="4" t="s">
        <v>5</v>
      </c>
      <c r="D20" s="10" t="s">
        <v>4</v>
      </c>
      <c r="E20" s="3" t="s">
        <v>57</v>
      </c>
      <c r="F20" s="1" t="s">
        <v>344</v>
      </c>
      <c r="G20" s="2">
        <v>20000000</v>
      </c>
      <c r="H20" s="2">
        <v>2500000</v>
      </c>
      <c r="I20" s="2">
        <v>7000000</v>
      </c>
      <c r="J20" s="2"/>
      <c r="K20" s="2">
        <f t="shared" si="0"/>
        <v>27000000</v>
      </c>
      <c r="L20" s="6">
        <v>43117</v>
      </c>
      <c r="M20" s="9">
        <v>43122</v>
      </c>
      <c r="N20" s="16" t="s">
        <v>682</v>
      </c>
      <c r="O20" s="9">
        <v>43449</v>
      </c>
      <c r="P20" s="3" t="s">
        <v>130</v>
      </c>
      <c r="Q20" s="15" t="s">
        <v>154</v>
      </c>
      <c r="R20" s="3">
        <v>10</v>
      </c>
      <c r="S20" s="3" t="s">
        <v>1229</v>
      </c>
      <c r="T20" s="46" t="s">
        <v>1032</v>
      </c>
      <c r="U20" s="44" t="s">
        <v>36</v>
      </c>
    </row>
    <row r="21" spans="1:21" s="5" customFormat="1" ht="78.75">
      <c r="A21" s="48" t="s">
        <v>1227</v>
      </c>
      <c r="B21" s="13" t="s">
        <v>25</v>
      </c>
      <c r="C21" s="4" t="s">
        <v>5</v>
      </c>
      <c r="D21" s="10" t="s">
        <v>4</v>
      </c>
      <c r="E21" s="3" t="s">
        <v>247</v>
      </c>
      <c r="F21" s="1" t="s">
        <v>246</v>
      </c>
      <c r="G21" s="2">
        <v>20000000</v>
      </c>
      <c r="H21" s="2">
        <v>2500000</v>
      </c>
      <c r="I21" s="2">
        <v>7000000</v>
      </c>
      <c r="J21" s="2"/>
      <c r="K21" s="2">
        <f t="shared" si="0"/>
        <v>27000000</v>
      </c>
      <c r="L21" s="6">
        <v>43117</v>
      </c>
      <c r="M21" s="9">
        <v>43122</v>
      </c>
      <c r="N21" s="16" t="s">
        <v>682</v>
      </c>
      <c r="O21" s="9">
        <v>43449</v>
      </c>
      <c r="P21" s="3" t="s">
        <v>130</v>
      </c>
      <c r="Q21" s="15" t="s">
        <v>248</v>
      </c>
      <c r="R21" s="3">
        <v>10</v>
      </c>
      <c r="S21" s="3" t="s">
        <v>1229</v>
      </c>
      <c r="T21" s="46" t="s">
        <v>1033</v>
      </c>
      <c r="U21" s="44" t="s">
        <v>36</v>
      </c>
    </row>
    <row r="22" spans="1:21" s="5" customFormat="1" ht="67.5">
      <c r="A22" s="48" t="s">
        <v>1227</v>
      </c>
      <c r="B22" s="13" t="s">
        <v>26</v>
      </c>
      <c r="C22" s="4" t="s">
        <v>5</v>
      </c>
      <c r="D22" s="10" t="s">
        <v>4</v>
      </c>
      <c r="E22" s="3" t="s">
        <v>55</v>
      </c>
      <c r="F22" s="1" t="s">
        <v>283</v>
      </c>
      <c r="G22" s="2">
        <v>20000000</v>
      </c>
      <c r="H22" s="2">
        <v>2500000</v>
      </c>
      <c r="I22" s="2">
        <v>8250000</v>
      </c>
      <c r="J22" s="2"/>
      <c r="K22" s="2">
        <f t="shared" si="0"/>
        <v>28250000</v>
      </c>
      <c r="L22" s="6">
        <v>43117</v>
      </c>
      <c r="M22" s="9">
        <v>43122</v>
      </c>
      <c r="N22" s="16" t="s">
        <v>781</v>
      </c>
      <c r="O22" s="9">
        <v>43464</v>
      </c>
      <c r="P22" s="3" t="s">
        <v>130</v>
      </c>
      <c r="Q22" s="15" t="s">
        <v>405</v>
      </c>
      <c r="R22" s="3">
        <v>10</v>
      </c>
      <c r="S22" s="3" t="s">
        <v>1229</v>
      </c>
      <c r="T22" s="46" t="s">
        <v>1034</v>
      </c>
      <c r="U22" s="44" t="s">
        <v>36</v>
      </c>
    </row>
    <row r="23" spans="1:21" s="5" customFormat="1" ht="56.25">
      <c r="A23" s="48" t="s">
        <v>1227</v>
      </c>
      <c r="B23" s="13" t="s">
        <v>27</v>
      </c>
      <c r="C23" s="4" t="s">
        <v>5</v>
      </c>
      <c r="D23" s="10" t="s">
        <v>4</v>
      </c>
      <c r="E23" s="3" t="s">
        <v>64</v>
      </c>
      <c r="F23" s="1" t="s">
        <v>345</v>
      </c>
      <c r="G23" s="2">
        <v>15040000</v>
      </c>
      <c r="H23" s="2">
        <v>1880000</v>
      </c>
      <c r="I23" s="2">
        <v>5264000</v>
      </c>
      <c r="J23" s="2"/>
      <c r="K23" s="2">
        <f t="shared" si="0"/>
        <v>20304000</v>
      </c>
      <c r="L23" s="6">
        <v>43117</v>
      </c>
      <c r="M23" s="9">
        <v>43122</v>
      </c>
      <c r="N23" s="16" t="s">
        <v>682</v>
      </c>
      <c r="O23" s="9">
        <v>43449</v>
      </c>
      <c r="P23" s="3" t="s">
        <v>130</v>
      </c>
      <c r="Q23" s="15" t="s">
        <v>167</v>
      </c>
      <c r="R23" s="3">
        <v>10</v>
      </c>
      <c r="S23" s="3" t="s">
        <v>1229</v>
      </c>
      <c r="T23" s="46" t="s">
        <v>1035</v>
      </c>
      <c r="U23" s="44" t="s">
        <v>36</v>
      </c>
    </row>
    <row r="24" spans="1:21" s="5" customFormat="1" ht="90">
      <c r="A24" s="48" t="s">
        <v>1227</v>
      </c>
      <c r="B24" s="13" t="s">
        <v>28</v>
      </c>
      <c r="C24" s="4" t="s">
        <v>5</v>
      </c>
      <c r="D24" s="10" t="s">
        <v>4</v>
      </c>
      <c r="E24" s="3" t="s">
        <v>65</v>
      </c>
      <c r="F24" s="1" t="s">
        <v>284</v>
      </c>
      <c r="G24" s="2">
        <v>20000000</v>
      </c>
      <c r="H24" s="2">
        <v>2500000</v>
      </c>
      <c r="I24" s="2">
        <v>7000000</v>
      </c>
      <c r="J24" s="2"/>
      <c r="K24" s="2">
        <f t="shared" si="0"/>
        <v>27000000</v>
      </c>
      <c r="L24" s="6">
        <v>43117</v>
      </c>
      <c r="M24" s="6">
        <v>43122</v>
      </c>
      <c r="N24" s="16" t="s">
        <v>682</v>
      </c>
      <c r="O24" s="9">
        <v>43449</v>
      </c>
      <c r="P24" s="3" t="s">
        <v>130</v>
      </c>
      <c r="Q24" s="15" t="s">
        <v>156</v>
      </c>
      <c r="R24" s="3">
        <v>10</v>
      </c>
      <c r="S24" s="3" t="s">
        <v>1229</v>
      </c>
      <c r="T24" s="46" t="s">
        <v>1036</v>
      </c>
      <c r="U24" s="44" t="s">
        <v>36</v>
      </c>
    </row>
    <row r="25" spans="1:21" s="5" customFormat="1" ht="123.75">
      <c r="A25" s="48" t="s">
        <v>1227</v>
      </c>
      <c r="B25" s="13" t="s">
        <v>29</v>
      </c>
      <c r="C25" s="4" t="s">
        <v>5</v>
      </c>
      <c r="D25" s="10" t="s">
        <v>4</v>
      </c>
      <c r="E25" s="3" t="s">
        <v>76</v>
      </c>
      <c r="F25" s="1" t="s">
        <v>346</v>
      </c>
      <c r="G25" s="2">
        <v>28000000</v>
      </c>
      <c r="H25" s="2">
        <v>3500000</v>
      </c>
      <c r="I25" s="2">
        <v>10383333.33</v>
      </c>
      <c r="J25" s="2"/>
      <c r="K25" s="2">
        <f t="shared" si="0"/>
        <v>38383333.33</v>
      </c>
      <c r="L25" s="6">
        <v>43117</v>
      </c>
      <c r="M25" s="6">
        <v>43117</v>
      </c>
      <c r="N25" s="16" t="s">
        <v>683</v>
      </c>
      <c r="O25" s="9">
        <v>43449</v>
      </c>
      <c r="P25" s="3" t="s">
        <v>130</v>
      </c>
      <c r="Q25" s="15" t="s">
        <v>146</v>
      </c>
      <c r="R25" s="3">
        <v>10</v>
      </c>
      <c r="S25" s="3" t="s">
        <v>1229</v>
      </c>
      <c r="T25" s="46" t="s">
        <v>1037</v>
      </c>
      <c r="U25" s="44" t="s">
        <v>36</v>
      </c>
    </row>
    <row r="26" spans="1:21" s="5" customFormat="1" ht="56.25">
      <c r="A26" s="48" t="s">
        <v>1227</v>
      </c>
      <c r="B26" s="13" t="s">
        <v>30</v>
      </c>
      <c r="C26" s="4" t="s">
        <v>5</v>
      </c>
      <c r="D26" s="10" t="s">
        <v>4</v>
      </c>
      <c r="E26" s="3" t="s">
        <v>348</v>
      </c>
      <c r="F26" s="1" t="s">
        <v>347</v>
      </c>
      <c r="G26" s="2">
        <v>20000000</v>
      </c>
      <c r="H26" s="2">
        <v>25000000</v>
      </c>
      <c r="I26" s="2">
        <v>8250000</v>
      </c>
      <c r="J26" s="2"/>
      <c r="K26" s="2">
        <f t="shared" si="0"/>
        <v>28250000</v>
      </c>
      <c r="L26" s="6">
        <v>43117</v>
      </c>
      <c r="M26" s="6">
        <v>43122</v>
      </c>
      <c r="N26" s="16" t="s">
        <v>685</v>
      </c>
      <c r="O26" s="9">
        <v>43464</v>
      </c>
      <c r="P26" s="3" t="s">
        <v>130</v>
      </c>
      <c r="Q26" s="15" t="s">
        <v>138</v>
      </c>
      <c r="R26" s="3">
        <v>10</v>
      </c>
      <c r="S26" s="3" t="s">
        <v>1229</v>
      </c>
      <c r="T26" s="46" t="s">
        <v>1038</v>
      </c>
      <c r="U26" s="44" t="s">
        <v>36</v>
      </c>
    </row>
    <row r="27" spans="1:21" s="5" customFormat="1" ht="56.25">
      <c r="A27" s="48" t="s">
        <v>1227</v>
      </c>
      <c r="B27" s="13" t="s">
        <v>31</v>
      </c>
      <c r="C27" s="4" t="s">
        <v>5</v>
      </c>
      <c r="D27" s="10" t="s">
        <v>4</v>
      </c>
      <c r="E27" s="3" t="s">
        <v>45</v>
      </c>
      <c r="F27" s="1" t="s">
        <v>349</v>
      </c>
      <c r="G27" s="2">
        <v>13600000</v>
      </c>
      <c r="H27" s="2">
        <v>1700000</v>
      </c>
      <c r="I27" s="2">
        <v>4760000</v>
      </c>
      <c r="J27" s="2"/>
      <c r="K27" s="2">
        <f t="shared" si="0"/>
        <v>18360000</v>
      </c>
      <c r="L27" s="6">
        <v>43118</v>
      </c>
      <c r="M27" s="6">
        <v>43122</v>
      </c>
      <c r="N27" s="16" t="s">
        <v>682</v>
      </c>
      <c r="O27" s="9">
        <v>43449</v>
      </c>
      <c r="P27" s="3" t="s">
        <v>130</v>
      </c>
      <c r="Q27" s="15" t="s">
        <v>131</v>
      </c>
      <c r="R27" s="3">
        <v>10</v>
      </c>
      <c r="S27" s="3" t="s">
        <v>1229</v>
      </c>
      <c r="T27" s="46" t="s">
        <v>1039</v>
      </c>
      <c r="U27" s="44" t="s">
        <v>36</v>
      </c>
    </row>
    <row r="28" spans="1:21" s="5" customFormat="1" ht="67.5">
      <c r="A28" s="48" t="s">
        <v>1227</v>
      </c>
      <c r="B28" s="13" t="s">
        <v>32</v>
      </c>
      <c r="C28" s="4" t="s">
        <v>5</v>
      </c>
      <c r="D28" s="10" t="s">
        <v>4</v>
      </c>
      <c r="E28" s="3" t="s">
        <v>56</v>
      </c>
      <c r="F28" s="1" t="s">
        <v>350</v>
      </c>
      <c r="G28" s="2">
        <v>12000000</v>
      </c>
      <c r="H28" s="2">
        <v>1500000</v>
      </c>
      <c r="I28" s="2">
        <v>4200000</v>
      </c>
      <c r="J28" s="2"/>
      <c r="K28" s="2">
        <f t="shared" si="0"/>
        <v>16200000</v>
      </c>
      <c r="L28" s="6">
        <v>43122</v>
      </c>
      <c r="M28" s="6">
        <v>43122</v>
      </c>
      <c r="N28" s="16" t="s">
        <v>682</v>
      </c>
      <c r="O28" s="9">
        <v>43449</v>
      </c>
      <c r="P28" s="3" t="s">
        <v>130</v>
      </c>
      <c r="Q28" s="15" t="s">
        <v>406</v>
      </c>
      <c r="R28" s="3">
        <v>10</v>
      </c>
      <c r="S28" s="3" t="s">
        <v>1229</v>
      </c>
      <c r="T28" s="46" t="s">
        <v>1039</v>
      </c>
      <c r="U28" s="44" t="s">
        <v>36</v>
      </c>
    </row>
    <row r="29" spans="1:21" s="5" customFormat="1" ht="67.5">
      <c r="A29" s="48" t="s">
        <v>1227</v>
      </c>
      <c r="B29" s="13" t="s">
        <v>33</v>
      </c>
      <c r="C29" s="4" t="s">
        <v>5</v>
      </c>
      <c r="D29" s="10" t="s">
        <v>4</v>
      </c>
      <c r="E29" s="3" t="s">
        <v>67</v>
      </c>
      <c r="F29" s="1" t="s">
        <v>351</v>
      </c>
      <c r="G29" s="2">
        <v>16000000</v>
      </c>
      <c r="H29" s="2">
        <v>2000000</v>
      </c>
      <c r="I29" s="2">
        <v>5600000</v>
      </c>
      <c r="J29" s="2"/>
      <c r="K29" s="2">
        <f t="shared" si="0"/>
        <v>21600000</v>
      </c>
      <c r="L29" s="6">
        <v>43118</v>
      </c>
      <c r="M29" s="6">
        <v>43122</v>
      </c>
      <c r="N29" s="16" t="s">
        <v>682</v>
      </c>
      <c r="O29" s="9">
        <v>43449</v>
      </c>
      <c r="P29" s="3" t="s">
        <v>130</v>
      </c>
      <c r="Q29" s="15" t="s">
        <v>407</v>
      </c>
      <c r="R29" s="3">
        <v>10</v>
      </c>
      <c r="S29" s="3" t="s">
        <v>1229</v>
      </c>
      <c r="T29" s="46" t="s">
        <v>1040</v>
      </c>
      <c r="U29" s="44" t="s">
        <v>36</v>
      </c>
    </row>
    <row r="30" spans="1:21" s="5" customFormat="1" ht="67.5">
      <c r="A30" s="48" t="s">
        <v>1227</v>
      </c>
      <c r="B30" s="13" t="s">
        <v>34</v>
      </c>
      <c r="C30" s="4" t="s">
        <v>5</v>
      </c>
      <c r="D30" s="10" t="s">
        <v>4</v>
      </c>
      <c r="E30" s="3" t="s">
        <v>124</v>
      </c>
      <c r="F30" s="1" t="s">
        <v>352</v>
      </c>
      <c r="G30" s="2">
        <v>18000000</v>
      </c>
      <c r="H30" s="2">
        <v>2250000</v>
      </c>
      <c r="I30" s="2">
        <v>6300000</v>
      </c>
      <c r="J30" s="2"/>
      <c r="K30" s="2">
        <f t="shared" si="0"/>
        <v>24300000</v>
      </c>
      <c r="L30" s="6">
        <v>43118</v>
      </c>
      <c r="M30" s="6">
        <v>43122</v>
      </c>
      <c r="N30" s="16" t="s">
        <v>682</v>
      </c>
      <c r="O30" s="9">
        <v>43449</v>
      </c>
      <c r="P30" s="3" t="s">
        <v>130</v>
      </c>
      <c r="Q30" s="15" t="s">
        <v>158</v>
      </c>
      <c r="R30" s="3">
        <v>10</v>
      </c>
      <c r="S30" s="3" t="s">
        <v>1229</v>
      </c>
      <c r="T30" s="46" t="s">
        <v>1041</v>
      </c>
      <c r="U30" s="44" t="s">
        <v>36</v>
      </c>
    </row>
    <row r="31" spans="1:21" s="5" customFormat="1" ht="112.5">
      <c r="A31" s="48" t="s">
        <v>1227</v>
      </c>
      <c r="B31" s="13" t="s">
        <v>35</v>
      </c>
      <c r="C31" s="4" t="s">
        <v>5</v>
      </c>
      <c r="D31" s="10" t="s">
        <v>4</v>
      </c>
      <c r="E31" s="3" t="s">
        <v>48</v>
      </c>
      <c r="F31" s="1" t="s">
        <v>353</v>
      </c>
      <c r="G31" s="2">
        <v>28000000</v>
      </c>
      <c r="H31" s="2">
        <v>3500000</v>
      </c>
      <c r="I31" s="2">
        <v>0</v>
      </c>
      <c r="J31" s="2"/>
      <c r="K31" s="2">
        <f t="shared" si="0"/>
        <v>28000000</v>
      </c>
      <c r="L31" s="6">
        <v>43118</v>
      </c>
      <c r="M31" s="6">
        <v>43122</v>
      </c>
      <c r="N31" s="16"/>
      <c r="O31" s="9">
        <v>43364</v>
      </c>
      <c r="P31" s="3" t="s">
        <v>130</v>
      </c>
      <c r="Q31" s="15" t="s">
        <v>447</v>
      </c>
      <c r="R31" s="3">
        <v>10</v>
      </c>
      <c r="S31" s="3" t="s">
        <v>1229</v>
      </c>
      <c r="T31" s="46" t="s">
        <v>1149</v>
      </c>
      <c r="U31" s="44" t="s">
        <v>36</v>
      </c>
    </row>
    <row r="32" spans="1:21" s="5" customFormat="1" ht="78.75">
      <c r="A32" s="48" t="s">
        <v>1227</v>
      </c>
      <c r="B32" s="13" t="s">
        <v>78</v>
      </c>
      <c r="C32" s="4" t="s">
        <v>5</v>
      </c>
      <c r="D32" s="10" t="s">
        <v>4</v>
      </c>
      <c r="E32" s="3" t="s">
        <v>37</v>
      </c>
      <c r="F32" s="1" t="s">
        <v>354</v>
      </c>
      <c r="G32" s="2">
        <v>12800000</v>
      </c>
      <c r="H32" s="2">
        <v>1600000</v>
      </c>
      <c r="I32" s="2">
        <v>5280000</v>
      </c>
      <c r="J32" s="2"/>
      <c r="K32" s="2">
        <f t="shared" si="0"/>
        <v>18080000</v>
      </c>
      <c r="L32" s="6">
        <v>43118</v>
      </c>
      <c r="M32" s="6">
        <v>43122</v>
      </c>
      <c r="N32" s="16" t="s">
        <v>950</v>
      </c>
      <c r="O32" s="9">
        <v>43464</v>
      </c>
      <c r="P32" s="3" t="s">
        <v>130</v>
      </c>
      <c r="Q32" s="15" t="s">
        <v>139</v>
      </c>
      <c r="R32" s="3">
        <v>10</v>
      </c>
      <c r="S32" s="3" t="s">
        <v>1229</v>
      </c>
      <c r="T32" s="46" t="s">
        <v>1042</v>
      </c>
      <c r="U32" s="44" t="s">
        <v>36</v>
      </c>
    </row>
    <row r="33" spans="1:21" s="5" customFormat="1" ht="67.5">
      <c r="A33" s="48" t="s">
        <v>1227</v>
      </c>
      <c r="B33" s="13" t="s">
        <v>80</v>
      </c>
      <c r="C33" s="4" t="s">
        <v>5</v>
      </c>
      <c r="D33" s="10" t="s">
        <v>4</v>
      </c>
      <c r="E33" s="3" t="s">
        <v>169</v>
      </c>
      <c r="F33" s="1" t="s">
        <v>355</v>
      </c>
      <c r="G33" s="2">
        <v>20000000</v>
      </c>
      <c r="H33" s="2">
        <v>2500000</v>
      </c>
      <c r="I33" s="2">
        <v>7000000</v>
      </c>
      <c r="J33" s="2"/>
      <c r="K33" s="2">
        <f t="shared" si="0"/>
        <v>27000000</v>
      </c>
      <c r="L33" s="6">
        <v>43117</v>
      </c>
      <c r="M33" s="6">
        <v>43122</v>
      </c>
      <c r="N33" s="16" t="s">
        <v>682</v>
      </c>
      <c r="O33" s="9">
        <v>43449</v>
      </c>
      <c r="P33" s="3" t="s">
        <v>130</v>
      </c>
      <c r="Q33" s="15" t="s">
        <v>170</v>
      </c>
      <c r="R33" s="3">
        <v>10</v>
      </c>
      <c r="S33" s="3" t="s">
        <v>1229</v>
      </c>
      <c r="T33" s="46" t="s">
        <v>1043</v>
      </c>
      <c r="U33" s="44" t="s">
        <v>36</v>
      </c>
    </row>
    <row r="34" spans="1:21" s="5" customFormat="1" ht="78.75">
      <c r="A34" s="48" t="s">
        <v>1227</v>
      </c>
      <c r="B34" s="13" t="s">
        <v>82</v>
      </c>
      <c r="C34" s="4" t="s">
        <v>5</v>
      </c>
      <c r="D34" s="10" t="s">
        <v>4</v>
      </c>
      <c r="E34" s="3" t="s">
        <v>44</v>
      </c>
      <c r="F34" s="1" t="s">
        <v>356</v>
      </c>
      <c r="G34" s="2">
        <v>23200000</v>
      </c>
      <c r="H34" s="2">
        <v>2900000</v>
      </c>
      <c r="I34" s="2">
        <v>7443333</v>
      </c>
      <c r="J34" s="2"/>
      <c r="K34" s="2">
        <f t="shared" si="0"/>
        <v>30643333</v>
      </c>
      <c r="L34" s="6">
        <v>43118</v>
      </c>
      <c r="M34" s="6">
        <v>43120</v>
      </c>
      <c r="N34" s="16" t="s">
        <v>782</v>
      </c>
      <c r="O34" s="9">
        <v>43464</v>
      </c>
      <c r="P34" s="3" t="s">
        <v>130</v>
      </c>
      <c r="Q34" s="15" t="s">
        <v>408</v>
      </c>
      <c r="R34" s="3">
        <v>10</v>
      </c>
      <c r="S34" s="3" t="s">
        <v>1229</v>
      </c>
      <c r="T34" s="46" t="s">
        <v>1044</v>
      </c>
      <c r="U34" s="44" t="s">
        <v>36</v>
      </c>
    </row>
    <row r="35" spans="1:21" s="5" customFormat="1" ht="78.75">
      <c r="A35" s="48" t="s">
        <v>1227</v>
      </c>
      <c r="B35" s="13" t="s">
        <v>83</v>
      </c>
      <c r="C35" s="4" t="s">
        <v>5</v>
      </c>
      <c r="D35" s="10" t="s">
        <v>4</v>
      </c>
      <c r="E35" s="3" t="s">
        <v>358</v>
      </c>
      <c r="F35" s="1" t="s">
        <v>357</v>
      </c>
      <c r="G35" s="2">
        <v>20000000</v>
      </c>
      <c r="H35" s="2">
        <v>2500000</v>
      </c>
      <c r="I35" s="2">
        <v>7000000</v>
      </c>
      <c r="J35" s="2"/>
      <c r="K35" s="2">
        <f t="shared" si="0"/>
        <v>27000000</v>
      </c>
      <c r="L35" s="6">
        <v>43119</v>
      </c>
      <c r="M35" s="6">
        <v>43122</v>
      </c>
      <c r="N35" s="16" t="s">
        <v>682</v>
      </c>
      <c r="O35" s="9">
        <v>43449</v>
      </c>
      <c r="P35" s="3" t="s">
        <v>130</v>
      </c>
      <c r="Q35" s="15" t="s">
        <v>152</v>
      </c>
      <c r="R35" s="3">
        <v>10</v>
      </c>
      <c r="S35" s="3" t="s">
        <v>1229</v>
      </c>
      <c r="T35" s="46" t="s">
        <v>1045</v>
      </c>
      <c r="U35" s="44" t="s">
        <v>36</v>
      </c>
    </row>
    <row r="36" spans="1:21" s="5" customFormat="1" ht="56.25">
      <c r="A36" s="48" t="s">
        <v>1227</v>
      </c>
      <c r="B36" s="13" t="s">
        <v>84</v>
      </c>
      <c r="C36" s="4" t="s">
        <v>5</v>
      </c>
      <c r="D36" s="10" t="s">
        <v>4</v>
      </c>
      <c r="E36" s="3" t="s">
        <v>77</v>
      </c>
      <c r="F36" s="1" t="s">
        <v>359</v>
      </c>
      <c r="G36" s="2">
        <v>25600000</v>
      </c>
      <c r="H36" s="2">
        <v>3200000</v>
      </c>
      <c r="I36" s="2">
        <v>0</v>
      </c>
      <c r="J36" s="2"/>
      <c r="K36" s="2">
        <f t="shared" si="0"/>
        <v>25600000</v>
      </c>
      <c r="L36" s="6">
        <v>43119</v>
      </c>
      <c r="M36" s="6">
        <v>43122</v>
      </c>
      <c r="N36" s="16" t="s">
        <v>409</v>
      </c>
      <c r="O36" s="9">
        <v>43125</v>
      </c>
      <c r="P36" s="3" t="s">
        <v>130</v>
      </c>
      <c r="Q36" s="15" t="s">
        <v>132</v>
      </c>
      <c r="R36" s="3">
        <v>10</v>
      </c>
      <c r="S36" s="3" t="s">
        <v>1229</v>
      </c>
      <c r="T36" s="46" t="s">
        <v>1143</v>
      </c>
      <c r="U36" s="44" t="s">
        <v>36</v>
      </c>
    </row>
    <row r="37" spans="1:21" s="5" customFormat="1" ht="67.5">
      <c r="A37" s="48" t="s">
        <v>1227</v>
      </c>
      <c r="B37" s="13" t="s">
        <v>85</v>
      </c>
      <c r="C37" s="4" t="s">
        <v>5</v>
      </c>
      <c r="D37" s="10" t="s">
        <v>4</v>
      </c>
      <c r="E37" s="3" t="s">
        <v>227</v>
      </c>
      <c r="F37" s="1" t="s">
        <v>360</v>
      </c>
      <c r="G37" s="2">
        <v>22400000</v>
      </c>
      <c r="H37" s="2">
        <v>2800000</v>
      </c>
      <c r="I37" s="2">
        <v>7840000</v>
      </c>
      <c r="J37" s="2"/>
      <c r="K37" s="2">
        <f t="shared" si="0"/>
        <v>30240000</v>
      </c>
      <c r="L37" s="6">
        <v>43119</v>
      </c>
      <c r="M37" s="6">
        <v>43122</v>
      </c>
      <c r="N37" s="16" t="s">
        <v>682</v>
      </c>
      <c r="O37" s="9">
        <v>43449</v>
      </c>
      <c r="P37" s="3" t="s">
        <v>130</v>
      </c>
      <c r="Q37" s="15" t="s">
        <v>232</v>
      </c>
      <c r="R37" s="3">
        <v>10</v>
      </c>
      <c r="S37" s="3" t="s">
        <v>1229</v>
      </c>
      <c r="T37" s="46" t="s">
        <v>1046</v>
      </c>
      <c r="U37" s="44" t="s">
        <v>36</v>
      </c>
    </row>
    <row r="38" spans="1:21" s="5" customFormat="1" ht="78.75">
      <c r="A38" s="48" t="s">
        <v>1227</v>
      </c>
      <c r="B38" s="13" t="s">
        <v>86</v>
      </c>
      <c r="C38" s="4" t="s">
        <v>5</v>
      </c>
      <c r="D38" s="10" t="s">
        <v>4</v>
      </c>
      <c r="E38" s="3" t="s">
        <v>362</v>
      </c>
      <c r="F38" s="1" t="s">
        <v>361</v>
      </c>
      <c r="G38" s="2">
        <v>16000000</v>
      </c>
      <c r="H38" s="2">
        <v>2000000</v>
      </c>
      <c r="I38" s="2">
        <v>5800000</v>
      </c>
      <c r="J38" s="2"/>
      <c r="K38" s="2">
        <f t="shared" si="0"/>
        <v>21800000</v>
      </c>
      <c r="L38" s="6">
        <v>43119</v>
      </c>
      <c r="M38" s="6">
        <v>43119</v>
      </c>
      <c r="N38" s="16" t="s">
        <v>783</v>
      </c>
      <c r="O38" s="9">
        <v>43449</v>
      </c>
      <c r="P38" s="3" t="s">
        <v>130</v>
      </c>
      <c r="Q38" s="15" t="s">
        <v>175</v>
      </c>
      <c r="R38" s="3">
        <v>10</v>
      </c>
      <c r="S38" s="3" t="s">
        <v>1229</v>
      </c>
      <c r="T38" s="46" t="s">
        <v>1047</v>
      </c>
      <c r="U38" s="44" t="s">
        <v>36</v>
      </c>
    </row>
    <row r="39" spans="1:21" s="5" customFormat="1" ht="67.5">
      <c r="A39" s="48" t="s">
        <v>1227</v>
      </c>
      <c r="B39" s="13" t="s">
        <v>87</v>
      </c>
      <c r="C39" s="4" t="s">
        <v>5</v>
      </c>
      <c r="D39" s="10" t="s">
        <v>4</v>
      </c>
      <c r="E39" s="3" t="s">
        <v>47</v>
      </c>
      <c r="F39" s="1" t="s">
        <v>363</v>
      </c>
      <c r="G39" s="2">
        <v>20000000</v>
      </c>
      <c r="H39" s="2">
        <v>2500000</v>
      </c>
      <c r="I39" s="2">
        <v>7250000</v>
      </c>
      <c r="J39" s="2"/>
      <c r="K39" s="2">
        <f t="shared" si="0"/>
        <v>27250000</v>
      </c>
      <c r="L39" s="6">
        <v>43119</v>
      </c>
      <c r="M39" s="6">
        <v>43119</v>
      </c>
      <c r="N39" s="16" t="s">
        <v>783</v>
      </c>
      <c r="O39" s="9">
        <v>43449</v>
      </c>
      <c r="P39" s="3" t="s">
        <v>130</v>
      </c>
      <c r="Q39" s="15" t="s">
        <v>177</v>
      </c>
      <c r="R39" s="3">
        <v>10</v>
      </c>
      <c r="S39" s="3" t="s">
        <v>1229</v>
      </c>
      <c r="T39" s="46" t="s">
        <v>1048</v>
      </c>
      <c r="U39" s="44" t="s">
        <v>36</v>
      </c>
    </row>
    <row r="40" spans="1:21" s="5" customFormat="1" ht="101.25">
      <c r="A40" s="48" t="s">
        <v>1227</v>
      </c>
      <c r="B40" s="13" t="s">
        <v>88</v>
      </c>
      <c r="C40" s="4" t="s">
        <v>5</v>
      </c>
      <c r="D40" s="10" t="s">
        <v>4</v>
      </c>
      <c r="E40" s="3" t="s">
        <v>364</v>
      </c>
      <c r="F40" s="1" t="s">
        <v>365</v>
      </c>
      <c r="G40" s="2">
        <v>23448000</v>
      </c>
      <c r="H40" s="2">
        <v>2931000</v>
      </c>
      <c r="I40" s="2">
        <v>9672300</v>
      </c>
      <c r="J40" s="2"/>
      <c r="K40" s="2">
        <f t="shared" si="0"/>
        <v>33120300</v>
      </c>
      <c r="L40" s="6">
        <v>43119</v>
      </c>
      <c r="M40" s="6">
        <v>43122</v>
      </c>
      <c r="N40" s="16" t="s">
        <v>685</v>
      </c>
      <c r="O40" s="9">
        <v>43464</v>
      </c>
      <c r="P40" s="3" t="s">
        <v>130</v>
      </c>
      <c r="Q40" s="15" t="s">
        <v>448</v>
      </c>
      <c r="R40" s="3">
        <v>10</v>
      </c>
      <c r="S40" s="3" t="s">
        <v>1229</v>
      </c>
      <c r="T40" s="46" t="s">
        <v>1145</v>
      </c>
      <c r="U40" s="44" t="s">
        <v>36</v>
      </c>
    </row>
    <row r="41" spans="1:21" s="5" customFormat="1" ht="67.5">
      <c r="A41" s="48" t="s">
        <v>1227</v>
      </c>
      <c r="B41" s="13" t="s">
        <v>89</v>
      </c>
      <c r="C41" s="4" t="s">
        <v>5</v>
      </c>
      <c r="D41" s="10" t="s">
        <v>4</v>
      </c>
      <c r="E41" s="3" t="s">
        <v>61</v>
      </c>
      <c r="F41" s="1" t="s">
        <v>366</v>
      </c>
      <c r="G41" s="2">
        <v>20000000</v>
      </c>
      <c r="H41" s="2">
        <v>2500000</v>
      </c>
      <c r="I41" s="2">
        <v>0</v>
      </c>
      <c r="J41" s="2"/>
      <c r="K41" s="2">
        <f t="shared" si="0"/>
        <v>20000000</v>
      </c>
      <c r="L41" s="6">
        <v>43119</v>
      </c>
      <c r="M41" s="6">
        <v>43126</v>
      </c>
      <c r="N41" s="16" t="s">
        <v>410</v>
      </c>
      <c r="O41" s="9">
        <v>43126</v>
      </c>
      <c r="P41" s="3" t="s">
        <v>130</v>
      </c>
      <c r="Q41" s="15" t="s">
        <v>411</v>
      </c>
      <c r="R41" s="3">
        <v>10</v>
      </c>
      <c r="S41" s="3" t="s">
        <v>1229</v>
      </c>
      <c r="T41" s="46" t="s">
        <v>1049</v>
      </c>
      <c r="U41" s="44" t="s">
        <v>36</v>
      </c>
    </row>
    <row r="42" spans="1:21" s="5" customFormat="1" ht="67.5">
      <c r="A42" s="48" t="s">
        <v>1227</v>
      </c>
      <c r="B42" s="13" t="s">
        <v>90</v>
      </c>
      <c r="C42" s="4" t="s">
        <v>5</v>
      </c>
      <c r="D42" s="10" t="s">
        <v>4</v>
      </c>
      <c r="E42" s="3" t="s">
        <v>784</v>
      </c>
      <c r="F42" s="1" t="s">
        <v>367</v>
      </c>
      <c r="G42" s="2">
        <v>16000000</v>
      </c>
      <c r="H42" s="2">
        <v>2000000</v>
      </c>
      <c r="I42" s="2">
        <v>5600000</v>
      </c>
      <c r="J42" s="2"/>
      <c r="K42" s="2">
        <f t="shared" si="0"/>
        <v>21600000</v>
      </c>
      <c r="L42" s="6">
        <v>43119</v>
      </c>
      <c r="M42" s="6">
        <v>43122</v>
      </c>
      <c r="N42" s="16" t="s">
        <v>682</v>
      </c>
      <c r="O42" s="9">
        <v>43449</v>
      </c>
      <c r="P42" s="3" t="s">
        <v>130</v>
      </c>
      <c r="Q42" s="15" t="s">
        <v>179</v>
      </c>
      <c r="R42" s="3">
        <v>10</v>
      </c>
      <c r="S42" s="3" t="s">
        <v>1229</v>
      </c>
      <c r="T42" s="46" t="s">
        <v>1050</v>
      </c>
      <c r="U42" s="44" t="s">
        <v>36</v>
      </c>
    </row>
    <row r="43" spans="1:21" s="5" customFormat="1" ht="101.25">
      <c r="A43" s="48" t="s">
        <v>1227</v>
      </c>
      <c r="B43" s="13" t="s">
        <v>91</v>
      </c>
      <c r="C43" s="4" t="s">
        <v>5</v>
      </c>
      <c r="D43" s="10" t="s">
        <v>4</v>
      </c>
      <c r="E43" s="3" t="s">
        <v>49</v>
      </c>
      <c r="F43" s="1" t="s">
        <v>368</v>
      </c>
      <c r="G43" s="2">
        <v>28000000</v>
      </c>
      <c r="H43" s="2">
        <v>3500000</v>
      </c>
      <c r="I43" s="2">
        <v>9800000</v>
      </c>
      <c r="J43" s="2"/>
      <c r="K43" s="2">
        <f t="shared" si="0"/>
        <v>37800000</v>
      </c>
      <c r="L43" s="6">
        <v>43119</v>
      </c>
      <c r="M43" s="6">
        <v>43122</v>
      </c>
      <c r="N43" s="16" t="s">
        <v>682</v>
      </c>
      <c r="O43" s="9">
        <v>43449</v>
      </c>
      <c r="P43" s="3" t="s">
        <v>130</v>
      </c>
      <c r="Q43" s="15" t="s">
        <v>202</v>
      </c>
      <c r="R43" s="3">
        <v>10</v>
      </c>
      <c r="S43" s="3" t="s">
        <v>1229</v>
      </c>
      <c r="T43" s="46" t="s">
        <v>1051</v>
      </c>
      <c r="U43" s="44" t="s">
        <v>36</v>
      </c>
    </row>
    <row r="44" spans="1:21" s="5" customFormat="1" ht="90">
      <c r="A44" s="48" t="s">
        <v>1227</v>
      </c>
      <c r="B44" s="13" t="s">
        <v>92</v>
      </c>
      <c r="C44" s="4" t="s">
        <v>5</v>
      </c>
      <c r="D44" s="10" t="s">
        <v>4</v>
      </c>
      <c r="E44" s="3" t="s">
        <v>159</v>
      </c>
      <c r="F44" s="1" t="s">
        <v>369</v>
      </c>
      <c r="G44" s="2">
        <v>18000000</v>
      </c>
      <c r="H44" s="2">
        <v>2250000</v>
      </c>
      <c r="I44" s="2">
        <v>6300000</v>
      </c>
      <c r="J44" s="2"/>
      <c r="K44" s="2">
        <f t="shared" si="0"/>
        <v>24300000</v>
      </c>
      <c r="L44" s="6">
        <v>43119</v>
      </c>
      <c r="M44" s="6">
        <v>43122</v>
      </c>
      <c r="N44" s="16" t="s">
        <v>682</v>
      </c>
      <c r="O44" s="9">
        <v>43449</v>
      </c>
      <c r="P44" s="3" t="s">
        <v>130</v>
      </c>
      <c r="Q44" s="15" t="s">
        <v>412</v>
      </c>
      <c r="R44" s="3">
        <v>10</v>
      </c>
      <c r="S44" s="3" t="s">
        <v>1229</v>
      </c>
      <c r="T44" s="46" t="s">
        <v>1052</v>
      </c>
      <c r="U44" s="44" t="s">
        <v>36</v>
      </c>
    </row>
    <row r="45" spans="1:21" s="5" customFormat="1" ht="67.5">
      <c r="A45" s="48" t="s">
        <v>1227</v>
      </c>
      <c r="B45" s="13" t="s">
        <v>93</v>
      </c>
      <c r="C45" s="4" t="s">
        <v>5</v>
      </c>
      <c r="D45" s="10" t="s">
        <v>4</v>
      </c>
      <c r="E45" s="3" t="s">
        <v>221</v>
      </c>
      <c r="F45" s="1" t="s">
        <v>370</v>
      </c>
      <c r="G45" s="2">
        <v>22400000</v>
      </c>
      <c r="H45" s="2">
        <v>2800000</v>
      </c>
      <c r="I45" s="2">
        <v>7466666</v>
      </c>
      <c r="J45" s="2"/>
      <c r="K45" s="2">
        <f t="shared" si="0"/>
        <v>29866666</v>
      </c>
      <c r="L45" s="6">
        <v>43119</v>
      </c>
      <c r="M45" s="6">
        <v>43119</v>
      </c>
      <c r="N45" s="16" t="s">
        <v>688</v>
      </c>
      <c r="O45" s="9">
        <v>43449</v>
      </c>
      <c r="P45" s="3" t="s">
        <v>130</v>
      </c>
      <c r="Q45" s="15" t="s">
        <v>222</v>
      </c>
      <c r="R45" s="3"/>
      <c r="S45" s="3" t="s">
        <v>1229</v>
      </c>
      <c r="T45" s="46" t="s">
        <v>1053</v>
      </c>
      <c r="U45" s="44" t="s">
        <v>36</v>
      </c>
    </row>
    <row r="46" spans="1:21" s="5" customFormat="1" ht="78.75">
      <c r="A46" s="48" t="s">
        <v>1227</v>
      </c>
      <c r="B46" s="13" t="s">
        <v>94</v>
      </c>
      <c r="C46" s="4" t="s">
        <v>5</v>
      </c>
      <c r="D46" s="10" t="s">
        <v>4</v>
      </c>
      <c r="E46" s="3" t="s">
        <v>60</v>
      </c>
      <c r="F46" s="1" t="s">
        <v>371</v>
      </c>
      <c r="G46" s="2">
        <v>28000000</v>
      </c>
      <c r="H46" s="2">
        <v>3500000</v>
      </c>
      <c r="I46" s="2">
        <v>9800000</v>
      </c>
      <c r="J46" s="2"/>
      <c r="K46" s="2">
        <f t="shared" si="0"/>
        <v>37800000</v>
      </c>
      <c r="L46" s="6">
        <v>43119</v>
      </c>
      <c r="M46" s="6">
        <v>43122</v>
      </c>
      <c r="N46" s="16" t="s">
        <v>682</v>
      </c>
      <c r="O46" s="9">
        <v>43449</v>
      </c>
      <c r="P46" s="3" t="s">
        <v>130</v>
      </c>
      <c r="Q46" s="15" t="s">
        <v>413</v>
      </c>
      <c r="R46" s="3">
        <v>10</v>
      </c>
      <c r="S46" s="3" t="s">
        <v>1229</v>
      </c>
      <c r="T46" s="46" t="s">
        <v>1054</v>
      </c>
      <c r="U46" s="44" t="s">
        <v>36</v>
      </c>
    </row>
    <row r="47" spans="1:21" s="5" customFormat="1" ht="90">
      <c r="A47" s="48" t="s">
        <v>1227</v>
      </c>
      <c r="B47" s="13" t="s">
        <v>95</v>
      </c>
      <c r="C47" s="4" t="s">
        <v>5</v>
      </c>
      <c r="D47" s="10" t="s">
        <v>4</v>
      </c>
      <c r="E47" s="3" t="s">
        <v>373</v>
      </c>
      <c r="F47" s="1" t="s">
        <v>372</v>
      </c>
      <c r="G47" s="2">
        <v>24000000</v>
      </c>
      <c r="H47" s="2">
        <v>3000000</v>
      </c>
      <c r="I47" s="2">
        <v>8400000</v>
      </c>
      <c r="J47" s="2"/>
      <c r="K47" s="2">
        <f t="shared" si="0"/>
        <v>32400000</v>
      </c>
      <c r="L47" s="6">
        <v>43119</v>
      </c>
      <c r="M47" s="6">
        <v>43122</v>
      </c>
      <c r="N47" s="16" t="s">
        <v>682</v>
      </c>
      <c r="O47" s="9">
        <v>43449</v>
      </c>
      <c r="P47" s="3" t="s">
        <v>130</v>
      </c>
      <c r="Q47" s="15" t="s">
        <v>133</v>
      </c>
      <c r="R47" s="3">
        <v>10</v>
      </c>
      <c r="S47" s="3" t="s">
        <v>1229</v>
      </c>
      <c r="T47" s="46" t="s">
        <v>1055</v>
      </c>
      <c r="U47" s="44" t="s">
        <v>36</v>
      </c>
    </row>
    <row r="48" spans="1:21" s="5" customFormat="1" ht="78.75">
      <c r="A48" s="48" t="s">
        <v>1227</v>
      </c>
      <c r="B48" s="13" t="s">
        <v>96</v>
      </c>
      <c r="C48" s="4" t="s">
        <v>5</v>
      </c>
      <c r="D48" s="10" t="s">
        <v>4</v>
      </c>
      <c r="E48" s="3" t="s">
        <v>375</v>
      </c>
      <c r="F48" s="1" t="s">
        <v>374</v>
      </c>
      <c r="G48" s="2">
        <v>26400000</v>
      </c>
      <c r="H48" s="2">
        <f>+G48/8</f>
        <v>3300000</v>
      </c>
      <c r="I48" s="2">
        <v>9240000</v>
      </c>
      <c r="J48" s="2"/>
      <c r="K48" s="2">
        <f t="shared" si="0"/>
        <v>35640000</v>
      </c>
      <c r="L48" s="6">
        <v>43119</v>
      </c>
      <c r="M48" s="6">
        <v>43122</v>
      </c>
      <c r="N48" s="16" t="s">
        <v>682</v>
      </c>
      <c r="O48" s="9">
        <v>43449</v>
      </c>
      <c r="P48" s="3" t="s">
        <v>130</v>
      </c>
      <c r="Q48" s="15" t="s">
        <v>151</v>
      </c>
      <c r="R48" s="3">
        <v>10</v>
      </c>
      <c r="S48" s="3" t="s">
        <v>1229</v>
      </c>
      <c r="T48" s="46" t="s">
        <v>1056</v>
      </c>
      <c r="U48" s="44" t="s">
        <v>36</v>
      </c>
    </row>
    <row r="49" spans="1:21" s="5" customFormat="1" ht="78.75">
      <c r="A49" s="48" t="s">
        <v>1227</v>
      </c>
      <c r="B49" s="13" t="s">
        <v>97</v>
      </c>
      <c r="C49" s="4" t="s">
        <v>5</v>
      </c>
      <c r="D49" s="10" t="s">
        <v>4</v>
      </c>
      <c r="E49" s="3" t="s">
        <v>377</v>
      </c>
      <c r="F49" s="1" t="s">
        <v>376</v>
      </c>
      <c r="G49" s="2">
        <v>20000000</v>
      </c>
      <c r="H49" s="2">
        <v>2500000</v>
      </c>
      <c r="I49" s="2">
        <v>7000000</v>
      </c>
      <c r="J49" s="2"/>
      <c r="K49" s="2">
        <f t="shared" si="0"/>
        <v>27000000</v>
      </c>
      <c r="L49" s="6">
        <v>43119</v>
      </c>
      <c r="M49" s="6">
        <v>43122</v>
      </c>
      <c r="N49" s="16" t="s">
        <v>682</v>
      </c>
      <c r="O49" s="9">
        <v>43449</v>
      </c>
      <c r="P49" s="3" t="s">
        <v>130</v>
      </c>
      <c r="Q49" s="15" t="s">
        <v>183</v>
      </c>
      <c r="R49" s="3">
        <v>10</v>
      </c>
      <c r="S49" s="3" t="s">
        <v>1229</v>
      </c>
      <c r="T49" s="46" t="s">
        <v>1057</v>
      </c>
      <c r="U49" s="44" t="s">
        <v>36</v>
      </c>
    </row>
    <row r="50" spans="1:21" s="5" customFormat="1" ht="78.75">
      <c r="A50" s="48" t="s">
        <v>1227</v>
      </c>
      <c r="B50" s="13" t="s">
        <v>98</v>
      </c>
      <c r="C50" s="4" t="s">
        <v>5</v>
      </c>
      <c r="D50" s="10" t="s">
        <v>4</v>
      </c>
      <c r="E50" s="3" t="s">
        <v>79</v>
      </c>
      <c r="F50" s="1" t="s">
        <v>378</v>
      </c>
      <c r="G50" s="2">
        <v>20000000</v>
      </c>
      <c r="H50" s="2">
        <v>2500000</v>
      </c>
      <c r="I50" s="2">
        <v>0</v>
      </c>
      <c r="J50" s="2"/>
      <c r="K50" s="2">
        <f t="shared" si="0"/>
        <v>20000000</v>
      </c>
      <c r="L50" s="6">
        <v>43119</v>
      </c>
      <c r="M50" s="6">
        <v>43122</v>
      </c>
      <c r="N50" s="16"/>
      <c r="O50" s="9">
        <v>43364</v>
      </c>
      <c r="P50" s="3" t="s">
        <v>130</v>
      </c>
      <c r="Q50" s="15" t="s">
        <v>149</v>
      </c>
      <c r="R50" s="3">
        <v>10</v>
      </c>
      <c r="S50" s="3" t="s">
        <v>1229</v>
      </c>
      <c r="T50" s="46" t="s">
        <v>1058</v>
      </c>
      <c r="U50" s="44" t="s">
        <v>36</v>
      </c>
    </row>
    <row r="51" spans="1:21" s="5" customFormat="1" ht="67.5">
      <c r="A51" s="48" t="s">
        <v>1227</v>
      </c>
      <c r="B51" s="13" t="s">
        <v>99</v>
      </c>
      <c r="C51" s="4" t="s">
        <v>5</v>
      </c>
      <c r="D51" s="10" t="s">
        <v>4</v>
      </c>
      <c r="E51" s="3" t="s">
        <v>54</v>
      </c>
      <c r="F51" s="1" t="s">
        <v>379</v>
      </c>
      <c r="G51" s="2">
        <v>12000000</v>
      </c>
      <c r="H51" s="2">
        <v>1500000</v>
      </c>
      <c r="I51" s="2">
        <v>4200000</v>
      </c>
      <c r="J51" s="2"/>
      <c r="K51" s="2">
        <f t="shared" si="0"/>
        <v>16200000</v>
      </c>
      <c r="L51" s="6">
        <v>43119</v>
      </c>
      <c r="M51" s="6">
        <v>43122</v>
      </c>
      <c r="N51" s="16" t="s">
        <v>682</v>
      </c>
      <c r="O51" s="9">
        <v>43449</v>
      </c>
      <c r="P51" s="3" t="s">
        <v>130</v>
      </c>
      <c r="Q51" s="15" t="s">
        <v>182</v>
      </c>
      <c r="R51" s="3">
        <v>10</v>
      </c>
      <c r="S51" s="3" t="s">
        <v>1229</v>
      </c>
      <c r="T51" s="46" t="s">
        <v>1059</v>
      </c>
      <c r="U51" s="44" t="s">
        <v>36</v>
      </c>
    </row>
    <row r="52" spans="1:21" s="5" customFormat="1" ht="90">
      <c r="A52" s="48" t="s">
        <v>1227</v>
      </c>
      <c r="B52" s="13" t="s">
        <v>100</v>
      </c>
      <c r="C52" s="4" t="s">
        <v>5</v>
      </c>
      <c r="D52" s="10" t="s">
        <v>4</v>
      </c>
      <c r="E52" s="3" t="s">
        <v>42</v>
      </c>
      <c r="F52" s="1" t="s">
        <v>380</v>
      </c>
      <c r="G52" s="2">
        <v>28000000</v>
      </c>
      <c r="H52" s="2">
        <v>3500000</v>
      </c>
      <c r="I52" s="2">
        <v>0</v>
      </c>
      <c r="J52" s="2"/>
      <c r="K52" s="2">
        <f t="shared" si="0"/>
        <v>28000000</v>
      </c>
      <c r="L52" s="6">
        <v>43119</v>
      </c>
      <c r="M52" s="6">
        <v>43124</v>
      </c>
      <c r="N52" s="16" t="s">
        <v>509</v>
      </c>
      <c r="O52" s="9">
        <v>43220</v>
      </c>
      <c r="P52" s="3" t="s">
        <v>130</v>
      </c>
      <c r="Q52" s="15" t="s">
        <v>144</v>
      </c>
      <c r="R52" s="3">
        <v>10</v>
      </c>
      <c r="S52" s="3" t="s">
        <v>1229</v>
      </c>
      <c r="T52" s="46" t="s">
        <v>1060</v>
      </c>
      <c r="U52" s="44" t="s">
        <v>36</v>
      </c>
    </row>
    <row r="53" spans="1:21" s="5" customFormat="1" ht="90">
      <c r="A53" s="48" t="s">
        <v>1227</v>
      </c>
      <c r="B53" s="13" t="s">
        <v>101</v>
      </c>
      <c r="C53" s="4" t="s">
        <v>5</v>
      </c>
      <c r="D53" s="10" t="s">
        <v>4</v>
      </c>
      <c r="E53" s="3" t="s">
        <v>66</v>
      </c>
      <c r="F53" s="1" t="s">
        <v>381</v>
      </c>
      <c r="G53" s="2">
        <v>20000000</v>
      </c>
      <c r="H53" s="2">
        <v>2500000</v>
      </c>
      <c r="I53" s="2">
        <v>0</v>
      </c>
      <c r="J53" s="2"/>
      <c r="K53" s="2">
        <f t="shared" si="0"/>
        <v>20000000</v>
      </c>
      <c r="L53" s="6">
        <v>43122</v>
      </c>
      <c r="M53" s="6">
        <v>43122</v>
      </c>
      <c r="N53" s="16" t="s">
        <v>510</v>
      </c>
      <c r="O53" s="9">
        <v>43250</v>
      </c>
      <c r="P53" s="3" t="s">
        <v>130</v>
      </c>
      <c r="Q53" s="15" t="s">
        <v>157</v>
      </c>
      <c r="R53" s="3">
        <v>10</v>
      </c>
      <c r="S53" s="3" t="s">
        <v>1229</v>
      </c>
      <c r="T53" s="46" t="s">
        <v>1061</v>
      </c>
      <c r="U53" s="44" t="s">
        <v>36</v>
      </c>
    </row>
    <row r="54" spans="1:21" s="5" customFormat="1" ht="67.5">
      <c r="A54" s="48" t="s">
        <v>1227</v>
      </c>
      <c r="B54" s="13" t="s">
        <v>102</v>
      </c>
      <c r="C54" s="4" t="s">
        <v>5</v>
      </c>
      <c r="D54" s="10" t="s">
        <v>4</v>
      </c>
      <c r="E54" s="3" t="s">
        <v>383</v>
      </c>
      <c r="F54" s="1" t="s">
        <v>382</v>
      </c>
      <c r="G54" s="2">
        <v>20000000</v>
      </c>
      <c r="H54" s="2">
        <v>2500000</v>
      </c>
      <c r="I54" s="2">
        <v>7000000</v>
      </c>
      <c r="J54" s="2"/>
      <c r="K54" s="2">
        <f t="shared" si="0"/>
        <v>27000000</v>
      </c>
      <c r="L54" s="6">
        <v>43122</v>
      </c>
      <c r="M54" s="6">
        <v>43122</v>
      </c>
      <c r="N54" s="16" t="s">
        <v>682</v>
      </c>
      <c r="O54" s="9">
        <v>43449</v>
      </c>
      <c r="P54" s="3" t="s">
        <v>130</v>
      </c>
      <c r="Q54" s="15" t="s">
        <v>245</v>
      </c>
      <c r="R54" s="3">
        <v>10</v>
      </c>
      <c r="S54" s="3" t="s">
        <v>1229</v>
      </c>
      <c r="T54" s="46" t="s">
        <v>1062</v>
      </c>
      <c r="U54" s="44" t="s">
        <v>36</v>
      </c>
    </row>
    <row r="55" spans="1:21" s="5" customFormat="1" ht="90">
      <c r="A55" s="48" t="s">
        <v>1227</v>
      </c>
      <c r="B55" s="13" t="s">
        <v>103</v>
      </c>
      <c r="C55" s="4" t="s">
        <v>5</v>
      </c>
      <c r="D55" s="10" t="s">
        <v>4</v>
      </c>
      <c r="E55" s="3" t="s">
        <v>241</v>
      </c>
      <c r="F55" s="1" t="s">
        <v>384</v>
      </c>
      <c r="G55" s="2">
        <v>27000000</v>
      </c>
      <c r="H55" s="2">
        <v>4500000</v>
      </c>
      <c r="I55" s="2">
        <v>0</v>
      </c>
      <c r="J55" s="2"/>
      <c r="K55" s="2">
        <f t="shared" si="0"/>
        <v>27000000</v>
      </c>
      <c r="L55" s="6">
        <v>43122</v>
      </c>
      <c r="M55" s="6">
        <v>43125</v>
      </c>
      <c r="N55" s="16"/>
      <c r="O55" s="9">
        <v>43305</v>
      </c>
      <c r="P55" s="3" t="s">
        <v>130</v>
      </c>
      <c r="Q55" s="15" t="s">
        <v>242</v>
      </c>
      <c r="R55" s="3">
        <v>10</v>
      </c>
      <c r="S55" s="3" t="s">
        <v>1229</v>
      </c>
      <c r="T55" s="46" t="s">
        <v>1063</v>
      </c>
      <c r="U55" s="44" t="s">
        <v>36</v>
      </c>
    </row>
    <row r="56" spans="1:21" s="5" customFormat="1" ht="78.75">
      <c r="A56" s="48" t="s">
        <v>1227</v>
      </c>
      <c r="B56" s="13" t="s">
        <v>104</v>
      </c>
      <c r="C56" s="4" t="s">
        <v>5</v>
      </c>
      <c r="D56" s="10" t="s">
        <v>4</v>
      </c>
      <c r="E56" s="3" t="s">
        <v>62</v>
      </c>
      <c r="F56" s="1" t="s">
        <v>385</v>
      </c>
      <c r="G56" s="2">
        <v>10500000</v>
      </c>
      <c r="H56" s="2">
        <v>3500000</v>
      </c>
      <c r="I56" s="2">
        <v>0</v>
      </c>
      <c r="J56" s="2"/>
      <c r="K56" s="2">
        <f t="shared" si="0"/>
        <v>10500000</v>
      </c>
      <c r="L56" s="6">
        <v>43122</v>
      </c>
      <c r="M56" s="6">
        <v>43122</v>
      </c>
      <c r="N56" s="16"/>
      <c r="O56" s="9">
        <v>43211</v>
      </c>
      <c r="P56" s="3" t="s">
        <v>130</v>
      </c>
      <c r="Q56" s="15" t="s">
        <v>203</v>
      </c>
      <c r="R56" s="3">
        <v>10</v>
      </c>
      <c r="S56" s="3" t="s">
        <v>1229</v>
      </c>
      <c r="T56" s="46" t="s">
        <v>1064</v>
      </c>
      <c r="U56" s="44" t="s">
        <v>36</v>
      </c>
    </row>
    <row r="57" spans="1:21" s="5" customFormat="1" ht="56.25">
      <c r="A57" s="48" t="s">
        <v>1227</v>
      </c>
      <c r="B57" s="13" t="s">
        <v>105</v>
      </c>
      <c r="C57" s="4" t="s">
        <v>5</v>
      </c>
      <c r="D57" s="10" t="s">
        <v>4</v>
      </c>
      <c r="E57" s="3" t="s">
        <v>46</v>
      </c>
      <c r="F57" s="1" t="s">
        <v>386</v>
      </c>
      <c r="G57" s="2">
        <v>28000000</v>
      </c>
      <c r="H57" s="2">
        <v>3500000</v>
      </c>
      <c r="I57" s="2">
        <v>9800000</v>
      </c>
      <c r="J57" s="2"/>
      <c r="K57" s="2">
        <f t="shared" si="0"/>
        <v>37800000</v>
      </c>
      <c r="L57" s="6">
        <v>43122</v>
      </c>
      <c r="M57" s="6">
        <v>43122</v>
      </c>
      <c r="N57" s="16" t="s">
        <v>682</v>
      </c>
      <c r="O57" s="9">
        <v>43449</v>
      </c>
      <c r="P57" s="3" t="s">
        <v>130</v>
      </c>
      <c r="Q57" s="15" t="s">
        <v>204</v>
      </c>
      <c r="R57" s="3">
        <v>10</v>
      </c>
      <c r="S57" s="3" t="s">
        <v>1229</v>
      </c>
      <c r="T57" s="46" t="s">
        <v>1065</v>
      </c>
      <c r="U57" s="44" t="s">
        <v>36</v>
      </c>
    </row>
    <row r="58" spans="1:21" s="5" customFormat="1" ht="56.25">
      <c r="A58" s="48" t="s">
        <v>1227</v>
      </c>
      <c r="B58" s="13" t="s">
        <v>106</v>
      </c>
      <c r="C58" s="4" t="s">
        <v>5</v>
      </c>
      <c r="D58" s="10" t="s">
        <v>4</v>
      </c>
      <c r="E58" s="3" t="s">
        <v>387</v>
      </c>
      <c r="F58" s="1" t="s">
        <v>388</v>
      </c>
      <c r="G58" s="2">
        <v>14400000</v>
      </c>
      <c r="H58" s="2">
        <v>1800000</v>
      </c>
      <c r="I58" s="2">
        <v>5040000</v>
      </c>
      <c r="J58" s="2"/>
      <c r="K58" s="2">
        <f t="shared" si="0"/>
        <v>19440000</v>
      </c>
      <c r="L58" s="6">
        <v>43122</v>
      </c>
      <c r="M58" s="6">
        <v>43122</v>
      </c>
      <c r="N58" s="16" t="s">
        <v>682</v>
      </c>
      <c r="O58" s="9">
        <v>43449</v>
      </c>
      <c r="P58" s="3" t="s">
        <v>130</v>
      </c>
      <c r="Q58" s="15" t="s">
        <v>449</v>
      </c>
      <c r="R58" s="3">
        <v>10</v>
      </c>
      <c r="S58" s="3" t="s">
        <v>1229</v>
      </c>
      <c r="T58" s="46" t="s">
        <v>1066</v>
      </c>
      <c r="U58" s="44" t="s">
        <v>36</v>
      </c>
    </row>
    <row r="59" spans="1:21" s="5" customFormat="1" ht="112.5">
      <c r="A59" s="48" t="s">
        <v>1227</v>
      </c>
      <c r="B59" s="13" t="s">
        <v>219</v>
      </c>
      <c r="C59" s="4" t="s">
        <v>5</v>
      </c>
      <c r="D59" s="10" t="s">
        <v>4</v>
      </c>
      <c r="E59" s="3" t="s">
        <v>249</v>
      </c>
      <c r="F59" s="1" t="s">
        <v>389</v>
      </c>
      <c r="G59" s="2">
        <v>34400000</v>
      </c>
      <c r="H59" s="2">
        <v>4300000</v>
      </c>
      <c r="I59" s="2">
        <v>11896666.67</v>
      </c>
      <c r="J59" s="2"/>
      <c r="K59" s="2">
        <f t="shared" si="0"/>
        <v>46296666.67</v>
      </c>
      <c r="L59" s="6">
        <v>43122</v>
      </c>
      <c r="M59" s="6">
        <v>43123</v>
      </c>
      <c r="N59" s="16" t="s">
        <v>684</v>
      </c>
      <c r="O59" s="9">
        <v>43449</v>
      </c>
      <c r="P59" s="3" t="s">
        <v>130</v>
      </c>
      <c r="Q59" s="15" t="s">
        <v>250</v>
      </c>
      <c r="R59" s="3">
        <v>10</v>
      </c>
      <c r="S59" s="3" t="s">
        <v>1229</v>
      </c>
      <c r="T59" s="46" t="s">
        <v>1067</v>
      </c>
      <c r="U59" s="44" t="s">
        <v>36</v>
      </c>
    </row>
    <row r="60" spans="1:21" s="5" customFormat="1" ht="56.25">
      <c r="A60" s="48" t="s">
        <v>1227</v>
      </c>
      <c r="B60" s="13" t="s">
        <v>220</v>
      </c>
      <c r="C60" s="4" t="s">
        <v>5</v>
      </c>
      <c r="D60" s="10" t="s">
        <v>4</v>
      </c>
      <c r="E60" s="3" t="s">
        <v>51</v>
      </c>
      <c r="F60" s="1" t="s">
        <v>390</v>
      </c>
      <c r="G60" s="2">
        <v>20000000</v>
      </c>
      <c r="H60" s="2">
        <v>2500000</v>
      </c>
      <c r="I60" s="2">
        <v>6666666.67</v>
      </c>
      <c r="J60" s="2"/>
      <c r="K60" s="2">
        <f t="shared" si="0"/>
        <v>26666666.67</v>
      </c>
      <c r="L60" s="6">
        <v>43122</v>
      </c>
      <c r="M60" s="6">
        <v>43126</v>
      </c>
      <c r="N60" s="16" t="s">
        <v>688</v>
      </c>
      <c r="O60" s="9">
        <v>43449</v>
      </c>
      <c r="P60" s="3" t="s">
        <v>130</v>
      </c>
      <c r="Q60" s="15" t="s">
        <v>201</v>
      </c>
      <c r="R60" s="3">
        <v>10</v>
      </c>
      <c r="S60" s="3" t="s">
        <v>1229</v>
      </c>
      <c r="T60" s="46" t="s">
        <v>1068</v>
      </c>
      <c r="U60" s="44" t="s">
        <v>36</v>
      </c>
    </row>
    <row r="61" spans="1:21" s="5" customFormat="1" ht="67.5">
      <c r="A61" s="48" t="s">
        <v>1227</v>
      </c>
      <c r="B61" s="13" t="s">
        <v>108</v>
      </c>
      <c r="C61" s="4" t="s">
        <v>5</v>
      </c>
      <c r="D61" s="10" t="s">
        <v>4</v>
      </c>
      <c r="E61" s="3" t="s">
        <v>238</v>
      </c>
      <c r="F61" s="1" t="s">
        <v>391</v>
      </c>
      <c r="G61" s="2">
        <v>20000000</v>
      </c>
      <c r="H61" s="2">
        <v>2500000</v>
      </c>
      <c r="I61" s="2">
        <v>7000000</v>
      </c>
      <c r="J61" s="2"/>
      <c r="K61" s="2">
        <f t="shared" si="0"/>
        <v>27000000</v>
      </c>
      <c r="L61" s="6">
        <v>43122</v>
      </c>
      <c r="M61" s="6">
        <v>43122</v>
      </c>
      <c r="N61" s="16" t="s">
        <v>682</v>
      </c>
      <c r="O61" s="9">
        <v>43449</v>
      </c>
      <c r="P61" s="3" t="s">
        <v>130</v>
      </c>
      <c r="Q61" s="15" t="s">
        <v>239</v>
      </c>
      <c r="R61" s="3">
        <v>10</v>
      </c>
      <c r="S61" s="3" t="s">
        <v>1229</v>
      </c>
      <c r="T61" s="46" t="s">
        <v>1069</v>
      </c>
      <c r="U61" s="44" t="s">
        <v>36</v>
      </c>
    </row>
    <row r="62" spans="1:21" s="5" customFormat="1" ht="101.25">
      <c r="A62" s="48" t="s">
        <v>1227</v>
      </c>
      <c r="B62" s="13" t="s">
        <v>107</v>
      </c>
      <c r="C62" s="4" t="s">
        <v>5</v>
      </c>
      <c r="D62" s="10" t="s">
        <v>4</v>
      </c>
      <c r="E62" s="3" t="s">
        <v>392</v>
      </c>
      <c r="F62" s="1" t="s">
        <v>393</v>
      </c>
      <c r="G62" s="2">
        <v>36000000</v>
      </c>
      <c r="H62" s="2">
        <v>4500000</v>
      </c>
      <c r="I62" s="2">
        <v>12300000</v>
      </c>
      <c r="J62" s="2"/>
      <c r="K62" s="2">
        <f t="shared" si="0"/>
        <v>48300000</v>
      </c>
      <c r="L62" s="6">
        <v>43122</v>
      </c>
      <c r="M62" s="6">
        <v>43124</v>
      </c>
      <c r="N62" s="16" t="s">
        <v>686</v>
      </c>
      <c r="O62" s="9">
        <v>43449</v>
      </c>
      <c r="P62" s="3" t="s">
        <v>130</v>
      </c>
      <c r="Q62" s="15" t="s">
        <v>236</v>
      </c>
      <c r="R62" s="3">
        <v>10</v>
      </c>
      <c r="S62" s="3" t="s">
        <v>1229</v>
      </c>
      <c r="T62" s="46" t="s">
        <v>1070</v>
      </c>
      <c r="U62" s="44" t="s">
        <v>36</v>
      </c>
    </row>
    <row r="63" spans="1:21" s="5" customFormat="1" ht="101.25">
      <c r="A63" s="48" t="s">
        <v>1227</v>
      </c>
      <c r="B63" s="13" t="s">
        <v>109</v>
      </c>
      <c r="C63" s="4" t="s">
        <v>5</v>
      </c>
      <c r="D63" s="10" t="s">
        <v>4</v>
      </c>
      <c r="E63" s="3" t="s">
        <v>50</v>
      </c>
      <c r="F63" s="1" t="s">
        <v>394</v>
      </c>
      <c r="G63" s="2">
        <v>21600000</v>
      </c>
      <c r="H63" s="2">
        <v>2700000</v>
      </c>
      <c r="I63" s="2">
        <v>7470000</v>
      </c>
      <c r="J63" s="2"/>
      <c r="K63" s="2">
        <f t="shared" si="0"/>
        <v>29070000</v>
      </c>
      <c r="L63" s="6">
        <v>43122</v>
      </c>
      <c r="M63" s="6">
        <v>43123</v>
      </c>
      <c r="N63" s="16" t="s">
        <v>684</v>
      </c>
      <c r="O63" s="9">
        <v>43449</v>
      </c>
      <c r="P63" s="3" t="s">
        <v>130</v>
      </c>
      <c r="Q63" s="15" t="s">
        <v>153</v>
      </c>
      <c r="R63" s="3">
        <v>10</v>
      </c>
      <c r="S63" s="3" t="s">
        <v>1229</v>
      </c>
      <c r="T63" s="46" t="s">
        <v>1071</v>
      </c>
      <c r="U63" s="44" t="s">
        <v>36</v>
      </c>
    </row>
    <row r="64" spans="1:21" s="5" customFormat="1" ht="67.5">
      <c r="A64" s="48" t="s">
        <v>1227</v>
      </c>
      <c r="B64" s="13" t="s">
        <v>110</v>
      </c>
      <c r="C64" s="4" t="s">
        <v>5</v>
      </c>
      <c r="D64" s="10" t="s">
        <v>4</v>
      </c>
      <c r="E64" s="3" t="s">
        <v>81</v>
      </c>
      <c r="F64" s="1" t="s">
        <v>395</v>
      </c>
      <c r="G64" s="2">
        <v>28000000</v>
      </c>
      <c r="H64" s="2">
        <v>3500000</v>
      </c>
      <c r="I64" s="2">
        <v>9800000</v>
      </c>
      <c r="J64" s="2"/>
      <c r="K64" s="2">
        <f t="shared" si="0"/>
        <v>37800000</v>
      </c>
      <c r="L64" s="6">
        <v>43122</v>
      </c>
      <c r="M64" s="6">
        <v>43122</v>
      </c>
      <c r="N64" s="16" t="s">
        <v>682</v>
      </c>
      <c r="O64" s="9">
        <v>43449</v>
      </c>
      <c r="P64" s="3" t="s">
        <v>130</v>
      </c>
      <c r="Q64" s="15" t="s">
        <v>150</v>
      </c>
      <c r="R64" s="3">
        <v>10</v>
      </c>
      <c r="S64" s="3" t="s">
        <v>1229</v>
      </c>
      <c r="T64" s="46" t="s">
        <v>1072</v>
      </c>
      <c r="U64" s="44" t="s">
        <v>36</v>
      </c>
    </row>
    <row r="65" spans="1:200" ht="56.25">
      <c r="A65" s="48" t="s">
        <v>1227</v>
      </c>
      <c r="B65" s="13" t="s">
        <v>111</v>
      </c>
      <c r="C65" s="4" t="s">
        <v>5</v>
      </c>
      <c r="D65" s="10" t="s">
        <v>4</v>
      </c>
      <c r="E65" s="3" t="s">
        <v>270</v>
      </c>
      <c r="F65" s="1" t="s">
        <v>396</v>
      </c>
      <c r="G65" s="2">
        <v>13600000</v>
      </c>
      <c r="H65" s="2">
        <v>1700000</v>
      </c>
      <c r="I65" s="2">
        <v>4306666.67</v>
      </c>
      <c r="J65" s="2"/>
      <c r="K65" s="2">
        <f t="shared" si="0"/>
        <v>17906666.67</v>
      </c>
      <c r="L65" s="6">
        <v>43122</v>
      </c>
      <c r="M65" s="6">
        <v>43130</v>
      </c>
      <c r="N65" s="16" t="s">
        <v>785</v>
      </c>
      <c r="O65" s="9">
        <v>43449</v>
      </c>
      <c r="P65" s="3" t="s">
        <v>130</v>
      </c>
      <c r="Q65" s="15" t="s">
        <v>457</v>
      </c>
      <c r="R65" s="3">
        <v>10</v>
      </c>
      <c r="S65" s="3" t="s">
        <v>1229</v>
      </c>
      <c r="T65" s="46" t="s">
        <v>1073</v>
      </c>
      <c r="U65" s="44" t="s">
        <v>36</v>
      </c>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row>
    <row r="66" spans="1:185" ht="78.75">
      <c r="A66" s="48" t="s">
        <v>1227</v>
      </c>
      <c r="B66" s="13" t="s">
        <v>112</v>
      </c>
      <c r="C66" s="4" t="s">
        <v>5</v>
      </c>
      <c r="D66" s="10" t="s">
        <v>981</v>
      </c>
      <c r="E66" s="3" t="s">
        <v>290</v>
      </c>
      <c r="F66" s="1" t="s">
        <v>307</v>
      </c>
      <c r="G66" s="2">
        <v>59996200</v>
      </c>
      <c r="H66" s="2">
        <v>0</v>
      </c>
      <c r="I66" s="2">
        <v>0</v>
      </c>
      <c r="J66" s="2"/>
      <c r="K66" s="2">
        <f t="shared" si="0"/>
        <v>59996200</v>
      </c>
      <c r="L66" s="6">
        <v>43122</v>
      </c>
      <c r="M66" s="6">
        <v>43124</v>
      </c>
      <c r="N66" s="16"/>
      <c r="O66" s="9">
        <v>43334</v>
      </c>
      <c r="P66" s="3" t="s">
        <v>212</v>
      </c>
      <c r="Q66" s="15" t="s">
        <v>231</v>
      </c>
      <c r="R66" s="3">
        <v>10</v>
      </c>
      <c r="S66" s="3" t="s">
        <v>1229</v>
      </c>
      <c r="T66" s="46" t="s">
        <v>1074</v>
      </c>
      <c r="U66" s="44" t="s">
        <v>36</v>
      </c>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row>
    <row r="67" spans="1:200" ht="78.75">
      <c r="A67" s="48" t="s">
        <v>1227</v>
      </c>
      <c r="B67" s="13" t="s">
        <v>113</v>
      </c>
      <c r="C67" s="4" t="s">
        <v>5</v>
      </c>
      <c r="D67" s="10" t="s">
        <v>3</v>
      </c>
      <c r="E67" s="3" t="s">
        <v>291</v>
      </c>
      <c r="F67" s="1" t="s">
        <v>308</v>
      </c>
      <c r="G67" s="2">
        <v>35000000</v>
      </c>
      <c r="H67" s="2">
        <v>0</v>
      </c>
      <c r="I67" s="2">
        <v>0</v>
      </c>
      <c r="J67" s="2"/>
      <c r="K67" s="2">
        <f aca="true" t="shared" si="1" ref="K67:K130">+G67+I67-J67</f>
        <v>35000000</v>
      </c>
      <c r="L67" s="6">
        <v>43122</v>
      </c>
      <c r="M67" s="6">
        <v>43126</v>
      </c>
      <c r="N67" s="16"/>
      <c r="O67" s="9">
        <v>43465</v>
      </c>
      <c r="P67" s="3" t="s">
        <v>212</v>
      </c>
      <c r="Q67" s="15" t="s">
        <v>418</v>
      </c>
      <c r="R67" s="3">
        <v>10</v>
      </c>
      <c r="S67" s="3" t="s">
        <v>1229</v>
      </c>
      <c r="T67" s="46" t="s">
        <v>1075</v>
      </c>
      <c r="U67" s="44" t="s">
        <v>36</v>
      </c>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row>
    <row r="68" spans="1:185" ht="67.5">
      <c r="A68" s="48" t="s">
        <v>1227</v>
      </c>
      <c r="B68" s="13" t="s">
        <v>285</v>
      </c>
      <c r="C68" s="4" t="s">
        <v>5</v>
      </c>
      <c r="D68" s="10" t="s">
        <v>4</v>
      </c>
      <c r="E68" s="3" t="s">
        <v>52</v>
      </c>
      <c r="F68" s="1" t="s">
        <v>398</v>
      </c>
      <c r="G68" s="2">
        <v>20000000</v>
      </c>
      <c r="H68" s="2">
        <v>2500000</v>
      </c>
      <c r="I68" s="2">
        <v>7000000</v>
      </c>
      <c r="J68" s="2"/>
      <c r="K68" s="2">
        <f t="shared" si="1"/>
        <v>27000000</v>
      </c>
      <c r="L68" s="6">
        <v>43122</v>
      </c>
      <c r="M68" s="6">
        <v>43122</v>
      </c>
      <c r="N68" s="16" t="s">
        <v>682</v>
      </c>
      <c r="O68" s="9">
        <v>43449</v>
      </c>
      <c r="P68" s="3" t="s">
        <v>130</v>
      </c>
      <c r="Q68" s="15" t="s">
        <v>181</v>
      </c>
      <c r="R68" s="3">
        <v>10</v>
      </c>
      <c r="S68" s="3" t="s">
        <v>1229</v>
      </c>
      <c r="T68" s="46" t="s">
        <v>1076</v>
      </c>
      <c r="U68" s="44" t="s">
        <v>36</v>
      </c>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row>
    <row r="69" spans="1:185" ht="67.5">
      <c r="A69" s="48" t="s">
        <v>1227</v>
      </c>
      <c r="B69" s="13" t="s">
        <v>337</v>
      </c>
      <c r="C69" s="4" t="s">
        <v>5</v>
      </c>
      <c r="D69" s="10" t="s">
        <v>4</v>
      </c>
      <c r="E69" s="3" t="s">
        <v>59</v>
      </c>
      <c r="F69" s="1" t="s">
        <v>399</v>
      </c>
      <c r="G69" s="2">
        <v>20000000</v>
      </c>
      <c r="H69" s="2">
        <v>2500000</v>
      </c>
      <c r="I69" s="2">
        <v>7000000</v>
      </c>
      <c r="J69" s="2"/>
      <c r="K69" s="2">
        <f t="shared" si="1"/>
        <v>27000000</v>
      </c>
      <c r="L69" s="6">
        <v>43122</v>
      </c>
      <c r="M69" s="6">
        <v>43122</v>
      </c>
      <c r="N69" s="16" t="s">
        <v>682</v>
      </c>
      <c r="O69" s="9">
        <v>43449</v>
      </c>
      <c r="P69" s="3" t="s">
        <v>130</v>
      </c>
      <c r="Q69" s="15" t="s">
        <v>184</v>
      </c>
      <c r="R69" s="3">
        <v>10</v>
      </c>
      <c r="S69" s="3" t="s">
        <v>1229</v>
      </c>
      <c r="T69" s="46" t="s">
        <v>1077</v>
      </c>
      <c r="U69" s="44" t="s">
        <v>36</v>
      </c>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row>
    <row r="70" spans="1:170" ht="56.25">
      <c r="A70" s="48" t="s">
        <v>1227</v>
      </c>
      <c r="B70" s="13" t="s">
        <v>286</v>
      </c>
      <c r="C70" s="4" t="s">
        <v>5</v>
      </c>
      <c r="D70" s="10" t="s">
        <v>4</v>
      </c>
      <c r="E70" s="3" t="s">
        <v>397</v>
      </c>
      <c r="F70" s="1" t="s">
        <v>400</v>
      </c>
      <c r="G70" s="2">
        <v>24000000</v>
      </c>
      <c r="H70" s="2">
        <v>3000000</v>
      </c>
      <c r="I70" s="2">
        <v>8300000</v>
      </c>
      <c r="J70" s="2"/>
      <c r="K70" s="2">
        <f t="shared" si="1"/>
        <v>32300000</v>
      </c>
      <c r="L70" s="6">
        <v>43122</v>
      </c>
      <c r="M70" s="6">
        <v>43123</v>
      </c>
      <c r="N70" s="16" t="s">
        <v>682</v>
      </c>
      <c r="O70" s="9">
        <v>43449</v>
      </c>
      <c r="P70" s="3" t="s">
        <v>130</v>
      </c>
      <c r="Q70" s="15" t="s">
        <v>223</v>
      </c>
      <c r="R70" s="3">
        <v>10</v>
      </c>
      <c r="S70" s="3" t="s">
        <v>1229</v>
      </c>
      <c r="T70" s="46" t="s">
        <v>1078</v>
      </c>
      <c r="U70" s="44" t="s">
        <v>36</v>
      </c>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row>
    <row r="71" spans="1:21" ht="78.75">
      <c r="A71" s="48" t="s">
        <v>1227</v>
      </c>
      <c r="B71" s="13" t="s">
        <v>338</v>
      </c>
      <c r="C71" s="4" t="s">
        <v>5</v>
      </c>
      <c r="D71" s="10" t="s">
        <v>4</v>
      </c>
      <c r="E71" s="3" t="s">
        <v>69</v>
      </c>
      <c r="F71" s="1" t="s">
        <v>401</v>
      </c>
      <c r="G71" s="2">
        <v>16000000</v>
      </c>
      <c r="H71" s="2">
        <v>2000000</v>
      </c>
      <c r="I71" s="2">
        <v>6533333.33</v>
      </c>
      <c r="J71" s="2"/>
      <c r="K71" s="2">
        <f t="shared" si="1"/>
        <v>22533333.33</v>
      </c>
      <c r="L71" s="6">
        <v>43122</v>
      </c>
      <c r="M71" s="6">
        <v>43123</v>
      </c>
      <c r="N71" s="16" t="s">
        <v>786</v>
      </c>
      <c r="O71" s="9">
        <v>43464</v>
      </c>
      <c r="P71" s="3" t="s">
        <v>130</v>
      </c>
      <c r="Q71" s="15" t="s">
        <v>176</v>
      </c>
      <c r="R71" s="3">
        <v>10</v>
      </c>
      <c r="S71" s="3" t="s">
        <v>1229</v>
      </c>
      <c r="T71" s="46" t="s">
        <v>1147</v>
      </c>
      <c r="U71" s="44" t="s">
        <v>36</v>
      </c>
    </row>
    <row r="72" spans="1:21" ht="67.5">
      <c r="A72" s="48" t="s">
        <v>1227</v>
      </c>
      <c r="B72" s="13" t="s">
        <v>339</v>
      </c>
      <c r="C72" s="4" t="s">
        <v>5</v>
      </c>
      <c r="D72" s="10" t="s">
        <v>4</v>
      </c>
      <c r="E72" s="3" t="s">
        <v>68</v>
      </c>
      <c r="F72" s="1" t="s">
        <v>402</v>
      </c>
      <c r="G72" s="23">
        <v>20000000</v>
      </c>
      <c r="H72" s="23">
        <v>2500000</v>
      </c>
      <c r="I72" s="23">
        <v>5333333.33</v>
      </c>
      <c r="J72" s="23"/>
      <c r="K72" s="2">
        <f t="shared" si="1"/>
        <v>25333333.33</v>
      </c>
      <c r="L72" s="6">
        <v>43123</v>
      </c>
      <c r="M72" s="24">
        <v>43124</v>
      </c>
      <c r="N72" s="16" t="s">
        <v>686</v>
      </c>
      <c r="O72" s="9">
        <v>43449</v>
      </c>
      <c r="P72" s="3" t="s">
        <v>130</v>
      </c>
      <c r="Q72" s="15" t="s">
        <v>450</v>
      </c>
      <c r="R72" s="3">
        <v>10</v>
      </c>
      <c r="S72" s="3" t="s">
        <v>1229</v>
      </c>
      <c r="T72" s="46" t="s">
        <v>1079</v>
      </c>
      <c r="U72" s="44" t="s">
        <v>36</v>
      </c>
    </row>
    <row r="73" spans="1:21" ht="108.75" customHeight="1">
      <c r="A73" s="48" t="s">
        <v>1227</v>
      </c>
      <c r="B73" s="13" t="s">
        <v>115</v>
      </c>
      <c r="C73" s="4" t="s">
        <v>5</v>
      </c>
      <c r="D73" s="10" t="s">
        <v>4</v>
      </c>
      <c r="E73" s="3" t="s">
        <v>490</v>
      </c>
      <c r="F73" s="1" t="s">
        <v>403</v>
      </c>
      <c r="G73" s="23">
        <v>12000000</v>
      </c>
      <c r="H73" s="23">
        <v>1500000</v>
      </c>
      <c r="I73" s="23">
        <v>1050000</v>
      </c>
      <c r="J73" s="23"/>
      <c r="K73" s="2">
        <f t="shared" si="1"/>
        <v>13050000</v>
      </c>
      <c r="L73" s="24">
        <v>43123</v>
      </c>
      <c r="M73" s="24">
        <v>43123</v>
      </c>
      <c r="N73" s="16" t="s">
        <v>687</v>
      </c>
      <c r="O73" s="24">
        <v>43447</v>
      </c>
      <c r="P73" s="3" t="s">
        <v>130</v>
      </c>
      <c r="Q73" s="15" t="s">
        <v>458</v>
      </c>
      <c r="R73" s="3">
        <v>10</v>
      </c>
      <c r="S73" s="3" t="s">
        <v>1229</v>
      </c>
      <c r="T73" s="46" t="s">
        <v>1080</v>
      </c>
      <c r="U73" s="44" t="s">
        <v>36</v>
      </c>
    </row>
    <row r="74" spans="1:170" ht="123.75">
      <c r="A74" s="48" t="s">
        <v>1227</v>
      </c>
      <c r="B74" s="13" t="s">
        <v>114</v>
      </c>
      <c r="C74" s="4" t="s">
        <v>5</v>
      </c>
      <c r="D74" s="10" t="s">
        <v>4</v>
      </c>
      <c r="E74" s="3" t="s">
        <v>256</v>
      </c>
      <c r="F74" s="1" t="s">
        <v>404</v>
      </c>
      <c r="G74" s="23">
        <v>20000000</v>
      </c>
      <c r="H74" s="23">
        <v>2500000</v>
      </c>
      <c r="I74" s="23">
        <v>6916666.67</v>
      </c>
      <c r="J74" s="23"/>
      <c r="K74" s="2">
        <f t="shared" si="1"/>
        <v>26916666.67</v>
      </c>
      <c r="L74" s="6">
        <v>43123</v>
      </c>
      <c r="M74" s="24">
        <v>43123</v>
      </c>
      <c r="N74" s="16" t="s">
        <v>684</v>
      </c>
      <c r="O74" s="24">
        <v>43449</v>
      </c>
      <c r="P74" s="3" t="s">
        <v>130</v>
      </c>
      <c r="Q74" s="15" t="s">
        <v>481</v>
      </c>
      <c r="R74" s="3">
        <v>10</v>
      </c>
      <c r="S74" s="3" t="s">
        <v>1229</v>
      </c>
      <c r="T74" s="46" t="s">
        <v>1150</v>
      </c>
      <c r="U74" s="44" t="s">
        <v>36</v>
      </c>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row>
    <row r="75" spans="1:155" ht="60">
      <c r="A75" s="48" t="s">
        <v>1227</v>
      </c>
      <c r="B75" s="13" t="s">
        <v>116</v>
      </c>
      <c r="C75" s="4" t="s">
        <v>5</v>
      </c>
      <c r="D75" s="10" t="s">
        <v>4</v>
      </c>
      <c r="E75" s="3" t="s">
        <v>240</v>
      </c>
      <c r="F75" s="1" t="s">
        <v>255</v>
      </c>
      <c r="G75" s="2">
        <v>20000000</v>
      </c>
      <c r="H75" s="2">
        <v>2500000</v>
      </c>
      <c r="I75" s="2">
        <v>6833333.33</v>
      </c>
      <c r="J75" s="2"/>
      <c r="K75" s="2">
        <f t="shared" si="1"/>
        <v>26833333.33</v>
      </c>
      <c r="L75" s="6">
        <v>43123</v>
      </c>
      <c r="M75" s="6">
        <v>43124</v>
      </c>
      <c r="N75" s="16" t="s">
        <v>686</v>
      </c>
      <c r="O75" s="9">
        <v>43449</v>
      </c>
      <c r="P75" s="3" t="s">
        <v>130</v>
      </c>
      <c r="Q75" s="15" t="s">
        <v>459</v>
      </c>
      <c r="R75" s="3">
        <v>10</v>
      </c>
      <c r="S75" s="3" t="s">
        <v>1229</v>
      </c>
      <c r="T75" s="46" t="s">
        <v>1081</v>
      </c>
      <c r="U75" s="44" t="s">
        <v>36</v>
      </c>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row>
    <row r="76" spans="1:21" ht="56.25">
      <c r="A76" s="48" t="s">
        <v>1227</v>
      </c>
      <c r="B76" s="13" t="s">
        <v>117</v>
      </c>
      <c r="C76" s="4" t="s">
        <v>5</v>
      </c>
      <c r="D76" s="10" t="s">
        <v>4</v>
      </c>
      <c r="E76" s="3" t="s">
        <v>292</v>
      </c>
      <c r="F76" s="1" t="s">
        <v>309</v>
      </c>
      <c r="G76" s="2">
        <v>16000000</v>
      </c>
      <c r="H76" s="2">
        <v>2000000</v>
      </c>
      <c r="I76" s="2">
        <v>5466666.67</v>
      </c>
      <c r="J76" s="2"/>
      <c r="K76" s="2">
        <f t="shared" si="1"/>
        <v>21466666.67</v>
      </c>
      <c r="L76" s="6">
        <v>43123</v>
      </c>
      <c r="M76" s="6">
        <v>43124</v>
      </c>
      <c r="N76" s="16" t="s">
        <v>686</v>
      </c>
      <c r="O76" s="9">
        <v>43449</v>
      </c>
      <c r="P76" s="3" t="s">
        <v>130</v>
      </c>
      <c r="Q76" s="15" t="s">
        <v>451</v>
      </c>
      <c r="R76" s="3">
        <v>10</v>
      </c>
      <c r="S76" s="3" t="s">
        <v>1229</v>
      </c>
      <c r="T76" s="46" t="s">
        <v>1082</v>
      </c>
      <c r="U76" s="44" t="s">
        <v>36</v>
      </c>
    </row>
    <row r="77" spans="1:21" ht="78.75">
      <c r="A77" s="48" t="s">
        <v>1227</v>
      </c>
      <c r="B77" s="13" t="s">
        <v>118</v>
      </c>
      <c r="C77" s="4" t="s">
        <v>5</v>
      </c>
      <c r="D77" s="10" t="s">
        <v>4</v>
      </c>
      <c r="E77" s="3" t="s">
        <v>293</v>
      </c>
      <c r="F77" s="1" t="s">
        <v>254</v>
      </c>
      <c r="G77" s="23">
        <v>20000000</v>
      </c>
      <c r="H77" s="23">
        <v>2500000</v>
      </c>
      <c r="I77" s="23">
        <v>0</v>
      </c>
      <c r="J77" s="23"/>
      <c r="K77" s="2">
        <f t="shared" si="1"/>
        <v>20000000</v>
      </c>
      <c r="L77" s="6">
        <v>43123</v>
      </c>
      <c r="M77" s="24">
        <v>43125</v>
      </c>
      <c r="N77" s="38"/>
      <c r="O77" s="24">
        <v>43367</v>
      </c>
      <c r="P77" s="3" t="s">
        <v>130</v>
      </c>
      <c r="Q77" s="15" t="s">
        <v>171</v>
      </c>
      <c r="R77" s="3">
        <v>10</v>
      </c>
      <c r="S77" s="3" t="s">
        <v>1229</v>
      </c>
      <c r="T77" s="46" t="s">
        <v>1083</v>
      </c>
      <c r="U77" s="44" t="s">
        <v>36</v>
      </c>
    </row>
    <row r="78" spans="1:21" ht="56.25">
      <c r="A78" s="48" t="s">
        <v>1227</v>
      </c>
      <c r="B78" s="13" t="s">
        <v>119</v>
      </c>
      <c r="C78" s="4" t="s">
        <v>5</v>
      </c>
      <c r="D78" s="10" t="s">
        <v>4</v>
      </c>
      <c r="E78" s="3" t="s">
        <v>53</v>
      </c>
      <c r="F78" s="1" t="s">
        <v>310</v>
      </c>
      <c r="G78" s="23">
        <v>9600000</v>
      </c>
      <c r="H78" s="23">
        <v>1200000</v>
      </c>
      <c r="I78" s="23">
        <v>3280000</v>
      </c>
      <c r="J78" s="23"/>
      <c r="K78" s="2">
        <f t="shared" si="1"/>
        <v>12880000</v>
      </c>
      <c r="L78" s="6">
        <v>43124</v>
      </c>
      <c r="M78" s="24">
        <v>43124</v>
      </c>
      <c r="N78" s="16" t="s">
        <v>686</v>
      </c>
      <c r="O78" s="24">
        <v>43449</v>
      </c>
      <c r="P78" s="3" t="s">
        <v>130</v>
      </c>
      <c r="Q78" s="15" t="s">
        <v>200</v>
      </c>
      <c r="R78" s="3">
        <v>10</v>
      </c>
      <c r="S78" s="3" t="s">
        <v>1229</v>
      </c>
      <c r="T78" s="46" t="s">
        <v>1084</v>
      </c>
      <c r="U78" s="44" t="s">
        <v>36</v>
      </c>
    </row>
    <row r="79" spans="1:21" ht="56.25">
      <c r="A79" s="48" t="s">
        <v>1227</v>
      </c>
      <c r="B79" s="13" t="s">
        <v>120</v>
      </c>
      <c r="C79" s="4" t="s">
        <v>5</v>
      </c>
      <c r="D79" s="10" t="s">
        <v>4</v>
      </c>
      <c r="E79" s="3" t="s">
        <v>208</v>
      </c>
      <c r="F79" s="1" t="s">
        <v>311</v>
      </c>
      <c r="G79" s="23">
        <v>16000000</v>
      </c>
      <c r="H79" s="23">
        <v>2000000</v>
      </c>
      <c r="I79" s="23">
        <v>0</v>
      </c>
      <c r="J79" s="23"/>
      <c r="K79" s="2">
        <f t="shared" si="1"/>
        <v>16000000</v>
      </c>
      <c r="L79" s="6">
        <v>43123</v>
      </c>
      <c r="M79" s="6">
        <v>43123</v>
      </c>
      <c r="N79" s="38"/>
      <c r="O79" s="24">
        <v>43365</v>
      </c>
      <c r="P79" s="3" t="s">
        <v>130</v>
      </c>
      <c r="Q79" s="40" t="s">
        <v>460</v>
      </c>
      <c r="R79" s="3">
        <v>10</v>
      </c>
      <c r="S79" s="3" t="s">
        <v>1229</v>
      </c>
      <c r="T79" s="46" t="s">
        <v>1085</v>
      </c>
      <c r="U79" s="44" t="s">
        <v>36</v>
      </c>
    </row>
    <row r="80" spans="1:170" ht="78.75">
      <c r="A80" s="48" t="s">
        <v>1227</v>
      </c>
      <c r="B80" s="13" t="s">
        <v>121</v>
      </c>
      <c r="C80" s="4" t="s">
        <v>5</v>
      </c>
      <c r="D80" s="10" t="s">
        <v>4</v>
      </c>
      <c r="E80" s="3" t="s">
        <v>162</v>
      </c>
      <c r="F80" s="1" t="s">
        <v>253</v>
      </c>
      <c r="G80" s="23">
        <v>16800000</v>
      </c>
      <c r="H80" s="23">
        <v>2100000</v>
      </c>
      <c r="I80" s="23">
        <v>5810000</v>
      </c>
      <c r="J80" s="23"/>
      <c r="K80" s="2">
        <f t="shared" si="1"/>
        <v>22610000</v>
      </c>
      <c r="L80" s="6">
        <v>43123</v>
      </c>
      <c r="M80" s="6">
        <v>43123</v>
      </c>
      <c r="N80" s="16" t="s">
        <v>684</v>
      </c>
      <c r="O80" s="24">
        <v>43449</v>
      </c>
      <c r="P80" s="3" t="s">
        <v>130</v>
      </c>
      <c r="Q80" s="15" t="s">
        <v>165</v>
      </c>
      <c r="R80" s="3">
        <v>10</v>
      </c>
      <c r="S80" s="3" t="s">
        <v>1229</v>
      </c>
      <c r="T80" s="46" t="s">
        <v>1086</v>
      </c>
      <c r="U80" s="44" t="s">
        <v>36</v>
      </c>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row>
    <row r="81" spans="1:155" ht="90">
      <c r="A81" s="48" t="s">
        <v>1227</v>
      </c>
      <c r="B81" s="13" t="s">
        <v>122</v>
      </c>
      <c r="C81" s="4" t="s">
        <v>5</v>
      </c>
      <c r="D81" s="10" t="s">
        <v>304</v>
      </c>
      <c r="E81" s="3" t="s">
        <v>75</v>
      </c>
      <c r="F81" s="1" t="s">
        <v>294</v>
      </c>
      <c r="G81" s="2">
        <v>314808924</v>
      </c>
      <c r="H81" s="2">
        <v>0</v>
      </c>
      <c r="I81" s="2">
        <v>0</v>
      </c>
      <c r="J81" s="2"/>
      <c r="K81" s="2">
        <f t="shared" si="1"/>
        <v>314808924</v>
      </c>
      <c r="L81" s="6">
        <v>43124</v>
      </c>
      <c r="M81" s="6">
        <v>43124</v>
      </c>
      <c r="N81" s="16" t="s">
        <v>970</v>
      </c>
      <c r="O81" s="9">
        <v>43419</v>
      </c>
      <c r="P81" s="3" t="s">
        <v>419</v>
      </c>
      <c r="Q81" s="15" t="s">
        <v>482</v>
      </c>
      <c r="R81" s="3">
        <v>11</v>
      </c>
      <c r="S81" s="3" t="s">
        <v>1229</v>
      </c>
      <c r="T81" s="46" t="s">
        <v>1087</v>
      </c>
      <c r="U81" s="44" t="s">
        <v>36</v>
      </c>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row>
    <row r="82" spans="1:21" ht="78.75">
      <c r="A82" s="48" t="s">
        <v>1227</v>
      </c>
      <c r="B82" s="13" t="s">
        <v>123</v>
      </c>
      <c r="C82" s="4" t="s">
        <v>5</v>
      </c>
      <c r="D82" s="10" t="s">
        <v>3</v>
      </c>
      <c r="E82" s="3" t="s">
        <v>218</v>
      </c>
      <c r="F82" s="1" t="s">
        <v>312</v>
      </c>
      <c r="G82" s="2">
        <v>360500000</v>
      </c>
      <c r="H82" s="2">
        <v>0</v>
      </c>
      <c r="I82" s="2">
        <v>0</v>
      </c>
      <c r="J82" s="2"/>
      <c r="K82" s="2">
        <f t="shared" si="1"/>
        <v>360500000</v>
      </c>
      <c r="L82" s="6" t="s">
        <v>420</v>
      </c>
      <c r="M82" s="6">
        <v>43125</v>
      </c>
      <c r="N82" s="16"/>
      <c r="O82" s="9">
        <v>43465</v>
      </c>
      <c r="P82" s="3" t="s">
        <v>212</v>
      </c>
      <c r="Q82" s="15" t="s">
        <v>421</v>
      </c>
      <c r="R82" s="3">
        <v>10</v>
      </c>
      <c r="S82" s="3" t="s">
        <v>1229</v>
      </c>
      <c r="T82" s="46" t="s">
        <v>1088</v>
      </c>
      <c r="U82" s="44" t="s">
        <v>36</v>
      </c>
    </row>
    <row r="83" spans="1:140" ht="90">
      <c r="A83" s="48" t="s">
        <v>1227</v>
      </c>
      <c r="B83" s="13" t="s">
        <v>125</v>
      </c>
      <c r="C83" s="4" t="s">
        <v>5</v>
      </c>
      <c r="D83" s="10" t="s">
        <v>4</v>
      </c>
      <c r="E83" s="3" t="s">
        <v>205</v>
      </c>
      <c r="F83" s="1" t="s">
        <v>313</v>
      </c>
      <c r="G83" s="23">
        <v>12000000</v>
      </c>
      <c r="H83" s="23">
        <v>1500000</v>
      </c>
      <c r="I83" s="23">
        <v>4150000</v>
      </c>
      <c r="J83" s="23"/>
      <c r="K83" s="2">
        <f t="shared" si="1"/>
        <v>16150000</v>
      </c>
      <c r="L83" s="6">
        <v>43123</v>
      </c>
      <c r="M83" s="24">
        <v>43123</v>
      </c>
      <c r="N83" s="16" t="s">
        <v>684</v>
      </c>
      <c r="O83" s="24">
        <v>43449</v>
      </c>
      <c r="P83" s="3" t="s">
        <v>130</v>
      </c>
      <c r="Q83" s="15" t="s">
        <v>207</v>
      </c>
      <c r="R83" s="3">
        <v>10</v>
      </c>
      <c r="S83" s="3" t="s">
        <v>1229</v>
      </c>
      <c r="T83" s="46" t="s">
        <v>1089</v>
      </c>
      <c r="U83" s="44" t="s">
        <v>36</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row>
    <row r="84" spans="1:21" ht="78.75">
      <c r="A84" s="48" t="s">
        <v>1227</v>
      </c>
      <c r="B84" s="13" t="s">
        <v>126</v>
      </c>
      <c r="C84" s="4" t="s">
        <v>5</v>
      </c>
      <c r="D84" s="10" t="s">
        <v>3</v>
      </c>
      <c r="E84" s="3" t="s">
        <v>422</v>
      </c>
      <c r="F84" s="1" t="s">
        <v>314</v>
      </c>
      <c r="G84" s="2">
        <v>113281392</v>
      </c>
      <c r="H84" s="2">
        <v>0</v>
      </c>
      <c r="I84" s="2">
        <v>0</v>
      </c>
      <c r="J84" s="2"/>
      <c r="K84" s="2">
        <f t="shared" si="1"/>
        <v>113281392</v>
      </c>
      <c r="L84" s="6">
        <v>43123</v>
      </c>
      <c r="M84" s="6">
        <v>43125</v>
      </c>
      <c r="N84" s="16"/>
      <c r="O84" s="9">
        <v>43465</v>
      </c>
      <c r="P84" s="3" t="s">
        <v>243</v>
      </c>
      <c r="Q84" s="15" t="s">
        <v>229</v>
      </c>
      <c r="R84" s="3">
        <v>10</v>
      </c>
      <c r="S84" s="3" t="s">
        <v>1229</v>
      </c>
      <c r="T84" s="46" t="s">
        <v>1090</v>
      </c>
      <c r="U84" s="44" t="s">
        <v>36</v>
      </c>
    </row>
    <row r="85" spans="1:140" ht="56.25">
      <c r="A85" s="48" t="s">
        <v>1227</v>
      </c>
      <c r="B85" s="13" t="s">
        <v>127</v>
      </c>
      <c r="C85" s="4" t="s">
        <v>5</v>
      </c>
      <c r="D85" s="10" t="s">
        <v>3</v>
      </c>
      <c r="E85" s="3" t="s">
        <v>226</v>
      </c>
      <c r="F85" s="1" t="s">
        <v>315</v>
      </c>
      <c r="G85" s="23">
        <v>497298776</v>
      </c>
      <c r="H85" s="23">
        <v>0</v>
      </c>
      <c r="I85" s="23">
        <v>0</v>
      </c>
      <c r="J85" s="23"/>
      <c r="K85" s="2">
        <f t="shared" si="1"/>
        <v>497298776</v>
      </c>
      <c r="L85" s="6">
        <v>43123</v>
      </c>
      <c r="M85" s="41">
        <v>43124</v>
      </c>
      <c r="N85" s="38"/>
      <c r="O85" s="9">
        <v>43465</v>
      </c>
      <c r="P85" s="3" t="s">
        <v>424</v>
      </c>
      <c r="Q85" s="40" t="s">
        <v>230</v>
      </c>
      <c r="R85" s="3">
        <v>11</v>
      </c>
      <c r="S85" s="3" t="s">
        <v>1229</v>
      </c>
      <c r="T85" s="46" t="s">
        <v>1146</v>
      </c>
      <c r="U85" s="44" t="s">
        <v>36</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row>
    <row r="86" spans="1:125" ht="78.75">
      <c r="A86" s="48" t="s">
        <v>1227</v>
      </c>
      <c r="B86" s="13" t="s">
        <v>128</v>
      </c>
      <c r="C86" s="4" t="s">
        <v>5</v>
      </c>
      <c r="D86" s="10" t="s">
        <v>4</v>
      </c>
      <c r="E86" s="3" t="s">
        <v>295</v>
      </c>
      <c r="F86" s="1" t="s">
        <v>316</v>
      </c>
      <c r="G86" s="2">
        <v>16000000</v>
      </c>
      <c r="H86" s="2">
        <v>2000000</v>
      </c>
      <c r="I86" s="2">
        <v>5466666.67</v>
      </c>
      <c r="J86" s="2"/>
      <c r="K86" s="2">
        <f t="shared" si="1"/>
        <v>21466666.67</v>
      </c>
      <c r="L86" s="6">
        <v>43123</v>
      </c>
      <c r="M86" s="6">
        <v>43124</v>
      </c>
      <c r="N86" s="16" t="s">
        <v>686</v>
      </c>
      <c r="O86" s="9">
        <v>43449</v>
      </c>
      <c r="P86" s="3" t="s">
        <v>130</v>
      </c>
      <c r="Q86" s="15" t="s">
        <v>452</v>
      </c>
      <c r="R86" s="3">
        <v>10</v>
      </c>
      <c r="S86" s="3" t="s">
        <v>1229</v>
      </c>
      <c r="T86" s="46" t="s">
        <v>1091</v>
      </c>
      <c r="U86" s="44" t="s">
        <v>36</v>
      </c>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row>
    <row r="87" spans="1:21" ht="56.25">
      <c r="A87" s="48" t="s">
        <v>1227</v>
      </c>
      <c r="B87" s="13" t="s">
        <v>160</v>
      </c>
      <c r="C87" s="4" t="s">
        <v>5</v>
      </c>
      <c r="D87" s="10" t="s">
        <v>3</v>
      </c>
      <c r="E87" s="3" t="s">
        <v>423</v>
      </c>
      <c r="F87" s="1" t="s">
        <v>317</v>
      </c>
      <c r="G87" s="2">
        <v>120471889</v>
      </c>
      <c r="H87" s="2">
        <v>0</v>
      </c>
      <c r="I87" s="2">
        <v>0</v>
      </c>
      <c r="J87" s="2"/>
      <c r="K87" s="2">
        <f t="shared" si="1"/>
        <v>120471889</v>
      </c>
      <c r="L87" s="6">
        <v>43124</v>
      </c>
      <c r="M87" s="6">
        <v>43125</v>
      </c>
      <c r="N87" s="16"/>
      <c r="O87" s="9">
        <v>43185</v>
      </c>
      <c r="P87" s="3" t="s">
        <v>424</v>
      </c>
      <c r="Q87" s="15" t="s">
        <v>425</v>
      </c>
      <c r="R87" s="3">
        <v>11</v>
      </c>
      <c r="S87" s="3" t="s">
        <v>1229</v>
      </c>
      <c r="T87" s="46" t="s">
        <v>1092</v>
      </c>
      <c r="U87" s="44" t="s">
        <v>36</v>
      </c>
    </row>
    <row r="88" spans="1:110" ht="67.5">
      <c r="A88" s="48" t="s">
        <v>1227</v>
      </c>
      <c r="B88" s="13" t="s">
        <v>161</v>
      </c>
      <c r="C88" s="4" t="s">
        <v>5</v>
      </c>
      <c r="D88" s="10" t="s">
        <v>3</v>
      </c>
      <c r="E88" s="3" t="s">
        <v>446</v>
      </c>
      <c r="F88" s="1" t="s">
        <v>318</v>
      </c>
      <c r="G88" s="23">
        <v>20346998</v>
      </c>
      <c r="H88" s="23">
        <v>0</v>
      </c>
      <c r="I88" s="23">
        <v>0</v>
      </c>
      <c r="J88" s="23"/>
      <c r="K88" s="2">
        <f t="shared" si="1"/>
        <v>20346998</v>
      </c>
      <c r="L88" s="6">
        <v>43124</v>
      </c>
      <c r="M88" s="41">
        <v>43125</v>
      </c>
      <c r="N88" s="38"/>
      <c r="O88" s="24">
        <v>43458</v>
      </c>
      <c r="P88" s="3" t="s">
        <v>243</v>
      </c>
      <c r="Q88" s="15" t="s">
        <v>234</v>
      </c>
      <c r="R88" s="3">
        <v>10</v>
      </c>
      <c r="S88" s="3" t="s">
        <v>1229</v>
      </c>
      <c r="T88" s="46" t="s">
        <v>987</v>
      </c>
      <c r="U88" s="44" t="s">
        <v>36</v>
      </c>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row>
    <row r="89" spans="1:95" ht="56.25">
      <c r="A89" s="48" t="s">
        <v>1227</v>
      </c>
      <c r="B89" s="13" t="s">
        <v>164</v>
      </c>
      <c r="C89" s="4" t="s">
        <v>5</v>
      </c>
      <c r="D89" s="10" t="s">
        <v>3</v>
      </c>
      <c r="E89" s="3" t="s">
        <v>228</v>
      </c>
      <c r="F89" s="1" t="s">
        <v>319</v>
      </c>
      <c r="G89" s="2">
        <v>64500000</v>
      </c>
      <c r="H89" s="2">
        <v>0</v>
      </c>
      <c r="I89" s="2">
        <v>0</v>
      </c>
      <c r="J89" s="2"/>
      <c r="K89" s="2">
        <f t="shared" si="1"/>
        <v>64500000</v>
      </c>
      <c r="L89" s="6">
        <v>43124</v>
      </c>
      <c r="M89" s="6">
        <v>43126</v>
      </c>
      <c r="N89" s="16"/>
      <c r="O89" s="9">
        <v>43465</v>
      </c>
      <c r="P89" s="3" t="s">
        <v>426</v>
      </c>
      <c r="Q89" s="15" t="s">
        <v>233</v>
      </c>
      <c r="R89" s="3">
        <v>10</v>
      </c>
      <c r="S89" s="3" t="s">
        <v>1229</v>
      </c>
      <c r="T89" s="46" t="s">
        <v>1093</v>
      </c>
      <c r="U89" s="44" t="s">
        <v>36</v>
      </c>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row>
    <row r="90" spans="1:80" ht="101.25">
      <c r="A90" s="48" t="s">
        <v>1227</v>
      </c>
      <c r="B90" s="13" t="s">
        <v>163</v>
      </c>
      <c r="C90" s="4" t="s">
        <v>5</v>
      </c>
      <c r="D90" s="10" t="s">
        <v>304</v>
      </c>
      <c r="E90" s="3" t="s">
        <v>415</v>
      </c>
      <c r="F90" s="1" t="s">
        <v>320</v>
      </c>
      <c r="G90" s="2">
        <v>26030983.44</v>
      </c>
      <c r="H90" s="2">
        <v>0</v>
      </c>
      <c r="I90" s="2">
        <v>0</v>
      </c>
      <c r="J90" s="2"/>
      <c r="K90" s="2">
        <f t="shared" si="1"/>
        <v>26030983.44</v>
      </c>
      <c r="L90" s="6">
        <v>43126</v>
      </c>
      <c r="M90" s="6">
        <v>43126</v>
      </c>
      <c r="N90" s="16"/>
      <c r="O90" s="9">
        <v>43403</v>
      </c>
      <c r="P90" s="3" t="s">
        <v>427</v>
      </c>
      <c r="Q90" s="15" t="s">
        <v>487</v>
      </c>
      <c r="R90" s="3">
        <v>10</v>
      </c>
      <c r="S90" s="3" t="s">
        <v>1229</v>
      </c>
      <c r="T90" s="46" t="s">
        <v>1094</v>
      </c>
      <c r="U90" s="44" t="s">
        <v>36</v>
      </c>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row>
    <row r="91" spans="1:65" ht="112.5">
      <c r="A91" s="48" t="s">
        <v>1227</v>
      </c>
      <c r="B91" s="13" t="s">
        <v>199</v>
      </c>
      <c r="C91" s="4" t="s">
        <v>5</v>
      </c>
      <c r="D91" s="10" t="s">
        <v>305</v>
      </c>
      <c r="E91" s="3" t="s">
        <v>296</v>
      </c>
      <c r="F91" s="1" t="s">
        <v>321</v>
      </c>
      <c r="G91" s="2">
        <v>55000000</v>
      </c>
      <c r="H91" s="2">
        <v>0</v>
      </c>
      <c r="I91" s="2">
        <v>0</v>
      </c>
      <c r="J91" s="2"/>
      <c r="K91" s="2">
        <f t="shared" si="1"/>
        <v>55000000</v>
      </c>
      <c r="L91" s="6">
        <v>43125</v>
      </c>
      <c r="M91" s="6" t="s">
        <v>428</v>
      </c>
      <c r="N91" s="16"/>
      <c r="O91" s="9">
        <v>43465</v>
      </c>
      <c r="P91" s="3" t="s">
        <v>212</v>
      </c>
      <c r="Q91" s="15" t="s">
        <v>429</v>
      </c>
      <c r="R91" s="3">
        <v>10</v>
      </c>
      <c r="S91" s="3" t="s">
        <v>1229</v>
      </c>
      <c r="T91" s="46" t="s">
        <v>1095</v>
      </c>
      <c r="U91" s="44" t="s">
        <v>36</v>
      </c>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50" ht="56.25">
      <c r="A92" s="48" t="s">
        <v>1227</v>
      </c>
      <c r="B92" s="13" t="s">
        <v>166</v>
      </c>
      <c r="C92" s="4" t="s">
        <v>5</v>
      </c>
      <c r="D92" s="10" t="s">
        <v>306</v>
      </c>
      <c r="E92" s="3" t="s">
        <v>297</v>
      </c>
      <c r="F92" s="1" t="s">
        <v>322</v>
      </c>
      <c r="G92" s="2">
        <v>0</v>
      </c>
      <c r="H92" s="2">
        <v>0</v>
      </c>
      <c r="I92" s="2">
        <v>0</v>
      </c>
      <c r="J92" s="2"/>
      <c r="K92" s="2">
        <f t="shared" si="1"/>
        <v>0</v>
      </c>
      <c r="L92" s="6">
        <v>43125</v>
      </c>
      <c r="M92" s="6">
        <v>43125</v>
      </c>
      <c r="N92" s="16"/>
      <c r="O92" s="9">
        <v>43597</v>
      </c>
      <c r="P92" s="3" t="s">
        <v>36</v>
      </c>
      <c r="Q92" s="15" t="s">
        <v>1230</v>
      </c>
      <c r="R92" s="3" t="s">
        <v>36</v>
      </c>
      <c r="S92" s="3" t="s">
        <v>1229</v>
      </c>
      <c r="T92" s="46" t="s">
        <v>1096</v>
      </c>
      <c r="U92" s="44" t="s">
        <v>36</v>
      </c>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row>
    <row r="93" spans="1:35" ht="56.25">
      <c r="A93" s="48" t="s">
        <v>1227</v>
      </c>
      <c r="B93" s="13" t="s">
        <v>214</v>
      </c>
      <c r="C93" s="4" t="s">
        <v>5</v>
      </c>
      <c r="D93" s="10" t="s">
        <v>967</v>
      </c>
      <c r="E93" s="3" t="s">
        <v>297</v>
      </c>
      <c r="F93" s="1" t="s">
        <v>323</v>
      </c>
      <c r="G93" s="2">
        <v>720000000</v>
      </c>
      <c r="H93" s="2">
        <v>0</v>
      </c>
      <c r="I93" s="2">
        <v>200000000</v>
      </c>
      <c r="J93" s="2"/>
      <c r="K93" s="2">
        <f t="shared" si="1"/>
        <v>920000000</v>
      </c>
      <c r="L93" s="6">
        <v>43125</v>
      </c>
      <c r="M93" s="6">
        <v>43126</v>
      </c>
      <c r="N93" s="16"/>
      <c r="O93" s="9">
        <v>43446</v>
      </c>
      <c r="P93" s="3" t="s">
        <v>210</v>
      </c>
      <c r="Q93" s="15" t="s">
        <v>483</v>
      </c>
      <c r="R93" s="3">
        <v>10</v>
      </c>
      <c r="S93" s="3" t="s">
        <v>1229</v>
      </c>
      <c r="T93" s="46" t="s">
        <v>1097</v>
      </c>
      <c r="U93" s="44" t="s">
        <v>36</v>
      </c>
      <c r="V93" s="5"/>
      <c r="W93" s="5"/>
      <c r="X93" s="5"/>
      <c r="Y93" s="5"/>
      <c r="Z93" s="5"/>
      <c r="AA93" s="5"/>
      <c r="AB93" s="5"/>
      <c r="AC93" s="5"/>
      <c r="AD93" s="5"/>
      <c r="AE93" s="5"/>
      <c r="AF93" s="5"/>
      <c r="AG93" s="5"/>
      <c r="AH93" s="5"/>
      <c r="AI93" s="5"/>
    </row>
    <row r="94" spans="1:125" ht="101.25">
      <c r="A94" s="48" t="s">
        <v>1227</v>
      </c>
      <c r="B94" s="13" t="s">
        <v>215</v>
      </c>
      <c r="C94" s="4" t="s">
        <v>5</v>
      </c>
      <c r="D94" s="10" t="s">
        <v>40</v>
      </c>
      <c r="E94" s="3" t="s">
        <v>298</v>
      </c>
      <c r="F94" s="1" t="s">
        <v>324</v>
      </c>
      <c r="G94" s="2">
        <v>200000000</v>
      </c>
      <c r="H94" s="2">
        <v>0</v>
      </c>
      <c r="I94" s="2">
        <v>0</v>
      </c>
      <c r="J94" s="2"/>
      <c r="K94" s="2">
        <f t="shared" si="1"/>
        <v>200000000</v>
      </c>
      <c r="L94" s="6">
        <v>43126</v>
      </c>
      <c r="M94" s="6">
        <v>43126</v>
      </c>
      <c r="N94" s="16"/>
      <c r="O94" s="9">
        <v>43465</v>
      </c>
      <c r="P94" s="3" t="s">
        <v>430</v>
      </c>
      <c r="Q94" s="15" t="s">
        <v>224</v>
      </c>
      <c r="R94" s="3">
        <v>26</v>
      </c>
      <c r="S94" s="3" t="s">
        <v>1229</v>
      </c>
      <c r="T94" s="46" t="s">
        <v>1098</v>
      </c>
      <c r="U94" s="44" t="s">
        <v>36</v>
      </c>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row>
    <row r="95" spans="1:21" ht="60">
      <c r="A95" s="48" t="s">
        <v>1227</v>
      </c>
      <c r="B95" s="13" t="s">
        <v>213</v>
      </c>
      <c r="C95" s="4" t="s">
        <v>5</v>
      </c>
      <c r="D95" s="10" t="s">
        <v>4</v>
      </c>
      <c r="E95" s="3" t="s">
        <v>257</v>
      </c>
      <c r="F95" s="1" t="s">
        <v>325</v>
      </c>
      <c r="G95" s="2">
        <v>16000000</v>
      </c>
      <c r="H95" s="2">
        <v>2000000</v>
      </c>
      <c r="I95" s="2">
        <v>5333333.33</v>
      </c>
      <c r="J95" s="2"/>
      <c r="K95" s="2">
        <f t="shared" si="1"/>
        <v>21333333.33</v>
      </c>
      <c r="L95" s="6">
        <v>43126</v>
      </c>
      <c r="M95" s="6">
        <v>43126</v>
      </c>
      <c r="N95" s="16" t="s">
        <v>688</v>
      </c>
      <c r="O95" s="9">
        <v>43449</v>
      </c>
      <c r="P95" s="3" t="s">
        <v>130</v>
      </c>
      <c r="Q95" s="15" t="s">
        <v>461</v>
      </c>
      <c r="R95" s="3">
        <v>10</v>
      </c>
      <c r="S95" s="3" t="s">
        <v>1229</v>
      </c>
      <c r="T95" s="46" t="s">
        <v>1099</v>
      </c>
      <c r="U95" s="44" t="s">
        <v>36</v>
      </c>
    </row>
    <row r="96" spans="1:21" ht="56.25">
      <c r="A96" s="48" t="s">
        <v>1227</v>
      </c>
      <c r="B96" s="13" t="s">
        <v>206</v>
      </c>
      <c r="C96" s="4" t="s">
        <v>627</v>
      </c>
      <c r="D96" s="10" t="s">
        <v>443</v>
      </c>
      <c r="E96" s="3" t="s">
        <v>442</v>
      </c>
      <c r="F96" s="1" t="s">
        <v>326</v>
      </c>
      <c r="G96" s="2">
        <v>5600000000</v>
      </c>
      <c r="H96" s="23">
        <v>0</v>
      </c>
      <c r="I96" s="23">
        <v>65000000</v>
      </c>
      <c r="J96" s="23">
        <v>1000000000</v>
      </c>
      <c r="K96" s="2">
        <f t="shared" si="1"/>
        <v>4665000000</v>
      </c>
      <c r="L96" s="6">
        <v>43126</v>
      </c>
      <c r="M96" s="6">
        <v>43126</v>
      </c>
      <c r="N96" s="22" t="s">
        <v>971</v>
      </c>
      <c r="O96" s="24">
        <v>43465</v>
      </c>
      <c r="P96" s="3" t="s">
        <v>210</v>
      </c>
      <c r="Q96" s="15" t="s">
        <v>136</v>
      </c>
      <c r="R96" s="39">
        <v>10</v>
      </c>
      <c r="S96" s="3" t="s">
        <v>1229</v>
      </c>
      <c r="T96" s="46" t="s">
        <v>1154</v>
      </c>
      <c r="U96" s="44" t="s">
        <v>36</v>
      </c>
    </row>
    <row r="97" spans="1:21" ht="56.25">
      <c r="A97" s="48" t="s">
        <v>1227</v>
      </c>
      <c r="B97" s="13" t="s">
        <v>216</v>
      </c>
      <c r="C97" s="4" t="s">
        <v>5</v>
      </c>
      <c r="D97" s="10" t="s">
        <v>4</v>
      </c>
      <c r="E97" s="3" t="s">
        <v>271</v>
      </c>
      <c r="F97" s="1" t="s">
        <v>327</v>
      </c>
      <c r="G97" s="2">
        <v>17050000</v>
      </c>
      <c r="H97" s="23">
        <v>1550000</v>
      </c>
      <c r="I97" s="23">
        <v>0</v>
      </c>
      <c r="J97" s="23"/>
      <c r="K97" s="2">
        <f t="shared" si="1"/>
        <v>17050000</v>
      </c>
      <c r="L97" s="6">
        <v>43126</v>
      </c>
      <c r="M97" s="6">
        <v>43126</v>
      </c>
      <c r="N97" s="38"/>
      <c r="O97" s="24">
        <v>43459</v>
      </c>
      <c r="P97" s="3" t="s">
        <v>130</v>
      </c>
      <c r="Q97" s="40" t="s">
        <v>462</v>
      </c>
      <c r="R97" s="3">
        <v>10</v>
      </c>
      <c r="S97" s="3" t="s">
        <v>1229</v>
      </c>
      <c r="T97" s="46" t="s">
        <v>1100</v>
      </c>
      <c r="U97" s="44" t="s">
        <v>36</v>
      </c>
    </row>
    <row r="98" spans="1:21" ht="67.5">
      <c r="A98" s="48" t="s">
        <v>1227</v>
      </c>
      <c r="B98" s="13" t="s">
        <v>178</v>
      </c>
      <c r="C98" s="4" t="s">
        <v>5</v>
      </c>
      <c r="D98" s="10" t="s">
        <v>4</v>
      </c>
      <c r="E98" s="3" t="s">
        <v>299</v>
      </c>
      <c r="F98" s="1" t="s">
        <v>328</v>
      </c>
      <c r="G98" s="2">
        <v>20000000</v>
      </c>
      <c r="H98" s="23">
        <v>2500000</v>
      </c>
      <c r="I98" s="23">
        <v>6666666.67</v>
      </c>
      <c r="J98" s="23"/>
      <c r="K98" s="2">
        <f t="shared" si="1"/>
        <v>26666666.67</v>
      </c>
      <c r="L98" s="6">
        <v>43126</v>
      </c>
      <c r="M98" s="6">
        <v>43126</v>
      </c>
      <c r="N98" s="16" t="s">
        <v>688</v>
      </c>
      <c r="O98" s="9">
        <v>43449</v>
      </c>
      <c r="P98" s="3" t="s">
        <v>130</v>
      </c>
      <c r="Q98" s="15" t="s">
        <v>453</v>
      </c>
      <c r="R98" s="3">
        <v>10</v>
      </c>
      <c r="S98" s="3" t="s">
        <v>1229</v>
      </c>
      <c r="T98" s="46" t="s">
        <v>1101</v>
      </c>
      <c r="U98" s="44" t="s">
        <v>36</v>
      </c>
    </row>
    <row r="99" spans="1:21" ht="56.25">
      <c r="A99" s="48" t="s">
        <v>1227</v>
      </c>
      <c r="B99" s="13" t="s">
        <v>185</v>
      </c>
      <c r="C99" s="4" t="s">
        <v>5</v>
      </c>
      <c r="D99" s="10" t="s">
        <v>4</v>
      </c>
      <c r="E99" s="3" t="s">
        <v>300</v>
      </c>
      <c r="F99" s="1" t="s">
        <v>644</v>
      </c>
      <c r="G99" s="2">
        <v>13600000</v>
      </c>
      <c r="H99" s="23">
        <v>1700000</v>
      </c>
      <c r="I99" s="23">
        <v>4533333.33</v>
      </c>
      <c r="J99" s="23"/>
      <c r="K99" s="2">
        <f t="shared" si="1"/>
        <v>18133333.33</v>
      </c>
      <c r="L99" s="6">
        <v>43126</v>
      </c>
      <c r="M99" s="6">
        <v>43126</v>
      </c>
      <c r="N99" s="16" t="s">
        <v>688</v>
      </c>
      <c r="O99" s="24">
        <v>43449</v>
      </c>
      <c r="P99" s="3" t="s">
        <v>130</v>
      </c>
      <c r="Q99" s="15" t="s">
        <v>463</v>
      </c>
      <c r="R99" s="3">
        <v>10</v>
      </c>
      <c r="S99" s="3" t="s">
        <v>1229</v>
      </c>
      <c r="T99" s="46" t="s">
        <v>1102</v>
      </c>
      <c r="U99" s="44" t="s">
        <v>36</v>
      </c>
    </row>
    <row r="100" spans="1:21" ht="101.25">
      <c r="A100" s="48" t="s">
        <v>1227</v>
      </c>
      <c r="B100" s="13" t="s">
        <v>217</v>
      </c>
      <c r="C100" s="4" t="s">
        <v>5</v>
      </c>
      <c r="D100" s="10" t="s">
        <v>4</v>
      </c>
      <c r="E100" s="3" t="s">
        <v>272</v>
      </c>
      <c r="F100" s="1" t="s">
        <v>329</v>
      </c>
      <c r="G100" s="2">
        <v>20000000</v>
      </c>
      <c r="H100" s="23">
        <v>2500000</v>
      </c>
      <c r="I100" s="23">
        <v>6666666.67</v>
      </c>
      <c r="J100" s="23"/>
      <c r="K100" s="2">
        <f t="shared" si="1"/>
        <v>26666666.67</v>
      </c>
      <c r="L100" s="6">
        <v>43126</v>
      </c>
      <c r="M100" s="6">
        <v>43126</v>
      </c>
      <c r="N100" s="16" t="s">
        <v>688</v>
      </c>
      <c r="O100" s="24">
        <v>43449</v>
      </c>
      <c r="P100" s="3" t="s">
        <v>130</v>
      </c>
      <c r="Q100" s="15" t="s">
        <v>464</v>
      </c>
      <c r="R100" s="3">
        <v>10</v>
      </c>
      <c r="S100" s="3" t="s">
        <v>1229</v>
      </c>
      <c r="T100" s="46" t="s">
        <v>1103</v>
      </c>
      <c r="U100" s="44" t="s">
        <v>36</v>
      </c>
    </row>
    <row r="101" spans="1:21" ht="90">
      <c r="A101" s="48" t="s">
        <v>1227</v>
      </c>
      <c r="B101" s="13" t="s">
        <v>186</v>
      </c>
      <c r="C101" s="4" t="s">
        <v>5</v>
      </c>
      <c r="D101" s="10" t="s">
        <v>4</v>
      </c>
      <c r="E101" s="3" t="s">
        <v>301</v>
      </c>
      <c r="F101" s="1" t="s">
        <v>330</v>
      </c>
      <c r="G101" s="2">
        <v>20000000</v>
      </c>
      <c r="H101" s="23">
        <v>2500000</v>
      </c>
      <c r="I101" s="23">
        <v>6666666.67</v>
      </c>
      <c r="J101" s="23"/>
      <c r="K101" s="2">
        <f t="shared" si="1"/>
        <v>26666666.67</v>
      </c>
      <c r="L101" s="6">
        <v>43126</v>
      </c>
      <c r="M101" s="6">
        <v>43126</v>
      </c>
      <c r="N101" s="16" t="s">
        <v>688</v>
      </c>
      <c r="O101" s="24">
        <v>43449</v>
      </c>
      <c r="P101" s="3" t="s">
        <v>130</v>
      </c>
      <c r="Q101" s="15" t="s">
        <v>454</v>
      </c>
      <c r="R101" s="3">
        <v>10</v>
      </c>
      <c r="S101" s="3" t="s">
        <v>1229</v>
      </c>
      <c r="T101" s="46" t="s">
        <v>1104</v>
      </c>
      <c r="U101" s="44" t="s">
        <v>36</v>
      </c>
    </row>
    <row r="102" spans="1:125" ht="60">
      <c r="A102" s="48" t="s">
        <v>1227</v>
      </c>
      <c r="B102" s="13" t="s">
        <v>189</v>
      </c>
      <c r="C102" s="4" t="s">
        <v>5</v>
      </c>
      <c r="D102" s="10" t="s">
        <v>209</v>
      </c>
      <c r="E102" s="3" t="s">
        <v>258</v>
      </c>
      <c r="F102" s="1" t="s">
        <v>331</v>
      </c>
      <c r="G102" s="2">
        <v>7000000</v>
      </c>
      <c r="H102" s="2">
        <v>0</v>
      </c>
      <c r="I102" s="2">
        <v>0</v>
      </c>
      <c r="J102" s="2"/>
      <c r="K102" s="2">
        <f t="shared" si="1"/>
        <v>7000000</v>
      </c>
      <c r="L102" s="6">
        <v>43126</v>
      </c>
      <c r="M102" s="6">
        <v>43132</v>
      </c>
      <c r="N102" s="49" t="s">
        <v>972</v>
      </c>
      <c r="O102" s="9">
        <v>43404</v>
      </c>
      <c r="P102" s="3" t="s">
        <v>225</v>
      </c>
      <c r="Q102" s="15" t="s">
        <v>244</v>
      </c>
      <c r="R102" s="3">
        <v>10</v>
      </c>
      <c r="S102" s="3" t="s">
        <v>1229</v>
      </c>
      <c r="T102" s="46" t="s">
        <v>1111</v>
      </c>
      <c r="U102" s="44" t="s">
        <v>36</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row>
    <row r="103" spans="1:21" ht="67.5">
      <c r="A103" s="48" t="s">
        <v>1227</v>
      </c>
      <c r="B103" s="13" t="s">
        <v>191</v>
      </c>
      <c r="C103" s="4" t="s">
        <v>5</v>
      </c>
      <c r="D103" s="10" t="s">
        <v>4</v>
      </c>
      <c r="E103" s="3" t="s">
        <v>273</v>
      </c>
      <c r="F103" s="1" t="s">
        <v>332</v>
      </c>
      <c r="G103" s="2">
        <v>22800000</v>
      </c>
      <c r="H103" s="2">
        <v>2850000</v>
      </c>
      <c r="I103" s="2">
        <v>7600000</v>
      </c>
      <c r="J103" s="2"/>
      <c r="K103" s="2">
        <f t="shared" si="1"/>
        <v>30400000</v>
      </c>
      <c r="L103" s="6">
        <v>43126</v>
      </c>
      <c r="M103" s="6">
        <v>43126</v>
      </c>
      <c r="N103" s="16" t="s">
        <v>688</v>
      </c>
      <c r="O103" s="24">
        <v>43449</v>
      </c>
      <c r="P103" s="3" t="s">
        <v>130</v>
      </c>
      <c r="Q103" s="15" t="s">
        <v>465</v>
      </c>
      <c r="R103" s="3">
        <v>10</v>
      </c>
      <c r="S103" s="3" t="s">
        <v>1229</v>
      </c>
      <c r="T103" s="46" t="s">
        <v>1112</v>
      </c>
      <c r="U103" s="44" t="s">
        <v>36</v>
      </c>
    </row>
    <row r="104" spans="1:21" ht="101.25">
      <c r="A104" s="48" t="s">
        <v>1227</v>
      </c>
      <c r="B104" s="13" t="s">
        <v>192</v>
      </c>
      <c r="C104" s="4" t="s">
        <v>5</v>
      </c>
      <c r="D104" s="10" t="s">
        <v>4</v>
      </c>
      <c r="E104" s="3" t="s">
        <v>274</v>
      </c>
      <c r="F104" s="1" t="s">
        <v>333</v>
      </c>
      <c r="G104" s="23">
        <v>20000000</v>
      </c>
      <c r="H104" s="23">
        <v>2500000</v>
      </c>
      <c r="I104" s="23">
        <v>0</v>
      </c>
      <c r="J104" s="23"/>
      <c r="K104" s="2">
        <f t="shared" si="1"/>
        <v>20000000</v>
      </c>
      <c r="L104" s="6">
        <v>43126</v>
      </c>
      <c r="M104" s="6">
        <v>43126</v>
      </c>
      <c r="N104" s="3" t="s">
        <v>787</v>
      </c>
      <c r="O104" s="24">
        <v>43143</v>
      </c>
      <c r="P104" s="3" t="s">
        <v>130</v>
      </c>
      <c r="Q104" s="15" t="s">
        <v>455</v>
      </c>
      <c r="R104" s="3">
        <v>10</v>
      </c>
      <c r="S104" s="3" t="s">
        <v>1229</v>
      </c>
      <c r="T104" s="46" t="s">
        <v>1113</v>
      </c>
      <c r="U104" s="44" t="s">
        <v>36</v>
      </c>
    </row>
    <row r="105" spans="1:21" ht="78.75">
      <c r="A105" s="48" t="s">
        <v>1227</v>
      </c>
      <c r="B105" s="13" t="s">
        <v>193</v>
      </c>
      <c r="C105" s="4" t="s">
        <v>5</v>
      </c>
      <c r="D105" s="10" t="s">
        <v>4</v>
      </c>
      <c r="E105" s="3" t="s">
        <v>302</v>
      </c>
      <c r="F105" s="1" t="s">
        <v>334</v>
      </c>
      <c r="G105" s="23">
        <v>20000000</v>
      </c>
      <c r="H105" s="23">
        <v>2500000</v>
      </c>
      <c r="I105" s="23">
        <v>0</v>
      </c>
      <c r="J105" s="23"/>
      <c r="K105" s="2">
        <f t="shared" si="1"/>
        <v>20000000</v>
      </c>
      <c r="L105" s="6">
        <v>43126</v>
      </c>
      <c r="M105" s="6">
        <v>43126</v>
      </c>
      <c r="N105" s="16"/>
      <c r="O105" s="24">
        <v>43368</v>
      </c>
      <c r="P105" s="3" t="s">
        <v>130</v>
      </c>
      <c r="Q105" s="15" t="s">
        <v>456</v>
      </c>
      <c r="R105" s="3">
        <v>10</v>
      </c>
      <c r="S105" s="3" t="s">
        <v>1229</v>
      </c>
      <c r="T105" s="46" t="s">
        <v>1114</v>
      </c>
      <c r="U105" s="44" t="s">
        <v>36</v>
      </c>
    </row>
    <row r="106" spans="1:21" ht="67.5">
      <c r="A106" s="48" t="s">
        <v>1227</v>
      </c>
      <c r="B106" s="13" t="s">
        <v>194</v>
      </c>
      <c r="C106" s="4" t="s">
        <v>5</v>
      </c>
      <c r="D106" s="10" t="s">
        <v>4</v>
      </c>
      <c r="E106" s="3" t="s">
        <v>303</v>
      </c>
      <c r="F106" s="1" t="s">
        <v>335</v>
      </c>
      <c r="G106" s="23">
        <v>20000000</v>
      </c>
      <c r="H106" s="23">
        <v>2500000</v>
      </c>
      <c r="I106" s="23">
        <v>6666666.67</v>
      </c>
      <c r="J106" s="23"/>
      <c r="K106" s="2">
        <f t="shared" si="1"/>
        <v>26666666.67</v>
      </c>
      <c r="L106" s="6">
        <v>43126</v>
      </c>
      <c r="M106" s="24">
        <v>43126</v>
      </c>
      <c r="N106" s="16" t="s">
        <v>688</v>
      </c>
      <c r="O106" s="24">
        <v>43449</v>
      </c>
      <c r="P106" s="3" t="s">
        <v>130</v>
      </c>
      <c r="Q106" s="15" t="s">
        <v>466</v>
      </c>
      <c r="R106" s="3">
        <v>10</v>
      </c>
      <c r="S106" s="3" t="s">
        <v>1229</v>
      </c>
      <c r="T106" s="46" t="s">
        <v>1115</v>
      </c>
      <c r="U106" s="44" t="s">
        <v>36</v>
      </c>
    </row>
    <row r="107" spans="1:21" ht="56.25">
      <c r="A107" s="48" t="s">
        <v>1227</v>
      </c>
      <c r="B107" s="13" t="s">
        <v>195</v>
      </c>
      <c r="C107" s="4" t="s">
        <v>5</v>
      </c>
      <c r="D107" s="10" t="s">
        <v>4</v>
      </c>
      <c r="E107" s="3" t="s">
        <v>414</v>
      </c>
      <c r="F107" s="1" t="s">
        <v>336</v>
      </c>
      <c r="G107" s="23">
        <v>12800000</v>
      </c>
      <c r="H107" s="23">
        <v>1600000</v>
      </c>
      <c r="I107" s="23">
        <v>0</v>
      </c>
      <c r="J107" s="23"/>
      <c r="K107" s="2">
        <f t="shared" si="1"/>
        <v>12800000</v>
      </c>
      <c r="L107" s="6">
        <v>43126</v>
      </c>
      <c r="M107" s="6">
        <v>43126</v>
      </c>
      <c r="N107" s="3" t="s">
        <v>489</v>
      </c>
      <c r="O107" s="24">
        <v>43129</v>
      </c>
      <c r="P107" s="3" t="s">
        <v>130</v>
      </c>
      <c r="Q107" s="15" t="s">
        <v>467</v>
      </c>
      <c r="R107" s="3">
        <v>10</v>
      </c>
      <c r="S107" s="3" t="s">
        <v>1229</v>
      </c>
      <c r="T107" s="46" t="s">
        <v>1116</v>
      </c>
      <c r="U107" s="44" t="s">
        <v>36</v>
      </c>
    </row>
    <row r="108" spans="1:21" ht="56.25">
      <c r="A108" s="48" t="s">
        <v>1227</v>
      </c>
      <c r="B108" s="13" t="s">
        <v>196</v>
      </c>
      <c r="C108" s="4" t="s">
        <v>289</v>
      </c>
      <c r="D108" s="10" t="s">
        <v>180</v>
      </c>
      <c r="E108" s="3" t="s">
        <v>432</v>
      </c>
      <c r="F108" s="1" t="s">
        <v>433</v>
      </c>
      <c r="G108" s="23">
        <v>20462256</v>
      </c>
      <c r="H108" s="23">
        <v>0</v>
      </c>
      <c r="I108" s="23">
        <v>0</v>
      </c>
      <c r="J108" s="23"/>
      <c r="K108" s="2">
        <f t="shared" si="1"/>
        <v>20462256</v>
      </c>
      <c r="L108" s="6">
        <v>43144</v>
      </c>
      <c r="M108" s="6">
        <v>43144</v>
      </c>
      <c r="N108" s="38"/>
      <c r="O108" s="24">
        <v>43465</v>
      </c>
      <c r="P108" s="3" t="s">
        <v>137</v>
      </c>
      <c r="Q108" s="15" t="s">
        <v>187</v>
      </c>
      <c r="R108" s="3">
        <v>10</v>
      </c>
      <c r="S108" s="3" t="s">
        <v>1229</v>
      </c>
      <c r="T108" s="46" t="s">
        <v>1155</v>
      </c>
      <c r="U108" s="44" t="s">
        <v>36</v>
      </c>
    </row>
    <row r="109" spans="1:21" ht="56.25">
      <c r="A109" s="48" t="s">
        <v>1227</v>
      </c>
      <c r="B109" s="13" t="s">
        <v>197</v>
      </c>
      <c r="C109" s="4" t="s">
        <v>289</v>
      </c>
      <c r="D109" s="10" t="s">
        <v>180</v>
      </c>
      <c r="E109" s="3" t="s">
        <v>432</v>
      </c>
      <c r="F109" s="1" t="s">
        <v>433</v>
      </c>
      <c r="G109" s="23">
        <v>124789920</v>
      </c>
      <c r="H109" s="23">
        <v>0</v>
      </c>
      <c r="I109" s="23">
        <v>0</v>
      </c>
      <c r="J109" s="23"/>
      <c r="K109" s="2">
        <f t="shared" si="1"/>
        <v>124789920</v>
      </c>
      <c r="L109" s="6">
        <v>43144</v>
      </c>
      <c r="M109" s="6">
        <v>43144</v>
      </c>
      <c r="N109" s="38"/>
      <c r="O109" s="24">
        <v>43465</v>
      </c>
      <c r="P109" s="3" t="s">
        <v>137</v>
      </c>
      <c r="Q109" s="15" t="s">
        <v>187</v>
      </c>
      <c r="R109" s="3">
        <v>10</v>
      </c>
      <c r="S109" s="3" t="s">
        <v>1229</v>
      </c>
      <c r="T109" s="46" t="s">
        <v>1156</v>
      </c>
      <c r="U109" s="44" t="s">
        <v>36</v>
      </c>
    </row>
    <row r="110" spans="1:21" ht="56.25">
      <c r="A110" s="48" t="s">
        <v>1227</v>
      </c>
      <c r="B110" s="13" t="s">
        <v>211</v>
      </c>
      <c r="C110" s="4" t="s">
        <v>289</v>
      </c>
      <c r="D110" s="10" t="s">
        <v>180</v>
      </c>
      <c r="E110" s="3" t="s">
        <v>434</v>
      </c>
      <c r="F110" s="1" t="s">
        <v>433</v>
      </c>
      <c r="G110" s="23">
        <v>94003608</v>
      </c>
      <c r="H110" s="23">
        <v>0</v>
      </c>
      <c r="I110" s="23">
        <v>0</v>
      </c>
      <c r="J110" s="23"/>
      <c r="K110" s="2">
        <f t="shared" si="1"/>
        <v>94003608</v>
      </c>
      <c r="L110" s="6">
        <v>43145</v>
      </c>
      <c r="M110" s="24">
        <v>43145</v>
      </c>
      <c r="N110" s="38"/>
      <c r="O110" s="24">
        <v>43465</v>
      </c>
      <c r="P110" s="3" t="s">
        <v>137</v>
      </c>
      <c r="Q110" s="15" t="s">
        <v>444</v>
      </c>
      <c r="R110" s="3">
        <v>10</v>
      </c>
      <c r="S110" s="3" t="s">
        <v>1229</v>
      </c>
      <c r="T110" s="46" t="s">
        <v>1157</v>
      </c>
      <c r="U110" s="44" t="s">
        <v>36</v>
      </c>
    </row>
    <row r="111" spans="1:21" ht="56.25">
      <c r="A111" s="48" t="s">
        <v>1227</v>
      </c>
      <c r="B111" s="13" t="s">
        <v>198</v>
      </c>
      <c r="C111" s="4" t="s">
        <v>289</v>
      </c>
      <c r="D111" s="10" t="s">
        <v>180</v>
      </c>
      <c r="E111" s="3" t="s">
        <v>188</v>
      </c>
      <c r="F111" s="1" t="s">
        <v>435</v>
      </c>
      <c r="G111" s="23">
        <v>34800000</v>
      </c>
      <c r="H111" s="23">
        <v>0</v>
      </c>
      <c r="I111" s="23">
        <v>0</v>
      </c>
      <c r="J111" s="23"/>
      <c r="K111" s="2">
        <f t="shared" si="1"/>
        <v>34800000</v>
      </c>
      <c r="L111" s="6">
        <v>43150</v>
      </c>
      <c r="M111" s="6">
        <v>43150</v>
      </c>
      <c r="N111" s="38"/>
      <c r="O111" s="24">
        <v>43465</v>
      </c>
      <c r="P111" s="3" t="s">
        <v>137</v>
      </c>
      <c r="Q111" s="15" t="s">
        <v>190</v>
      </c>
      <c r="R111" s="3">
        <v>10</v>
      </c>
      <c r="S111" s="3" t="s">
        <v>1229</v>
      </c>
      <c r="T111" s="46" t="s">
        <v>1158</v>
      </c>
      <c r="U111" s="44" t="s">
        <v>36</v>
      </c>
    </row>
    <row r="112" spans="1:21" ht="56.25">
      <c r="A112" s="48" t="s">
        <v>1227</v>
      </c>
      <c r="B112" s="13" t="s">
        <v>173</v>
      </c>
      <c r="C112" s="4" t="s">
        <v>289</v>
      </c>
      <c r="D112" s="10" t="s">
        <v>180</v>
      </c>
      <c r="E112" s="3" t="s">
        <v>436</v>
      </c>
      <c r="F112" s="1" t="s">
        <v>433</v>
      </c>
      <c r="G112" s="23">
        <v>20856000</v>
      </c>
      <c r="H112" s="23">
        <v>0</v>
      </c>
      <c r="I112" s="23">
        <v>0</v>
      </c>
      <c r="J112" s="23"/>
      <c r="K112" s="2">
        <f t="shared" si="1"/>
        <v>20856000</v>
      </c>
      <c r="L112" s="6">
        <v>43150</v>
      </c>
      <c r="M112" s="6">
        <v>43150</v>
      </c>
      <c r="N112" s="38"/>
      <c r="O112" s="24">
        <v>43465</v>
      </c>
      <c r="P112" s="3" t="s">
        <v>137</v>
      </c>
      <c r="Q112" s="15" t="s">
        <v>445</v>
      </c>
      <c r="R112" s="3">
        <v>10</v>
      </c>
      <c r="S112" s="3" t="s">
        <v>1229</v>
      </c>
      <c r="T112" s="46" t="s">
        <v>1159</v>
      </c>
      <c r="U112" s="44" t="s">
        <v>36</v>
      </c>
    </row>
    <row r="113" spans="1:21" ht="56.25">
      <c r="A113" s="48" t="s">
        <v>1227</v>
      </c>
      <c r="B113" s="13">
        <v>112</v>
      </c>
      <c r="C113" s="4" t="s">
        <v>438</v>
      </c>
      <c r="D113" s="10" t="s">
        <v>180</v>
      </c>
      <c r="E113" s="3" t="s">
        <v>437</v>
      </c>
      <c r="F113" s="1" t="s">
        <v>439</v>
      </c>
      <c r="G113" s="2">
        <v>37680500</v>
      </c>
      <c r="H113" s="23">
        <v>0</v>
      </c>
      <c r="I113" s="23">
        <v>18793500</v>
      </c>
      <c r="J113" s="23"/>
      <c r="K113" s="2">
        <f t="shared" si="1"/>
        <v>56474000</v>
      </c>
      <c r="L113" s="6">
        <v>43157</v>
      </c>
      <c r="M113" s="6">
        <v>43159</v>
      </c>
      <c r="N113" s="38"/>
      <c r="O113" s="24">
        <v>43465</v>
      </c>
      <c r="P113" s="3" t="s">
        <v>484</v>
      </c>
      <c r="Q113" s="15" t="s">
        <v>485</v>
      </c>
      <c r="R113" s="39">
        <v>10</v>
      </c>
      <c r="S113" s="3" t="s">
        <v>1229</v>
      </c>
      <c r="T113" s="46" t="s">
        <v>997</v>
      </c>
      <c r="U113" s="44" t="s">
        <v>36</v>
      </c>
    </row>
    <row r="114" spans="1:21" ht="56.25">
      <c r="A114" s="48" t="s">
        <v>1227</v>
      </c>
      <c r="B114" s="13">
        <v>113</v>
      </c>
      <c r="C114" s="4" t="s">
        <v>289</v>
      </c>
      <c r="D114" s="10" t="s">
        <v>180</v>
      </c>
      <c r="E114" s="3" t="s">
        <v>188</v>
      </c>
      <c r="F114" s="1" t="s">
        <v>433</v>
      </c>
      <c r="G114" s="23">
        <v>247440000</v>
      </c>
      <c r="H114" s="23">
        <v>0</v>
      </c>
      <c r="I114" s="23">
        <v>0</v>
      </c>
      <c r="J114" s="23"/>
      <c r="K114" s="2">
        <f t="shared" si="1"/>
        <v>247440000</v>
      </c>
      <c r="L114" s="6">
        <v>43150</v>
      </c>
      <c r="M114" s="6">
        <v>43150</v>
      </c>
      <c r="N114" s="38"/>
      <c r="O114" s="24">
        <v>43465</v>
      </c>
      <c r="P114" s="3" t="s">
        <v>137</v>
      </c>
      <c r="Q114" s="15" t="s">
        <v>190</v>
      </c>
      <c r="R114" s="3">
        <v>10</v>
      </c>
      <c r="S114" s="3" t="s">
        <v>1229</v>
      </c>
      <c r="T114" s="46" t="s">
        <v>1160</v>
      </c>
      <c r="U114" s="44" t="s">
        <v>36</v>
      </c>
    </row>
    <row r="115" spans="1:21" ht="60">
      <c r="A115" s="48" t="s">
        <v>1227</v>
      </c>
      <c r="B115" s="13">
        <v>114</v>
      </c>
      <c r="C115" s="4" t="s">
        <v>289</v>
      </c>
      <c r="D115" s="10" t="s">
        <v>135</v>
      </c>
      <c r="E115" s="3" t="s">
        <v>134</v>
      </c>
      <c r="F115" s="1" t="s">
        <v>440</v>
      </c>
      <c r="G115" s="23">
        <v>428609609</v>
      </c>
      <c r="H115" s="23">
        <v>0</v>
      </c>
      <c r="I115" s="23">
        <v>0</v>
      </c>
      <c r="J115" s="23"/>
      <c r="K115" s="2">
        <f t="shared" si="1"/>
        <v>428609609</v>
      </c>
      <c r="L115" s="6">
        <v>43158</v>
      </c>
      <c r="M115" s="6">
        <v>43158</v>
      </c>
      <c r="N115" s="38"/>
      <c r="O115" s="24">
        <v>43465</v>
      </c>
      <c r="P115" s="3" t="s">
        <v>477</v>
      </c>
      <c r="Q115" s="15" t="s">
        <v>476</v>
      </c>
      <c r="R115" s="3">
        <v>10</v>
      </c>
      <c r="S115" s="3" t="s">
        <v>1229</v>
      </c>
      <c r="T115" s="46" t="s">
        <v>1161</v>
      </c>
      <c r="U115" s="44" t="s">
        <v>36</v>
      </c>
    </row>
    <row r="116" spans="1:21" ht="60">
      <c r="A116" s="48" t="s">
        <v>1227</v>
      </c>
      <c r="B116" s="13">
        <v>115</v>
      </c>
      <c r="C116" s="4" t="s">
        <v>289</v>
      </c>
      <c r="D116" s="10" t="s">
        <v>135</v>
      </c>
      <c r="E116" s="3" t="s">
        <v>134</v>
      </c>
      <c r="F116" s="1" t="s">
        <v>469</v>
      </c>
      <c r="G116" s="23">
        <v>1095346031</v>
      </c>
      <c r="H116" s="23">
        <v>0</v>
      </c>
      <c r="I116" s="23">
        <f>13932966+6250420+433692.41</f>
        <v>20617078.41</v>
      </c>
      <c r="J116" s="23">
        <v>6188485.69</v>
      </c>
      <c r="K116" s="2">
        <f t="shared" si="1"/>
        <v>1109774623.72</v>
      </c>
      <c r="L116" s="6">
        <v>42795</v>
      </c>
      <c r="M116" s="6">
        <v>42795</v>
      </c>
      <c r="N116" s="38"/>
      <c r="O116" s="24">
        <v>43465</v>
      </c>
      <c r="P116" s="3" t="s">
        <v>477</v>
      </c>
      <c r="Q116" s="15" t="s">
        <v>476</v>
      </c>
      <c r="R116" s="3">
        <v>10</v>
      </c>
      <c r="S116" s="3" t="s">
        <v>1229</v>
      </c>
      <c r="T116" s="46" t="s">
        <v>1162</v>
      </c>
      <c r="U116" s="44" t="s">
        <v>36</v>
      </c>
    </row>
    <row r="117" spans="1:21" ht="56.25">
      <c r="A117" s="48" t="s">
        <v>1227</v>
      </c>
      <c r="B117" s="13" t="s">
        <v>470</v>
      </c>
      <c r="C117" s="4" t="s">
        <v>289</v>
      </c>
      <c r="D117" s="10" t="s">
        <v>180</v>
      </c>
      <c r="E117" s="3" t="s">
        <v>188</v>
      </c>
      <c r="F117" s="1" t="s">
        <v>471</v>
      </c>
      <c r="G117" s="23">
        <v>28560000</v>
      </c>
      <c r="H117" s="23">
        <v>0</v>
      </c>
      <c r="I117" s="23">
        <v>0</v>
      </c>
      <c r="J117" s="23"/>
      <c r="K117" s="2">
        <f t="shared" si="1"/>
        <v>28560000</v>
      </c>
      <c r="L117" s="6">
        <v>43185</v>
      </c>
      <c r="M117" s="6">
        <v>43185</v>
      </c>
      <c r="N117" s="38"/>
      <c r="O117" s="24">
        <v>43465</v>
      </c>
      <c r="P117" s="3" t="s">
        <v>137</v>
      </c>
      <c r="Q117" s="15" t="s">
        <v>190</v>
      </c>
      <c r="R117" s="3">
        <v>10</v>
      </c>
      <c r="S117" s="3" t="s">
        <v>1229</v>
      </c>
      <c r="T117" s="46" t="s">
        <v>1163</v>
      </c>
      <c r="U117" s="44" t="s">
        <v>36</v>
      </c>
    </row>
    <row r="118" spans="1:21" ht="60">
      <c r="A118" s="48" t="s">
        <v>1227</v>
      </c>
      <c r="B118" s="13" t="s">
        <v>473</v>
      </c>
      <c r="C118" s="4" t="s">
        <v>289</v>
      </c>
      <c r="D118" s="10" t="s">
        <v>180</v>
      </c>
      <c r="E118" s="3" t="s">
        <v>472</v>
      </c>
      <c r="F118" s="1" t="s">
        <v>474</v>
      </c>
      <c r="G118" s="23">
        <v>22373648.54</v>
      </c>
      <c r="H118" s="23">
        <v>0</v>
      </c>
      <c r="I118" s="23">
        <v>6453550.2</v>
      </c>
      <c r="J118" s="23"/>
      <c r="K118" s="2">
        <f t="shared" si="1"/>
        <v>28827198.74</v>
      </c>
      <c r="L118" s="6">
        <v>43195</v>
      </c>
      <c r="M118" s="6">
        <v>43195</v>
      </c>
      <c r="N118" s="22" t="s">
        <v>973</v>
      </c>
      <c r="O118" s="24">
        <v>43311</v>
      </c>
      <c r="P118" s="3" t="s">
        <v>478</v>
      </c>
      <c r="Q118" s="15" t="s">
        <v>499</v>
      </c>
      <c r="R118" s="3">
        <v>10</v>
      </c>
      <c r="S118" s="3" t="s">
        <v>1229</v>
      </c>
      <c r="T118" s="46" t="s">
        <v>1164</v>
      </c>
      <c r="U118" s="44" t="s">
        <v>36</v>
      </c>
    </row>
    <row r="119" spans="1:21" ht="56.25">
      <c r="A119" s="48" t="s">
        <v>1227</v>
      </c>
      <c r="B119" s="13">
        <v>118</v>
      </c>
      <c r="C119" s="4" t="s">
        <v>289</v>
      </c>
      <c r="D119" s="10" t="s">
        <v>180</v>
      </c>
      <c r="E119" s="3" t="s">
        <v>475</v>
      </c>
      <c r="F119" s="1" t="s">
        <v>474</v>
      </c>
      <c r="G119" s="23">
        <v>1296774.18</v>
      </c>
      <c r="H119" s="23">
        <v>0</v>
      </c>
      <c r="I119" s="23">
        <v>561290.31</v>
      </c>
      <c r="J119" s="23"/>
      <c r="K119" s="2">
        <f t="shared" si="1"/>
        <v>1858064.49</v>
      </c>
      <c r="L119" s="6">
        <v>43195</v>
      </c>
      <c r="M119" s="6">
        <v>43195</v>
      </c>
      <c r="N119" s="22" t="s">
        <v>973</v>
      </c>
      <c r="O119" s="24">
        <v>43311</v>
      </c>
      <c r="P119" s="3" t="s">
        <v>478</v>
      </c>
      <c r="Q119" s="15" t="s">
        <v>480</v>
      </c>
      <c r="R119" s="3">
        <v>10</v>
      </c>
      <c r="S119" s="3" t="s">
        <v>1229</v>
      </c>
      <c r="T119" s="46" t="s">
        <v>1165</v>
      </c>
      <c r="U119" s="44" t="s">
        <v>36</v>
      </c>
    </row>
    <row r="120" spans="1:21" ht="56.25">
      <c r="A120" s="48" t="s">
        <v>1227</v>
      </c>
      <c r="B120" s="13">
        <v>119</v>
      </c>
      <c r="C120" s="4" t="s">
        <v>289</v>
      </c>
      <c r="D120" s="10" t="s">
        <v>180</v>
      </c>
      <c r="E120" s="3" t="s">
        <v>475</v>
      </c>
      <c r="F120" s="1" t="s">
        <v>491</v>
      </c>
      <c r="G120" s="23">
        <v>701793.14</v>
      </c>
      <c r="H120" s="23">
        <v>0</v>
      </c>
      <c r="I120" s="23">
        <v>0</v>
      </c>
      <c r="J120" s="23"/>
      <c r="K120" s="2">
        <f t="shared" si="1"/>
        <v>701793.14</v>
      </c>
      <c r="L120" s="6">
        <v>43200</v>
      </c>
      <c r="M120" s="6">
        <v>43200</v>
      </c>
      <c r="N120" s="38"/>
      <c r="O120" s="24">
        <v>43281</v>
      </c>
      <c r="P120" s="3" t="s">
        <v>478</v>
      </c>
      <c r="Q120" s="15" t="s">
        <v>480</v>
      </c>
      <c r="R120" s="3">
        <v>10</v>
      </c>
      <c r="S120" s="3" t="s">
        <v>1229</v>
      </c>
      <c r="T120" s="46" t="s">
        <v>1166</v>
      </c>
      <c r="U120" s="44" t="s">
        <v>36</v>
      </c>
    </row>
    <row r="121" spans="1:21" ht="60">
      <c r="A121" s="48" t="s">
        <v>1227</v>
      </c>
      <c r="B121" s="13" t="s">
        <v>493</v>
      </c>
      <c r="C121" s="4" t="s">
        <v>289</v>
      </c>
      <c r="D121" s="10" t="s">
        <v>180</v>
      </c>
      <c r="E121" s="3" t="s">
        <v>492</v>
      </c>
      <c r="F121" s="1" t="s">
        <v>474</v>
      </c>
      <c r="G121" s="23">
        <v>83981095.61</v>
      </c>
      <c r="H121" s="23">
        <v>0</v>
      </c>
      <c r="I121" s="23">
        <v>21930257.09</v>
      </c>
      <c r="J121" s="23"/>
      <c r="K121" s="2">
        <f t="shared" si="1"/>
        <v>105911352.7</v>
      </c>
      <c r="L121" s="6">
        <v>43200</v>
      </c>
      <c r="M121" s="6">
        <v>43200</v>
      </c>
      <c r="N121" s="22" t="s">
        <v>973</v>
      </c>
      <c r="O121" s="24">
        <v>43281</v>
      </c>
      <c r="P121" s="3" t="s">
        <v>478</v>
      </c>
      <c r="Q121" s="15" t="s">
        <v>498</v>
      </c>
      <c r="R121" s="3">
        <v>10</v>
      </c>
      <c r="S121" s="3" t="s">
        <v>1229</v>
      </c>
      <c r="T121" s="46" t="s">
        <v>1167</v>
      </c>
      <c r="U121" s="44" t="s">
        <v>36</v>
      </c>
    </row>
    <row r="122" spans="1:21" ht="60">
      <c r="A122" s="48" t="s">
        <v>1227</v>
      </c>
      <c r="B122" s="13" t="s">
        <v>494</v>
      </c>
      <c r="C122" s="4" t="s">
        <v>289</v>
      </c>
      <c r="D122" s="10" t="s">
        <v>180</v>
      </c>
      <c r="E122" s="3" t="s">
        <v>472</v>
      </c>
      <c r="F122" s="1" t="s">
        <v>474</v>
      </c>
      <c r="G122" s="23">
        <v>2570412</v>
      </c>
      <c r="H122" s="23">
        <v>0</v>
      </c>
      <c r="I122" s="23">
        <v>0</v>
      </c>
      <c r="J122" s="23"/>
      <c r="K122" s="2">
        <f t="shared" si="1"/>
        <v>2570412</v>
      </c>
      <c r="L122" s="6">
        <v>43202</v>
      </c>
      <c r="M122" s="6">
        <v>43202</v>
      </c>
      <c r="N122" s="38"/>
      <c r="O122" s="24">
        <v>43281</v>
      </c>
      <c r="P122" s="3" t="s">
        <v>478</v>
      </c>
      <c r="Q122" s="15" t="s">
        <v>479</v>
      </c>
      <c r="R122" s="3">
        <v>10</v>
      </c>
      <c r="S122" s="3" t="s">
        <v>1229</v>
      </c>
      <c r="T122" s="46" t="s">
        <v>1168</v>
      </c>
      <c r="U122" s="44" t="s">
        <v>36</v>
      </c>
    </row>
    <row r="123" spans="1:21" ht="56.25">
      <c r="A123" s="48" t="s">
        <v>1227</v>
      </c>
      <c r="B123" s="13" t="s">
        <v>496</v>
      </c>
      <c r="C123" s="4" t="s">
        <v>500</v>
      </c>
      <c r="D123" s="10" t="s">
        <v>180</v>
      </c>
      <c r="E123" s="3" t="s">
        <v>495</v>
      </c>
      <c r="F123" s="1" t="s">
        <v>497</v>
      </c>
      <c r="G123" s="23">
        <v>5133800</v>
      </c>
      <c r="H123" s="23">
        <v>0</v>
      </c>
      <c r="I123" s="23">
        <v>0</v>
      </c>
      <c r="J123" s="23"/>
      <c r="K123" s="2">
        <f t="shared" si="1"/>
        <v>5133800</v>
      </c>
      <c r="L123" s="6">
        <v>43208</v>
      </c>
      <c r="M123" s="6">
        <v>43217</v>
      </c>
      <c r="N123" s="38"/>
      <c r="O123" s="24">
        <v>43251</v>
      </c>
      <c r="P123" s="3" t="s">
        <v>484</v>
      </c>
      <c r="Q123" s="15" t="s">
        <v>501</v>
      </c>
      <c r="R123" s="3">
        <v>10</v>
      </c>
      <c r="S123" s="3" t="s">
        <v>1229</v>
      </c>
      <c r="T123" s="46" t="s">
        <v>998</v>
      </c>
      <c r="U123" s="44" t="s">
        <v>36</v>
      </c>
    </row>
    <row r="124" spans="1:21" ht="60">
      <c r="A124" s="48" t="s">
        <v>1227</v>
      </c>
      <c r="B124" s="13" t="s">
        <v>504</v>
      </c>
      <c r="C124" s="4" t="s">
        <v>503</v>
      </c>
      <c r="D124" s="10" t="s">
        <v>180</v>
      </c>
      <c r="E124" s="3" t="s">
        <v>502</v>
      </c>
      <c r="F124" s="1" t="s">
        <v>505</v>
      </c>
      <c r="G124" s="23">
        <v>6768310</v>
      </c>
      <c r="H124" s="23">
        <v>0</v>
      </c>
      <c r="I124" s="23">
        <v>0</v>
      </c>
      <c r="J124" s="23"/>
      <c r="K124" s="2">
        <f t="shared" si="1"/>
        <v>6768310</v>
      </c>
      <c r="L124" s="6">
        <v>43210</v>
      </c>
      <c r="M124" s="20">
        <v>43217</v>
      </c>
      <c r="N124" s="38"/>
      <c r="O124" s="24">
        <v>43248</v>
      </c>
      <c r="P124" s="3" t="s">
        <v>506</v>
      </c>
      <c r="Q124" s="15" t="s">
        <v>507</v>
      </c>
      <c r="R124" s="3">
        <v>10</v>
      </c>
      <c r="S124" s="3" t="s">
        <v>1229</v>
      </c>
      <c r="T124" s="46" t="s">
        <v>1009</v>
      </c>
      <c r="U124" s="44" t="s">
        <v>36</v>
      </c>
    </row>
    <row r="125" spans="1:21" ht="112.5">
      <c r="A125" s="48" t="s">
        <v>1227</v>
      </c>
      <c r="B125" s="13" t="s">
        <v>508</v>
      </c>
      <c r="C125" s="4" t="s">
        <v>521</v>
      </c>
      <c r="D125" s="10" t="s">
        <v>514</v>
      </c>
      <c r="E125" s="3" t="s">
        <v>513</v>
      </c>
      <c r="F125" s="1" t="s">
        <v>515</v>
      </c>
      <c r="G125" s="23">
        <v>515000000</v>
      </c>
      <c r="H125" s="23">
        <v>0</v>
      </c>
      <c r="I125" s="23">
        <v>0</v>
      </c>
      <c r="J125" s="23"/>
      <c r="K125" s="2">
        <f t="shared" si="1"/>
        <v>515000000</v>
      </c>
      <c r="L125" s="6">
        <v>43248</v>
      </c>
      <c r="M125" s="20">
        <v>43249</v>
      </c>
      <c r="N125" s="38"/>
      <c r="O125" s="24">
        <v>43465</v>
      </c>
      <c r="P125" s="3" t="s">
        <v>520</v>
      </c>
      <c r="Q125" s="15" t="s">
        <v>519</v>
      </c>
      <c r="R125" s="3">
        <v>10</v>
      </c>
      <c r="S125" s="3" t="s">
        <v>1229</v>
      </c>
      <c r="T125" s="46" t="s">
        <v>1015</v>
      </c>
      <c r="U125" s="44" t="s">
        <v>36</v>
      </c>
    </row>
    <row r="126" spans="1:21" ht="56.25">
      <c r="A126" s="48" t="s">
        <v>1227</v>
      </c>
      <c r="B126" s="13" t="s">
        <v>511</v>
      </c>
      <c r="C126" s="4" t="s">
        <v>525</v>
      </c>
      <c r="D126" s="10" t="s">
        <v>209</v>
      </c>
      <c r="E126" s="3" t="s">
        <v>516</v>
      </c>
      <c r="F126" s="1" t="s">
        <v>526</v>
      </c>
      <c r="G126" s="23">
        <v>16000000</v>
      </c>
      <c r="H126" s="23">
        <v>0</v>
      </c>
      <c r="I126" s="23">
        <v>0</v>
      </c>
      <c r="J126" s="23"/>
      <c r="K126" s="2">
        <f t="shared" si="1"/>
        <v>16000000</v>
      </c>
      <c r="L126" s="6">
        <v>43258</v>
      </c>
      <c r="M126" s="20">
        <v>43263</v>
      </c>
      <c r="N126" s="38"/>
      <c r="O126" s="24">
        <v>43465</v>
      </c>
      <c r="P126" s="3" t="s">
        <v>527</v>
      </c>
      <c r="Q126" s="15" t="s">
        <v>528</v>
      </c>
      <c r="R126" s="3">
        <v>10</v>
      </c>
      <c r="S126" s="3" t="s">
        <v>1229</v>
      </c>
      <c r="T126" s="46" t="s">
        <v>1000</v>
      </c>
      <c r="U126" s="44" t="s">
        <v>36</v>
      </c>
    </row>
    <row r="127" spans="1:21" ht="56.25">
      <c r="A127" s="48" t="s">
        <v>1227</v>
      </c>
      <c r="B127" s="13" t="s">
        <v>512</v>
      </c>
      <c r="C127" s="4" t="s">
        <v>529</v>
      </c>
      <c r="D127" s="10" t="s">
        <v>180</v>
      </c>
      <c r="E127" s="3" t="s">
        <v>517</v>
      </c>
      <c r="F127" s="1" t="s">
        <v>518</v>
      </c>
      <c r="G127" s="23">
        <v>48268561.6</v>
      </c>
      <c r="H127" s="23">
        <v>0</v>
      </c>
      <c r="I127" s="23">
        <v>15731362.2</v>
      </c>
      <c r="J127" s="23"/>
      <c r="K127" s="2">
        <f t="shared" si="1"/>
        <v>63999923.8</v>
      </c>
      <c r="L127" s="6">
        <v>43259</v>
      </c>
      <c r="M127" s="20">
        <v>43264</v>
      </c>
      <c r="N127" s="22" t="s">
        <v>974</v>
      </c>
      <c r="O127" s="24">
        <v>43329</v>
      </c>
      <c r="P127" s="3" t="s">
        <v>478</v>
      </c>
      <c r="Q127" s="15" t="s">
        <v>530</v>
      </c>
      <c r="R127" s="3">
        <v>10</v>
      </c>
      <c r="S127" s="3" t="s">
        <v>1229</v>
      </c>
      <c r="T127" s="46" t="s">
        <v>999</v>
      </c>
      <c r="U127" s="44" t="s">
        <v>36</v>
      </c>
    </row>
    <row r="128" spans="1:21" ht="78.75">
      <c r="A128" s="48" t="s">
        <v>1227</v>
      </c>
      <c r="B128" s="13" t="s">
        <v>522</v>
      </c>
      <c r="C128" s="4" t="s">
        <v>532</v>
      </c>
      <c r="D128" s="10" t="s">
        <v>180</v>
      </c>
      <c r="E128" s="3" t="s">
        <v>531</v>
      </c>
      <c r="F128" s="1" t="s">
        <v>534</v>
      </c>
      <c r="G128" s="23">
        <v>1554083900</v>
      </c>
      <c r="H128" s="23">
        <v>0</v>
      </c>
      <c r="I128" s="23">
        <v>0</v>
      </c>
      <c r="J128" s="23"/>
      <c r="K128" s="2">
        <f t="shared" si="1"/>
        <v>1554083900</v>
      </c>
      <c r="L128" s="6">
        <v>43259</v>
      </c>
      <c r="M128" s="20">
        <v>43265</v>
      </c>
      <c r="N128" s="22" t="s">
        <v>975</v>
      </c>
      <c r="O128" s="24">
        <v>43455</v>
      </c>
      <c r="P128" s="3" t="s">
        <v>137</v>
      </c>
      <c r="Q128" s="15" t="s">
        <v>533</v>
      </c>
      <c r="R128" s="3">
        <v>10</v>
      </c>
      <c r="S128" s="3" t="s">
        <v>1229</v>
      </c>
      <c r="T128" s="46" t="s">
        <v>1021</v>
      </c>
      <c r="U128" s="44" t="s">
        <v>36</v>
      </c>
    </row>
    <row r="129" spans="1:21" ht="90">
      <c r="A129" s="48" t="s">
        <v>1227</v>
      </c>
      <c r="B129" s="13" t="s">
        <v>523</v>
      </c>
      <c r="C129" s="4" t="s">
        <v>73</v>
      </c>
      <c r="D129" s="10" t="s">
        <v>180</v>
      </c>
      <c r="E129" s="3" t="s">
        <v>535</v>
      </c>
      <c r="F129" s="1" t="s">
        <v>541</v>
      </c>
      <c r="G129" s="23">
        <v>9075000</v>
      </c>
      <c r="H129" s="23">
        <v>0</v>
      </c>
      <c r="I129" s="23">
        <v>0</v>
      </c>
      <c r="J129" s="23">
        <v>1448990</v>
      </c>
      <c r="K129" s="2">
        <f t="shared" si="1"/>
        <v>7626010</v>
      </c>
      <c r="L129" s="6">
        <v>43259</v>
      </c>
      <c r="M129" s="6">
        <v>43259</v>
      </c>
      <c r="N129" s="38"/>
      <c r="O129" s="24">
        <v>43312</v>
      </c>
      <c r="P129" s="3" t="s">
        <v>538</v>
      </c>
      <c r="Q129" s="15" t="s">
        <v>536</v>
      </c>
      <c r="R129" s="3">
        <v>11</v>
      </c>
      <c r="S129" s="3" t="s">
        <v>1229</v>
      </c>
      <c r="T129" s="46" t="s">
        <v>1169</v>
      </c>
      <c r="U129" s="44" t="s">
        <v>36</v>
      </c>
    </row>
    <row r="130" spans="1:21" ht="90">
      <c r="A130" s="48" t="s">
        <v>1227</v>
      </c>
      <c r="B130" s="13" t="s">
        <v>524</v>
      </c>
      <c r="C130" s="4" t="s">
        <v>537</v>
      </c>
      <c r="D130" s="10" t="s">
        <v>180</v>
      </c>
      <c r="E130" s="3" t="s">
        <v>539</v>
      </c>
      <c r="F130" s="1" t="s">
        <v>541</v>
      </c>
      <c r="G130" s="23">
        <v>436218</v>
      </c>
      <c r="H130" s="23">
        <v>0</v>
      </c>
      <c r="I130" s="23">
        <v>0</v>
      </c>
      <c r="J130" s="23"/>
      <c r="K130" s="2">
        <f t="shared" si="1"/>
        <v>436218</v>
      </c>
      <c r="L130" s="6">
        <v>43259</v>
      </c>
      <c r="M130" s="6">
        <v>43259</v>
      </c>
      <c r="N130" s="38"/>
      <c r="O130" s="24">
        <v>43312</v>
      </c>
      <c r="P130" s="3" t="s">
        <v>538</v>
      </c>
      <c r="Q130" s="15" t="s">
        <v>540</v>
      </c>
      <c r="R130" s="3">
        <v>11</v>
      </c>
      <c r="S130" s="3" t="s">
        <v>1229</v>
      </c>
      <c r="T130" s="46" t="s">
        <v>1170</v>
      </c>
      <c r="U130" s="44" t="s">
        <v>36</v>
      </c>
    </row>
    <row r="131" spans="1:21" ht="90">
      <c r="A131" s="48" t="s">
        <v>1227</v>
      </c>
      <c r="B131" s="13">
        <v>130</v>
      </c>
      <c r="C131" s="4" t="s">
        <v>537</v>
      </c>
      <c r="D131" s="10" t="s">
        <v>180</v>
      </c>
      <c r="E131" s="3" t="s">
        <v>542</v>
      </c>
      <c r="F131" s="1" t="s">
        <v>541</v>
      </c>
      <c r="G131" s="23">
        <v>2178498</v>
      </c>
      <c r="H131" s="23">
        <v>0</v>
      </c>
      <c r="I131" s="23">
        <v>0</v>
      </c>
      <c r="J131" s="23"/>
      <c r="K131" s="2">
        <f aca="true" t="shared" si="2" ref="K131:K194">+G131+I131-J131</f>
        <v>2178498</v>
      </c>
      <c r="L131" s="6">
        <v>43259</v>
      </c>
      <c r="M131" s="6">
        <v>43259</v>
      </c>
      <c r="N131" s="38"/>
      <c r="O131" s="24">
        <v>43312</v>
      </c>
      <c r="P131" s="3" t="s">
        <v>538</v>
      </c>
      <c r="Q131" s="15" t="s">
        <v>543</v>
      </c>
      <c r="R131" s="3">
        <v>11</v>
      </c>
      <c r="S131" s="3" t="s">
        <v>1229</v>
      </c>
      <c r="T131" s="46" t="s">
        <v>1171</v>
      </c>
      <c r="U131" s="44" t="s">
        <v>36</v>
      </c>
    </row>
    <row r="132" spans="1:21" ht="56.25">
      <c r="A132" s="48" t="s">
        <v>1227</v>
      </c>
      <c r="B132" s="13">
        <v>131</v>
      </c>
      <c r="C132" s="4" t="s">
        <v>537</v>
      </c>
      <c r="D132" s="10" t="s">
        <v>180</v>
      </c>
      <c r="E132" s="3" t="s">
        <v>544</v>
      </c>
      <c r="F132" s="1" t="s">
        <v>545</v>
      </c>
      <c r="G132" s="23">
        <v>5440338</v>
      </c>
      <c r="H132" s="23">
        <v>0</v>
      </c>
      <c r="I132" s="23">
        <v>0</v>
      </c>
      <c r="J132" s="23"/>
      <c r="K132" s="2">
        <f t="shared" si="2"/>
        <v>5440338</v>
      </c>
      <c r="L132" s="6">
        <v>43259</v>
      </c>
      <c r="M132" s="6">
        <v>43259</v>
      </c>
      <c r="N132" s="38"/>
      <c r="O132" s="24">
        <v>43287</v>
      </c>
      <c r="P132" s="3" t="s">
        <v>547</v>
      </c>
      <c r="Q132" s="15" t="s">
        <v>546</v>
      </c>
      <c r="R132" s="3">
        <v>21</v>
      </c>
      <c r="S132" s="3" t="s">
        <v>1229</v>
      </c>
      <c r="T132" s="46" t="s">
        <v>1172</v>
      </c>
      <c r="U132" s="44" t="s">
        <v>36</v>
      </c>
    </row>
    <row r="133" spans="1:21" ht="60">
      <c r="A133" s="48" t="s">
        <v>1227</v>
      </c>
      <c r="B133" s="13" t="s">
        <v>550</v>
      </c>
      <c r="C133" s="4" t="s">
        <v>537</v>
      </c>
      <c r="D133" s="10" t="s">
        <v>180</v>
      </c>
      <c r="E133" s="3" t="s">
        <v>549</v>
      </c>
      <c r="F133" s="1" t="s">
        <v>548</v>
      </c>
      <c r="G133" s="23">
        <v>3262500</v>
      </c>
      <c r="H133" s="23">
        <v>0</v>
      </c>
      <c r="I133" s="23">
        <v>0</v>
      </c>
      <c r="J133" s="23"/>
      <c r="K133" s="2">
        <f t="shared" si="2"/>
        <v>3262500</v>
      </c>
      <c r="L133" s="6">
        <v>43277</v>
      </c>
      <c r="M133" s="6">
        <v>43277</v>
      </c>
      <c r="N133" s="38"/>
      <c r="O133" s="24">
        <v>43311</v>
      </c>
      <c r="P133" s="3" t="s">
        <v>478</v>
      </c>
      <c r="Q133" s="15" t="s">
        <v>551</v>
      </c>
      <c r="R133" s="3">
        <v>10</v>
      </c>
      <c r="S133" s="3" t="s">
        <v>1229</v>
      </c>
      <c r="T133" s="46" t="s">
        <v>1173</v>
      </c>
      <c r="U133" s="44" t="s">
        <v>36</v>
      </c>
    </row>
    <row r="134" spans="1:21" ht="90">
      <c r="A134" s="48" t="s">
        <v>1227</v>
      </c>
      <c r="B134" s="13" t="s">
        <v>552</v>
      </c>
      <c r="C134" s="4" t="s">
        <v>537</v>
      </c>
      <c r="D134" s="10" t="s">
        <v>180</v>
      </c>
      <c r="E134" s="3" t="s">
        <v>549</v>
      </c>
      <c r="F134" s="1" t="s">
        <v>541</v>
      </c>
      <c r="G134" s="23">
        <v>23838564</v>
      </c>
      <c r="H134" s="23">
        <v>0</v>
      </c>
      <c r="I134" s="23">
        <v>0</v>
      </c>
      <c r="J134" s="23"/>
      <c r="K134" s="2">
        <f t="shared" si="2"/>
        <v>23838564</v>
      </c>
      <c r="L134" s="6">
        <v>43259</v>
      </c>
      <c r="M134" s="6">
        <v>43259</v>
      </c>
      <c r="N134" s="38"/>
      <c r="O134" s="24">
        <v>43312</v>
      </c>
      <c r="P134" s="3" t="s">
        <v>538</v>
      </c>
      <c r="Q134" s="15" t="s">
        <v>551</v>
      </c>
      <c r="R134" s="3">
        <v>11</v>
      </c>
      <c r="S134" s="3" t="s">
        <v>1229</v>
      </c>
      <c r="T134" s="46" t="s">
        <v>1174</v>
      </c>
      <c r="U134" s="44" t="s">
        <v>36</v>
      </c>
    </row>
    <row r="135" spans="1:21" ht="90">
      <c r="A135" s="48" t="s">
        <v>1227</v>
      </c>
      <c r="B135" s="13" t="s">
        <v>553</v>
      </c>
      <c r="C135" s="4" t="s">
        <v>537</v>
      </c>
      <c r="D135" s="10" t="s">
        <v>180</v>
      </c>
      <c r="E135" s="3" t="s">
        <v>544</v>
      </c>
      <c r="F135" s="1" t="s">
        <v>541</v>
      </c>
      <c r="G135" s="23">
        <v>199161</v>
      </c>
      <c r="H135" s="23">
        <v>0</v>
      </c>
      <c r="I135" s="23">
        <v>0</v>
      </c>
      <c r="J135" s="23"/>
      <c r="K135" s="2">
        <f t="shared" si="2"/>
        <v>199161</v>
      </c>
      <c r="L135" s="6">
        <v>43259</v>
      </c>
      <c r="M135" s="6">
        <v>43259</v>
      </c>
      <c r="N135" s="38"/>
      <c r="O135" s="24">
        <v>43312</v>
      </c>
      <c r="P135" s="3" t="s">
        <v>538</v>
      </c>
      <c r="Q135" s="15" t="s">
        <v>546</v>
      </c>
      <c r="R135" s="3">
        <v>11</v>
      </c>
      <c r="S135" s="3" t="s">
        <v>1229</v>
      </c>
      <c r="T135" s="46" t="s">
        <v>1175</v>
      </c>
      <c r="U135" s="44" t="s">
        <v>36</v>
      </c>
    </row>
    <row r="136" spans="1:21" ht="60">
      <c r="A136" s="48" t="s">
        <v>1227</v>
      </c>
      <c r="B136" s="13" t="s">
        <v>560</v>
      </c>
      <c r="C136" s="4" t="s">
        <v>555</v>
      </c>
      <c r="D136" s="10" t="s">
        <v>559</v>
      </c>
      <c r="E136" s="3" t="s">
        <v>554</v>
      </c>
      <c r="F136" s="1" t="s">
        <v>556</v>
      </c>
      <c r="G136" s="23">
        <v>77989333</v>
      </c>
      <c r="H136" s="23">
        <v>0</v>
      </c>
      <c r="I136" s="23">
        <v>0</v>
      </c>
      <c r="J136" s="23"/>
      <c r="K136" s="2">
        <f t="shared" si="2"/>
        <v>77989333</v>
      </c>
      <c r="L136" s="6">
        <v>43294</v>
      </c>
      <c r="M136" s="20">
        <v>43300</v>
      </c>
      <c r="N136" s="38"/>
      <c r="O136" s="24">
        <v>43357</v>
      </c>
      <c r="P136" s="3" t="s">
        <v>558</v>
      </c>
      <c r="Q136" s="15" t="s">
        <v>557</v>
      </c>
      <c r="R136" s="39">
        <v>10</v>
      </c>
      <c r="S136" s="3" t="s">
        <v>1229</v>
      </c>
      <c r="T136" s="46" t="s">
        <v>1008</v>
      </c>
      <c r="U136" s="44" t="s">
        <v>36</v>
      </c>
    </row>
    <row r="137" spans="1:21" ht="101.25">
      <c r="A137" s="48" t="s">
        <v>1227</v>
      </c>
      <c r="B137" s="13">
        <v>136</v>
      </c>
      <c r="C137" s="4" t="s">
        <v>5</v>
      </c>
      <c r="D137" s="10" t="s">
        <v>4</v>
      </c>
      <c r="E137" s="3" t="s">
        <v>562</v>
      </c>
      <c r="F137" s="1" t="s">
        <v>561</v>
      </c>
      <c r="G137" s="23">
        <v>9000000</v>
      </c>
      <c r="H137" s="23">
        <v>2000000</v>
      </c>
      <c r="I137" s="23">
        <v>1933333</v>
      </c>
      <c r="J137" s="23"/>
      <c r="K137" s="2">
        <f t="shared" si="2"/>
        <v>10933333</v>
      </c>
      <c r="L137" s="6">
        <v>43297</v>
      </c>
      <c r="M137" s="20">
        <v>43298</v>
      </c>
      <c r="N137" s="3" t="s">
        <v>980</v>
      </c>
      <c r="O137" s="24">
        <v>43464</v>
      </c>
      <c r="P137" s="3" t="s">
        <v>130</v>
      </c>
      <c r="Q137" s="15" t="s">
        <v>563</v>
      </c>
      <c r="R137" s="39">
        <v>10</v>
      </c>
      <c r="S137" s="3" t="s">
        <v>1229</v>
      </c>
      <c r="T137" s="46" t="s">
        <v>1141</v>
      </c>
      <c r="U137" s="44" t="s">
        <v>36</v>
      </c>
    </row>
    <row r="138" spans="1:21" ht="56.25">
      <c r="A138" s="48" t="s">
        <v>1227</v>
      </c>
      <c r="B138" s="13" t="s">
        <v>566</v>
      </c>
      <c r="C138" s="4" t="s">
        <v>565</v>
      </c>
      <c r="D138" s="10" t="s">
        <v>180</v>
      </c>
      <c r="E138" s="3" t="s">
        <v>564</v>
      </c>
      <c r="F138" s="1" t="s">
        <v>567</v>
      </c>
      <c r="G138" s="23">
        <v>42958000</v>
      </c>
      <c r="H138" s="23">
        <v>0</v>
      </c>
      <c r="I138" s="23">
        <v>0</v>
      </c>
      <c r="J138" s="23"/>
      <c r="K138" s="2">
        <f t="shared" si="2"/>
        <v>42958000</v>
      </c>
      <c r="L138" s="6">
        <v>43298</v>
      </c>
      <c r="M138" s="20">
        <v>43305</v>
      </c>
      <c r="N138" s="3" t="s">
        <v>976</v>
      </c>
      <c r="O138" s="24">
        <v>43371</v>
      </c>
      <c r="P138" s="3" t="s">
        <v>568</v>
      </c>
      <c r="Q138" s="15" t="s">
        <v>602</v>
      </c>
      <c r="R138" s="39">
        <v>10</v>
      </c>
      <c r="S138" s="3" t="s">
        <v>1229</v>
      </c>
      <c r="T138" s="46" t="s">
        <v>1001</v>
      </c>
      <c r="U138" s="44" t="s">
        <v>36</v>
      </c>
    </row>
    <row r="139" spans="1:21" ht="56.25">
      <c r="A139" s="48" t="s">
        <v>1227</v>
      </c>
      <c r="B139" s="13" t="s">
        <v>570</v>
      </c>
      <c r="C139" s="4" t="s">
        <v>5</v>
      </c>
      <c r="D139" s="10" t="s">
        <v>4</v>
      </c>
      <c r="E139" s="3" t="s">
        <v>569</v>
      </c>
      <c r="F139" s="1" t="s">
        <v>571</v>
      </c>
      <c r="G139" s="23">
        <v>11000000</v>
      </c>
      <c r="H139" s="23">
        <v>2000000</v>
      </c>
      <c r="I139" s="23">
        <v>0</v>
      </c>
      <c r="J139" s="23"/>
      <c r="K139" s="2">
        <f t="shared" si="2"/>
        <v>11000000</v>
      </c>
      <c r="L139" s="6">
        <v>43300</v>
      </c>
      <c r="M139" s="6">
        <v>43300</v>
      </c>
      <c r="N139" s="38"/>
      <c r="O139" s="24">
        <v>43465</v>
      </c>
      <c r="P139" s="3" t="s">
        <v>130</v>
      </c>
      <c r="Q139" s="15" t="s">
        <v>610</v>
      </c>
      <c r="R139" s="39">
        <v>10</v>
      </c>
      <c r="S139" s="3" t="s">
        <v>1229</v>
      </c>
      <c r="T139" s="46" t="s">
        <v>1142</v>
      </c>
      <c r="U139" s="44" t="s">
        <v>36</v>
      </c>
    </row>
    <row r="140" spans="1:21" ht="90">
      <c r="A140" s="48" t="s">
        <v>1227</v>
      </c>
      <c r="B140" s="13">
        <v>139</v>
      </c>
      <c r="C140" s="4" t="s">
        <v>5</v>
      </c>
      <c r="D140" s="10" t="s">
        <v>4</v>
      </c>
      <c r="E140" s="3" t="s">
        <v>572</v>
      </c>
      <c r="F140" s="1" t="s">
        <v>573</v>
      </c>
      <c r="G140" s="23">
        <v>15000000</v>
      </c>
      <c r="H140" s="23">
        <v>3000000</v>
      </c>
      <c r="I140" s="23">
        <v>0</v>
      </c>
      <c r="J140" s="23"/>
      <c r="K140" s="2">
        <f t="shared" si="2"/>
        <v>15000000</v>
      </c>
      <c r="L140" s="6">
        <v>43311</v>
      </c>
      <c r="M140" s="20">
        <v>43311</v>
      </c>
      <c r="N140" s="38"/>
      <c r="O140" s="24">
        <v>43465</v>
      </c>
      <c r="P140" s="3" t="s">
        <v>130</v>
      </c>
      <c r="Q140" s="15" t="s">
        <v>574</v>
      </c>
      <c r="R140" s="39">
        <v>10</v>
      </c>
      <c r="S140" s="3" t="s">
        <v>1229</v>
      </c>
      <c r="T140" s="46" t="s">
        <v>1138</v>
      </c>
      <c r="U140" s="44" t="s">
        <v>36</v>
      </c>
    </row>
    <row r="141" spans="1:21" ht="78.75">
      <c r="A141" s="48" t="s">
        <v>1227</v>
      </c>
      <c r="B141" s="13">
        <v>140</v>
      </c>
      <c r="C141" s="4" t="s">
        <v>5</v>
      </c>
      <c r="D141" s="10" t="s">
        <v>4</v>
      </c>
      <c r="E141" s="3" t="s">
        <v>575</v>
      </c>
      <c r="F141" s="1" t="s">
        <v>576</v>
      </c>
      <c r="G141" s="23">
        <v>17500000</v>
      </c>
      <c r="H141" s="23">
        <v>3500000</v>
      </c>
      <c r="I141" s="23">
        <v>0</v>
      </c>
      <c r="J141" s="23"/>
      <c r="K141" s="2">
        <f t="shared" si="2"/>
        <v>17500000</v>
      </c>
      <c r="L141" s="6">
        <v>43312</v>
      </c>
      <c r="M141" s="20">
        <v>43313</v>
      </c>
      <c r="N141" s="38"/>
      <c r="O141" s="24">
        <v>43465</v>
      </c>
      <c r="P141" s="3" t="s">
        <v>130</v>
      </c>
      <c r="Q141" s="15" t="s">
        <v>577</v>
      </c>
      <c r="R141" s="39">
        <v>10</v>
      </c>
      <c r="S141" s="3" t="s">
        <v>1229</v>
      </c>
      <c r="T141" s="46" t="s">
        <v>1140</v>
      </c>
      <c r="U141" s="44" t="s">
        <v>36</v>
      </c>
    </row>
    <row r="142" spans="1:21" ht="78.75">
      <c r="A142" s="48" t="s">
        <v>1227</v>
      </c>
      <c r="B142" s="13">
        <v>141</v>
      </c>
      <c r="C142" s="4" t="s">
        <v>5</v>
      </c>
      <c r="D142" s="10" t="s">
        <v>4</v>
      </c>
      <c r="E142" s="3" t="s">
        <v>578</v>
      </c>
      <c r="F142" s="1" t="s">
        <v>576</v>
      </c>
      <c r="G142" s="23">
        <v>15000000</v>
      </c>
      <c r="H142" s="23">
        <v>3000000</v>
      </c>
      <c r="I142" s="23">
        <v>0</v>
      </c>
      <c r="J142" s="23"/>
      <c r="K142" s="2">
        <f t="shared" si="2"/>
        <v>15000000</v>
      </c>
      <c r="L142" s="6">
        <v>43313</v>
      </c>
      <c r="M142" s="6">
        <v>43313</v>
      </c>
      <c r="N142" s="38"/>
      <c r="O142" s="24">
        <v>43465</v>
      </c>
      <c r="P142" s="3" t="s">
        <v>130</v>
      </c>
      <c r="Q142" s="15" t="s">
        <v>579</v>
      </c>
      <c r="R142" s="39">
        <v>10</v>
      </c>
      <c r="S142" s="3" t="s">
        <v>1229</v>
      </c>
      <c r="T142" s="46" t="s">
        <v>1139</v>
      </c>
      <c r="U142" s="44" t="s">
        <v>36</v>
      </c>
    </row>
    <row r="143" spans="1:21" ht="101.25">
      <c r="A143" s="48" t="s">
        <v>1227</v>
      </c>
      <c r="B143" s="13">
        <v>142</v>
      </c>
      <c r="C143" s="4" t="s">
        <v>5</v>
      </c>
      <c r="D143" s="10" t="s">
        <v>4</v>
      </c>
      <c r="E143" s="3" t="s">
        <v>580</v>
      </c>
      <c r="F143" s="1" t="s">
        <v>581</v>
      </c>
      <c r="G143" s="23">
        <v>9000000</v>
      </c>
      <c r="H143" s="23">
        <v>1800000</v>
      </c>
      <c r="I143" s="23">
        <v>0</v>
      </c>
      <c r="J143" s="23"/>
      <c r="K143" s="2">
        <f t="shared" si="2"/>
        <v>9000000</v>
      </c>
      <c r="L143" s="6">
        <v>43318</v>
      </c>
      <c r="M143" s="20">
        <v>43318</v>
      </c>
      <c r="N143" s="38"/>
      <c r="O143" s="24">
        <v>43465</v>
      </c>
      <c r="P143" s="3" t="s">
        <v>130</v>
      </c>
      <c r="Q143" s="15" t="s">
        <v>582</v>
      </c>
      <c r="R143" s="39">
        <v>10</v>
      </c>
      <c r="S143" s="3" t="s">
        <v>1229</v>
      </c>
      <c r="T143" s="46" t="s">
        <v>1121</v>
      </c>
      <c r="U143" s="44" t="s">
        <v>36</v>
      </c>
    </row>
    <row r="144" spans="1:21" ht="78.75">
      <c r="A144" s="48" t="s">
        <v>1227</v>
      </c>
      <c r="B144" s="13">
        <v>143</v>
      </c>
      <c r="C144" s="4" t="s">
        <v>969</v>
      </c>
      <c r="D144" s="10" t="s">
        <v>180</v>
      </c>
      <c r="E144" s="3" t="s">
        <v>612</v>
      </c>
      <c r="F144" s="1" t="s">
        <v>614</v>
      </c>
      <c r="G144" s="23">
        <v>94500000</v>
      </c>
      <c r="H144" s="23">
        <v>0</v>
      </c>
      <c r="I144" s="23">
        <v>8415624.41</v>
      </c>
      <c r="J144" s="23"/>
      <c r="K144" s="2">
        <f t="shared" si="2"/>
        <v>102915624.41</v>
      </c>
      <c r="L144" s="6">
        <v>43318</v>
      </c>
      <c r="M144" s="20">
        <v>43322</v>
      </c>
      <c r="N144" s="38"/>
      <c r="O144" s="24">
        <v>43348</v>
      </c>
      <c r="P144" s="3" t="s">
        <v>137</v>
      </c>
      <c r="Q144" s="15" t="s">
        <v>613</v>
      </c>
      <c r="R144" s="39">
        <v>10</v>
      </c>
      <c r="S144" s="3" t="s">
        <v>1229</v>
      </c>
      <c r="T144" s="46" t="s">
        <v>1022</v>
      </c>
      <c r="U144" s="44" t="s">
        <v>36</v>
      </c>
    </row>
    <row r="145" spans="1:21" ht="78.75">
      <c r="A145" s="48" t="s">
        <v>1227</v>
      </c>
      <c r="B145" s="13">
        <v>144</v>
      </c>
      <c r="C145" s="4" t="s">
        <v>969</v>
      </c>
      <c r="D145" s="10" t="s">
        <v>180</v>
      </c>
      <c r="E145" s="3" t="s">
        <v>583</v>
      </c>
      <c r="F145" s="1" t="s">
        <v>584</v>
      </c>
      <c r="G145" s="23">
        <v>283000000</v>
      </c>
      <c r="H145" s="23">
        <v>0</v>
      </c>
      <c r="I145" s="23">
        <v>128802628.5</v>
      </c>
      <c r="J145" s="23"/>
      <c r="K145" s="2">
        <f t="shared" si="2"/>
        <v>411802628.5</v>
      </c>
      <c r="L145" s="6">
        <v>43318</v>
      </c>
      <c r="M145" s="20">
        <v>43325</v>
      </c>
      <c r="N145" s="3" t="s">
        <v>977</v>
      </c>
      <c r="O145" s="24">
        <v>43434</v>
      </c>
      <c r="P145" s="3" t="s">
        <v>137</v>
      </c>
      <c r="Q145" s="15" t="s">
        <v>611</v>
      </c>
      <c r="R145" s="39">
        <v>10</v>
      </c>
      <c r="S145" s="3" t="s">
        <v>1229</v>
      </c>
      <c r="T145" s="46" t="s">
        <v>1022</v>
      </c>
      <c r="U145" s="44" t="s">
        <v>36</v>
      </c>
    </row>
    <row r="146" spans="1:21" ht="56.25">
      <c r="A146" s="48" t="s">
        <v>1227</v>
      </c>
      <c r="B146" s="13" t="s">
        <v>586</v>
      </c>
      <c r="C146" s="4" t="s">
        <v>5</v>
      </c>
      <c r="D146" s="10" t="s">
        <v>4</v>
      </c>
      <c r="E146" s="3" t="s">
        <v>585</v>
      </c>
      <c r="F146" s="1" t="s">
        <v>587</v>
      </c>
      <c r="G146" s="23">
        <v>12224655</v>
      </c>
      <c r="H146" s="23">
        <v>2444931</v>
      </c>
      <c r="I146" s="23">
        <v>0</v>
      </c>
      <c r="J146" s="23"/>
      <c r="K146" s="2">
        <f t="shared" si="2"/>
        <v>12224655</v>
      </c>
      <c r="L146" s="6">
        <v>43318</v>
      </c>
      <c r="M146" s="6">
        <v>43318</v>
      </c>
      <c r="N146" s="38"/>
      <c r="O146" s="24">
        <v>43465</v>
      </c>
      <c r="P146" s="3" t="s">
        <v>130</v>
      </c>
      <c r="Q146" s="15" t="s">
        <v>588</v>
      </c>
      <c r="R146" s="39">
        <v>10</v>
      </c>
      <c r="S146" s="3" t="s">
        <v>1229</v>
      </c>
      <c r="T146" s="46" t="s">
        <v>1137</v>
      </c>
      <c r="U146" s="44" t="s">
        <v>36</v>
      </c>
    </row>
    <row r="147" spans="1:21" ht="56.25">
      <c r="A147" s="48" t="s">
        <v>1227</v>
      </c>
      <c r="B147" s="13" t="s">
        <v>590</v>
      </c>
      <c r="C147" s="4" t="s">
        <v>289</v>
      </c>
      <c r="D147" s="10" t="s">
        <v>180</v>
      </c>
      <c r="E147" s="3" t="s">
        <v>589</v>
      </c>
      <c r="F147" s="1" t="s">
        <v>603</v>
      </c>
      <c r="G147" s="23">
        <v>269415410</v>
      </c>
      <c r="H147" s="23">
        <v>0</v>
      </c>
      <c r="I147" s="23">
        <v>57397230.92</v>
      </c>
      <c r="J147" s="23"/>
      <c r="K147" s="2">
        <f t="shared" si="2"/>
        <v>326812640.92</v>
      </c>
      <c r="L147" s="6">
        <v>43318</v>
      </c>
      <c r="M147" s="20">
        <v>43325</v>
      </c>
      <c r="N147" s="38"/>
      <c r="O147" s="24">
        <v>43465</v>
      </c>
      <c r="P147" s="3" t="s">
        <v>137</v>
      </c>
      <c r="Q147" s="15" t="s">
        <v>604</v>
      </c>
      <c r="R147" s="39">
        <v>10</v>
      </c>
      <c r="S147" s="3" t="s">
        <v>1229</v>
      </c>
      <c r="T147" s="46" t="s">
        <v>1176</v>
      </c>
      <c r="U147" s="44" t="s">
        <v>36</v>
      </c>
    </row>
    <row r="148" spans="1:21" ht="56.25">
      <c r="A148" s="48" t="s">
        <v>1227</v>
      </c>
      <c r="B148" s="13" t="s">
        <v>591</v>
      </c>
      <c r="C148" s="4" t="s">
        <v>289</v>
      </c>
      <c r="D148" s="10" t="s">
        <v>180</v>
      </c>
      <c r="E148" s="3" t="s">
        <v>589</v>
      </c>
      <c r="F148" s="1" t="s">
        <v>603</v>
      </c>
      <c r="G148" s="23">
        <v>126063293.75</v>
      </c>
      <c r="H148" s="23">
        <v>0</v>
      </c>
      <c r="I148" s="23">
        <v>15868401.25</v>
      </c>
      <c r="J148" s="23"/>
      <c r="K148" s="2">
        <f t="shared" si="2"/>
        <v>141931695</v>
      </c>
      <c r="L148" s="6">
        <v>43318</v>
      </c>
      <c r="M148" s="20">
        <v>43325</v>
      </c>
      <c r="N148" s="38"/>
      <c r="O148" s="24">
        <v>43465</v>
      </c>
      <c r="P148" s="3" t="s">
        <v>137</v>
      </c>
      <c r="Q148" s="15" t="s">
        <v>604</v>
      </c>
      <c r="R148" s="39">
        <v>10</v>
      </c>
      <c r="S148" s="3" t="s">
        <v>1229</v>
      </c>
      <c r="T148" s="46" t="s">
        <v>1177</v>
      </c>
      <c r="U148" s="44" t="s">
        <v>36</v>
      </c>
    </row>
    <row r="149" spans="1:21" ht="67.5">
      <c r="A149" s="48" t="s">
        <v>1227</v>
      </c>
      <c r="B149" s="13" t="s">
        <v>593</v>
      </c>
      <c r="C149" s="4" t="s">
        <v>289</v>
      </c>
      <c r="D149" s="10" t="s">
        <v>180</v>
      </c>
      <c r="E149" s="3" t="s">
        <v>592</v>
      </c>
      <c r="F149" s="1" t="s">
        <v>606</v>
      </c>
      <c r="G149" s="23">
        <v>74992376.26</v>
      </c>
      <c r="H149" s="23">
        <v>0</v>
      </c>
      <c r="I149" s="23">
        <v>0</v>
      </c>
      <c r="J149" s="23"/>
      <c r="K149" s="2">
        <f t="shared" si="2"/>
        <v>74992376.26</v>
      </c>
      <c r="L149" s="6">
        <v>43321</v>
      </c>
      <c r="M149" s="20">
        <v>43325</v>
      </c>
      <c r="N149" s="38"/>
      <c r="O149" s="24">
        <v>43465</v>
      </c>
      <c r="P149" s="3" t="s">
        <v>137</v>
      </c>
      <c r="Q149" s="15" t="s">
        <v>605</v>
      </c>
      <c r="R149" s="39">
        <v>10</v>
      </c>
      <c r="S149" s="3" t="s">
        <v>1229</v>
      </c>
      <c r="T149" s="46" t="s">
        <v>1178</v>
      </c>
      <c r="U149" s="44" t="s">
        <v>36</v>
      </c>
    </row>
    <row r="150" spans="1:21" ht="67.5">
      <c r="A150" s="48" t="s">
        <v>1227</v>
      </c>
      <c r="B150" s="13" t="s">
        <v>595</v>
      </c>
      <c r="C150" s="4" t="s">
        <v>289</v>
      </c>
      <c r="D150" s="10" t="s">
        <v>180</v>
      </c>
      <c r="E150" s="3" t="s">
        <v>594</v>
      </c>
      <c r="F150" s="1" t="s">
        <v>606</v>
      </c>
      <c r="G150" s="23">
        <v>25157323.15</v>
      </c>
      <c r="H150" s="23">
        <v>0</v>
      </c>
      <c r="I150" s="23">
        <v>0</v>
      </c>
      <c r="J150" s="23"/>
      <c r="K150" s="2">
        <f t="shared" si="2"/>
        <v>25157323.15</v>
      </c>
      <c r="L150" s="6">
        <v>43321</v>
      </c>
      <c r="M150" s="20">
        <v>43325</v>
      </c>
      <c r="N150" s="38"/>
      <c r="O150" s="24">
        <v>43465</v>
      </c>
      <c r="P150" s="3" t="s">
        <v>137</v>
      </c>
      <c r="Q150" s="15" t="s">
        <v>607</v>
      </c>
      <c r="R150" s="39">
        <v>10</v>
      </c>
      <c r="S150" s="3" t="s">
        <v>1229</v>
      </c>
      <c r="T150" s="46" t="s">
        <v>1179</v>
      </c>
      <c r="U150" s="44" t="s">
        <v>36</v>
      </c>
    </row>
    <row r="151" spans="1:21" ht="67.5">
      <c r="A151" s="48" t="s">
        <v>1227</v>
      </c>
      <c r="B151" s="13" t="s">
        <v>597</v>
      </c>
      <c r="C151" s="4" t="s">
        <v>289</v>
      </c>
      <c r="D151" s="10" t="s">
        <v>180</v>
      </c>
      <c r="E151" s="3" t="s">
        <v>596</v>
      </c>
      <c r="F151" s="1" t="s">
        <v>606</v>
      </c>
      <c r="G151" s="23">
        <v>42910718.94</v>
      </c>
      <c r="H151" s="23">
        <v>0</v>
      </c>
      <c r="I151" s="23">
        <v>0</v>
      </c>
      <c r="J151" s="23"/>
      <c r="K151" s="2">
        <f t="shared" si="2"/>
        <v>42910718.94</v>
      </c>
      <c r="L151" s="6">
        <v>43321</v>
      </c>
      <c r="M151" s="20">
        <v>43325</v>
      </c>
      <c r="N151" s="38"/>
      <c r="O151" s="24">
        <v>43465</v>
      </c>
      <c r="P151" s="3" t="s">
        <v>137</v>
      </c>
      <c r="Q151" s="15" t="s">
        <v>608</v>
      </c>
      <c r="R151" s="39">
        <v>10</v>
      </c>
      <c r="S151" s="3" t="s">
        <v>1229</v>
      </c>
      <c r="T151" s="46" t="s">
        <v>1180</v>
      </c>
      <c r="U151" s="44" t="s">
        <v>36</v>
      </c>
    </row>
    <row r="152" spans="1:21" ht="67.5">
      <c r="A152" s="48" t="s">
        <v>1227</v>
      </c>
      <c r="B152" s="13" t="s">
        <v>598</v>
      </c>
      <c r="C152" s="4" t="s">
        <v>289</v>
      </c>
      <c r="D152" s="10" t="s">
        <v>180</v>
      </c>
      <c r="E152" s="3" t="s">
        <v>592</v>
      </c>
      <c r="F152" s="1" t="s">
        <v>606</v>
      </c>
      <c r="G152" s="23">
        <v>13973542.02</v>
      </c>
      <c r="H152" s="23">
        <v>0</v>
      </c>
      <c r="I152" s="23">
        <v>0</v>
      </c>
      <c r="J152" s="23"/>
      <c r="K152" s="2">
        <f t="shared" si="2"/>
        <v>13973542.02</v>
      </c>
      <c r="L152" s="6">
        <v>43321</v>
      </c>
      <c r="M152" s="20">
        <v>43325</v>
      </c>
      <c r="N152" s="38"/>
      <c r="O152" s="24">
        <v>43465</v>
      </c>
      <c r="P152" s="3" t="s">
        <v>137</v>
      </c>
      <c r="Q152" s="15" t="s">
        <v>609</v>
      </c>
      <c r="R152" s="39">
        <v>10</v>
      </c>
      <c r="S152" s="3" t="s">
        <v>1229</v>
      </c>
      <c r="T152" s="46" t="s">
        <v>1181</v>
      </c>
      <c r="U152" s="44" t="s">
        <v>36</v>
      </c>
    </row>
    <row r="153" spans="1:21" ht="56.25">
      <c r="A153" s="48" t="s">
        <v>1227</v>
      </c>
      <c r="B153" s="13" t="s">
        <v>600</v>
      </c>
      <c r="C153" s="4" t="s">
        <v>5</v>
      </c>
      <c r="D153" s="10" t="s">
        <v>7</v>
      </c>
      <c r="E153" s="3" t="s">
        <v>599</v>
      </c>
      <c r="F153" s="1" t="s">
        <v>601</v>
      </c>
      <c r="G153" s="23">
        <v>5360355</v>
      </c>
      <c r="H153" s="23">
        <v>0</v>
      </c>
      <c r="I153" s="23">
        <v>0</v>
      </c>
      <c r="J153" s="23"/>
      <c r="K153" s="2">
        <f t="shared" si="2"/>
        <v>5360355</v>
      </c>
      <c r="L153" s="6">
        <v>43326</v>
      </c>
      <c r="M153" s="20">
        <v>43328</v>
      </c>
      <c r="N153" s="38"/>
      <c r="O153" s="24">
        <v>43359</v>
      </c>
      <c r="P153" s="3" t="s">
        <v>212</v>
      </c>
      <c r="Q153" s="15" t="s">
        <v>640</v>
      </c>
      <c r="R153" s="39">
        <v>10</v>
      </c>
      <c r="S153" s="3" t="s">
        <v>1229</v>
      </c>
      <c r="T153" s="46" t="s">
        <v>1152</v>
      </c>
      <c r="U153" s="44" t="s">
        <v>36</v>
      </c>
    </row>
    <row r="154" spans="1:21" ht="112.5">
      <c r="A154" s="48" t="s">
        <v>1227</v>
      </c>
      <c r="B154" s="13" t="s">
        <v>615</v>
      </c>
      <c r="C154" s="4" t="s">
        <v>5</v>
      </c>
      <c r="D154" s="10" t="s">
        <v>4</v>
      </c>
      <c r="E154" s="3" t="s">
        <v>636</v>
      </c>
      <c r="F154" s="1" t="s">
        <v>620</v>
      </c>
      <c r="G154" s="23">
        <v>17266666</v>
      </c>
      <c r="H154" s="23">
        <v>3500000</v>
      </c>
      <c r="I154" s="23">
        <v>0</v>
      </c>
      <c r="J154" s="23"/>
      <c r="K154" s="2">
        <f t="shared" si="2"/>
        <v>17266666</v>
      </c>
      <c r="L154" s="6">
        <v>43328</v>
      </c>
      <c r="M154" s="20">
        <v>43329</v>
      </c>
      <c r="N154" s="38"/>
      <c r="O154" s="24">
        <v>43465</v>
      </c>
      <c r="P154" s="3" t="s">
        <v>130</v>
      </c>
      <c r="Q154" s="15" t="s">
        <v>637</v>
      </c>
      <c r="R154" s="39">
        <v>10</v>
      </c>
      <c r="S154" s="3" t="s">
        <v>1229</v>
      </c>
      <c r="T154" s="46" t="s">
        <v>1134</v>
      </c>
      <c r="U154" s="44" t="s">
        <v>36</v>
      </c>
    </row>
    <row r="155" spans="1:21" ht="157.5">
      <c r="A155" s="48" t="s">
        <v>1227</v>
      </c>
      <c r="B155" s="13" t="s">
        <v>616</v>
      </c>
      <c r="C155" s="4" t="s">
        <v>627</v>
      </c>
      <c r="D155" s="10" t="s">
        <v>443</v>
      </c>
      <c r="E155" s="3" t="s">
        <v>621</v>
      </c>
      <c r="F155" s="1" t="s">
        <v>635</v>
      </c>
      <c r="G155" s="23">
        <v>593198295.1</v>
      </c>
      <c r="H155" s="23">
        <v>0</v>
      </c>
      <c r="I155" s="23">
        <v>125855043.3</v>
      </c>
      <c r="J155" s="23"/>
      <c r="K155" s="2">
        <f t="shared" si="2"/>
        <v>719053338.4</v>
      </c>
      <c r="L155" s="6">
        <v>43328</v>
      </c>
      <c r="M155" s="20">
        <v>43329</v>
      </c>
      <c r="N155" s="38"/>
      <c r="O155" s="24">
        <v>43465</v>
      </c>
      <c r="P155" s="3" t="s">
        <v>624</v>
      </c>
      <c r="Q155" s="15" t="s">
        <v>626</v>
      </c>
      <c r="R155" s="39" t="s">
        <v>625</v>
      </c>
      <c r="S155" s="3" t="s">
        <v>1229</v>
      </c>
      <c r="T155" s="46" t="s">
        <v>1182</v>
      </c>
      <c r="U155" s="44" t="s">
        <v>36</v>
      </c>
    </row>
    <row r="156" spans="1:21" ht="101.25">
      <c r="A156" s="48" t="s">
        <v>1227</v>
      </c>
      <c r="B156" s="13" t="s">
        <v>617</v>
      </c>
      <c r="C156" s="4" t="s">
        <v>627</v>
      </c>
      <c r="D156" s="10" t="s">
        <v>443</v>
      </c>
      <c r="E156" s="3" t="s">
        <v>622</v>
      </c>
      <c r="F156" s="1" t="s">
        <v>635</v>
      </c>
      <c r="G156" s="23">
        <f>149537149.44+73076757.6</f>
        <v>222613907.04</v>
      </c>
      <c r="H156" s="23">
        <v>0</v>
      </c>
      <c r="I156" s="23">
        <v>0</v>
      </c>
      <c r="J156" s="23"/>
      <c r="K156" s="2">
        <f t="shared" si="2"/>
        <v>222613907.04</v>
      </c>
      <c r="L156" s="6">
        <v>43328</v>
      </c>
      <c r="M156" s="20">
        <v>43333</v>
      </c>
      <c r="N156" s="38"/>
      <c r="O156" s="24">
        <v>43465</v>
      </c>
      <c r="P156" s="3" t="s">
        <v>628</v>
      </c>
      <c r="Q156" s="15" t="s">
        <v>629</v>
      </c>
      <c r="R156" s="42" t="s">
        <v>633</v>
      </c>
      <c r="S156" s="3" t="s">
        <v>1229</v>
      </c>
      <c r="T156" s="46" t="s">
        <v>1183</v>
      </c>
      <c r="U156" s="44" t="s">
        <v>36</v>
      </c>
    </row>
    <row r="157" spans="1:21" ht="90">
      <c r="A157" s="48" t="s">
        <v>1227</v>
      </c>
      <c r="B157" s="13" t="s">
        <v>618</v>
      </c>
      <c r="C157" s="4" t="s">
        <v>5</v>
      </c>
      <c r="D157" s="10" t="s">
        <v>4</v>
      </c>
      <c r="E157" s="3" t="s">
        <v>623</v>
      </c>
      <c r="F157" s="1" t="s">
        <v>638</v>
      </c>
      <c r="G157" s="23">
        <v>18000000</v>
      </c>
      <c r="H157" s="23">
        <v>4500000</v>
      </c>
      <c r="I157" s="23">
        <v>0</v>
      </c>
      <c r="J157" s="23"/>
      <c r="K157" s="2">
        <f t="shared" si="2"/>
        <v>18000000</v>
      </c>
      <c r="L157" s="6">
        <v>43334</v>
      </c>
      <c r="M157" s="20">
        <v>43335</v>
      </c>
      <c r="N157" s="38"/>
      <c r="O157" s="24">
        <v>43456</v>
      </c>
      <c r="P157" s="3" t="s">
        <v>130</v>
      </c>
      <c r="Q157" s="15" t="s">
        <v>639</v>
      </c>
      <c r="R157" s="39">
        <v>10</v>
      </c>
      <c r="S157" s="3" t="s">
        <v>1229</v>
      </c>
      <c r="T157" s="46" t="s">
        <v>1136</v>
      </c>
      <c r="U157" s="44" t="s">
        <v>36</v>
      </c>
    </row>
    <row r="158" spans="1:21" ht="56.25">
      <c r="A158" s="48" t="s">
        <v>1227</v>
      </c>
      <c r="B158" s="13" t="s">
        <v>619</v>
      </c>
      <c r="C158" s="4" t="s">
        <v>627</v>
      </c>
      <c r="D158" s="10" t="s">
        <v>209</v>
      </c>
      <c r="E158" s="3" t="s">
        <v>630</v>
      </c>
      <c r="F158" s="1" t="s">
        <v>631</v>
      </c>
      <c r="G158" s="23">
        <v>140000370.74</v>
      </c>
      <c r="H158" s="23">
        <v>0</v>
      </c>
      <c r="I158" s="23">
        <v>0</v>
      </c>
      <c r="J158" s="23"/>
      <c r="K158" s="2">
        <f t="shared" si="2"/>
        <v>140000370.74</v>
      </c>
      <c r="L158" s="6">
        <v>43333</v>
      </c>
      <c r="M158" s="20">
        <v>43334</v>
      </c>
      <c r="N158" s="38"/>
      <c r="O158" s="24">
        <v>43431</v>
      </c>
      <c r="P158" s="3" t="s">
        <v>632</v>
      </c>
      <c r="Q158" s="15" t="s">
        <v>634</v>
      </c>
      <c r="R158" s="39">
        <v>10</v>
      </c>
      <c r="S158" s="3" t="s">
        <v>1229</v>
      </c>
      <c r="T158" s="46" t="s">
        <v>1203</v>
      </c>
      <c r="U158" s="44" t="s">
        <v>36</v>
      </c>
    </row>
    <row r="159" spans="1:21" ht="60">
      <c r="A159" s="48" t="s">
        <v>1227</v>
      </c>
      <c r="B159" s="13" t="s">
        <v>642</v>
      </c>
      <c r="C159" s="4" t="s">
        <v>641</v>
      </c>
      <c r="D159" s="10" t="s">
        <v>209</v>
      </c>
      <c r="E159" s="3" t="s">
        <v>554</v>
      </c>
      <c r="F159" s="1" t="s">
        <v>643</v>
      </c>
      <c r="G159" s="23">
        <v>24979617</v>
      </c>
      <c r="H159" s="23">
        <v>0</v>
      </c>
      <c r="I159" s="23">
        <v>0</v>
      </c>
      <c r="J159" s="23"/>
      <c r="K159" s="2">
        <f t="shared" si="2"/>
        <v>24979617</v>
      </c>
      <c r="L159" s="6">
        <v>43342</v>
      </c>
      <c r="M159" s="20">
        <v>43346</v>
      </c>
      <c r="N159" s="38"/>
      <c r="O159" s="20">
        <v>43399</v>
      </c>
      <c r="P159" s="3" t="s">
        <v>558</v>
      </c>
      <c r="Q159" s="15" t="s">
        <v>557</v>
      </c>
      <c r="R159" s="39">
        <v>10</v>
      </c>
      <c r="S159" s="3" t="s">
        <v>1229</v>
      </c>
      <c r="T159" s="46" t="s">
        <v>1007</v>
      </c>
      <c r="U159" s="44" t="s">
        <v>36</v>
      </c>
    </row>
    <row r="160" spans="1:21" ht="67.5">
      <c r="A160" s="48" t="s">
        <v>1227</v>
      </c>
      <c r="B160" s="13" t="s">
        <v>645</v>
      </c>
      <c r="C160" s="4" t="s">
        <v>5</v>
      </c>
      <c r="D160" s="10" t="s">
        <v>4</v>
      </c>
      <c r="E160" s="3" t="s">
        <v>675</v>
      </c>
      <c r="F160" s="1" t="s">
        <v>676</v>
      </c>
      <c r="G160" s="23">
        <v>8000000</v>
      </c>
      <c r="H160" s="23">
        <v>2000000</v>
      </c>
      <c r="I160" s="23">
        <v>0</v>
      </c>
      <c r="J160" s="23"/>
      <c r="K160" s="2">
        <f t="shared" si="2"/>
        <v>8000000</v>
      </c>
      <c r="L160" s="6">
        <v>43343</v>
      </c>
      <c r="M160" s="6">
        <v>43348</v>
      </c>
      <c r="N160" s="38"/>
      <c r="O160" s="20">
        <v>43465</v>
      </c>
      <c r="P160" s="3" t="s">
        <v>130</v>
      </c>
      <c r="Q160" s="15" t="s">
        <v>677</v>
      </c>
      <c r="R160" s="39">
        <v>10</v>
      </c>
      <c r="S160" s="3" t="s">
        <v>1229</v>
      </c>
      <c r="T160" s="46" t="s">
        <v>1135</v>
      </c>
      <c r="U160" s="44" t="s">
        <v>36</v>
      </c>
    </row>
    <row r="161" spans="1:21" ht="90">
      <c r="A161" s="48" t="s">
        <v>1227</v>
      </c>
      <c r="B161" s="13" t="s">
        <v>646</v>
      </c>
      <c r="C161" s="4" t="s">
        <v>5</v>
      </c>
      <c r="D161" s="10" t="s">
        <v>4</v>
      </c>
      <c r="E161" s="3" t="s">
        <v>241</v>
      </c>
      <c r="F161" s="1" t="s">
        <v>672</v>
      </c>
      <c r="G161" s="23">
        <v>13416667</v>
      </c>
      <c r="H161" s="23">
        <v>3500000</v>
      </c>
      <c r="I161" s="23">
        <v>0</v>
      </c>
      <c r="J161" s="23"/>
      <c r="K161" s="2">
        <f t="shared" si="2"/>
        <v>13416667</v>
      </c>
      <c r="L161" s="6">
        <v>43348</v>
      </c>
      <c r="M161" s="20">
        <v>43349</v>
      </c>
      <c r="N161" s="38"/>
      <c r="O161" s="20">
        <v>43465</v>
      </c>
      <c r="P161" s="3" t="s">
        <v>130</v>
      </c>
      <c r="Q161" s="15" t="s">
        <v>673</v>
      </c>
      <c r="R161" s="39">
        <v>10</v>
      </c>
      <c r="S161" s="3" t="s">
        <v>1229</v>
      </c>
      <c r="T161" s="46" t="s">
        <v>1132</v>
      </c>
      <c r="U161" s="44" t="s">
        <v>36</v>
      </c>
    </row>
    <row r="162" spans="1:21" ht="123.75">
      <c r="A162" s="48" t="s">
        <v>1227</v>
      </c>
      <c r="B162" s="13" t="s">
        <v>647</v>
      </c>
      <c r="C162" s="4" t="s">
        <v>5</v>
      </c>
      <c r="D162" s="10" t="s">
        <v>4</v>
      </c>
      <c r="E162" s="3" t="s">
        <v>670</v>
      </c>
      <c r="F162" s="1" t="s">
        <v>674</v>
      </c>
      <c r="G162" s="23">
        <v>13650000</v>
      </c>
      <c r="H162" s="23">
        <v>3500000</v>
      </c>
      <c r="I162" s="23">
        <v>0</v>
      </c>
      <c r="J162" s="23"/>
      <c r="K162" s="2">
        <f t="shared" si="2"/>
        <v>13650000</v>
      </c>
      <c r="L162" s="6">
        <v>43348</v>
      </c>
      <c r="M162" s="6">
        <v>43348</v>
      </c>
      <c r="N162" s="38"/>
      <c r="O162" s="20">
        <v>43465</v>
      </c>
      <c r="P162" s="3" t="s">
        <v>130</v>
      </c>
      <c r="Q162" s="15" t="s">
        <v>671</v>
      </c>
      <c r="R162" s="39">
        <v>10</v>
      </c>
      <c r="S162" s="3" t="s">
        <v>1229</v>
      </c>
      <c r="T162" s="46" t="s">
        <v>1130</v>
      </c>
      <c r="U162" s="44" t="s">
        <v>36</v>
      </c>
    </row>
    <row r="163" spans="1:21" ht="90">
      <c r="A163" s="48" t="s">
        <v>1227</v>
      </c>
      <c r="B163" s="13" t="s">
        <v>648</v>
      </c>
      <c r="C163" s="4" t="s">
        <v>5</v>
      </c>
      <c r="D163" s="10" t="s">
        <v>4</v>
      </c>
      <c r="E163" s="19" t="s">
        <v>667</v>
      </c>
      <c r="F163" s="1" t="s">
        <v>668</v>
      </c>
      <c r="G163" s="23">
        <v>22023224.5</v>
      </c>
      <c r="H163" s="23">
        <v>5745189</v>
      </c>
      <c r="I163" s="23">
        <v>0</v>
      </c>
      <c r="J163" s="23"/>
      <c r="K163" s="2">
        <f t="shared" si="2"/>
        <v>22023224.5</v>
      </c>
      <c r="L163" s="6">
        <v>43349</v>
      </c>
      <c r="M163" s="20">
        <v>43355</v>
      </c>
      <c r="N163" s="38"/>
      <c r="O163" s="20">
        <v>43465</v>
      </c>
      <c r="P163" s="3" t="s">
        <v>130</v>
      </c>
      <c r="Q163" s="15" t="s">
        <v>669</v>
      </c>
      <c r="R163" s="39">
        <v>10</v>
      </c>
      <c r="S163" s="3" t="s">
        <v>1229</v>
      </c>
      <c r="T163" s="46" t="s">
        <v>1131</v>
      </c>
      <c r="U163" s="44" t="s">
        <v>36</v>
      </c>
    </row>
    <row r="164" spans="1:21" ht="78.75">
      <c r="A164" s="48" t="s">
        <v>1227</v>
      </c>
      <c r="B164" s="13" t="s">
        <v>649</v>
      </c>
      <c r="C164" s="4" t="s">
        <v>627</v>
      </c>
      <c r="D164" s="10" t="s">
        <v>443</v>
      </c>
      <c r="E164" s="3" t="s">
        <v>678</v>
      </c>
      <c r="F164" s="1" t="s">
        <v>658</v>
      </c>
      <c r="G164" s="23">
        <v>71482999.28</v>
      </c>
      <c r="H164" s="23">
        <v>0</v>
      </c>
      <c r="I164" s="23">
        <v>0</v>
      </c>
      <c r="J164" s="23"/>
      <c r="K164" s="2">
        <f t="shared" si="2"/>
        <v>71482999.28</v>
      </c>
      <c r="L164" s="6">
        <v>43347</v>
      </c>
      <c r="M164" s="6">
        <v>43360</v>
      </c>
      <c r="N164" s="38"/>
      <c r="O164" s="20">
        <v>43465</v>
      </c>
      <c r="P164" s="3" t="s">
        <v>137</v>
      </c>
      <c r="Q164" s="15" t="s">
        <v>679</v>
      </c>
      <c r="R164" s="39">
        <v>10</v>
      </c>
      <c r="S164" s="3" t="s">
        <v>1229</v>
      </c>
      <c r="T164" s="46" t="s">
        <v>1184</v>
      </c>
      <c r="U164" s="44" t="s">
        <v>36</v>
      </c>
    </row>
    <row r="165" spans="1:21" ht="78.75">
      <c r="A165" s="48" t="s">
        <v>1227</v>
      </c>
      <c r="B165" s="13" t="s">
        <v>650</v>
      </c>
      <c r="C165" s="4" t="s">
        <v>289</v>
      </c>
      <c r="D165" s="10" t="s">
        <v>180</v>
      </c>
      <c r="E165" s="3" t="s">
        <v>657</v>
      </c>
      <c r="F165" s="1" t="s">
        <v>658</v>
      </c>
      <c r="G165" s="23">
        <v>13717509.12</v>
      </c>
      <c r="H165" s="23">
        <v>0</v>
      </c>
      <c r="I165" s="23">
        <v>0</v>
      </c>
      <c r="J165" s="23"/>
      <c r="K165" s="2">
        <f t="shared" si="2"/>
        <v>13717509.12</v>
      </c>
      <c r="L165" s="6">
        <v>43347</v>
      </c>
      <c r="M165" s="6">
        <v>43350</v>
      </c>
      <c r="N165" s="38"/>
      <c r="O165" s="20">
        <v>43465</v>
      </c>
      <c r="P165" s="3" t="s">
        <v>137</v>
      </c>
      <c r="Q165" s="15" t="s">
        <v>608</v>
      </c>
      <c r="R165" s="39">
        <v>10</v>
      </c>
      <c r="S165" s="3" t="s">
        <v>1229</v>
      </c>
      <c r="T165" s="46" t="s">
        <v>1185</v>
      </c>
      <c r="U165" s="44" t="s">
        <v>36</v>
      </c>
    </row>
    <row r="166" spans="1:21" ht="78.75">
      <c r="A166" s="48" t="s">
        <v>1227</v>
      </c>
      <c r="B166" s="13" t="s">
        <v>651</v>
      </c>
      <c r="C166" s="4" t="s">
        <v>289</v>
      </c>
      <c r="D166" s="10" t="s">
        <v>180</v>
      </c>
      <c r="E166" s="3" t="s">
        <v>659</v>
      </c>
      <c r="F166" s="1" t="s">
        <v>658</v>
      </c>
      <c r="G166" s="23">
        <v>41952000</v>
      </c>
      <c r="H166" s="23">
        <v>0</v>
      </c>
      <c r="I166" s="23">
        <v>0</v>
      </c>
      <c r="J166" s="23"/>
      <c r="K166" s="2">
        <f t="shared" si="2"/>
        <v>41952000</v>
      </c>
      <c r="L166" s="6">
        <v>43347</v>
      </c>
      <c r="M166" s="6">
        <v>43350</v>
      </c>
      <c r="N166" s="38"/>
      <c r="O166" s="20">
        <v>43465</v>
      </c>
      <c r="P166" s="3" t="s">
        <v>137</v>
      </c>
      <c r="Q166" s="15" t="s">
        <v>660</v>
      </c>
      <c r="R166" s="39">
        <v>10</v>
      </c>
      <c r="S166" s="3" t="s">
        <v>1229</v>
      </c>
      <c r="T166" s="46" t="s">
        <v>1186</v>
      </c>
      <c r="U166" s="44" t="s">
        <v>36</v>
      </c>
    </row>
    <row r="167" spans="1:21" ht="56.25">
      <c r="A167" s="48" t="s">
        <v>1227</v>
      </c>
      <c r="B167" s="13" t="s">
        <v>652</v>
      </c>
      <c r="C167" s="4" t="s">
        <v>289</v>
      </c>
      <c r="D167" s="10" t="s">
        <v>180</v>
      </c>
      <c r="E167" s="3" t="s">
        <v>589</v>
      </c>
      <c r="F167" s="1" t="s">
        <v>661</v>
      </c>
      <c r="G167" s="23">
        <v>121054156.25</v>
      </c>
      <c r="H167" s="23">
        <v>0</v>
      </c>
      <c r="I167" s="23">
        <v>0</v>
      </c>
      <c r="J167" s="23"/>
      <c r="K167" s="2">
        <f t="shared" si="2"/>
        <v>121054156.25</v>
      </c>
      <c r="L167" s="6">
        <v>43347</v>
      </c>
      <c r="M167" s="6">
        <v>43350</v>
      </c>
      <c r="N167" s="38"/>
      <c r="O167" s="20">
        <v>43465</v>
      </c>
      <c r="P167" s="3" t="s">
        <v>137</v>
      </c>
      <c r="Q167" s="15" t="s">
        <v>604</v>
      </c>
      <c r="R167" s="39">
        <v>10</v>
      </c>
      <c r="S167" s="3" t="s">
        <v>1229</v>
      </c>
      <c r="T167" s="46" t="s">
        <v>1187</v>
      </c>
      <c r="U167" s="44" t="s">
        <v>36</v>
      </c>
    </row>
    <row r="168" spans="1:21" ht="56.25">
      <c r="A168" s="48" t="s">
        <v>1227</v>
      </c>
      <c r="B168" s="13" t="s">
        <v>653</v>
      </c>
      <c r="C168" s="4" t="s">
        <v>289</v>
      </c>
      <c r="D168" s="10" t="s">
        <v>180</v>
      </c>
      <c r="E168" s="3" t="s">
        <v>589</v>
      </c>
      <c r="F168" s="1" t="s">
        <v>661</v>
      </c>
      <c r="G168" s="23">
        <v>260022375.95</v>
      </c>
      <c r="H168" s="23">
        <v>0</v>
      </c>
      <c r="I168" s="23">
        <v>0</v>
      </c>
      <c r="J168" s="23"/>
      <c r="K168" s="2">
        <f t="shared" si="2"/>
        <v>260022375.95</v>
      </c>
      <c r="L168" s="6">
        <v>43347</v>
      </c>
      <c r="M168" s="6">
        <v>43350</v>
      </c>
      <c r="N168" s="38"/>
      <c r="O168" s="20">
        <v>43465</v>
      </c>
      <c r="P168" s="3" t="s">
        <v>137</v>
      </c>
      <c r="Q168" s="15" t="s">
        <v>604</v>
      </c>
      <c r="R168" s="39">
        <v>10</v>
      </c>
      <c r="S168" s="3" t="s">
        <v>1229</v>
      </c>
      <c r="T168" s="46" t="s">
        <v>1188</v>
      </c>
      <c r="U168" s="44" t="s">
        <v>36</v>
      </c>
    </row>
    <row r="169" spans="1:21" ht="56.25">
      <c r="A169" s="48" t="s">
        <v>1227</v>
      </c>
      <c r="B169" s="13" t="s">
        <v>654</v>
      </c>
      <c r="C169" s="4" t="s">
        <v>5</v>
      </c>
      <c r="D169" s="10" t="s">
        <v>304</v>
      </c>
      <c r="E169" s="3" t="s">
        <v>663</v>
      </c>
      <c r="F169" s="1" t="s">
        <v>662</v>
      </c>
      <c r="G169" s="23">
        <v>4199975100</v>
      </c>
      <c r="H169" s="23">
        <v>0</v>
      </c>
      <c r="I169" s="23">
        <v>0</v>
      </c>
      <c r="J169" s="23"/>
      <c r="K169" s="2">
        <f t="shared" si="2"/>
        <v>4199975100</v>
      </c>
      <c r="L169" s="6">
        <v>43353</v>
      </c>
      <c r="M169" s="20">
        <v>43355</v>
      </c>
      <c r="N169" s="22" t="s">
        <v>951</v>
      </c>
      <c r="O169" s="24">
        <v>43544</v>
      </c>
      <c r="P169" s="3" t="s">
        <v>137</v>
      </c>
      <c r="Q169" s="15" t="s">
        <v>483</v>
      </c>
      <c r="R169" s="39">
        <v>10</v>
      </c>
      <c r="S169" s="3" t="s">
        <v>1229</v>
      </c>
      <c r="T169" s="46" t="s">
        <v>1201</v>
      </c>
      <c r="U169" s="44" t="s">
        <v>36</v>
      </c>
    </row>
    <row r="170" spans="1:21" ht="56.25">
      <c r="A170" s="48" t="s">
        <v>1227</v>
      </c>
      <c r="B170" s="13" t="s">
        <v>655</v>
      </c>
      <c r="C170" s="4" t="s">
        <v>5</v>
      </c>
      <c r="D170" s="10" t="s">
        <v>4</v>
      </c>
      <c r="E170" s="3" t="s">
        <v>664</v>
      </c>
      <c r="F170" s="1" t="s">
        <v>665</v>
      </c>
      <c r="G170" s="23">
        <v>12483333</v>
      </c>
      <c r="H170" s="23">
        <v>3500000</v>
      </c>
      <c r="I170" s="23">
        <v>0</v>
      </c>
      <c r="J170" s="23"/>
      <c r="K170" s="2">
        <f t="shared" si="2"/>
        <v>12483333</v>
      </c>
      <c r="L170" s="6">
        <v>43356</v>
      </c>
      <c r="M170" s="20">
        <v>43357</v>
      </c>
      <c r="N170" s="3" t="s">
        <v>952</v>
      </c>
      <c r="O170" s="24">
        <v>43389</v>
      </c>
      <c r="P170" s="3" t="s">
        <v>130</v>
      </c>
      <c r="Q170" s="15" t="s">
        <v>666</v>
      </c>
      <c r="R170" s="39">
        <v>10</v>
      </c>
      <c r="S170" s="3" t="s">
        <v>1229</v>
      </c>
      <c r="T170" s="46" t="s">
        <v>1133</v>
      </c>
      <c r="U170" s="44" t="s">
        <v>36</v>
      </c>
    </row>
    <row r="171" spans="1:21" ht="146.25">
      <c r="A171" s="48" t="s">
        <v>1227</v>
      </c>
      <c r="B171" s="13" t="s">
        <v>656</v>
      </c>
      <c r="C171" s="4" t="s">
        <v>724</v>
      </c>
      <c r="D171" s="10" t="s">
        <v>135</v>
      </c>
      <c r="E171" s="3" t="s">
        <v>723</v>
      </c>
      <c r="F171" s="1" t="s">
        <v>725</v>
      </c>
      <c r="G171" s="23">
        <v>267609037</v>
      </c>
      <c r="H171" s="23">
        <v>0</v>
      </c>
      <c r="I171" s="23">
        <v>0</v>
      </c>
      <c r="J171" s="23"/>
      <c r="K171" s="2">
        <f t="shared" si="2"/>
        <v>267609037</v>
      </c>
      <c r="L171" s="20">
        <v>43357</v>
      </c>
      <c r="M171" s="20">
        <v>43357</v>
      </c>
      <c r="N171" s="38"/>
      <c r="O171" s="24">
        <v>43722</v>
      </c>
      <c r="P171" s="3" t="s">
        <v>726</v>
      </c>
      <c r="Q171" s="15" t="s">
        <v>727</v>
      </c>
      <c r="R171" s="39">
        <v>10</v>
      </c>
      <c r="S171" s="3" t="s">
        <v>1229</v>
      </c>
      <c r="T171" s="46" t="s">
        <v>1013</v>
      </c>
      <c r="U171" s="44" t="s">
        <v>36</v>
      </c>
    </row>
    <row r="172" spans="1:21" ht="78.75">
      <c r="A172" s="48" t="s">
        <v>1227</v>
      </c>
      <c r="B172" s="13" t="s">
        <v>689</v>
      </c>
      <c r="C172" s="4" t="s">
        <v>5</v>
      </c>
      <c r="D172" s="10" t="s">
        <v>4</v>
      </c>
      <c r="E172" s="3" t="s">
        <v>728</v>
      </c>
      <c r="F172" s="1" t="s">
        <v>729</v>
      </c>
      <c r="G172" s="23">
        <v>6696000</v>
      </c>
      <c r="H172" s="23">
        <v>1860000</v>
      </c>
      <c r="I172" s="23">
        <v>0</v>
      </c>
      <c r="J172" s="23"/>
      <c r="K172" s="2">
        <f t="shared" si="2"/>
        <v>6696000</v>
      </c>
      <c r="L172" s="6">
        <v>43361</v>
      </c>
      <c r="M172" s="20">
        <v>43363</v>
      </c>
      <c r="N172" s="38"/>
      <c r="O172" s="24">
        <v>43465</v>
      </c>
      <c r="P172" s="3" t="s">
        <v>130</v>
      </c>
      <c r="Q172" s="15" t="s">
        <v>730</v>
      </c>
      <c r="R172" s="39">
        <v>10</v>
      </c>
      <c r="S172" s="3" t="s">
        <v>1229</v>
      </c>
      <c r="T172" s="46" t="s">
        <v>1120</v>
      </c>
      <c r="U172" s="44" t="s">
        <v>36</v>
      </c>
    </row>
    <row r="173" spans="1:21" ht="112.5">
      <c r="A173" s="48" t="s">
        <v>1227</v>
      </c>
      <c r="B173" s="13" t="s">
        <v>690</v>
      </c>
      <c r="C173" s="4" t="s">
        <v>719</v>
      </c>
      <c r="D173" s="10" t="s">
        <v>180</v>
      </c>
      <c r="E173" s="3" t="s">
        <v>549</v>
      </c>
      <c r="F173" s="1" t="s">
        <v>720</v>
      </c>
      <c r="G173" s="23">
        <v>253810250</v>
      </c>
      <c r="H173" s="23">
        <v>0</v>
      </c>
      <c r="I173" s="23">
        <v>95432654</v>
      </c>
      <c r="J173" s="23"/>
      <c r="K173" s="2">
        <f t="shared" si="2"/>
        <v>349242904</v>
      </c>
      <c r="L173" s="6">
        <v>43363</v>
      </c>
      <c r="M173" s="20">
        <v>43363</v>
      </c>
      <c r="N173" s="22" t="s">
        <v>953</v>
      </c>
      <c r="O173" s="24">
        <v>43454</v>
      </c>
      <c r="P173" s="3" t="s">
        <v>721</v>
      </c>
      <c r="Q173" s="15" t="s">
        <v>722</v>
      </c>
      <c r="R173" s="39">
        <v>10</v>
      </c>
      <c r="S173" s="3" t="s">
        <v>1229</v>
      </c>
      <c r="T173" s="46" t="s">
        <v>1018</v>
      </c>
      <c r="U173" s="44" t="s">
        <v>36</v>
      </c>
    </row>
    <row r="174" spans="1:21" ht="56.25">
      <c r="A174" s="48" t="s">
        <v>1227</v>
      </c>
      <c r="B174" s="13" t="s">
        <v>691</v>
      </c>
      <c r="C174" s="4" t="s">
        <v>732</v>
      </c>
      <c r="D174" s="10" t="s">
        <v>209</v>
      </c>
      <c r="E174" s="3" t="s">
        <v>731</v>
      </c>
      <c r="F174" s="1" t="s">
        <v>733</v>
      </c>
      <c r="G174" s="23">
        <v>1292000</v>
      </c>
      <c r="H174" s="23">
        <v>0</v>
      </c>
      <c r="I174" s="23">
        <v>0</v>
      </c>
      <c r="J174" s="23"/>
      <c r="K174" s="2">
        <f t="shared" si="2"/>
        <v>1292000</v>
      </c>
      <c r="L174" s="6">
        <v>43363</v>
      </c>
      <c r="M174" s="20">
        <v>43367</v>
      </c>
      <c r="N174" s="38"/>
      <c r="O174" s="24">
        <v>43434</v>
      </c>
      <c r="P174" s="3" t="s">
        <v>225</v>
      </c>
      <c r="Q174" s="15" t="s">
        <v>734</v>
      </c>
      <c r="R174" s="39">
        <v>10</v>
      </c>
      <c r="S174" s="3" t="s">
        <v>1229</v>
      </c>
      <c r="T174" s="46" t="s">
        <v>1002</v>
      </c>
      <c r="U174" s="44" t="s">
        <v>36</v>
      </c>
    </row>
    <row r="175" spans="1:21" ht="90">
      <c r="A175" s="48" t="s">
        <v>1227</v>
      </c>
      <c r="B175" s="13" t="s">
        <v>692</v>
      </c>
      <c r="C175" s="4" t="s">
        <v>5</v>
      </c>
      <c r="D175" s="10" t="s">
        <v>4</v>
      </c>
      <c r="E175" s="3" t="s">
        <v>735</v>
      </c>
      <c r="F175" s="1" t="s">
        <v>736</v>
      </c>
      <c r="G175" s="23">
        <v>8333333.33</v>
      </c>
      <c r="H175" s="23">
        <v>2500000</v>
      </c>
      <c r="I175" s="23">
        <v>0</v>
      </c>
      <c r="J175" s="23"/>
      <c r="K175" s="2">
        <f t="shared" si="2"/>
        <v>8333333.33</v>
      </c>
      <c r="L175" s="6">
        <v>43363</v>
      </c>
      <c r="M175" s="6">
        <v>43363</v>
      </c>
      <c r="N175" s="38"/>
      <c r="O175" s="24">
        <v>43465</v>
      </c>
      <c r="P175" s="3" t="s">
        <v>130</v>
      </c>
      <c r="Q175" s="15" t="s">
        <v>737</v>
      </c>
      <c r="R175" s="39">
        <v>10</v>
      </c>
      <c r="S175" s="3" t="s">
        <v>1229</v>
      </c>
      <c r="T175" s="46" t="s">
        <v>1126</v>
      </c>
      <c r="U175" s="44" t="s">
        <v>36</v>
      </c>
    </row>
    <row r="176" spans="1:21" ht="67.5">
      <c r="A176" s="48" t="s">
        <v>1227</v>
      </c>
      <c r="B176" s="13" t="s">
        <v>693</v>
      </c>
      <c r="C176" s="4" t="s">
        <v>739</v>
      </c>
      <c r="D176" s="10" t="s">
        <v>209</v>
      </c>
      <c r="E176" s="3" t="s">
        <v>738</v>
      </c>
      <c r="F176" s="1" t="s">
        <v>741</v>
      </c>
      <c r="G176" s="23">
        <v>40243456.3</v>
      </c>
      <c r="H176" s="23">
        <v>0</v>
      </c>
      <c r="I176" s="23">
        <v>0</v>
      </c>
      <c r="J176" s="23"/>
      <c r="K176" s="2">
        <f t="shared" si="2"/>
        <v>40243456.3</v>
      </c>
      <c r="L176" s="6">
        <v>43363</v>
      </c>
      <c r="M176" s="20">
        <v>43376</v>
      </c>
      <c r="N176" s="38"/>
      <c r="O176" s="24">
        <v>43434</v>
      </c>
      <c r="P176" s="3" t="s">
        <v>742</v>
      </c>
      <c r="Q176" s="15" t="s">
        <v>740</v>
      </c>
      <c r="R176" s="39">
        <v>10</v>
      </c>
      <c r="S176" s="3" t="s">
        <v>1229</v>
      </c>
      <c r="T176" s="46" t="s">
        <v>985</v>
      </c>
      <c r="U176" s="44" t="s">
        <v>36</v>
      </c>
    </row>
    <row r="177" spans="1:21" ht="78.75">
      <c r="A177" s="48" t="s">
        <v>1227</v>
      </c>
      <c r="B177" s="13" t="s">
        <v>694</v>
      </c>
      <c r="C177" s="4" t="s">
        <v>627</v>
      </c>
      <c r="D177" s="10" t="s">
        <v>135</v>
      </c>
      <c r="E177" s="3" t="s">
        <v>709</v>
      </c>
      <c r="F177" s="1" t="s">
        <v>710</v>
      </c>
      <c r="G177" s="23">
        <v>561840651</v>
      </c>
      <c r="H177" s="23">
        <v>0</v>
      </c>
      <c r="I177" s="23">
        <f>27870082.63+7671037.08+89958188.08</f>
        <v>125499307.78999999</v>
      </c>
      <c r="J177" s="23">
        <v>1815181.79</v>
      </c>
      <c r="K177" s="2">
        <f t="shared" si="2"/>
        <v>685524777</v>
      </c>
      <c r="L177" s="6">
        <v>43363</v>
      </c>
      <c r="M177" s="20">
        <v>43364</v>
      </c>
      <c r="N177" s="38"/>
      <c r="O177" s="24">
        <v>43549</v>
      </c>
      <c r="P177" s="3" t="s">
        <v>711</v>
      </c>
      <c r="Q177" s="15" t="s">
        <v>476</v>
      </c>
      <c r="R177" s="39">
        <v>10</v>
      </c>
      <c r="S177" s="3" t="s">
        <v>1229</v>
      </c>
      <c r="T177" s="46" t="s">
        <v>1189</v>
      </c>
      <c r="U177" s="44" t="s">
        <v>36</v>
      </c>
    </row>
    <row r="178" spans="1:21" ht="56.25">
      <c r="A178" s="48" t="s">
        <v>1227</v>
      </c>
      <c r="B178" s="13" t="s">
        <v>695</v>
      </c>
      <c r="C178" s="4" t="s">
        <v>627</v>
      </c>
      <c r="D178" s="10" t="s">
        <v>443</v>
      </c>
      <c r="E178" s="3" t="s">
        <v>589</v>
      </c>
      <c r="F178" s="1" t="s">
        <v>718</v>
      </c>
      <c r="G178" s="23">
        <v>116879875</v>
      </c>
      <c r="H178" s="23">
        <v>0</v>
      </c>
      <c r="I178" s="23">
        <v>17639300</v>
      </c>
      <c r="J178" s="23"/>
      <c r="K178" s="2">
        <f t="shared" si="2"/>
        <v>134519175</v>
      </c>
      <c r="L178" s="6">
        <v>43364</v>
      </c>
      <c r="M178" s="20">
        <v>43368</v>
      </c>
      <c r="N178" s="38"/>
      <c r="O178" s="24">
        <v>43465</v>
      </c>
      <c r="P178" s="3" t="s">
        <v>137</v>
      </c>
      <c r="Q178" s="15" t="s">
        <v>604</v>
      </c>
      <c r="R178" s="39">
        <v>10</v>
      </c>
      <c r="S178" s="3" t="s">
        <v>1229</v>
      </c>
      <c r="T178" s="46" t="s">
        <v>1190</v>
      </c>
      <c r="U178" s="44" t="s">
        <v>36</v>
      </c>
    </row>
    <row r="179" spans="1:21" ht="56.25">
      <c r="A179" s="48" t="s">
        <v>1227</v>
      </c>
      <c r="B179" s="13" t="s">
        <v>696</v>
      </c>
      <c r="C179" s="4" t="s">
        <v>627</v>
      </c>
      <c r="D179" s="10" t="s">
        <v>443</v>
      </c>
      <c r="E179" s="3" t="s">
        <v>589</v>
      </c>
      <c r="F179" s="1" t="s">
        <v>718</v>
      </c>
      <c r="G179" s="23">
        <v>251827637.4</v>
      </c>
      <c r="H179" s="23">
        <v>0</v>
      </c>
      <c r="I179" s="23">
        <v>82398350.4</v>
      </c>
      <c r="J179" s="23"/>
      <c r="K179" s="2">
        <f t="shared" si="2"/>
        <v>334225987.8</v>
      </c>
      <c r="L179" s="6">
        <v>43364</v>
      </c>
      <c r="M179" s="20">
        <v>43368</v>
      </c>
      <c r="N179" s="38"/>
      <c r="O179" s="24">
        <v>43465</v>
      </c>
      <c r="P179" s="3" t="s">
        <v>137</v>
      </c>
      <c r="Q179" s="15" t="s">
        <v>604</v>
      </c>
      <c r="R179" s="39">
        <v>10</v>
      </c>
      <c r="S179" s="3" t="s">
        <v>1229</v>
      </c>
      <c r="T179" s="46" t="s">
        <v>1191</v>
      </c>
      <c r="U179" s="44" t="s">
        <v>36</v>
      </c>
    </row>
    <row r="180" spans="1:21" ht="101.25">
      <c r="A180" s="48" t="s">
        <v>1227</v>
      </c>
      <c r="B180" s="13" t="s">
        <v>697</v>
      </c>
      <c r="C180" s="4" t="s">
        <v>627</v>
      </c>
      <c r="D180" s="10" t="s">
        <v>443</v>
      </c>
      <c r="E180" s="3" t="s">
        <v>712</v>
      </c>
      <c r="F180" s="1" t="s">
        <v>713</v>
      </c>
      <c r="G180" s="23">
        <v>126485139.18</v>
      </c>
      <c r="H180" s="23">
        <v>0</v>
      </c>
      <c r="I180" s="23">
        <v>0</v>
      </c>
      <c r="J180" s="23"/>
      <c r="K180" s="2">
        <f t="shared" si="2"/>
        <v>126485139.18</v>
      </c>
      <c r="L180" s="6">
        <v>43364</v>
      </c>
      <c r="M180" s="20">
        <v>43368</v>
      </c>
      <c r="N180" s="38"/>
      <c r="O180" s="24">
        <v>43465</v>
      </c>
      <c r="P180" s="3" t="s">
        <v>714</v>
      </c>
      <c r="Q180" s="15" t="s">
        <v>716</v>
      </c>
      <c r="R180" s="39" t="s">
        <v>715</v>
      </c>
      <c r="S180" s="3" t="s">
        <v>1229</v>
      </c>
      <c r="T180" s="46" t="s">
        <v>1192</v>
      </c>
      <c r="U180" s="44" t="s">
        <v>36</v>
      </c>
    </row>
    <row r="181" spans="1:21" ht="56.25">
      <c r="A181" s="48" t="s">
        <v>1227</v>
      </c>
      <c r="B181" s="13" t="s">
        <v>698</v>
      </c>
      <c r="C181" s="4" t="s">
        <v>627</v>
      </c>
      <c r="D181" s="10" t="s">
        <v>443</v>
      </c>
      <c r="E181" s="3" t="s">
        <v>589</v>
      </c>
      <c r="F181" s="1" t="s">
        <v>717</v>
      </c>
      <c r="G181" s="23">
        <v>241384703.4</v>
      </c>
      <c r="H181" s="23">
        <v>0</v>
      </c>
      <c r="I181" s="23">
        <v>8583703.95</v>
      </c>
      <c r="J181" s="23"/>
      <c r="K181" s="2">
        <f t="shared" si="2"/>
        <v>249968407.35</v>
      </c>
      <c r="L181" s="6">
        <v>43364</v>
      </c>
      <c r="M181" s="20">
        <v>43368</v>
      </c>
      <c r="N181" s="38"/>
      <c r="O181" s="24">
        <v>43465</v>
      </c>
      <c r="P181" s="3" t="s">
        <v>137</v>
      </c>
      <c r="Q181" s="15" t="s">
        <v>604</v>
      </c>
      <c r="R181" s="39">
        <v>10</v>
      </c>
      <c r="S181" s="3" t="s">
        <v>1229</v>
      </c>
      <c r="T181" s="46" t="s">
        <v>1193</v>
      </c>
      <c r="U181" s="44" t="s">
        <v>36</v>
      </c>
    </row>
    <row r="182" spans="1:21" ht="56.25">
      <c r="A182" s="48" t="s">
        <v>1227</v>
      </c>
      <c r="B182" s="13" t="s">
        <v>700</v>
      </c>
      <c r="C182" s="4" t="s">
        <v>627</v>
      </c>
      <c r="D182" s="10" t="s">
        <v>443</v>
      </c>
      <c r="E182" s="3" t="s">
        <v>589</v>
      </c>
      <c r="F182" s="1" t="s">
        <v>717</v>
      </c>
      <c r="G182" s="23">
        <v>112705593.75</v>
      </c>
      <c r="H182" s="23">
        <v>0</v>
      </c>
      <c r="I182" s="23">
        <v>1091306.25</v>
      </c>
      <c r="J182" s="23"/>
      <c r="K182" s="2">
        <f t="shared" si="2"/>
        <v>113796900</v>
      </c>
      <c r="L182" s="6">
        <v>43364</v>
      </c>
      <c r="M182" s="20">
        <v>43368</v>
      </c>
      <c r="N182" s="38"/>
      <c r="O182" s="24">
        <v>43465</v>
      </c>
      <c r="P182" s="3" t="s">
        <v>137</v>
      </c>
      <c r="Q182" s="15" t="s">
        <v>604</v>
      </c>
      <c r="R182" s="39">
        <v>10</v>
      </c>
      <c r="S182" s="3" t="s">
        <v>1229</v>
      </c>
      <c r="T182" s="46" t="s">
        <v>1194</v>
      </c>
      <c r="U182" s="44" t="s">
        <v>36</v>
      </c>
    </row>
    <row r="183" spans="1:21" ht="78.75">
      <c r="A183" s="48" t="s">
        <v>1227</v>
      </c>
      <c r="B183" s="13" t="s">
        <v>701</v>
      </c>
      <c r="C183" s="4" t="s">
        <v>627</v>
      </c>
      <c r="D183" s="10" t="s">
        <v>443</v>
      </c>
      <c r="E183" s="3" t="s">
        <v>678</v>
      </c>
      <c r="F183" s="1" t="s">
        <v>705</v>
      </c>
      <c r="G183" s="23">
        <v>68191019.05</v>
      </c>
      <c r="H183" s="23">
        <v>0</v>
      </c>
      <c r="I183" s="23">
        <v>0</v>
      </c>
      <c r="J183" s="23"/>
      <c r="K183" s="2">
        <f t="shared" si="2"/>
        <v>68191019.05</v>
      </c>
      <c r="L183" s="6">
        <v>43364</v>
      </c>
      <c r="M183" s="20">
        <v>43370</v>
      </c>
      <c r="N183" s="38"/>
      <c r="O183" s="24">
        <v>43465</v>
      </c>
      <c r="P183" s="3" t="s">
        <v>137</v>
      </c>
      <c r="Q183" s="15" t="s">
        <v>679</v>
      </c>
      <c r="R183" s="39">
        <v>10</v>
      </c>
      <c r="S183" s="3" t="s">
        <v>1229</v>
      </c>
      <c r="T183" s="46" t="s">
        <v>1204</v>
      </c>
      <c r="U183" s="44" t="s">
        <v>36</v>
      </c>
    </row>
    <row r="184" spans="1:21" ht="78.75">
      <c r="A184" s="48" t="s">
        <v>1227</v>
      </c>
      <c r="B184" s="13" t="s">
        <v>702</v>
      </c>
      <c r="C184" s="4" t="s">
        <v>627</v>
      </c>
      <c r="D184" s="10" t="s">
        <v>443</v>
      </c>
      <c r="E184" s="3" t="s">
        <v>659</v>
      </c>
      <c r="F184" s="1" t="s">
        <v>705</v>
      </c>
      <c r="G184" s="23">
        <v>12696000</v>
      </c>
      <c r="H184" s="23">
        <v>0</v>
      </c>
      <c r="I184" s="23">
        <v>0</v>
      </c>
      <c r="J184" s="23"/>
      <c r="K184" s="2">
        <f t="shared" si="2"/>
        <v>12696000</v>
      </c>
      <c r="L184" s="6">
        <v>43364</v>
      </c>
      <c r="M184" s="20">
        <v>43369</v>
      </c>
      <c r="N184" s="38"/>
      <c r="O184" s="24">
        <v>43465</v>
      </c>
      <c r="P184" s="3" t="s">
        <v>137</v>
      </c>
      <c r="Q184" s="15" t="s">
        <v>660</v>
      </c>
      <c r="R184" s="39">
        <v>10</v>
      </c>
      <c r="S184" s="3" t="s">
        <v>1229</v>
      </c>
      <c r="T184" s="46" t="s">
        <v>1205</v>
      </c>
      <c r="U184" s="44" t="s">
        <v>36</v>
      </c>
    </row>
    <row r="185" spans="1:21" ht="78.75">
      <c r="A185" s="48" t="s">
        <v>1227</v>
      </c>
      <c r="B185" s="13" t="s">
        <v>703</v>
      </c>
      <c r="C185" s="4" t="s">
        <v>627</v>
      </c>
      <c r="D185" s="10" t="s">
        <v>443</v>
      </c>
      <c r="E185" s="3" t="s">
        <v>659</v>
      </c>
      <c r="F185" s="1" t="s">
        <v>705</v>
      </c>
      <c r="G185" s="23">
        <v>40296000</v>
      </c>
      <c r="H185" s="23">
        <v>0</v>
      </c>
      <c r="I185" s="23">
        <v>0</v>
      </c>
      <c r="J185" s="23"/>
      <c r="K185" s="2">
        <f t="shared" si="2"/>
        <v>40296000</v>
      </c>
      <c r="L185" s="6">
        <v>43364</v>
      </c>
      <c r="M185" s="20">
        <v>43369</v>
      </c>
      <c r="N185" s="38"/>
      <c r="O185" s="24">
        <v>43465</v>
      </c>
      <c r="P185" s="3" t="s">
        <v>137</v>
      </c>
      <c r="Q185" s="15" t="s">
        <v>660</v>
      </c>
      <c r="R185" s="39">
        <v>10</v>
      </c>
      <c r="S185" s="3" t="s">
        <v>1229</v>
      </c>
      <c r="T185" s="46" t="s">
        <v>1206</v>
      </c>
      <c r="U185" s="44" t="s">
        <v>36</v>
      </c>
    </row>
    <row r="186" spans="1:21" ht="78.75">
      <c r="A186" s="48" t="s">
        <v>1227</v>
      </c>
      <c r="B186" s="13" t="s">
        <v>704</v>
      </c>
      <c r="C186" s="4" t="s">
        <v>627</v>
      </c>
      <c r="D186" s="10" t="s">
        <v>443</v>
      </c>
      <c r="E186" s="3" t="s">
        <v>659</v>
      </c>
      <c r="F186" s="1" t="s">
        <v>705</v>
      </c>
      <c r="G186" s="23">
        <v>24794000</v>
      </c>
      <c r="H186" s="23">
        <v>0</v>
      </c>
      <c r="I186" s="23">
        <v>0</v>
      </c>
      <c r="J186" s="23"/>
      <c r="K186" s="2">
        <f t="shared" si="2"/>
        <v>24794000</v>
      </c>
      <c r="L186" s="6">
        <v>43364</v>
      </c>
      <c r="M186" s="20">
        <v>43369</v>
      </c>
      <c r="N186" s="38"/>
      <c r="O186" s="24">
        <v>43465</v>
      </c>
      <c r="P186" s="3" t="s">
        <v>137</v>
      </c>
      <c r="Q186" s="15" t="s">
        <v>660</v>
      </c>
      <c r="R186" s="39">
        <v>10</v>
      </c>
      <c r="S186" s="3" t="s">
        <v>1229</v>
      </c>
      <c r="T186" s="46" t="s">
        <v>1207</v>
      </c>
      <c r="U186" s="44" t="s">
        <v>36</v>
      </c>
    </row>
    <row r="187" spans="1:21" ht="78.75">
      <c r="A187" s="48" t="s">
        <v>1227</v>
      </c>
      <c r="B187" s="13" t="s">
        <v>706</v>
      </c>
      <c r="C187" s="4" t="s">
        <v>289</v>
      </c>
      <c r="D187" s="10" t="s">
        <v>180</v>
      </c>
      <c r="E187" s="3" t="s">
        <v>288</v>
      </c>
      <c r="F187" s="1" t="s">
        <v>707</v>
      </c>
      <c r="G187" s="23">
        <v>80000000</v>
      </c>
      <c r="H187" s="23">
        <v>0</v>
      </c>
      <c r="I187" s="23">
        <v>0</v>
      </c>
      <c r="J187" s="23"/>
      <c r="K187" s="2">
        <f t="shared" si="2"/>
        <v>80000000</v>
      </c>
      <c r="L187" s="6">
        <v>43369</v>
      </c>
      <c r="M187" s="20">
        <v>43369</v>
      </c>
      <c r="N187" s="38"/>
      <c r="O187" s="24">
        <v>43465</v>
      </c>
      <c r="P187" s="3" t="s">
        <v>708</v>
      </c>
      <c r="Q187" s="15" t="s">
        <v>74</v>
      </c>
      <c r="R187" s="39">
        <v>10</v>
      </c>
      <c r="S187" s="3" t="s">
        <v>1229</v>
      </c>
      <c r="T187" s="46" t="s">
        <v>1195</v>
      </c>
      <c r="U187" s="44" t="s">
        <v>36</v>
      </c>
    </row>
    <row r="188" spans="1:21" ht="67.5">
      <c r="A188" s="48" t="s">
        <v>1227</v>
      </c>
      <c r="B188" s="13" t="s">
        <v>743</v>
      </c>
      <c r="C188" s="4" t="s">
        <v>5</v>
      </c>
      <c r="D188" s="10" t="s">
        <v>4</v>
      </c>
      <c r="E188" s="3" t="s">
        <v>744</v>
      </c>
      <c r="F188" s="1" t="s">
        <v>745</v>
      </c>
      <c r="G188" s="23">
        <v>9000000</v>
      </c>
      <c r="H188" s="23">
        <v>3000000</v>
      </c>
      <c r="I188" s="23">
        <v>0</v>
      </c>
      <c r="J188" s="23"/>
      <c r="K188" s="2">
        <f t="shared" si="2"/>
        <v>9000000</v>
      </c>
      <c r="L188" s="6">
        <v>43370</v>
      </c>
      <c r="M188" s="20">
        <v>43374</v>
      </c>
      <c r="N188" s="38"/>
      <c r="O188" s="24">
        <v>43460</v>
      </c>
      <c r="P188" s="3" t="s">
        <v>130</v>
      </c>
      <c r="Q188" s="15" t="s">
        <v>746</v>
      </c>
      <c r="R188" s="39">
        <v>10</v>
      </c>
      <c r="S188" s="3" t="s">
        <v>1229</v>
      </c>
      <c r="T188" s="46" t="s">
        <v>1151</v>
      </c>
      <c r="U188" s="44" t="s">
        <v>36</v>
      </c>
    </row>
    <row r="189" spans="1:21" ht="60">
      <c r="A189" s="48" t="s">
        <v>1227</v>
      </c>
      <c r="B189" s="13" t="s">
        <v>767</v>
      </c>
      <c r="C189" s="4" t="s">
        <v>5</v>
      </c>
      <c r="D189" s="10" t="s">
        <v>304</v>
      </c>
      <c r="E189" s="3" t="s">
        <v>766</v>
      </c>
      <c r="F189" s="1" t="s">
        <v>770</v>
      </c>
      <c r="G189" s="23">
        <v>144919257</v>
      </c>
      <c r="H189" s="23">
        <v>0</v>
      </c>
      <c r="I189" s="23">
        <v>0</v>
      </c>
      <c r="J189" s="23"/>
      <c r="K189" s="2">
        <f t="shared" si="2"/>
        <v>144919257</v>
      </c>
      <c r="L189" s="6">
        <v>43374</v>
      </c>
      <c r="M189" s="20">
        <v>43374</v>
      </c>
      <c r="N189" s="38"/>
      <c r="O189" s="24">
        <v>43465</v>
      </c>
      <c r="P189" s="3" t="s">
        <v>769</v>
      </c>
      <c r="Q189" s="15" t="s">
        <v>768</v>
      </c>
      <c r="R189" s="39">
        <v>11</v>
      </c>
      <c r="S189" s="3" t="s">
        <v>1229</v>
      </c>
      <c r="T189" s="46" t="s">
        <v>1202</v>
      </c>
      <c r="U189" s="44" t="s">
        <v>36</v>
      </c>
    </row>
    <row r="190" spans="1:21" ht="56.25">
      <c r="A190" s="48" t="s">
        <v>1227</v>
      </c>
      <c r="B190" s="13" t="s">
        <v>749</v>
      </c>
      <c r="C190" s="4" t="s">
        <v>5</v>
      </c>
      <c r="D190" s="10" t="s">
        <v>4</v>
      </c>
      <c r="E190" s="3" t="s">
        <v>747</v>
      </c>
      <c r="F190" s="1" t="s">
        <v>748</v>
      </c>
      <c r="G190" s="23">
        <v>11700000</v>
      </c>
      <c r="H190" s="23">
        <v>3900000</v>
      </c>
      <c r="I190" s="23">
        <v>0</v>
      </c>
      <c r="J190" s="23"/>
      <c r="K190" s="2">
        <f t="shared" si="2"/>
        <v>11700000</v>
      </c>
      <c r="L190" s="6">
        <v>43375</v>
      </c>
      <c r="M190" s="20">
        <v>43376</v>
      </c>
      <c r="N190" s="38"/>
      <c r="O190" s="24">
        <v>43465</v>
      </c>
      <c r="P190" s="3" t="s">
        <v>130</v>
      </c>
      <c r="Q190" s="15" t="s">
        <v>750</v>
      </c>
      <c r="R190" s="39">
        <v>10</v>
      </c>
      <c r="S190" s="3" t="s">
        <v>1229</v>
      </c>
      <c r="T190" s="46" t="s">
        <v>1128</v>
      </c>
      <c r="U190" s="44" t="s">
        <v>36</v>
      </c>
    </row>
    <row r="191" spans="1:21" ht="67.5">
      <c r="A191" s="48" t="s">
        <v>1227</v>
      </c>
      <c r="B191" s="13" t="s">
        <v>753</v>
      </c>
      <c r="C191" s="4" t="s">
        <v>5</v>
      </c>
      <c r="D191" s="10" t="s">
        <v>4</v>
      </c>
      <c r="E191" s="3" t="s">
        <v>751</v>
      </c>
      <c r="F191" s="1" t="s">
        <v>752</v>
      </c>
      <c r="G191" s="23">
        <v>6291000</v>
      </c>
      <c r="H191" s="23">
        <v>2097000</v>
      </c>
      <c r="I191" s="23">
        <v>0</v>
      </c>
      <c r="J191" s="23"/>
      <c r="K191" s="2">
        <f t="shared" si="2"/>
        <v>6291000</v>
      </c>
      <c r="L191" s="6">
        <v>43376</v>
      </c>
      <c r="M191" s="20">
        <v>43377</v>
      </c>
      <c r="N191" s="38"/>
      <c r="O191" s="24">
        <v>43465</v>
      </c>
      <c r="P191" s="3" t="s">
        <v>130</v>
      </c>
      <c r="Q191" s="15" t="s">
        <v>754</v>
      </c>
      <c r="R191" s="39">
        <v>10</v>
      </c>
      <c r="S191" s="3" t="s">
        <v>1229</v>
      </c>
      <c r="T191" s="46" t="s">
        <v>1124</v>
      </c>
      <c r="U191" s="44" t="s">
        <v>36</v>
      </c>
    </row>
    <row r="192" spans="1:21" ht="78.75">
      <c r="A192" s="48" t="s">
        <v>1227</v>
      </c>
      <c r="B192" s="13" t="s">
        <v>756</v>
      </c>
      <c r="C192" s="4" t="s">
        <v>758</v>
      </c>
      <c r="D192" s="10" t="s">
        <v>180</v>
      </c>
      <c r="E192" s="3" t="s">
        <v>755</v>
      </c>
      <c r="F192" s="1" t="s">
        <v>759</v>
      </c>
      <c r="G192" s="23">
        <v>436559317</v>
      </c>
      <c r="H192" s="23">
        <v>0</v>
      </c>
      <c r="I192" s="23">
        <v>24497732</v>
      </c>
      <c r="J192" s="23"/>
      <c r="K192" s="2">
        <f t="shared" si="2"/>
        <v>461057049</v>
      </c>
      <c r="L192" s="6">
        <v>43376</v>
      </c>
      <c r="M192" s="20">
        <v>43381</v>
      </c>
      <c r="N192" s="38"/>
      <c r="O192" s="24">
        <v>43448</v>
      </c>
      <c r="P192" s="3" t="s">
        <v>212</v>
      </c>
      <c r="Q192" s="15" t="s">
        <v>757</v>
      </c>
      <c r="R192" s="39">
        <v>10</v>
      </c>
      <c r="S192" s="3" t="s">
        <v>1229</v>
      </c>
      <c r="T192" s="46" t="s">
        <v>1023</v>
      </c>
      <c r="U192" s="44" t="s">
        <v>36</v>
      </c>
    </row>
    <row r="193" spans="1:21" ht="78.75">
      <c r="A193" s="48" t="s">
        <v>1227</v>
      </c>
      <c r="B193" s="13" t="s">
        <v>760</v>
      </c>
      <c r="C193" s="4" t="s">
        <v>758</v>
      </c>
      <c r="D193" s="10" t="s">
        <v>180</v>
      </c>
      <c r="E193" s="3" t="s">
        <v>761</v>
      </c>
      <c r="F193" s="1" t="s">
        <v>759</v>
      </c>
      <c r="G193" s="23">
        <v>274320000</v>
      </c>
      <c r="H193" s="23">
        <v>0</v>
      </c>
      <c r="I193" s="23">
        <v>14601312</v>
      </c>
      <c r="J193" s="23"/>
      <c r="K193" s="2">
        <f t="shared" si="2"/>
        <v>288921312</v>
      </c>
      <c r="L193" s="6">
        <v>43376</v>
      </c>
      <c r="M193" s="20">
        <v>43378</v>
      </c>
      <c r="N193" s="38"/>
      <c r="O193" s="24">
        <v>43448</v>
      </c>
      <c r="P193" s="3" t="s">
        <v>212</v>
      </c>
      <c r="Q193" s="15" t="s">
        <v>762</v>
      </c>
      <c r="R193" s="39">
        <v>10</v>
      </c>
      <c r="S193" s="3" t="s">
        <v>1229</v>
      </c>
      <c r="T193" s="46" t="s">
        <v>1023</v>
      </c>
      <c r="U193" s="44" t="s">
        <v>36</v>
      </c>
    </row>
    <row r="194" spans="1:21" ht="78.75">
      <c r="A194" s="48" t="s">
        <v>1227</v>
      </c>
      <c r="B194" s="13" t="s">
        <v>765</v>
      </c>
      <c r="C194" s="4" t="s">
        <v>758</v>
      </c>
      <c r="D194" s="10" t="s">
        <v>180</v>
      </c>
      <c r="E194" s="3" t="s">
        <v>763</v>
      </c>
      <c r="F194" s="1" t="s">
        <v>759</v>
      </c>
      <c r="G194" s="23">
        <v>1613667000</v>
      </c>
      <c r="H194" s="23">
        <v>0</v>
      </c>
      <c r="I194" s="23">
        <v>256325461</v>
      </c>
      <c r="J194" s="23"/>
      <c r="K194" s="2">
        <f t="shared" si="2"/>
        <v>1869992461</v>
      </c>
      <c r="L194" s="6">
        <v>43376</v>
      </c>
      <c r="M194" s="20">
        <v>43377</v>
      </c>
      <c r="N194" s="22" t="s">
        <v>979</v>
      </c>
      <c r="O194" s="24">
        <v>43462</v>
      </c>
      <c r="P194" s="3" t="s">
        <v>212</v>
      </c>
      <c r="Q194" s="15" t="s">
        <v>764</v>
      </c>
      <c r="R194" s="39">
        <v>10</v>
      </c>
      <c r="S194" s="3" t="s">
        <v>1229</v>
      </c>
      <c r="T194" s="46" t="s">
        <v>1023</v>
      </c>
      <c r="U194" s="44" t="s">
        <v>36</v>
      </c>
    </row>
    <row r="195" spans="1:21" ht="112.5">
      <c r="A195" s="48" t="s">
        <v>1227</v>
      </c>
      <c r="B195" s="13" t="s">
        <v>771</v>
      </c>
      <c r="C195" s="4" t="s">
        <v>832</v>
      </c>
      <c r="D195" s="10" t="s">
        <v>209</v>
      </c>
      <c r="E195" s="3" t="s">
        <v>831</v>
      </c>
      <c r="F195" s="1" t="s">
        <v>833</v>
      </c>
      <c r="G195" s="23">
        <v>177500001</v>
      </c>
      <c r="H195" s="23">
        <v>0</v>
      </c>
      <c r="I195" s="23">
        <v>0</v>
      </c>
      <c r="J195" s="23"/>
      <c r="K195" s="2">
        <f aca="true" t="shared" si="3" ref="K195:K232">+G195+I195-J195</f>
        <v>177500001</v>
      </c>
      <c r="L195" s="6">
        <v>43377</v>
      </c>
      <c r="M195" s="20">
        <v>43377</v>
      </c>
      <c r="N195" s="38"/>
      <c r="O195" s="24" t="s">
        <v>835</v>
      </c>
      <c r="P195" s="3" t="s">
        <v>225</v>
      </c>
      <c r="Q195" s="15" t="s">
        <v>834</v>
      </c>
      <c r="R195" s="39">
        <v>10</v>
      </c>
      <c r="S195" s="3" t="s">
        <v>1229</v>
      </c>
      <c r="T195" s="46" t="s">
        <v>1014</v>
      </c>
      <c r="U195" s="44" t="s">
        <v>36</v>
      </c>
    </row>
    <row r="196" spans="1:21" ht="56.25">
      <c r="A196" s="48" t="s">
        <v>1227</v>
      </c>
      <c r="B196" s="13" t="s">
        <v>772</v>
      </c>
      <c r="C196" s="4" t="s">
        <v>5</v>
      </c>
      <c r="D196" s="10" t="s">
        <v>4</v>
      </c>
      <c r="E196" s="3" t="s">
        <v>788</v>
      </c>
      <c r="F196" s="1" t="s">
        <v>789</v>
      </c>
      <c r="G196" s="23">
        <v>7800000</v>
      </c>
      <c r="H196" s="23">
        <v>2600000</v>
      </c>
      <c r="I196" s="23">
        <v>0</v>
      </c>
      <c r="J196" s="23"/>
      <c r="K196" s="2">
        <f t="shared" si="3"/>
        <v>7800000</v>
      </c>
      <c r="L196" s="6">
        <v>43382</v>
      </c>
      <c r="M196" s="3" t="s">
        <v>876</v>
      </c>
      <c r="N196" s="38"/>
      <c r="O196" s="24">
        <v>43465</v>
      </c>
      <c r="P196" s="3" t="s">
        <v>130</v>
      </c>
      <c r="Q196" s="15" t="s">
        <v>877</v>
      </c>
      <c r="R196" s="39">
        <v>10</v>
      </c>
      <c r="S196" s="3" t="s">
        <v>1229</v>
      </c>
      <c r="T196" s="46" t="s">
        <v>1129</v>
      </c>
      <c r="U196" s="44" t="s">
        <v>36</v>
      </c>
    </row>
    <row r="197" spans="1:21" ht="78.75">
      <c r="A197" s="48" t="s">
        <v>1227</v>
      </c>
      <c r="B197" s="13" t="s">
        <v>773</v>
      </c>
      <c r="C197" s="4" t="s">
        <v>289</v>
      </c>
      <c r="D197" s="10" t="s">
        <v>180</v>
      </c>
      <c r="E197" s="3" t="s">
        <v>659</v>
      </c>
      <c r="F197" s="1" t="s">
        <v>830</v>
      </c>
      <c r="G197" s="23">
        <v>24794000</v>
      </c>
      <c r="H197" s="23">
        <v>0</v>
      </c>
      <c r="I197" s="23">
        <v>0</v>
      </c>
      <c r="J197" s="23"/>
      <c r="K197" s="2">
        <f t="shared" si="3"/>
        <v>24794000</v>
      </c>
      <c r="L197" s="6">
        <v>43382</v>
      </c>
      <c r="M197" s="20">
        <v>43383</v>
      </c>
      <c r="N197" s="38"/>
      <c r="O197" s="24">
        <v>43465</v>
      </c>
      <c r="P197" s="3" t="s">
        <v>137</v>
      </c>
      <c r="Q197" s="15" t="s">
        <v>660</v>
      </c>
      <c r="R197" s="39">
        <v>10</v>
      </c>
      <c r="S197" s="3" t="s">
        <v>1229</v>
      </c>
      <c r="T197" s="46" t="s">
        <v>1196</v>
      </c>
      <c r="U197" s="44" t="s">
        <v>36</v>
      </c>
    </row>
    <row r="198" spans="1:21" ht="101.25">
      <c r="A198" s="48" t="s">
        <v>1227</v>
      </c>
      <c r="B198" s="13" t="s">
        <v>774</v>
      </c>
      <c r="C198" s="4" t="s">
        <v>791</v>
      </c>
      <c r="D198" s="10" t="s">
        <v>180</v>
      </c>
      <c r="E198" s="3" t="s">
        <v>790</v>
      </c>
      <c r="F198" s="1" t="s">
        <v>792</v>
      </c>
      <c r="G198" s="23">
        <v>649846995</v>
      </c>
      <c r="H198" s="23">
        <v>0</v>
      </c>
      <c r="I198" s="23">
        <v>0</v>
      </c>
      <c r="J198" s="23"/>
      <c r="K198" s="2">
        <f t="shared" si="3"/>
        <v>649846995</v>
      </c>
      <c r="L198" s="6">
        <v>43382</v>
      </c>
      <c r="M198" s="20">
        <v>43389</v>
      </c>
      <c r="N198" s="22" t="s">
        <v>978</v>
      </c>
      <c r="O198" s="24">
        <v>43452</v>
      </c>
      <c r="P198" s="3" t="s">
        <v>793</v>
      </c>
      <c r="Q198" s="15" t="s">
        <v>794</v>
      </c>
      <c r="R198" s="39">
        <v>10</v>
      </c>
      <c r="S198" s="3" t="s">
        <v>1229</v>
      </c>
      <c r="T198" s="46" t="s">
        <v>1016</v>
      </c>
      <c r="U198" s="44" t="s">
        <v>36</v>
      </c>
    </row>
    <row r="199" spans="1:21" ht="78.75">
      <c r="A199" s="48" t="s">
        <v>1227</v>
      </c>
      <c r="B199" s="13" t="s">
        <v>775</v>
      </c>
      <c r="C199" s="4" t="s">
        <v>5</v>
      </c>
      <c r="D199" s="10" t="s">
        <v>4</v>
      </c>
      <c r="E199" s="3" t="s">
        <v>795</v>
      </c>
      <c r="F199" s="1" t="s">
        <v>796</v>
      </c>
      <c r="G199" s="23">
        <v>10500000</v>
      </c>
      <c r="H199" s="23">
        <v>3500000</v>
      </c>
      <c r="I199" s="23">
        <v>0</v>
      </c>
      <c r="J199" s="23"/>
      <c r="K199" s="2">
        <f t="shared" si="3"/>
        <v>10500000</v>
      </c>
      <c r="L199" s="6">
        <v>43383</v>
      </c>
      <c r="M199" s="20">
        <v>43385</v>
      </c>
      <c r="N199" s="22" t="s">
        <v>954</v>
      </c>
      <c r="O199" s="24">
        <v>43419</v>
      </c>
      <c r="P199" s="3" t="s">
        <v>130</v>
      </c>
      <c r="Q199" s="15" t="s">
        <v>797</v>
      </c>
      <c r="R199" s="39">
        <v>10</v>
      </c>
      <c r="S199" s="3" t="s">
        <v>1229</v>
      </c>
      <c r="T199" s="46" t="s">
        <v>1118</v>
      </c>
      <c r="U199" s="44" t="s">
        <v>36</v>
      </c>
    </row>
    <row r="200" spans="1:21" ht="75" customHeight="1">
      <c r="A200" s="48" t="s">
        <v>1227</v>
      </c>
      <c r="B200" s="13" t="s">
        <v>776</v>
      </c>
      <c r="C200" s="4" t="s">
        <v>5</v>
      </c>
      <c r="D200" s="10" t="s">
        <v>4</v>
      </c>
      <c r="E200" s="3" t="s">
        <v>829</v>
      </c>
      <c r="F200" s="1" t="s">
        <v>851</v>
      </c>
      <c r="G200" s="23">
        <v>10500000</v>
      </c>
      <c r="H200" s="23">
        <v>3500000</v>
      </c>
      <c r="I200" s="23">
        <v>0</v>
      </c>
      <c r="J200" s="23"/>
      <c r="K200" s="2">
        <f t="shared" si="3"/>
        <v>10500000</v>
      </c>
      <c r="L200" s="6">
        <v>43383</v>
      </c>
      <c r="M200" s="20">
        <v>43385</v>
      </c>
      <c r="N200" s="38"/>
      <c r="O200" s="24">
        <v>43465</v>
      </c>
      <c r="P200" s="3" t="s">
        <v>130</v>
      </c>
      <c r="Q200" s="15" t="s">
        <v>852</v>
      </c>
      <c r="R200" s="39">
        <v>10</v>
      </c>
      <c r="S200" s="3" t="s">
        <v>1229</v>
      </c>
      <c r="T200" s="46" t="s">
        <v>1119</v>
      </c>
      <c r="U200" s="44" t="s">
        <v>36</v>
      </c>
    </row>
    <row r="201" spans="1:21" ht="101.25">
      <c r="A201" s="48" t="s">
        <v>1227</v>
      </c>
      <c r="B201" s="13" t="s">
        <v>777</v>
      </c>
      <c r="C201" s="41" t="s">
        <v>802</v>
      </c>
      <c r="D201" s="10" t="s">
        <v>209</v>
      </c>
      <c r="E201" s="3" t="s">
        <v>799</v>
      </c>
      <c r="F201" s="1" t="s">
        <v>800</v>
      </c>
      <c r="G201" s="23">
        <v>62823854</v>
      </c>
      <c r="H201" s="23">
        <v>0</v>
      </c>
      <c r="I201" s="23">
        <v>0</v>
      </c>
      <c r="J201" s="23"/>
      <c r="K201" s="2">
        <f t="shared" si="3"/>
        <v>62823854</v>
      </c>
      <c r="L201" s="6">
        <v>43385</v>
      </c>
      <c r="M201" s="20">
        <v>43398</v>
      </c>
      <c r="N201" s="38"/>
      <c r="O201" s="24">
        <v>43452</v>
      </c>
      <c r="P201" s="3" t="s">
        <v>807</v>
      </c>
      <c r="Q201" s="15" t="s">
        <v>801</v>
      </c>
      <c r="R201" s="39">
        <v>11</v>
      </c>
      <c r="S201" s="3" t="s">
        <v>1229</v>
      </c>
      <c r="T201" s="46" t="s">
        <v>1017</v>
      </c>
      <c r="U201" s="44" t="s">
        <v>36</v>
      </c>
    </row>
    <row r="202" spans="1:21" ht="56.25">
      <c r="A202" s="48" t="s">
        <v>1227</v>
      </c>
      <c r="B202" s="13" t="s">
        <v>798</v>
      </c>
      <c r="C202" s="4" t="s">
        <v>806</v>
      </c>
      <c r="D202" s="10" t="s">
        <v>559</v>
      </c>
      <c r="E202" s="3" t="s">
        <v>803</v>
      </c>
      <c r="F202" s="1" t="s">
        <v>804</v>
      </c>
      <c r="G202" s="23">
        <v>3900000</v>
      </c>
      <c r="H202" s="23">
        <v>0</v>
      </c>
      <c r="I202" s="23">
        <v>0</v>
      </c>
      <c r="J202" s="23"/>
      <c r="K202" s="2">
        <f t="shared" si="3"/>
        <v>3900000</v>
      </c>
      <c r="L202" s="6">
        <v>43390</v>
      </c>
      <c r="M202" s="20">
        <v>43392</v>
      </c>
      <c r="N202" s="38"/>
      <c r="O202" s="24">
        <v>43424</v>
      </c>
      <c r="P202" s="3" t="s">
        <v>225</v>
      </c>
      <c r="Q202" s="15" t="s">
        <v>805</v>
      </c>
      <c r="R202" s="39">
        <v>10</v>
      </c>
      <c r="S202" s="3" t="s">
        <v>1229</v>
      </c>
      <c r="T202" s="46" t="s">
        <v>1006</v>
      </c>
      <c r="U202" s="44" t="s">
        <v>36</v>
      </c>
    </row>
    <row r="203" spans="1:21" ht="56.25">
      <c r="A203" s="48" t="s">
        <v>1227</v>
      </c>
      <c r="B203" s="13" t="s">
        <v>810</v>
      </c>
      <c r="C203" s="4" t="s">
        <v>809</v>
      </c>
      <c r="D203" s="10" t="s">
        <v>559</v>
      </c>
      <c r="E203" s="3" t="s">
        <v>808</v>
      </c>
      <c r="F203" s="1" t="s">
        <v>811</v>
      </c>
      <c r="G203" s="23">
        <v>6060000</v>
      </c>
      <c r="H203" s="23">
        <v>0</v>
      </c>
      <c r="I203" s="23">
        <v>0</v>
      </c>
      <c r="J203" s="23"/>
      <c r="K203" s="2">
        <f t="shared" si="3"/>
        <v>6060000</v>
      </c>
      <c r="L203" s="6">
        <v>43398</v>
      </c>
      <c r="M203" s="20">
        <v>43411</v>
      </c>
      <c r="N203" s="38"/>
      <c r="O203" s="24">
        <v>43418</v>
      </c>
      <c r="P203" s="3" t="s">
        <v>225</v>
      </c>
      <c r="Q203" s="15" t="s">
        <v>812</v>
      </c>
      <c r="R203" s="39">
        <v>10</v>
      </c>
      <c r="S203" s="3" t="s">
        <v>1229</v>
      </c>
      <c r="T203" s="46" t="s">
        <v>1003</v>
      </c>
      <c r="U203" s="44" t="s">
        <v>36</v>
      </c>
    </row>
    <row r="204" spans="1:21" ht="101.25">
      <c r="A204" s="48" t="s">
        <v>1227</v>
      </c>
      <c r="B204" s="13" t="s">
        <v>814</v>
      </c>
      <c r="C204" s="4" t="s">
        <v>816</v>
      </c>
      <c r="D204" s="10" t="s">
        <v>209</v>
      </c>
      <c r="E204" s="3" t="s">
        <v>813</v>
      </c>
      <c r="F204" s="1" t="s">
        <v>815</v>
      </c>
      <c r="G204" s="23">
        <v>120000000</v>
      </c>
      <c r="H204" s="23">
        <v>0</v>
      </c>
      <c r="I204" s="23">
        <v>0</v>
      </c>
      <c r="J204" s="23"/>
      <c r="K204" s="2">
        <f t="shared" si="3"/>
        <v>120000000</v>
      </c>
      <c r="L204" s="6">
        <v>43399</v>
      </c>
      <c r="M204" s="20">
        <v>43404</v>
      </c>
      <c r="N204" s="38"/>
      <c r="O204" s="24">
        <v>43465</v>
      </c>
      <c r="P204" s="3" t="s">
        <v>817</v>
      </c>
      <c r="Q204" s="15" t="s">
        <v>818</v>
      </c>
      <c r="R204" s="39">
        <v>11</v>
      </c>
      <c r="S204" s="3" t="s">
        <v>1229</v>
      </c>
      <c r="T204" s="46" t="s">
        <v>1012</v>
      </c>
      <c r="U204" s="44" t="s">
        <v>36</v>
      </c>
    </row>
    <row r="205" spans="1:21" ht="56.25">
      <c r="A205" s="48" t="s">
        <v>1227</v>
      </c>
      <c r="B205" s="13" t="s">
        <v>819</v>
      </c>
      <c r="C205" s="4" t="s">
        <v>289</v>
      </c>
      <c r="D205" s="10" t="s">
        <v>180</v>
      </c>
      <c r="E205" s="3" t="s">
        <v>492</v>
      </c>
      <c r="F205" s="1" t="s">
        <v>824</v>
      </c>
      <c r="G205" s="23">
        <v>108483696.48</v>
      </c>
      <c r="H205" s="23">
        <v>0</v>
      </c>
      <c r="I205" s="23">
        <v>0</v>
      </c>
      <c r="J205" s="23"/>
      <c r="K205" s="2">
        <f t="shared" si="3"/>
        <v>108483696.48</v>
      </c>
      <c r="L205" s="6">
        <v>43399</v>
      </c>
      <c r="M205" s="20">
        <v>43403</v>
      </c>
      <c r="N205" s="38"/>
      <c r="O205" s="24">
        <v>43465</v>
      </c>
      <c r="P205" s="3" t="s">
        <v>825</v>
      </c>
      <c r="Q205" s="15" t="s">
        <v>629</v>
      </c>
      <c r="R205" s="39">
        <v>26</v>
      </c>
      <c r="S205" s="3" t="s">
        <v>1229</v>
      </c>
      <c r="T205" s="46" t="s">
        <v>1197</v>
      </c>
      <c r="U205" s="44" t="s">
        <v>36</v>
      </c>
    </row>
    <row r="206" spans="1:21" ht="56.25">
      <c r="A206" s="48" t="s">
        <v>1227</v>
      </c>
      <c r="B206" s="13" t="s">
        <v>820</v>
      </c>
      <c r="C206" s="4" t="s">
        <v>289</v>
      </c>
      <c r="D206" s="10" t="s">
        <v>180</v>
      </c>
      <c r="E206" s="3" t="s">
        <v>827</v>
      </c>
      <c r="F206" s="1" t="s">
        <v>824</v>
      </c>
      <c r="G206" s="23">
        <v>119245100.5</v>
      </c>
      <c r="H206" s="23">
        <v>0</v>
      </c>
      <c r="I206" s="23">
        <v>0</v>
      </c>
      <c r="J206" s="23"/>
      <c r="K206" s="2">
        <f t="shared" si="3"/>
        <v>119245100.5</v>
      </c>
      <c r="L206" s="6">
        <v>43399</v>
      </c>
      <c r="M206" s="20">
        <v>43403</v>
      </c>
      <c r="N206" s="38"/>
      <c r="O206" s="24">
        <v>43465</v>
      </c>
      <c r="P206" s="3" t="s">
        <v>825</v>
      </c>
      <c r="Q206" s="15" t="s">
        <v>828</v>
      </c>
      <c r="R206" s="39">
        <v>26</v>
      </c>
      <c r="S206" s="3" t="s">
        <v>1229</v>
      </c>
      <c r="T206" s="46" t="s">
        <v>1198</v>
      </c>
      <c r="U206" s="44" t="s">
        <v>36</v>
      </c>
    </row>
    <row r="207" spans="1:21" ht="56.25">
      <c r="A207" s="48" t="s">
        <v>1227</v>
      </c>
      <c r="B207" s="13" t="s">
        <v>821</v>
      </c>
      <c r="C207" s="4" t="s">
        <v>289</v>
      </c>
      <c r="D207" s="10" t="s">
        <v>180</v>
      </c>
      <c r="E207" s="3" t="s">
        <v>822</v>
      </c>
      <c r="F207" s="1" t="s">
        <v>824</v>
      </c>
      <c r="G207" s="23">
        <v>62176110.5</v>
      </c>
      <c r="H207" s="23">
        <v>0</v>
      </c>
      <c r="I207" s="23">
        <v>0</v>
      </c>
      <c r="J207" s="23"/>
      <c r="K207" s="2">
        <f t="shared" si="3"/>
        <v>62176110.5</v>
      </c>
      <c r="L207" s="6">
        <v>43399</v>
      </c>
      <c r="M207" s="20">
        <v>43404</v>
      </c>
      <c r="N207" s="38"/>
      <c r="O207" s="24" t="s">
        <v>823</v>
      </c>
      <c r="P207" s="3" t="s">
        <v>825</v>
      </c>
      <c r="Q207" s="15" t="s">
        <v>826</v>
      </c>
      <c r="R207" s="39">
        <v>26</v>
      </c>
      <c r="S207" s="3" t="s">
        <v>1229</v>
      </c>
      <c r="T207" s="46" t="s">
        <v>1199</v>
      </c>
      <c r="U207" s="44" t="s">
        <v>36</v>
      </c>
    </row>
    <row r="208" spans="1:21" ht="75">
      <c r="A208" s="48" t="s">
        <v>1227</v>
      </c>
      <c r="B208" s="13" t="s">
        <v>836</v>
      </c>
      <c r="C208" s="4" t="s">
        <v>842</v>
      </c>
      <c r="D208" s="10" t="s">
        <v>180</v>
      </c>
      <c r="E208" s="3" t="s">
        <v>841</v>
      </c>
      <c r="F208" s="1" t="s">
        <v>839</v>
      </c>
      <c r="G208" s="23">
        <v>5698000</v>
      </c>
      <c r="H208" s="23">
        <v>0</v>
      </c>
      <c r="I208" s="23">
        <v>0</v>
      </c>
      <c r="J208" s="23"/>
      <c r="K208" s="2">
        <f t="shared" si="3"/>
        <v>5698000</v>
      </c>
      <c r="L208" s="6">
        <v>43404</v>
      </c>
      <c r="M208" s="20">
        <v>43411</v>
      </c>
      <c r="N208" s="38"/>
      <c r="O208" s="24">
        <v>43413</v>
      </c>
      <c r="P208" s="3" t="s">
        <v>843</v>
      </c>
      <c r="Q208" s="15" t="s">
        <v>840</v>
      </c>
      <c r="R208" s="39">
        <v>10</v>
      </c>
      <c r="S208" s="3" t="s">
        <v>1229</v>
      </c>
      <c r="T208" s="46" t="s">
        <v>1005</v>
      </c>
      <c r="U208" s="44" t="s">
        <v>36</v>
      </c>
    </row>
    <row r="209" spans="1:21" ht="56.25">
      <c r="A209" s="48" t="s">
        <v>1227</v>
      </c>
      <c r="B209" s="13" t="s">
        <v>837</v>
      </c>
      <c r="C209" s="4" t="s">
        <v>844</v>
      </c>
      <c r="D209" s="10" t="s">
        <v>180</v>
      </c>
      <c r="E209" s="3" t="s">
        <v>845</v>
      </c>
      <c r="F209" s="1" t="s">
        <v>846</v>
      </c>
      <c r="G209" s="23">
        <v>4998465</v>
      </c>
      <c r="H209" s="23">
        <v>0</v>
      </c>
      <c r="I209" s="23">
        <v>0</v>
      </c>
      <c r="J209" s="23"/>
      <c r="K209" s="2">
        <f t="shared" si="3"/>
        <v>4998465</v>
      </c>
      <c r="L209" s="6">
        <v>43405</v>
      </c>
      <c r="M209" s="6">
        <v>43405</v>
      </c>
      <c r="N209" s="38"/>
      <c r="O209" s="24">
        <v>43434</v>
      </c>
      <c r="P209" s="3" t="s">
        <v>225</v>
      </c>
      <c r="Q209" s="15" t="s">
        <v>847</v>
      </c>
      <c r="R209" s="39">
        <v>10</v>
      </c>
      <c r="S209" s="3" t="s">
        <v>1229</v>
      </c>
      <c r="T209" s="46" t="s">
        <v>1004</v>
      </c>
      <c r="U209" s="44" t="s">
        <v>36</v>
      </c>
    </row>
    <row r="210" spans="1:21" ht="56.25">
      <c r="A210" s="48" t="s">
        <v>1227</v>
      </c>
      <c r="B210" s="13" t="s">
        <v>838</v>
      </c>
      <c r="C210" s="4" t="s">
        <v>5</v>
      </c>
      <c r="D210" s="10" t="s">
        <v>4</v>
      </c>
      <c r="E210" s="3" t="s">
        <v>848</v>
      </c>
      <c r="F210" s="1" t="s">
        <v>849</v>
      </c>
      <c r="G210" s="23">
        <v>7000000</v>
      </c>
      <c r="H210" s="23">
        <v>3500000</v>
      </c>
      <c r="I210" s="23">
        <v>0</v>
      </c>
      <c r="J210" s="23"/>
      <c r="K210" s="2">
        <f t="shared" si="3"/>
        <v>7000000</v>
      </c>
      <c r="L210" s="6">
        <v>43410</v>
      </c>
      <c r="M210" s="20">
        <v>43410</v>
      </c>
      <c r="N210" s="38"/>
      <c r="O210" s="24">
        <v>43465</v>
      </c>
      <c r="P210" s="3" t="s">
        <v>130</v>
      </c>
      <c r="Q210" s="15" t="s">
        <v>850</v>
      </c>
      <c r="R210" s="39">
        <v>10</v>
      </c>
      <c r="S210" s="3" t="s">
        <v>1229</v>
      </c>
      <c r="T210" s="46" t="s">
        <v>1125</v>
      </c>
      <c r="U210" s="44" t="s">
        <v>36</v>
      </c>
    </row>
    <row r="211" spans="1:21" ht="56.25">
      <c r="A211" s="48" t="s">
        <v>1227</v>
      </c>
      <c r="B211" s="13" t="s">
        <v>853</v>
      </c>
      <c r="C211" s="4" t="s">
        <v>857</v>
      </c>
      <c r="D211" s="10" t="s">
        <v>180</v>
      </c>
      <c r="E211" s="3" t="s">
        <v>856</v>
      </c>
      <c r="F211" s="1" t="s">
        <v>855</v>
      </c>
      <c r="G211" s="23">
        <v>10800000</v>
      </c>
      <c r="H211" s="23">
        <v>0</v>
      </c>
      <c r="I211" s="23">
        <v>0</v>
      </c>
      <c r="J211" s="23"/>
      <c r="K211" s="2">
        <f t="shared" si="3"/>
        <v>10800000</v>
      </c>
      <c r="L211" s="6">
        <v>43411</v>
      </c>
      <c r="M211" s="20">
        <v>43419</v>
      </c>
      <c r="N211" s="38"/>
      <c r="O211" s="24">
        <v>43448</v>
      </c>
      <c r="P211" s="3" t="s">
        <v>878</v>
      </c>
      <c r="Q211" s="15" t="s">
        <v>879</v>
      </c>
      <c r="R211" s="39">
        <v>10</v>
      </c>
      <c r="S211" s="3" t="s">
        <v>1229</v>
      </c>
      <c r="T211" s="46" t="s">
        <v>988</v>
      </c>
      <c r="U211" s="44" t="s">
        <v>36</v>
      </c>
    </row>
    <row r="212" spans="1:21" ht="56.25">
      <c r="A212" s="48" t="s">
        <v>1227</v>
      </c>
      <c r="B212" s="13" t="s">
        <v>854</v>
      </c>
      <c r="C212" s="4" t="s">
        <v>859</v>
      </c>
      <c r="D212" s="10" t="s">
        <v>180</v>
      </c>
      <c r="E212" s="3" t="s">
        <v>858</v>
      </c>
      <c r="F212" s="1" t="s">
        <v>873</v>
      </c>
      <c r="G212" s="23">
        <v>11601700</v>
      </c>
      <c r="H212" s="23">
        <v>0</v>
      </c>
      <c r="I212" s="23">
        <v>0</v>
      </c>
      <c r="J212" s="23"/>
      <c r="K212" s="2">
        <f t="shared" si="3"/>
        <v>11601700</v>
      </c>
      <c r="L212" s="6">
        <v>43413</v>
      </c>
      <c r="M212" s="6">
        <v>43413</v>
      </c>
      <c r="N212" s="38"/>
      <c r="O212" s="24">
        <v>43452</v>
      </c>
      <c r="P212" s="3" t="s">
        <v>875</v>
      </c>
      <c r="Q212" s="15" t="s">
        <v>874</v>
      </c>
      <c r="R212" s="39">
        <v>10</v>
      </c>
      <c r="S212" s="3" t="s">
        <v>1229</v>
      </c>
      <c r="T212" s="46" t="s">
        <v>996</v>
      </c>
      <c r="U212" s="44" t="s">
        <v>36</v>
      </c>
    </row>
    <row r="213" spans="1:21" ht="56.25">
      <c r="A213" s="48" t="s">
        <v>1227</v>
      </c>
      <c r="B213" s="13" t="s">
        <v>864</v>
      </c>
      <c r="C213" s="4" t="s">
        <v>866</v>
      </c>
      <c r="D213" s="10" t="s">
        <v>180</v>
      </c>
      <c r="E213" s="3" t="s">
        <v>862</v>
      </c>
      <c r="F213" s="1" t="s">
        <v>863</v>
      </c>
      <c r="G213" s="23">
        <v>4390500</v>
      </c>
      <c r="H213" s="23">
        <v>0</v>
      </c>
      <c r="I213" s="23">
        <v>0</v>
      </c>
      <c r="J213" s="23"/>
      <c r="K213" s="2">
        <f t="shared" si="3"/>
        <v>4390500</v>
      </c>
      <c r="L213" s="6">
        <v>43419</v>
      </c>
      <c r="M213" s="20">
        <v>43424</v>
      </c>
      <c r="N213" s="38"/>
      <c r="O213" s="24">
        <v>43434</v>
      </c>
      <c r="P213" s="3" t="s">
        <v>212</v>
      </c>
      <c r="Q213" s="15" t="s">
        <v>865</v>
      </c>
      <c r="R213" s="39">
        <v>10</v>
      </c>
      <c r="S213" s="3" t="s">
        <v>1229</v>
      </c>
      <c r="T213" s="46" t="s">
        <v>995</v>
      </c>
      <c r="U213" s="44" t="s">
        <v>36</v>
      </c>
    </row>
    <row r="214" spans="1:21" ht="67.5">
      <c r="A214" s="48" t="s">
        <v>1227</v>
      </c>
      <c r="B214" s="13" t="s">
        <v>871</v>
      </c>
      <c r="C214" s="4" t="s">
        <v>870</v>
      </c>
      <c r="D214" s="10" t="s">
        <v>180</v>
      </c>
      <c r="E214" s="3" t="s">
        <v>867</v>
      </c>
      <c r="F214" s="1" t="s">
        <v>868</v>
      </c>
      <c r="G214" s="23">
        <v>385000000</v>
      </c>
      <c r="H214" s="23">
        <v>0</v>
      </c>
      <c r="I214" s="23">
        <v>0</v>
      </c>
      <c r="J214" s="23"/>
      <c r="K214" s="2">
        <f t="shared" si="3"/>
        <v>385000000</v>
      </c>
      <c r="L214" s="6">
        <v>43420</v>
      </c>
      <c r="M214" s="20">
        <v>43426</v>
      </c>
      <c r="N214" s="38"/>
      <c r="O214" s="24">
        <v>43465</v>
      </c>
      <c r="P214" s="3" t="s">
        <v>872</v>
      </c>
      <c r="Q214" s="15" t="s">
        <v>869</v>
      </c>
      <c r="R214" s="39">
        <v>10</v>
      </c>
      <c r="S214" s="3" t="s">
        <v>1229</v>
      </c>
      <c r="T214" s="46" t="s">
        <v>1020</v>
      </c>
      <c r="U214" s="44" t="s">
        <v>36</v>
      </c>
    </row>
    <row r="215" spans="1:21" ht="67.5">
      <c r="A215" s="48" t="s">
        <v>1227</v>
      </c>
      <c r="B215" s="13" t="s">
        <v>884</v>
      </c>
      <c r="C215" s="4" t="s">
        <v>883</v>
      </c>
      <c r="D215" s="10" t="s">
        <v>180</v>
      </c>
      <c r="E215" s="3" t="s">
        <v>880</v>
      </c>
      <c r="F215" s="1" t="s">
        <v>881</v>
      </c>
      <c r="G215" s="23">
        <v>38000000</v>
      </c>
      <c r="H215" s="23">
        <v>0</v>
      </c>
      <c r="I215" s="23">
        <v>0</v>
      </c>
      <c r="J215" s="23"/>
      <c r="K215" s="2">
        <f t="shared" si="3"/>
        <v>38000000</v>
      </c>
      <c r="L215" s="6">
        <v>43424</v>
      </c>
      <c r="M215" s="20">
        <v>43430</v>
      </c>
      <c r="N215" s="38"/>
      <c r="O215" s="24">
        <v>43448</v>
      </c>
      <c r="P215" s="3" t="s">
        <v>885</v>
      </c>
      <c r="Q215" s="15" t="s">
        <v>882</v>
      </c>
      <c r="R215" s="39">
        <v>10</v>
      </c>
      <c r="S215" s="3" t="s">
        <v>1229</v>
      </c>
      <c r="T215" s="46" t="s">
        <v>1019</v>
      </c>
      <c r="U215" s="44" t="s">
        <v>36</v>
      </c>
    </row>
    <row r="216" spans="1:21" ht="56.25">
      <c r="A216" s="48" t="s">
        <v>1227</v>
      </c>
      <c r="B216" s="13" t="s">
        <v>886</v>
      </c>
      <c r="C216" s="4" t="s">
        <v>5</v>
      </c>
      <c r="D216" s="10" t="s">
        <v>7</v>
      </c>
      <c r="E216" s="3" t="s">
        <v>599</v>
      </c>
      <c r="F216" s="1" t="s">
        <v>887</v>
      </c>
      <c r="G216" s="23">
        <v>12260000</v>
      </c>
      <c r="H216" s="23">
        <v>0</v>
      </c>
      <c r="I216" s="23">
        <v>0</v>
      </c>
      <c r="J216" s="23"/>
      <c r="K216" s="2">
        <f t="shared" si="3"/>
        <v>12260000</v>
      </c>
      <c r="L216" s="6">
        <v>43424</v>
      </c>
      <c r="M216" s="20">
        <v>43439</v>
      </c>
      <c r="N216" s="38"/>
      <c r="O216" s="24">
        <v>43452</v>
      </c>
      <c r="P216" s="3" t="s">
        <v>721</v>
      </c>
      <c r="Q216" s="15" t="s">
        <v>640</v>
      </c>
      <c r="R216" s="39">
        <v>10</v>
      </c>
      <c r="S216" s="3" t="s">
        <v>1229</v>
      </c>
      <c r="T216" s="46" t="s">
        <v>983</v>
      </c>
      <c r="U216" s="44" t="s">
        <v>36</v>
      </c>
    </row>
    <row r="217" spans="1:21" ht="67.5">
      <c r="A217" s="48" t="s">
        <v>1227</v>
      </c>
      <c r="B217" s="13" t="s">
        <v>889</v>
      </c>
      <c r="C217" s="4" t="s">
        <v>883</v>
      </c>
      <c r="D217" s="10" t="s">
        <v>180</v>
      </c>
      <c r="E217" s="3" t="s">
        <v>888</v>
      </c>
      <c r="F217" s="1" t="s">
        <v>890</v>
      </c>
      <c r="G217" s="23">
        <v>35396000</v>
      </c>
      <c r="H217" s="23">
        <v>0</v>
      </c>
      <c r="I217" s="23">
        <v>0</v>
      </c>
      <c r="J217" s="23"/>
      <c r="K217" s="2">
        <f t="shared" si="3"/>
        <v>35396000</v>
      </c>
      <c r="L217" s="6">
        <v>43426</v>
      </c>
      <c r="M217" s="20">
        <v>43430</v>
      </c>
      <c r="N217" s="38"/>
      <c r="O217" s="24">
        <v>43448</v>
      </c>
      <c r="P217" s="3" t="s">
        <v>875</v>
      </c>
      <c r="Q217" s="15" t="s">
        <v>891</v>
      </c>
      <c r="R217" s="39">
        <v>10</v>
      </c>
      <c r="S217" s="3" t="s">
        <v>1229</v>
      </c>
      <c r="T217" s="46" t="s">
        <v>1019</v>
      </c>
      <c r="U217" s="44" t="s">
        <v>36</v>
      </c>
    </row>
    <row r="218" spans="1:21" ht="56.25">
      <c r="A218" s="48" t="s">
        <v>1227</v>
      </c>
      <c r="B218" s="13" t="s">
        <v>892</v>
      </c>
      <c r="C218" s="4" t="s">
        <v>627</v>
      </c>
      <c r="D218" s="10" t="s">
        <v>209</v>
      </c>
      <c r="E218" s="3" t="s">
        <v>630</v>
      </c>
      <c r="F218" s="1" t="s">
        <v>932</v>
      </c>
      <c r="G218" s="23">
        <v>565000017.82</v>
      </c>
      <c r="H218" s="23">
        <v>0</v>
      </c>
      <c r="I218" s="23">
        <v>0</v>
      </c>
      <c r="J218" s="23"/>
      <c r="K218" s="2">
        <f t="shared" si="3"/>
        <v>565000017.82</v>
      </c>
      <c r="L218" s="6">
        <v>43426</v>
      </c>
      <c r="M218" s="20">
        <v>43432</v>
      </c>
      <c r="N218" s="38"/>
      <c r="O218" s="24">
        <v>43797</v>
      </c>
      <c r="P218" s="3" t="s">
        <v>632</v>
      </c>
      <c r="Q218" s="15" t="s">
        <v>634</v>
      </c>
      <c r="R218" s="39">
        <v>10</v>
      </c>
      <c r="S218" s="3" t="s">
        <v>1229</v>
      </c>
      <c r="T218" s="46" t="s">
        <v>1200</v>
      </c>
      <c r="U218" s="44" t="s">
        <v>36</v>
      </c>
    </row>
    <row r="219" spans="1:21" ht="90">
      <c r="A219" s="48" t="s">
        <v>1227</v>
      </c>
      <c r="B219" s="13" t="s">
        <v>251</v>
      </c>
      <c r="C219" s="4" t="s">
        <v>5</v>
      </c>
      <c r="D219" s="10" t="s">
        <v>967</v>
      </c>
      <c r="E219" s="3" t="s">
        <v>964</v>
      </c>
      <c r="F219" s="1" t="s">
        <v>965</v>
      </c>
      <c r="G219" s="23">
        <v>0</v>
      </c>
      <c r="H219" s="23">
        <v>0</v>
      </c>
      <c r="I219" s="23">
        <v>0</v>
      </c>
      <c r="J219" s="23"/>
      <c r="K219" s="2">
        <f t="shared" si="3"/>
        <v>0</v>
      </c>
      <c r="L219" s="6">
        <v>43426</v>
      </c>
      <c r="M219" s="20">
        <v>43444</v>
      </c>
      <c r="N219" s="38"/>
      <c r="O219" s="24">
        <v>44174</v>
      </c>
      <c r="P219" s="3" t="s">
        <v>36</v>
      </c>
      <c r="Q219" s="15" t="s">
        <v>966</v>
      </c>
      <c r="R219" s="39"/>
      <c r="S219" s="3" t="s">
        <v>1229</v>
      </c>
      <c r="T219" s="46" t="s">
        <v>1127</v>
      </c>
      <c r="U219" s="44" t="s">
        <v>36</v>
      </c>
    </row>
    <row r="220" spans="1:21" ht="56.25">
      <c r="A220" s="48" t="s">
        <v>1227</v>
      </c>
      <c r="B220" s="13" t="s">
        <v>893</v>
      </c>
      <c r="C220" s="4" t="s">
        <v>934</v>
      </c>
      <c r="D220" s="10" t="s">
        <v>180</v>
      </c>
      <c r="E220" s="3" t="s">
        <v>933</v>
      </c>
      <c r="F220" s="1" t="s">
        <v>936</v>
      </c>
      <c r="G220" s="23">
        <v>31750000</v>
      </c>
      <c r="H220" s="23">
        <v>0</v>
      </c>
      <c r="I220" s="23">
        <v>0</v>
      </c>
      <c r="J220" s="23"/>
      <c r="K220" s="2">
        <f t="shared" si="3"/>
        <v>31750000</v>
      </c>
      <c r="L220" s="6">
        <v>43433</v>
      </c>
      <c r="M220" s="20">
        <v>43438</v>
      </c>
      <c r="N220" s="38"/>
      <c r="O220" s="24">
        <v>43465</v>
      </c>
      <c r="P220" s="3" t="s">
        <v>937</v>
      </c>
      <c r="Q220" s="15" t="s">
        <v>935</v>
      </c>
      <c r="R220" s="39"/>
      <c r="S220" s="3" t="s">
        <v>1229</v>
      </c>
      <c r="T220" s="46" t="s">
        <v>990</v>
      </c>
      <c r="U220" s="44" t="s">
        <v>36</v>
      </c>
    </row>
    <row r="221" spans="1:21" ht="56.25">
      <c r="A221" s="48" t="s">
        <v>1227</v>
      </c>
      <c r="B221" s="13" t="s">
        <v>894</v>
      </c>
      <c r="C221" s="4" t="s">
        <v>926</v>
      </c>
      <c r="D221" s="10" t="s">
        <v>180</v>
      </c>
      <c r="E221" s="3" t="s">
        <v>924</v>
      </c>
      <c r="F221" s="1" t="s">
        <v>927</v>
      </c>
      <c r="G221" s="23">
        <v>3978000</v>
      </c>
      <c r="H221" s="23">
        <v>0</v>
      </c>
      <c r="I221" s="23">
        <v>0</v>
      </c>
      <c r="J221" s="23"/>
      <c r="K221" s="2">
        <f t="shared" si="3"/>
        <v>3978000</v>
      </c>
      <c r="L221" s="6">
        <v>43432</v>
      </c>
      <c r="M221" s="20">
        <v>43437</v>
      </c>
      <c r="N221" s="38"/>
      <c r="O221" s="24">
        <v>43448</v>
      </c>
      <c r="P221" s="3" t="s">
        <v>875</v>
      </c>
      <c r="Q221" s="15" t="s">
        <v>925</v>
      </c>
      <c r="R221" s="39">
        <v>10</v>
      </c>
      <c r="S221" s="3" t="s">
        <v>1229</v>
      </c>
      <c r="T221" s="46" t="s">
        <v>994</v>
      </c>
      <c r="U221" s="44" t="s">
        <v>36</v>
      </c>
    </row>
    <row r="222" spans="1:21" ht="56.25">
      <c r="A222" s="48" t="s">
        <v>1227</v>
      </c>
      <c r="B222" s="13" t="s">
        <v>895</v>
      </c>
      <c r="C222" s="4" t="s">
        <v>944</v>
      </c>
      <c r="D222" s="10" t="s">
        <v>180</v>
      </c>
      <c r="E222" s="3" t="s">
        <v>945</v>
      </c>
      <c r="F222" s="1" t="s">
        <v>942</v>
      </c>
      <c r="G222" s="23">
        <v>15839600</v>
      </c>
      <c r="H222" s="23">
        <v>0</v>
      </c>
      <c r="I222" s="23">
        <v>0</v>
      </c>
      <c r="J222" s="23"/>
      <c r="K222" s="2">
        <f t="shared" si="3"/>
        <v>15839600</v>
      </c>
      <c r="L222" s="6">
        <v>43432</v>
      </c>
      <c r="M222" s="20">
        <v>43441</v>
      </c>
      <c r="N222" s="38"/>
      <c r="O222" s="24">
        <v>43448</v>
      </c>
      <c r="P222" s="3" t="s">
        <v>506</v>
      </c>
      <c r="Q222" s="15" t="s">
        <v>943</v>
      </c>
      <c r="R222" s="39"/>
      <c r="S222" s="3" t="s">
        <v>1229</v>
      </c>
      <c r="T222" s="46" t="s">
        <v>986</v>
      </c>
      <c r="U222" s="44" t="s">
        <v>36</v>
      </c>
    </row>
    <row r="223" spans="1:21" ht="60">
      <c r="A223" s="48" t="s">
        <v>1227</v>
      </c>
      <c r="B223" s="13" t="s">
        <v>896</v>
      </c>
      <c r="C223" s="4" t="s">
        <v>929</v>
      </c>
      <c r="D223" s="10" t="s">
        <v>180</v>
      </c>
      <c r="E223" s="3" t="s">
        <v>928</v>
      </c>
      <c r="F223" s="1" t="s">
        <v>930</v>
      </c>
      <c r="G223" s="23">
        <v>14606382</v>
      </c>
      <c r="H223" s="23">
        <v>0</v>
      </c>
      <c r="I223" s="23">
        <v>0</v>
      </c>
      <c r="J223" s="23"/>
      <c r="K223" s="2">
        <f t="shared" si="3"/>
        <v>14606382</v>
      </c>
      <c r="L223" s="6">
        <v>43433</v>
      </c>
      <c r="M223" s="20">
        <v>43438</v>
      </c>
      <c r="N223" s="22" t="s">
        <v>860</v>
      </c>
      <c r="O223" s="24">
        <v>43465</v>
      </c>
      <c r="P223" s="3" t="s">
        <v>506</v>
      </c>
      <c r="Q223" s="15" t="s">
        <v>931</v>
      </c>
      <c r="R223" s="39">
        <v>10</v>
      </c>
      <c r="S223" s="3" t="s">
        <v>1229</v>
      </c>
      <c r="T223" s="46" t="s">
        <v>992</v>
      </c>
      <c r="U223" s="44" t="s">
        <v>36</v>
      </c>
    </row>
    <row r="224" spans="1:21" ht="56.25">
      <c r="A224" s="48" t="s">
        <v>1227</v>
      </c>
      <c r="B224" s="13" t="s">
        <v>897</v>
      </c>
      <c r="C224" s="4" t="s">
        <v>941</v>
      </c>
      <c r="D224" s="10" t="s">
        <v>180</v>
      </c>
      <c r="E224" s="3" t="s">
        <v>938</v>
      </c>
      <c r="F224" s="1" t="s">
        <v>939</v>
      </c>
      <c r="G224" s="23">
        <v>6710000</v>
      </c>
      <c r="H224" s="23">
        <v>0</v>
      </c>
      <c r="I224" s="23">
        <v>0</v>
      </c>
      <c r="J224" s="23"/>
      <c r="K224" s="2">
        <f t="shared" si="3"/>
        <v>6710000</v>
      </c>
      <c r="L224" s="6">
        <v>43434</v>
      </c>
      <c r="M224" s="20">
        <v>43438</v>
      </c>
      <c r="N224" s="38"/>
      <c r="O224" s="24">
        <v>43448</v>
      </c>
      <c r="P224" s="3" t="s">
        <v>912</v>
      </c>
      <c r="Q224" s="15" t="s">
        <v>940</v>
      </c>
      <c r="R224" s="39"/>
      <c r="S224" s="3" t="s">
        <v>1229</v>
      </c>
      <c r="T224" s="46" t="s">
        <v>982</v>
      </c>
      <c r="U224" s="44" t="s">
        <v>36</v>
      </c>
    </row>
    <row r="225" spans="1:21" ht="56.25">
      <c r="A225" s="48" t="s">
        <v>1227</v>
      </c>
      <c r="B225" s="13" t="s">
        <v>898</v>
      </c>
      <c r="C225" s="4" t="s">
        <v>922</v>
      </c>
      <c r="D225" s="10" t="s">
        <v>180</v>
      </c>
      <c r="E225" s="3" t="s">
        <v>845</v>
      </c>
      <c r="F225" s="1" t="s">
        <v>921</v>
      </c>
      <c r="G225" s="23">
        <v>7289781</v>
      </c>
      <c r="H225" s="23">
        <v>0</v>
      </c>
      <c r="I225" s="23">
        <v>0</v>
      </c>
      <c r="J225" s="23"/>
      <c r="K225" s="2">
        <f t="shared" si="3"/>
        <v>7289781</v>
      </c>
      <c r="L225" s="6">
        <v>43434</v>
      </c>
      <c r="M225" s="20">
        <v>43441</v>
      </c>
      <c r="N225" s="38"/>
      <c r="O225" s="24">
        <v>43448</v>
      </c>
      <c r="P225" s="3" t="s">
        <v>923</v>
      </c>
      <c r="Q225" s="15" t="s">
        <v>847</v>
      </c>
      <c r="R225" s="39">
        <v>11</v>
      </c>
      <c r="S225" s="3" t="s">
        <v>1229</v>
      </c>
      <c r="T225" s="46" t="s">
        <v>984</v>
      </c>
      <c r="U225" s="44" t="s">
        <v>36</v>
      </c>
    </row>
    <row r="226" spans="1:21" ht="56.25">
      <c r="A226" s="48" t="s">
        <v>1227</v>
      </c>
      <c r="B226" s="13" t="s">
        <v>899</v>
      </c>
      <c r="C226" s="4" t="s">
        <v>920</v>
      </c>
      <c r="D226" s="10" t="s">
        <v>180</v>
      </c>
      <c r="E226" s="3" t="s">
        <v>917</v>
      </c>
      <c r="F226" s="1" t="s">
        <v>918</v>
      </c>
      <c r="G226" s="23">
        <v>3623200</v>
      </c>
      <c r="H226" s="23">
        <v>0</v>
      </c>
      <c r="I226" s="23">
        <v>0</v>
      </c>
      <c r="J226" s="23"/>
      <c r="K226" s="2">
        <f t="shared" si="3"/>
        <v>3623200</v>
      </c>
      <c r="L226" s="6">
        <v>43438</v>
      </c>
      <c r="M226" s="20">
        <v>43439</v>
      </c>
      <c r="N226" s="38"/>
      <c r="O226" s="24">
        <v>43451</v>
      </c>
      <c r="P226" s="3" t="s">
        <v>875</v>
      </c>
      <c r="Q226" s="15" t="s">
        <v>919</v>
      </c>
      <c r="R226" s="39">
        <v>10</v>
      </c>
      <c r="S226" s="3" t="s">
        <v>1229</v>
      </c>
      <c r="T226" s="46" t="s">
        <v>993</v>
      </c>
      <c r="U226" s="44" t="s">
        <v>36</v>
      </c>
    </row>
    <row r="227" spans="1:21" ht="56.25">
      <c r="A227" s="48" t="s">
        <v>1227</v>
      </c>
      <c r="B227" s="13" t="s">
        <v>900</v>
      </c>
      <c r="C227" s="4" t="s">
        <v>915</v>
      </c>
      <c r="D227" s="10" t="s">
        <v>180</v>
      </c>
      <c r="E227" s="3" t="s">
        <v>790</v>
      </c>
      <c r="F227" s="1" t="s">
        <v>913</v>
      </c>
      <c r="G227" s="23">
        <v>61252243</v>
      </c>
      <c r="H227" s="23">
        <v>0</v>
      </c>
      <c r="I227" s="23">
        <v>0</v>
      </c>
      <c r="J227" s="23"/>
      <c r="K227" s="2">
        <f t="shared" si="3"/>
        <v>61252243</v>
      </c>
      <c r="L227" s="6">
        <v>43438</v>
      </c>
      <c r="M227" s="20">
        <v>43439</v>
      </c>
      <c r="N227" s="38"/>
      <c r="O227" s="24">
        <v>43448</v>
      </c>
      <c r="P227" s="3" t="s">
        <v>916</v>
      </c>
      <c r="Q227" s="15" t="s">
        <v>914</v>
      </c>
      <c r="R227" s="39">
        <v>10</v>
      </c>
      <c r="S227" s="3" t="s">
        <v>1229</v>
      </c>
      <c r="T227" s="46" t="s">
        <v>991</v>
      </c>
      <c r="U227" s="44" t="s">
        <v>36</v>
      </c>
    </row>
    <row r="228" spans="1:21" ht="101.25">
      <c r="A228" s="48" t="s">
        <v>1227</v>
      </c>
      <c r="B228" s="13" t="s">
        <v>901</v>
      </c>
      <c r="C228" s="4" t="s">
        <v>911</v>
      </c>
      <c r="D228" s="10" t="s">
        <v>180</v>
      </c>
      <c r="E228" s="3" t="s">
        <v>908</v>
      </c>
      <c r="F228" s="1" t="s">
        <v>909</v>
      </c>
      <c r="G228" s="23">
        <v>108780300</v>
      </c>
      <c r="H228" s="23">
        <v>0</v>
      </c>
      <c r="I228" s="23">
        <v>0</v>
      </c>
      <c r="J228" s="23"/>
      <c r="K228" s="2">
        <f t="shared" si="3"/>
        <v>108780300</v>
      </c>
      <c r="L228" s="6">
        <v>43438</v>
      </c>
      <c r="M228" s="20">
        <v>43440</v>
      </c>
      <c r="N228" s="38"/>
      <c r="O228" s="24">
        <v>43464</v>
      </c>
      <c r="P228" s="3" t="s">
        <v>912</v>
      </c>
      <c r="Q228" s="15" t="s">
        <v>910</v>
      </c>
      <c r="R228" s="39">
        <v>10</v>
      </c>
      <c r="S228" s="3" t="s">
        <v>1229</v>
      </c>
      <c r="T228" s="46" t="s">
        <v>1011</v>
      </c>
      <c r="U228" s="44" t="s">
        <v>36</v>
      </c>
    </row>
    <row r="229" spans="1:21" ht="67.5">
      <c r="A229" s="48" t="s">
        <v>1227</v>
      </c>
      <c r="B229" s="13" t="s">
        <v>902</v>
      </c>
      <c r="C229" s="4" t="s">
        <v>905</v>
      </c>
      <c r="D229" s="10" t="s">
        <v>209</v>
      </c>
      <c r="E229" s="3" t="s">
        <v>903</v>
      </c>
      <c r="F229" s="1" t="s">
        <v>904</v>
      </c>
      <c r="G229" s="23">
        <v>1401989319</v>
      </c>
      <c r="H229" s="23">
        <v>0</v>
      </c>
      <c r="I229" s="23">
        <v>0</v>
      </c>
      <c r="J229" s="23"/>
      <c r="K229" s="2">
        <f t="shared" si="3"/>
        <v>1401989319</v>
      </c>
      <c r="L229" s="6">
        <v>43438</v>
      </c>
      <c r="M229" s="20">
        <v>43439</v>
      </c>
      <c r="N229" s="38"/>
      <c r="O229" s="24">
        <v>44042</v>
      </c>
      <c r="P229" s="3" t="s">
        <v>907</v>
      </c>
      <c r="Q229" s="15" t="s">
        <v>906</v>
      </c>
      <c r="R229" s="39">
        <v>10</v>
      </c>
      <c r="S229" s="3" t="s">
        <v>1229</v>
      </c>
      <c r="T229" s="46" t="s">
        <v>1010</v>
      </c>
      <c r="U229" s="44" t="s">
        <v>36</v>
      </c>
    </row>
    <row r="230" spans="1:21" ht="56.25">
      <c r="A230" s="48" t="s">
        <v>1227</v>
      </c>
      <c r="B230" s="13" t="s">
        <v>947</v>
      </c>
      <c r="C230" s="4" t="s">
        <v>5</v>
      </c>
      <c r="D230" s="10" t="s">
        <v>304</v>
      </c>
      <c r="E230" s="3" t="s">
        <v>946</v>
      </c>
      <c r="F230" s="1" t="s">
        <v>958</v>
      </c>
      <c r="G230" s="23">
        <v>35951416</v>
      </c>
      <c r="H230" s="23">
        <v>0</v>
      </c>
      <c r="I230" s="23">
        <v>0</v>
      </c>
      <c r="J230" s="23"/>
      <c r="K230" s="2">
        <f t="shared" si="3"/>
        <v>35951416</v>
      </c>
      <c r="L230" s="6">
        <v>43440</v>
      </c>
      <c r="M230" s="6">
        <v>43440</v>
      </c>
      <c r="N230" s="38"/>
      <c r="O230" s="24">
        <v>43462</v>
      </c>
      <c r="P230" s="3" t="s">
        <v>959</v>
      </c>
      <c r="Q230" s="15" t="s">
        <v>960</v>
      </c>
      <c r="R230" s="39"/>
      <c r="S230" s="3" t="s">
        <v>1229</v>
      </c>
      <c r="T230" s="47" t="s">
        <v>989</v>
      </c>
      <c r="U230" s="44" t="s">
        <v>36</v>
      </c>
    </row>
    <row r="231" spans="1:21" ht="67.5">
      <c r="A231" s="48" t="s">
        <v>1227</v>
      </c>
      <c r="B231" s="13" t="s">
        <v>949</v>
      </c>
      <c r="C231" s="4" t="s">
        <v>5</v>
      </c>
      <c r="D231" s="10" t="s">
        <v>7</v>
      </c>
      <c r="E231" s="3" t="s">
        <v>955</v>
      </c>
      <c r="F231" s="1" t="s">
        <v>956</v>
      </c>
      <c r="G231" s="23">
        <v>4200000</v>
      </c>
      <c r="H231" s="23">
        <v>0</v>
      </c>
      <c r="I231" s="23">
        <v>0</v>
      </c>
      <c r="J231" s="23"/>
      <c r="K231" s="2">
        <f t="shared" si="3"/>
        <v>4200000</v>
      </c>
      <c r="L231" s="6">
        <v>43447</v>
      </c>
      <c r="M231" s="6">
        <v>43447</v>
      </c>
      <c r="N231" s="38"/>
      <c r="O231" s="24">
        <v>43811</v>
      </c>
      <c r="P231" s="3" t="s">
        <v>36</v>
      </c>
      <c r="Q231" s="15" t="s">
        <v>957</v>
      </c>
      <c r="R231" s="39"/>
      <c r="S231" s="3" t="s">
        <v>1229</v>
      </c>
      <c r="T231" s="46" t="s">
        <v>1123</v>
      </c>
      <c r="U231" s="44" t="s">
        <v>36</v>
      </c>
    </row>
    <row r="232" spans="1:21" ht="56.25">
      <c r="A232" s="48" t="s">
        <v>1227</v>
      </c>
      <c r="B232" s="13" t="s">
        <v>948</v>
      </c>
      <c r="C232" s="4" t="s">
        <v>5</v>
      </c>
      <c r="D232" s="10" t="s">
        <v>968</v>
      </c>
      <c r="E232" s="3" t="s">
        <v>961</v>
      </c>
      <c r="F232" s="1" t="s">
        <v>962</v>
      </c>
      <c r="G232" s="23">
        <v>0</v>
      </c>
      <c r="H232" s="23">
        <v>0</v>
      </c>
      <c r="I232" s="23">
        <v>0</v>
      </c>
      <c r="J232" s="23"/>
      <c r="K232" s="2">
        <f t="shared" si="3"/>
        <v>0</v>
      </c>
      <c r="L232" s="6">
        <v>43462</v>
      </c>
      <c r="M232" s="20">
        <v>43462</v>
      </c>
      <c r="N232" s="38"/>
      <c r="O232" s="24">
        <v>43826</v>
      </c>
      <c r="P232" s="3" t="s">
        <v>36</v>
      </c>
      <c r="Q232" s="15" t="s">
        <v>963</v>
      </c>
      <c r="R232" s="39"/>
      <c r="S232" s="3" t="s">
        <v>1229</v>
      </c>
      <c r="T232" s="46" t="s">
        <v>1117</v>
      </c>
      <c r="U232" s="44" t="s">
        <v>36</v>
      </c>
    </row>
    <row r="233" spans="2:19" ht="12" thickBot="1">
      <c r="B233" s="30"/>
      <c r="C233" s="29"/>
      <c r="D233" s="28"/>
      <c r="E233" s="29"/>
      <c r="F233" s="29"/>
      <c r="G233" s="29"/>
      <c r="H233" s="29"/>
      <c r="I233" s="29"/>
      <c r="J233" s="29"/>
      <c r="K233" s="43">
        <f>SUBTOTAL(9,K2:K232)</f>
        <v>33778578171.529995</v>
      </c>
      <c r="L233" s="35"/>
      <c r="M233" s="29"/>
      <c r="N233" s="27"/>
      <c r="O233" s="29"/>
      <c r="P233" s="29"/>
      <c r="Q233" s="29"/>
      <c r="R233" s="29"/>
      <c r="S233" s="29"/>
    </row>
    <row r="234" spans="2:19" ht="11.25">
      <c r="B234" s="30"/>
      <c r="C234" s="29"/>
      <c r="D234" s="28"/>
      <c r="E234" s="29"/>
      <c r="F234" s="29"/>
      <c r="G234" s="29"/>
      <c r="H234" s="29"/>
      <c r="I234" s="29"/>
      <c r="J234" s="29"/>
      <c r="K234" s="29"/>
      <c r="L234" s="35"/>
      <c r="M234" s="29"/>
      <c r="N234" s="27"/>
      <c r="O234" s="29"/>
      <c r="P234" s="29"/>
      <c r="Q234" s="29"/>
      <c r="R234" s="29"/>
      <c r="S234" s="29"/>
    </row>
    <row r="235" spans="2:19" ht="11.25">
      <c r="B235" s="30"/>
      <c r="C235" s="29"/>
      <c r="D235" s="28"/>
      <c r="E235" s="29"/>
      <c r="F235" s="29"/>
      <c r="G235" s="29"/>
      <c r="H235" s="29"/>
      <c r="I235" s="29"/>
      <c r="J235" s="29"/>
      <c r="K235" s="29"/>
      <c r="L235" s="35"/>
      <c r="M235" s="29"/>
      <c r="N235" s="27"/>
      <c r="O235" s="29"/>
      <c r="P235" s="29"/>
      <c r="Q235" s="29"/>
      <c r="R235" s="29"/>
      <c r="S235" s="29"/>
    </row>
    <row r="236" spans="2:19" ht="11.25">
      <c r="B236" s="30"/>
      <c r="C236" s="29"/>
      <c r="D236" s="28"/>
      <c r="E236" s="29"/>
      <c r="F236" s="29"/>
      <c r="G236" s="29"/>
      <c r="H236" s="29"/>
      <c r="I236" s="29"/>
      <c r="J236" s="29"/>
      <c r="K236" s="29"/>
      <c r="L236" s="35"/>
      <c r="M236" s="29"/>
      <c r="N236" s="27"/>
      <c r="O236" s="29"/>
      <c r="P236" s="29"/>
      <c r="Q236" s="29"/>
      <c r="R236" s="29"/>
      <c r="S236" s="29"/>
    </row>
    <row r="237" spans="2:19" ht="11.25">
      <c r="B237" s="30"/>
      <c r="C237" s="29"/>
      <c r="D237" s="28"/>
      <c r="E237" s="29"/>
      <c r="F237" s="29"/>
      <c r="G237" s="29"/>
      <c r="H237" s="29"/>
      <c r="I237" s="29"/>
      <c r="J237" s="29"/>
      <c r="K237" s="29"/>
      <c r="L237" s="35"/>
      <c r="M237" s="29"/>
      <c r="N237" s="27"/>
      <c r="O237" s="29"/>
      <c r="P237" s="29"/>
      <c r="Q237" s="29"/>
      <c r="R237" s="29"/>
      <c r="S237" s="29"/>
    </row>
    <row r="238" spans="2:19" ht="11.25">
      <c r="B238" s="30"/>
      <c r="C238" s="29"/>
      <c r="D238" s="28"/>
      <c r="E238" s="29"/>
      <c r="F238" s="29"/>
      <c r="G238" s="29"/>
      <c r="H238" s="29"/>
      <c r="I238" s="29"/>
      <c r="J238" s="29"/>
      <c r="K238" s="29"/>
      <c r="L238" s="35"/>
      <c r="M238" s="29"/>
      <c r="N238" s="27"/>
      <c r="O238" s="29"/>
      <c r="P238" s="29"/>
      <c r="Q238" s="29"/>
      <c r="R238" s="29"/>
      <c r="S238" s="29"/>
    </row>
    <row r="239" spans="2:19" ht="11.25">
      <c r="B239" s="30"/>
      <c r="C239" s="29"/>
      <c r="D239" s="28"/>
      <c r="E239" s="29"/>
      <c r="F239" s="29"/>
      <c r="G239" s="29"/>
      <c r="H239" s="29"/>
      <c r="I239" s="29"/>
      <c r="J239" s="29"/>
      <c r="K239" s="29"/>
      <c r="L239" s="35"/>
      <c r="M239" s="29"/>
      <c r="N239" s="27"/>
      <c r="O239" s="29"/>
      <c r="P239" s="29"/>
      <c r="Q239" s="29"/>
      <c r="R239" s="29"/>
      <c r="S239" s="29"/>
    </row>
    <row r="240" spans="2:19" ht="11.25">
      <c r="B240" s="30"/>
      <c r="C240" s="29"/>
      <c r="D240" s="28"/>
      <c r="E240" s="29"/>
      <c r="F240" s="29"/>
      <c r="G240" s="29"/>
      <c r="H240" s="29"/>
      <c r="I240" s="29"/>
      <c r="J240" s="29"/>
      <c r="K240" s="29"/>
      <c r="L240" s="35"/>
      <c r="M240" s="29"/>
      <c r="N240" s="27"/>
      <c r="O240" s="29"/>
      <c r="P240" s="29"/>
      <c r="Q240" s="29"/>
      <c r="R240" s="29"/>
      <c r="S240" s="29"/>
    </row>
    <row r="241" spans="2:19" ht="11.25">
      <c r="B241" s="30"/>
      <c r="C241" s="29"/>
      <c r="D241" s="28"/>
      <c r="E241" s="29"/>
      <c r="F241" s="29"/>
      <c r="G241" s="29"/>
      <c r="H241" s="29"/>
      <c r="I241" s="29"/>
      <c r="J241" s="29"/>
      <c r="K241" s="29"/>
      <c r="L241" s="35"/>
      <c r="M241" s="29"/>
      <c r="N241" s="27"/>
      <c r="O241" s="29"/>
      <c r="P241" s="29"/>
      <c r="Q241" s="29"/>
      <c r="R241" s="29"/>
      <c r="S241" s="29"/>
    </row>
    <row r="242" spans="2:19" ht="11.25">
      <c r="B242" s="30"/>
      <c r="C242" s="29"/>
      <c r="D242" s="28"/>
      <c r="E242" s="29"/>
      <c r="F242" s="29"/>
      <c r="G242" s="29"/>
      <c r="H242" s="29"/>
      <c r="I242" s="29"/>
      <c r="J242" s="29"/>
      <c r="K242" s="29"/>
      <c r="L242" s="35"/>
      <c r="M242" s="29"/>
      <c r="N242" s="27"/>
      <c r="O242" s="29"/>
      <c r="P242" s="29"/>
      <c r="Q242" s="29"/>
      <c r="R242" s="29"/>
      <c r="S242" s="29"/>
    </row>
    <row r="243" spans="2:19" ht="11.25">
      <c r="B243" s="30"/>
      <c r="C243" s="29"/>
      <c r="D243" s="28"/>
      <c r="E243" s="29"/>
      <c r="F243" s="29"/>
      <c r="G243" s="29"/>
      <c r="H243" s="29"/>
      <c r="I243" s="29"/>
      <c r="J243" s="29"/>
      <c r="K243" s="29"/>
      <c r="L243" s="35"/>
      <c r="M243" s="29"/>
      <c r="N243" s="27"/>
      <c r="O243" s="29"/>
      <c r="P243" s="29"/>
      <c r="Q243" s="29"/>
      <c r="R243" s="29"/>
      <c r="S243" s="29"/>
    </row>
    <row r="244" spans="2:19" ht="11.25">
      <c r="B244" s="30"/>
      <c r="C244" s="29"/>
      <c r="D244" s="28"/>
      <c r="E244" s="29"/>
      <c r="F244" s="29"/>
      <c r="G244" s="29"/>
      <c r="H244" s="29"/>
      <c r="I244" s="29"/>
      <c r="J244" s="29"/>
      <c r="K244" s="29"/>
      <c r="L244" s="35"/>
      <c r="M244" s="29"/>
      <c r="N244" s="27"/>
      <c r="O244" s="29"/>
      <c r="P244" s="29"/>
      <c r="Q244" s="29"/>
      <c r="R244" s="29"/>
      <c r="S244" s="29"/>
    </row>
    <row r="245" spans="2:19" ht="11.25">
      <c r="B245" s="30"/>
      <c r="C245" s="29"/>
      <c r="D245" s="28"/>
      <c r="E245" s="29"/>
      <c r="F245" s="29"/>
      <c r="G245" s="29"/>
      <c r="H245" s="29"/>
      <c r="I245" s="29"/>
      <c r="J245" s="29"/>
      <c r="K245" s="29"/>
      <c r="L245" s="35"/>
      <c r="M245" s="29"/>
      <c r="N245" s="27"/>
      <c r="O245" s="29"/>
      <c r="P245" s="29"/>
      <c r="Q245" s="29"/>
      <c r="R245" s="29"/>
      <c r="S245" s="29"/>
    </row>
    <row r="246" spans="2:19" ht="11.25">
      <c r="B246" s="30"/>
      <c r="C246" s="29"/>
      <c r="D246" s="28"/>
      <c r="E246" s="29"/>
      <c r="F246" s="29"/>
      <c r="G246" s="29"/>
      <c r="H246" s="29"/>
      <c r="I246" s="29"/>
      <c r="J246" s="29"/>
      <c r="K246" s="29"/>
      <c r="L246" s="35"/>
      <c r="M246" s="29"/>
      <c r="N246" s="27"/>
      <c r="O246" s="29"/>
      <c r="P246" s="29"/>
      <c r="Q246" s="29"/>
      <c r="R246" s="29"/>
      <c r="S246" s="29"/>
    </row>
    <row r="247" spans="2:19" ht="11.25">
      <c r="B247" s="30"/>
      <c r="C247" s="29"/>
      <c r="D247" s="28"/>
      <c r="E247" s="29"/>
      <c r="F247" s="29"/>
      <c r="G247" s="29"/>
      <c r="H247" s="29"/>
      <c r="I247" s="29"/>
      <c r="J247" s="29"/>
      <c r="K247" s="29"/>
      <c r="L247" s="35"/>
      <c r="M247" s="29"/>
      <c r="N247" s="27"/>
      <c r="O247" s="29"/>
      <c r="P247" s="29"/>
      <c r="Q247" s="29"/>
      <c r="R247" s="29"/>
      <c r="S247" s="29"/>
    </row>
    <row r="248" spans="2:19" ht="11.25">
      <c r="B248" s="30"/>
      <c r="C248" s="29"/>
      <c r="D248" s="28"/>
      <c r="E248" s="29"/>
      <c r="F248" s="29"/>
      <c r="G248" s="29"/>
      <c r="H248" s="29"/>
      <c r="I248" s="29"/>
      <c r="J248" s="29"/>
      <c r="K248" s="29"/>
      <c r="L248" s="35"/>
      <c r="M248" s="29"/>
      <c r="N248" s="27"/>
      <c r="O248" s="29"/>
      <c r="P248" s="29"/>
      <c r="Q248" s="29"/>
      <c r="R248" s="29"/>
      <c r="S248" s="29"/>
    </row>
    <row r="249" spans="2:19" ht="11.25">
      <c r="B249" s="30"/>
      <c r="C249" s="29"/>
      <c r="D249" s="28"/>
      <c r="E249" s="29"/>
      <c r="F249" s="29"/>
      <c r="G249" s="29"/>
      <c r="H249" s="29"/>
      <c r="I249" s="29"/>
      <c r="J249" s="29"/>
      <c r="K249" s="29"/>
      <c r="L249" s="35"/>
      <c r="M249" s="29"/>
      <c r="N249" s="27"/>
      <c r="O249" s="29"/>
      <c r="P249" s="29"/>
      <c r="Q249" s="29"/>
      <c r="R249" s="29"/>
      <c r="S249" s="29"/>
    </row>
    <row r="250" spans="2:19" ht="11.25">
      <c r="B250" s="30"/>
      <c r="C250" s="29"/>
      <c r="D250" s="28"/>
      <c r="E250" s="29"/>
      <c r="F250" s="29"/>
      <c r="G250" s="29"/>
      <c r="H250" s="29"/>
      <c r="I250" s="29"/>
      <c r="J250" s="29"/>
      <c r="K250" s="29"/>
      <c r="L250" s="35"/>
      <c r="M250" s="29"/>
      <c r="N250" s="27"/>
      <c r="O250" s="29"/>
      <c r="P250" s="29"/>
      <c r="Q250" s="29"/>
      <c r="R250" s="29"/>
      <c r="S250" s="29"/>
    </row>
    <row r="251" spans="2:19" ht="11.25">
      <c r="B251" s="30"/>
      <c r="C251" s="29"/>
      <c r="D251" s="28"/>
      <c r="E251" s="29"/>
      <c r="F251" s="29"/>
      <c r="G251" s="29"/>
      <c r="H251" s="29"/>
      <c r="I251" s="29"/>
      <c r="J251" s="29"/>
      <c r="K251" s="29"/>
      <c r="L251" s="35"/>
      <c r="M251" s="29"/>
      <c r="N251" s="27"/>
      <c r="O251" s="29"/>
      <c r="P251" s="29"/>
      <c r="Q251" s="29"/>
      <c r="R251" s="29"/>
      <c r="S251" s="29"/>
    </row>
    <row r="252" spans="2:19" ht="11.25">
      <c r="B252" s="30"/>
      <c r="C252" s="29"/>
      <c r="D252" s="28"/>
      <c r="E252" s="29"/>
      <c r="F252" s="29"/>
      <c r="G252" s="29"/>
      <c r="H252" s="29"/>
      <c r="I252" s="29"/>
      <c r="J252" s="29"/>
      <c r="K252" s="29"/>
      <c r="L252" s="35"/>
      <c r="M252" s="29"/>
      <c r="N252" s="27"/>
      <c r="O252" s="29"/>
      <c r="P252" s="29"/>
      <c r="Q252" s="29"/>
      <c r="R252" s="29"/>
      <c r="S252" s="29"/>
    </row>
    <row r="253" spans="2:19" ht="11.25">
      <c r="B253" s="30"/>
      <c r="C253" s="29"/>
      <c r="D253" s="28"/>
      <c r="E253" s="29"/>
      <c r="F253" s="29"/>
      <c r="G253" s="29"/>
      <c r="H253" s="29"/>
      <c r="I253" s="29"/>
      <c r="J253" s="29"/>
      <c r="K253" s="29"/>
      <c r="L253" s="35"/>
      <c r="M253" s="29"/>
      <c r="N253" s="27"/>
      <c r="O253" s="29"/>
      <c r="P253" s="29"/>
      <c r="Q253" s="29"/>
      <c r="R253" s="29"/>
      <c r="S253" s="29"/>
    </row>
    <row r="254" spans="2:19" ht="11.25">
      <c r="B254" s="30"/>
      <c r="C254" s="29"/>
      <c r="D254" s="28"/>
      <c r="E254" s="29"/>
      <c r="F254" s="29"/>
      <c r="G254" s="29"/>
      <c r="H254" s="29"/>
      <c r="I254" s="29"/>
      <c r="J254" s="29"/>
      <c r="K254" s="29"/>
      <c r="L254" s="35"/>
      <c r="M254" s="29"/>
      <c r="N254" s="27"/>
      <c r="O254" s="29"/>
      <c r="P254" s="29"/>
      <c r="Q254" s="29"/>
      <c r="R254" s="29"/>
      <c r="S254" s="29"/>
    </row>
    <row r="255" spans="2:19" ht="11.25">
      <c r="B255" s="30"/>
      <c r="C255" s="29"/>
      <c r="D255" s="28"/>
      <c r="E255" s="29"/>
      <c r="F255" s="29"/>
      <c r="G255" s="29"/>
      <c r="H255" s="29"/>
      <c r="I255" s="29"/>
      <c r="J255" s="29"/>
      <c r="K255" s="29"/>
      <c r="L255" s="35"/>
      <c r="M255" s="29"/>
      <c r="N255" s="27"/>
      <c r="O255" s="29"/>
      <c r="P255" s="29"/>
      <c r="Q255" s="29"/>
      <c r="R255" s="29"/>
      <c r="S255" s="29"/>
    </row>
    <row r="256" spans="2:19" ht="11.25">
      <c r="B256" s="30"/>
      <c r="C256" s="29"/>
      <c r="D256" s="28"/>
      <c r="E256" s="29"/>
      <c r="F256" s="29"/>
      <c r="G256" s="29"/>
      <c r="H256" s="29"/>
      <c r="I256" s="29"/>
      <c r="J256" s="29"/>
      <c r="K256" s="29"/>
      <c r="L256" s="35"/>
      <c r="M256" s="29"/>
      <c r="N256" s="27"/>
      <c r="O256" s="29"/>
      <c r="P256" s="29"/>
      <c r="Q256" s="29"/>
      <c r="R256" s="29"/>
      <c r="S256" s="29"/>
    </row>
    <row r="257" spans="2:19" ht="11.25">
      <c r="B257" s="30"/>
      <c r="C257" s="29"/>
      <c r="D257" s="28"/>
      <c r="E257" s="29"/>
      <c r="F257" s="29"/>
      <c r="G257" s="29"/>
      <c r="H257" s="29"/>
      <c r="I257" s="29"/>
      <c r="J257" s="29"/>
      <c r="K257" s="29"/>
      <c r="L257" s="35"/>
      <c r="M257" s="29"/>
      <c r="N257" s="27"/>
      <c r="O257" s="29"/>
      <c r="P257" s="29"/>
      <c r="Q257" s="29"/>
      <c r="R257" s="29"/>
      <c r="S257" s="29"/>
    </row>
    <row r="258" spans="2:19" ht="11.25">
      <c r="B258" s="30"/>
      <c r="C258" s="29"/>
      <c r="D258" s="28"/>
      <c r="E258" s="29"/>
      <c r="F258" s="29"/>
      <c r="G258" s="29"/>
      <c r="H258" s="29"/>
      <c r="I258" s="29"/>
      <c r="J258" s="29"/>
      <c r="K258" s="29"/>
      <c r="L258" s="35"/>
      <c r="M258" s="29"/>
      <c r="N258" s="27"/>
      <c r="O258" s="29"/>
      <c r="P258" s="29"/>
      <c r="Q258" s="29"/>
      <c r="R258" s="29"/>
      <c r="S258" s="29"/>
    </row>
    <row r="259" spans="2:19" ht="11.25">
      <c r="B259" s="30"/>
      <c r="C259" s="29"/>
      <c r="D259" s="28"/>
      <c r="E259" s="29"/>
      <c r="F259" s="29"/>
      <c r="G259" s="29"/>
      <c r="H259" s="29"/>
      <c r="I259" s="29"/>
      <c r="J259" s="29"/>
      <c r="K259" s="29"/>
      <c r="L259" s="35"/>
      <c r="M259" s="29"/>
      <c r="N259" s="27"/>
      <c r="O259" s="29"/>
      <c r="P259" s="29"/>
      <c r="Q259" s="29"/>
      <c r="R259" s="29"/>
      <c r="S259" s="29"/>
    </row>
    <row r="260" spans="2:19" ht="11.25">
      <c r="B260" s="30"/>
      <c r="C260" s="29"/>
      <c r="D260" s="28"/>
      <c r="E260" s="29"/>
      <c r="F260" s="29"/>
      <c r="G260" s="29"/>
      <c r="H260" s="29"/>
      <c r="I260" s="29"/>
      <c r="J260" s="29"/>
      <c r="K260" s="29"/>
      <c r="L260" s="35"/>
      <c r="M260" s="29"/>
      <c r="N260" s="27"/>
      <c r="O260" s="29"/>
      <c r="P260" s="29"/>
      <c r="Q260" s="29"/>
      <c r="R260" s="29"/>
      <c r="S260" s="29"/>
    </row>
    <row r="261" spans="2:19" ht="11.25">
      <c r="B261" s="30"/>
      <c r="C261" s="29"/>
      <c r="D261" s="28"/>
      <c r="E261" s="29"/>
      <c r="F261" s="29"/>
      <c r="G261" s="29"/>
      <c r="H261" s="29"/>
      <c r="I261" s="29"/>
      <c r="J261" s="29"/>
      <c r="K261" s="29"/>
      <c r="L261" s="35"/>
      <c r="M261" s="29"/>
      <c r="N261" s="27"/>
      <c r="O261" s="29"/>
      <c r="P261" s="29"/>
      <c r="Q261" s="29"/>
      <c r="R261" s="29"/>
      <c r="S261" s="29"/>
    </row>
    <row r="262" spans="2:19" ht="11.25">
      <c r="B262" s="30"/>
      <c r="C262" s="29"/>
      <c r="D262" s="28"/>
      <c r="E262" s="29"/>
      <c r="F262" s="29"/>
      <c r="G262" s="29"/>
      <c r="H262" s="29"/>
      <c r="I262" s="29"/>
      <c r="J262" s="29"/>
      <c r="K262" s="29"/>
      <c r="L262" s="35"/>
      <c r="M262" s="29"/>
      <c r="N262" s="27"/>
      <c r="O262" s="29"/>
      <c r="P262" s="29"/>
      <c r="Q262" s="29"/>
      <c r="R262" s="29"/>
      <c r="S262" s="29"/>
    </row>
    <row r="263" spans="2:19" ht="11.25">
      <c r="B263" s="30"/>
      <c r="C263" s="29"/>
      <c r="D263" s="28"/>
      <c r="E263" s="29"/>
      <c r="F263" s="29"/>
      <c r="G263" s="29"/>
      <c r="H263" s="29"/>
      <c r="I263" s="29"/>
      <c r="J263" s="29"/>
      <c r="K263" s="29"/>
      <c r="L263" s="35"/>
      <c r="M263" s="29"/>
      <c r="N263" s="27"/>
      <c r="O263" s="29"/>
      <c r="P263" s="29"/>
      <c r="Q263" s="29"/>
      <c r="R263" s="29"/>
      <c r="S263" s="29"/>
    </row>
    <row r="264" spans="2:19" ht="11.25">
      <c r="B264" s="30"/>
      <c r="C264" s="29"/>
      <c r="D264" s="28"/>
      <c r="E264" s="29"/>
      <c r="F264" s="29"/>
      <c r="G264" s="29"/>
      <c r="H264" s="29"/>
      <c r="I264" s="29"/>
      <c r="J264" s="29"/>
      <c r="K264" s="29"/>
      <c r="L264" s="35"/>
      <c r="M264" s="29"/>
      <c r="N264" s="27"/>
      <c r="O264" s="29"/>
      <c r="P264" s="29"/>
      <c r="Q264" s="29"/>
      <c r="R264" s="29"/>
      <c r="S264" s="29"/>
    </row>
    <row r="265" spans="2:19" ht="11.25">
      <c r="B265" s="30"/>
      <c r="C265" s="29"/>
      <c r="D265" s="28"/>
      <c r="E265" s="29"/>
      <c r="F265" s="29"/>
      <c r="G265" s="29"/>
      <c r="H265" s="29"/>
      <c r="I265" s="29"/>
      <c r="J265" s="29"/>
      <c r="K265" s="29"/>
      <c r="L265" s="35"/>
      <c r="M265" s="29"/>
      <c r="N265" s="27"/>
      <c r="O265" s="29"/>
      <c r="P265" s="29"/>
      <c r="Q265" s="29"/>
      <c r="R265" s="29"/>
      <c r="S265" s="29"/>
    </row>
    <row r="266" spans="2:19" ht="11.25">
      <c r="B266" s="30"/>
      <c r="C266" s="29"/>
      <c r="D266" s="28"/>
      <c r="E266" s="29"/>
      <c r="F266" s="29"/>
      <c r="G266" s="29"/>
      <c r="H266" s="29"/>
      <c r="I266" s="29"/>
      <c r="J266" s="29"/>
      <c r="K266" s="29"/>
      <c r="L266" s="35"/>
      <c r="M266" s="29"/>
      <c r="N266" s="27"/>
      <c r="O266" s="29"/>
      <c r="P266" s="29"/>
      <c r="Q266" s="29"/>
      <c r="R266" s="29"/>
      <c r="S266" s="29"/>
    </row>
    <row r="267" spans="2:19" ht="11.25">
      <c r="B267" s="30"/>
      <c r="C267" s="29"/>
      <c r="D267" s="28"/>
      <c r="E267" s="29"/>
      <c r="F267" s="29"/>
      <c r="G267" s="29"/>
      <c r="H267" s="29"/>
      <c r="I267" s="29"/>
      <c r="J267" s="29"/>
      <c r="K267" s="29"/>
      <c r="L267" s="35"/>
      <c r="M267" s="29"/>
      <c r="N267" s="27"/>
      <c r="O267" s="29"/>
      <c r="P267" s="29"/>
      <c r="Q267" s="29"/>
      <c r="R267" s="29"/>
      <c r="S267" s="29"/>
    </row>
    <row r="268" spans="2:19" ht="11.25">
      <c r="B268" s="30"/>
      <c r="C268" s="29"/>
      <c r="D268" s="28"/>
      <c r="E268" s="29"/>
      <c r="F268" s="29"/>
      <c r="G268" s="29"/>
      <c r="H268" s="29"/>
      <c r="I268" s="29"/>
      <c r="J268" s="29"/>
      <c r="K268" s="29"/>
      <c r="L268" s="35"/>
      <c r="M268" s="29"/>
      <c r="N268" s="27"/>
      <c r="O268" s="29"/>
      <c r="P268" s="29"/>
      <c r="Q268" s="29"/>
      <c r="R268" s="29"/>
      <c r="S268" s="29"/>
    </row>
    <row r="269" spans="2:19" ht="11.25">
      <c r="B269" s="30"/>
      <c r="C269" s="29"/>
      <c r="D269" s="28"/>
      <c r="E269" s="29"/>
      <c r="F269" s="29"/>
      <c r="G269" s="29"/>
      <c r="H269" s="29"/>
      <c r="I269" s="29"/>
      <c r="J269" s="29"/>
      <c r="K269" s="29"/>
      <c r="L269" s="35"/>
      <c r="M269" s="29"/>
      <c r="N269" s="27"/>
      <c r="O269" s="29"/>
      <c r="P269" s="29"/>
      <c r="Q269" s="29"/>
      <c r="R269" s="29"/>
      <c r="S269" s="29"/>
    </row>
    <row r="270" spans="2:19" ht="11.25">
      <c r="B270" s="30"/>
      <c r="C270" s="29"/>
      <c r="D270" s="28"/>
      <c r="E270" s="29"/>
      <c r="F270" s="29"/>
      <c r="G270" s="29"/>
      <c r="H270" s="29"/>
      <c r="I270" s="29"/>
      <c r="J270" s="29"/>
      <c r="K270" s="29"/>
      <c r="L270" s="35"/>
      <c r="M270" s="29"/>
      <c r="N270" s="27"/>
      <c r="O270" s="29"/>
      <c r="P270" s="29"/>
      <c r="Q270" s="29"/>
      <c r="R270" s="29"/>
      <c r="S270" s="29"/>
    </row>
    <row r="271" spans="2:19" ht="11.25">
      <c r="B271" s="30"/>
      <c r="C271" s="29"/>
      <c r="D271" s="28"/>
      <c r="E271" s="29"/>
      <c r="F271" s="29"/>
      <c r="G271" s="29"/>
      <c r="H271" s="29"/>
      <c r="I271" s="29"/>
      <c r="J271" s="29"/>
      <c r="K271" s="29"/>
      <c r="L271" s="35"/>
      <c r="M271" s="29"/>
      <c r="N271" s="27"/>
      <c r="O271" s="29"/>
      <c r="P271" s="29"/>
      <c r="Q271" s="29"/>
      <c r="R271" s="29"/>
      <c r="S271" s="29"/>
    </row>
    <row r="272" spans="2:19" ht="11.25">
      <c r="B272" s="30"/>
      <c r="C272" s="29"/>
      <c r="D272" s="28"/>
      <c r="E272" s="29"/>
      <c r="F272" s="29"/>
      <c r="G272" s="29"/>
      <c r="H272" s="29"/>
      <c r="I272" s="29"/>
      <c r="J272" s="29"/>
      <c r="K272" s="29"/>
      <c r="L272" s="35"/>
      <c r="M272" s="29"/>
      <c r="N272" s="27"/>
      <c r="O272" s="29"/>
      <c r="P272" s="29"/>
      <c r="Q272" s="29"/>
      <c r="R272" s="29"/>
      <c r="S272" s="29"/>
    </row>
    <row r="273" spans="2:19" ht="11.25">
      <c r="B273" s="30"/>
      <c r="C273" s="29"/>
      <c r="D273" s="28"/>
      <c r="E273" s="29"/>
      <c r="F273" s="29"/>
      <c r="G273" s="29"/>
      <c r="H273" s="29"/>
      <c r="I273" s="29"/>
      <c r="J273" s="29"/>
      <c r="K273" s="29"/>
      <c r="L273" s="35"/>
      <c r="M273" s="29"/>
      <c r="N273" s="27"/>
      <c r="O273" s="29"/>
      <c r="P273" s="29"/>
      <c r="Q273" s="29"/>
      <c r="R273" s="29"/>
      <c r="S273" s="29"/>
    </row>
    <row r="274" spans="2:19" ht="11.25">
      <c r="B274" s="30"/>
      <c r="C274" s="29"/>
      <c r="D274" s="28"/>
      <c r="E274" s="29"/>
      <c r="F274" s="29"/>
      <c r="G274" s="29"/>
      <c r="H274" s="29"/>
      <c r="I274" s="29"/>
      <c r="J274" s="29"/>
      <c r="K274" s="29"/>
      <c r="L274" s="35"/>
      <c r="M274" s="29"/>
      <c r="N274" s="27"/>
      <c r="O274" s="29"/>
      <c r="P274" s="29"/>
      <c r="Q274" s="29"/>
      <c r="R274" s="29"/>
      <c r="S274" s="29"/>
    </row>
    <row r="275" spans="2:19" ht="11.25">
      <c r="B275" s="30"/>
      <c r="C275" s="29"/>
      <c r="D275" s="28"/>
      <c r="E275" s="29"/>
      <c r="F275" s="29"/>
      <c r="G275" s="29"/>
      <c r="H275" s="29"/>
      <c r="I275" s="29"/>
      <c r="J275" s="29"/>
      <c r="K275" s="29"/>
      <c r="L275" s="35"/>
      <c r="M275" s="29"/>
      <c r="N275" s="27"/>
      <c r="O275" s="29"/>
      <c r="P275" s="29"/>
      <c r="Q275" s="29"/>
      <c r="R275" s="29"/>
      <c r="S275" s="29"/>
    </row>
    <row r="276" spans="2:19" ht="11.25">
      <c r="B276" s="30"/>
      <c r="C276" s="29"/>
      <c r="D276" s="28"/>
      <c r="E276" s="29"/>
      <c r="F276" s="29"/>
      <c r="G276" s="29"/>
      <c r="H276" s="29"/>
      <c r="I276" s="29"/>
      <c r="J276" s="29"/>
      <c r="K276" s="29"/>
      <c r="L276" s="35"/>
      <c r="M276" s="29"/>
      <c r="N276" s="27"/>
      <c r="O276" s="29"/>
      <c r="P276" s="29"/>
      <c r="Q276" s="29"/>
      <c r="R276" s="29"/>
      <c r="S276" s="29"/>
    </row>
    <row r="277" spans="2:19" ht="11.25">
      <c r="B277" s="30"/>
      <c r="C277" s="29"/>
      <c r="D277" s="28"/>
      <c r="E277" s="29"/>
      <c r="F277" s="29"/>
      <c r="G277" s="29"/>
      <c r="H277" s="29"/>
      <c r="I277" s="29"/>
      <c r="J277" s="29"/>
      <c r="K277" s="29"/>
      <c r="L277" s="35"/>
      <c r="M277" s="29"/>
      <c r="N277" s="27"/>
      <c r="O277" s="29"/>
      <c r="P277" s="29"/>
      <c r="Q277" s="29"/>
      <c r="R277" s="29"/>
      <c r="S277" s="29"/>
    </row>
    <row r="278" spans="2:19" ht="11.25">
      <c r="B278" s="30"/>
      <c r="C278" s="29"/>
      <c r="D278" s="28"/>
      <c r="E278" s="29"/>
      <c r="F278" s="29"/>
      <c r="G278" s="29"/>
      <c r="H278" s="29"/>
      <c r="I278" s="29"/>
      <c r="J278" s="29"/>
      <c r="K278" s="29"/>
      <c r="L278" s="35"/>
      <c r="M278" s="29"/>
      <c r="N278" s="27"/>
      <c r="O278" s="29"/>
      <c r="P278" s="29"/>
      <c r="Q278" s="29"/>
      <c r="R278" s="29"/>
      <c r="S278" s="29"/>
    </row>
    <row r="279" spans="2:19" ht="11.25">
      <c r="B279" s="30"/>
      <c r="C279" s="29"/>
      <c r="D279" s="28"/>
      <c r="E279" s="29"/>
      <c r="F279" s="29"/>
      <c r="G279" s="29"/>
      <c r="H279" s="29"/>
      <c r="I279" s="29"/>
      <c r="J279" s="29"/>
      <c r="K279" s="29"/>
      <c r="L279" s="35"/>
      <c r="M279" s="29"/>
      <c r="N279" s="27"/>
      <c r="O279" s="29"/>
      <c r="P279" s="29"/>
      <c r="Q279" s="29"/>
      <c r="R279" s="29"/>
      <c r="S279" s="29"/>
    </row>
    <row r="280" spans="2:19" ht="11.25">
      <c r="B280" s="30"/>
      <c r="C280" s="29"/>
      <c r="D280" s="28"/>
      <c r="E280" s="29"/>
      <c r="F280" s="29"/>
      <c r="G280" s="29"/>
      <c r="H280" s="29"/>
      <c r="I280" s="29"/>
      <c r="J280" s="29"/>
      <c r="K280" s="29"/>
      <c r="L280" s="35"/>
      <c r="M280" s="29"/>
      <c r="N280" s="27"/>
      <c r="O280" s="29"/>
      <c r="P280" s="29"/>
      <c r="Q280" s="29"/>
      <c r="R280" s="29"/>
      <c r="S280" s="29"/>
    </row>
    <row r="281" spans="2:19" ht="11.25">
      <c r="B281" s="30"/>
      <c r="C281" s="29"/>
      <c r="D281" s="28"/>
      <c r="E281" s="29"/>
      <c r="F281" s="29"/>
      <c r="G281" s="29"/>
      <c r="H281" s="29"/>
      <c r="I281" s="29"/>
      <c r="J281" s="29"/>
      <c r="K281" s="29"/>
      <c r="L281" s="35"/>
      <c r="M281" s="29"/>
      <c r="N281" s="27"/>
      <c r="O281" s="29"/>
      <c r="P281" s="29"/>
      <c r="Q281" s="29"/>
      <c r="R281" s="29"/>
      <c r="S281" s="29"/>
    </row>
    <row r="282" spans="2:19" ht="11.25">
      <c r="B282" s="30"/>
      <c r="C282" s="29"/>
      <c r="D282" s="28"/>
      <c r="E282" s="29"/>
      <c r="F282" s="29"/>
      <c r="G282" s="29"/>
      <c r="H282" s="29"/>
      <c r="I282" s="29"/>
      <c r="J282" s="29"/>
      <c r="K282" s="29"/>
      <c r="L282" s="35"/>
      <c r="M282" s="29"/>
      <c r="N282" s="27"/>
      <c r="O282" s="29"/>
      <c r="P282" s="29"/>
      <c r="Q282" s="29"/>
      <c r="R282" s="29"/>
      <c r="S282" s="29"/>
    </row>
    <row r="283" spans="2:19" ht="11.25">
      <c r="B283" s="30"/>
      <c r="C283" s="29"/>
      <c r="D283" s="28"/>
      <c r="E283" s="29"/>
      <c r="F283" s="29"/>
      <c r="G283" s="29"/>
      <c r="H283" s="29"/>
      <c r="I283" s="29"/>
      <c r="J283" s="29"/>
      <c r="K283" s="29"/>
      <c r="L283" s="35"/>
      <c r="M283" s="29"/>
      <c r="N283" s="27"/>
      <c r="O283" s="29"/>
      <c r="P283" s="29"/>
      <c r="Q283" s="29"/>
      <c r="R283" s="29"/>
      <c r="S283" s="29"/>
    </row>
    <row r="284" spans="2:19" ht="11.25">
      <c r="B284" s="30"/>
      <c r="C284" s="29"/>
      <c r="D284" s="28"/>
      <c r="E284" s="29"/>
      <c r="F284" s="29"/>
      <c r="G284" s="29"/>
      <c r="H284" s="29"/>
      <c r="I284" s="29"/>
      <c r="J284" s="29"/>
      <c r="K284" s="29"/>
      <c r="L284" s="35"/>
      <c r="M284" s="29"/>
      <c r="N284" s="27"/>
      <c r="O284" s="29"/>
      <c r="P284" s="29"/>
      <c r="Q284" s="29"/>
      <c r="R284" s="29"/>
      <c r="S284" s="29"/>
    </row>
    <row r="285" spans="2:19" ht="11.25">
      <c r="B285" s="30"/>
      <c r="C285" s="29"/>
      <c r="D285" s="28"/>
      <c r="E285" s="29"/>
      <c r="F285" s="29"/>
      <c r="G285" s="29"/>
      <c r="H285" s="29"/>
      <c r="I285" s="29"/>
      <c r="J285" s="29"/>
      <c r="K285" s="29"/>
      <c r="L285" s="35"/>
      <c r="M285" s="29"/>
      <c r="N285" s="27"/>
      <c r="O285" s="29"/>
      <c r="P285" s="29"/>
      <c r="Q285" s="29"/>
      <c r="R285" s="29"/>
      <c r="S285" s="29"/>
    </row>
    <row r="286" spans="2:19" ht="11.25">
      <c r="B286" s="30"/>
      <c r="C286" s="29"/>
      <c r="D286" s="28"/>
      <c r="E286" s="29"/>
      <c r="F286" s="29"/>
      <c r="G286" s="29"/>
      <c r="H286" s="29"/>
      <c r="I286" s="29"/>
      <c r="J286" s="29"/>
      <c r="K286" s="29"/>
      <c r="L286" s="35"/>
      <c r="M286" s="29"/>
      <c r="N286" s="27"/>
      <c r="O286" s="29"/>
      <c r="P286" s="29"/>
      <c r="Q286" s="29"/>
      <c r="R286" s="29"/>
      <c r="S286" s="29"/>
    </row>
    <row r="287" spans="2:19" ht="11.25">
      <c r="B287" s="30"/>
      <c r="C287" s="29"/>
      <c r="D287" s="28"/>
      <c r="E287" s="29"/>
      <c r="F287" s="29"/>
      <c r="G287" s="29"/>
      <c r="H287" s="29"/>
      <c r="I287" s="29"/>
      <c r="J287" s="29"/>
      <c r="K287" s="29"/>
      <c r="L287" s="35"/>
      <c r="M287" s="29"/>
      <c r="N287" s="27"/>
      <c r="O287" s="29"/>
      <c r="P287" s="29"/>
      <c r="Q287" s="29"/>
      <c r="R287" s="29"/>
      <c r="S287" s="29"/>
    </row>
    <row r="288" spans="2:19" ht="11.25">
      <c r="B288" s="30"/>
      <c r="C288" s="29"/>
      <c r="D288" s="28"/>
      <c r="E288" s="29"/>
      <c r="F288" s="29"/>
      <c r="G288" s="29"/>
      <c r="H288" s="29"/>
      <c r="I288" s="29"/>
      <c r="J288" s="29"/>
      <c r="K288" s="29"/>
      <c r="L288" s="35"/>
      <c r="M288" s="29"/>
      <c r="N288" s="27"/>
      <c r="O288" s="29"/>
      <c r="P288" s="29"/>
      <c r="Q288" s="29"/>
      <c r="R288" s="29"/>
      <c r="S288" s="29"/>
    </row>
    <row r="289" spans="2:19" ht="11.25">
      <c r="B289" s="30"/>
      <c r="C289" s="29"/>
      <c r="D289" s="28"/>
      <c r="E289" s="29"/>
      <c r="F289" s="29"/>
      <c r="G289" s="29"/>
      <c r="H289" s="29"/>
      <c r="I289" s="29"/>
      <c r="J289" s="29"/>
      <c r="K289" s="29"/>
      <c r="L289" s="35"/>
      <c r="M289" s="29"/>
      <c r="N289" s="27"/>
      <c r="O289" s="29"/>
      <c r="P289" s="29"/>
      <c r="Q289" s="29"/>
      <c r="R289" s="29"/>
      <c r="S289" s="29"/>
    </row>
    <row r="290" spans="2:19" ht="11.25">
      <c r="B290" s="30"/>
      <c r="C290" s="29"/>
      <c r="D290" s="28"/>
      <c r="E290" s="29"/>
      <c r="F290" s="29"/>
      <c r="G290" s="29"/>
      <c r="H290" s="29"/>
      <c r="I290" s="29"/>
      <c r="J290" s="29"/>
      <c r="K290" s="29"/>
      <c r="L290" s="35"/>
      <c r="M290" s="29"/>
      <c r="N290" s="27"/>
      <c r="O290" s="29"/>
      <c r="P290" s="29"/>
      <c r="Q290" s="29"/>
      <c r="R290" s="29"/>
      <c r="S290" s="29"/>
    </row>
    <row r="291" spans="2:19" ht="11.25">
      <c r="B291" s="30"/>
      <c r="C291" s="29"/>
      <c r="D291" s="28"/>
      <c r="E291" s="29"/>
      <c r="F291" s="29"/>
      <c r="G291" s="29"/>
      <c r="H291" s="29"/>
      <c r="I291" s="29"/>
      <c r="J291" s="29"/>
      <c r="K291" s="29"/>
      <c r="L291" s="35"/>
      <c r="M291" s="29"/>
      <c r="N291" s="27"/>
      <c r="O291" s="29"/>
      <c r="P291" s="29"/>
      <c r="Q291" s="29"/>
      <c r="R291" s="29"/>
      <c r="S291" s="29"/>
    </row>
    <row r="292" spans="2:19" ht="11.25">
      <c r="B292" s="30"/>
      <c r="C292" s="29"/>
      <c r="D292" s="28"/>
      <c r="E292" s="29"/>
      <c r="F292" s="29"/>
      <c r="G292" s="29"/>
      <c r="H292" s="29"/>
      <c r="I292" s="29"/>
      <c r="J292" s="29"/>
      <c r="K292" s="29"/>
      <c r="L292" s="35"/>
      <c r="M292" s="29"/>
      <c r="N292" s="27"/>
      <c r="O292" s="29"/>
      <c r="P292" s="29"/>
      <c r="Q292" s="29"/>
      <c r="R292" s="29"/>
      <c r="S292" s="29"/>
    </row>
    <row r="293" spans="2:19" ht="11.25">
      <c r="B293" s="30"/>
      <c r="C293" s="29"/>
      <c r="D293" s="28"/>
      <c r="E293" s="29"/>
      <c r="F293" s="29"/>
      <c r="G293" s="29"/>
      <c r="H293" s="29"/>
      <c r="I293" s="29"/>
      <c r="J293" s="29"/>
      <c r="K293" s="29"/>
      <c r="L293" s="35"/>
      <c r="M293" s="29"/>
      <c r="N293" s="27"/>
      <c r="O293" s="29"/>
      <c r="P293" s="29"/>
      <c r="Q293" s="29"/>
      <c r="R293" s="29"/>
      <c r="S293" s="29"/>
    </row>
    <row r="294" spans="2:19" ht="11.25">
      <c r="B294" s="30"/>
      <c r="C294" s="29"/>
      <c r="D294" s="28"/>
      <c r="E294" s="29"/>
      <c r="F294" s="29"/>
      <c r="G294" s="29"/>
      <c r="H294" s="29"/>
      <c r="I294" s="29"/>
      <c r="J294" s="29"/>
      <c r="K294" s="29"/>
      <c r="L294" s="35"/>
      <c r="M294" s="29"/>
      <c r="N294" s="27"/>
      <c r="O294" s="29"/>
      <c r="P294" s="29"/>
      <c r="Q294" s="29"/>
      <c r="R294" s="29"/>
      <c r="S294" s="29"/>
    </row>
    <row r="295" spans="2:19" ht="11.25">
      <c r="B295" s="30"/>
      <c r="C295" s="29"/>
      <c r="D295" s="28"/>
      <c r="E295" s="29"/>
      <c r="F295" s="29"/>
      <c r="G295" s="29"/>
      <c r="H295" s="29"/>
      <c r="I295" s="29"/>
      <c r="J295" s="29"/>
      <c r="K295" s="29"/>
      <c r="L295" s="35"/>
      <c r="M295" s="29"/>
      <c r="N295" s="27"/>
      <c r="O295" s="29"/>
      <c r="P295" s="29"/>
      <c r="Q295" s="29"/>
      <c r="R295" s="29"/>
      <c r="S295" s="29"/>
    </row>
    <row r="296" spans="2:19" ht="11.25">
      <c r="B296" s="30"/>
      <c r="C296" s="29"/>
      <c r="D296" s="28"/>
      <c r="E296" s="29"/>
      <c r="F296" s="29"/>
      <c r="G296" s="29"/>
      <c r="H296" s="29"/>
      <c r="I296" s="29"/>
      <c r="J296" s="29"/>
      <c r="K296" s="29"/>
      <c r="L296" s="35"/>
      <c r="M296" s="29"/>
      <c r="N296" s="27"/>
      <c r="O296" s="29"/>
      <c r="P296" s="29"/>
      <c r="Q296" s="29"/>
      <c r="R296" s="29"/>
      <c r="S296" s="29"/>
    </row>
    <row r="297" spans="2:19" ht="11.25">
      <c r="B297" s="30"/>
      <c r="C297" s="29"/>
      <c r="D297" s="28"/>
      <c r="E297" s="29"/>
      <c r="F297" s="29"/>
      <c r="G297" s="29"/>
      <c r="H297" s="29"/>
      <c r="I297" s="29"/>
      <c r="J297" s="29"/>
      <c r="K297" s="29"/>
      <c r="L297" s="35"/>
      <c r="M297" s="29"/>
      <c r="N297" s="27"/>
      <c r="O297" s="29"/>
      <c r="P297" s="29"/>
      <c r="Q297" s="29"/>
      <c r="R297" s="29"/>
      <c r="S297" s="29"/>
    </row>
    <row r="298" spans="2:19" ht="11.25">
      <c r="B298" s="30"/>
      <c r="C298" s="29"/>
      <c r="D298" s="28"/>
      <c r="E298" s="29"/>
      <c r="F298" s="29"/>
      <c r="G298" s="29"/>
      <c r="H298" s="29"/>
      <c r="I298" s="29"/>
      <c r="J298" s="29"/>
      <c r="K298" s="29"/>
      <c r="L298" s="35"/>
      <c r="M298" s="29"/>
      <c r="N298" s="27"/>
      <c r="O298" s="29"/>
      <c r="P298" s="29"/>
      <c r="Q298" s="29"/>
      <c r="R298" s="29"/>
      <c r="S298" s="29"/>
    </row>
    <row r="299" spans="2:19" ht="11.25">
      <c r="B299" s="30"/>
      <c r="C299" s="29"/>
      <c r="D299" s="28"/>
      <c r="E299" s="29"/>
      <c r="F299" s="29"/>
      <c r="G299" s="29"/>
      <c r="H299" s="29"/>
      <c r="I299" s="29"/>
      <c r="J299" s="29"/>
      <c r="K299" s="29"/>
      <c r="L299" s="35"/>
      <c r="M299" s="29"/>
      <c r="N299" s="27"/>
      <c r="O299" s="29"/>
      <c r="P299" s="29"/>
      <c r="Q299" s="29"/>
      <c r="R299" s="29"/>
      <c r="S299" s="29"/>
    </row>
    <row r="300" spans="2:19" ht="11.25">
      <c r="B300" s="30"/>
      <c r="C300" s="29"/>
      <c r="D300" s="28"/>
      <c r="E300" s="29"/>
      <c r="F300" s="29"/>
      <c r="G300" s="29"/>
      <c r="H300" s="29"/>
      <c r="I300" s="29"/>
      <c r="J300" s="29"/>
      <c r="K300" s="29"/>
      <c r="L300" s="35"/>
      <c r="M300" s="29"/>
      <c r="N300" s="27"/>
      <c r="O300" s="29"/>
      <c r="P300" s="29"/>
      <c r="Q300" s="29"/>
      <c r="R300" s="29"/>
      <c r="S300" s="29"/>
    </row>
    <row r="301" spans="2:19" ht="11.25">
      <c r="B301" s="30"/>
      <c r="C301" s="29"/>
      <c r="D301" s="28"/>
      <c r="E301" s="29"/>
      <c r="F301" s="29"/>
      <c r="G301" s="29"/>
      <c r="H301" s="29"/>
      <c r="I301" s="29"/>
      <c r="J301" s="29"/>
      <c r="K301" s="29"/>
      <c r="L301" s="35"/>
      <c r="M301" s="29"/>
      <c r="N301" s="27"/>
      <c r="O301" s="29"/>
      <c r="P301" s="29"/>
      <c r="Q301" s="29"/>
      <c r="R301" s="29"/>
      <c r="S301" s="29"/>
    </row>
    <row r="302" spans="2:19" ht="11.25">
      <c r="B302" s="30"/>
      <c r="C302" s="29"/>
      <c r="D302" s="28"/>
      <c r="E302" s="29"/>
      <c r="F302" s="29"/>
      <c r="G302" s="29"/>
      <c r="H302" s="29"/>
      <c r="I302" s="29"/>
      <c r="J302" s="29"/>
      <c r="K302" s="29"/>
      <c r="L302" s="35"/>
      <c r="M302" s="29"/>
      <c r="N302" s="27"/>
      <c r="O302" s="29"/>
      <c r="P302" s="29"/>
      <c r="Q302" s="29"/>
      <c r="R302" s="29"/>
      <c r="S302" s="29"/>
    </row>
    <row r="303" spans="2:19" ht="11.25">
      <c r="B303" s="30"/>
      <c r="C303" s="29"/>
      <c r="D303" s="28"/>
      <c r="E303" s="29"/>
      <c r="F303" s="29"/>
      <c r="G303" s="29"/>
      <c r="H303" s="29"/>
      <c r="I303" s="29"/>
      <c r="J303" s="29"/>
      <c r="K303" s="29"/>
      <c r="L303" s="35"/>
      <c r="M303" s="29"/>
      <c r="N303" s="27"/>
      <c r="O303" s="29"/>
      <c r="P303" s="29"/>
      <c r="Q303" s="29"/>
      <c r="R303" s="29"/>
      <c r="S303" s="29"/>
    </row>
    <row r="304" spans="2:19" ht="11.25">
      <c r="B304" s="30"/>
      <c r="C304" s="29"/>
      <c r="D304" s="28"/>
      <c r="E304" s="29"/>
      <c r="F304" s="29"/>
      <c r="G304" s="29"/>
      <c r="H304" s="29"/>
      <c r="I304" s="29"/>
      <c r="J304" s="29"/>
      <c r="K304" s="29"/>
      <c r="L304" s="35"/>
      <c r="M304" s="29"/>
      <c r="N304" s="27"/>
      <c r="O304" s="29"/>
      <c r="P304" s="29"/>
      <c r="Q304" s="29"/>
      <c r="R304" s="29"/>
      <c r="S304" s="29"/>
    </row>
    <row r="305" spans="2:19" ht="11.25">
      <c r="B305" s="30"/>
      <c r="C305" s="29"/>
      <c r="D305" s="28"/>
      <c r="E305" s="29"/>
      <c r="F305" s="29"/>
      <c r="G305" s="29"/>
      <c r="H305" s="29"/>
      <c r="I305" s="29"/>
      <c r="J305" s="29"/>
      <c r="K305" s="29"/>
      <c r="L305" s="35"/>
      <c r="M305" s="29"/>
      <c r="N305" s="27"/>
      <c r="O305" s="29"/>
      <c r="P305" s="29"/>
      <c r="Q305" s="29"/>
      <c r="R305" s="29"/>
      <c r="S305" s="29"/>
    </row>
    <row r="306" spans="2:19" ht="11.25">
      <c r="B306" s="30"/>
      <c r="C306" s="29"/>
      <c r="D306" s="28"/>
      <c r="E306" s="29"/>
      <c r="F306" s="29"/>
      <c r="G306" s="29"/>
      <c r="H306" s="29"/>
      <c r="I306" s="29"/>
      <c r="J306" s="29"/>
      <c r="K306" s="29"/>
      <c r="L306" s="35"/>
      <c r="M306" s="29"/>
      <c r="N306" s="27"/>
      <c r="O306" s="29"/>
      <c r="P306" s="29"/>
      <c r="Q306" s="29"/>
      <c r="R306" s="29"/>
      <c r="S306" s="29"/>
    </row>
    <row r="307" spans="2:19" ht="11.25">
      <c r="B307" s="30"/>
      <c r="C307" s="29"/>
      <c r="D307" s="28"/>
      <c r="E307" s="29"/>
      <c r="F307" s="29"/>
      <c r="G307" s="29"/>
      <c r="H307" s="29"/>
      <c r="I307" s="29"/>
      <c r="J307" s="29"/>
      <c r="K307" s="29"/>
      <c r="L307" s="35"/>
      <c r="M307" s="29"/>
      <c r="N307" s="27"/>
      <c r="O307" s="29"/>
      <c r="P307" s="29"/>
      <c r="Q307" s="29"/>
      <c r="R307" s="29"/>
      <c r="S307" s="29"/>
    </row>
    <row r="308" spans="2:19" ht="11.25">
      <c r="B308" s="30"/>
      <c r="C308" s="29"/>
      <c r="D308" s="28"/>
      <c r="E308" s="29"/>
      <c r="F308" s="29"/>
      <c r="G308" s="29"/>
      <c r="H308" s="29"/>
      <c r="I308" s="29"/>
      <c r="J308" s="29"/>
      <c r="K308" s="29"/>
      <c r="L308" s="35"/>
      <c r="M308" s="29"/>
      <c r="N308" s="27"/>
      <c r="O308" s="29"/>
      <c r="P308" s="29"/>
      <c r="Q308" s="29"/>
      <c r="R308" s="29"/>
      <c r="S308" s="29"/>
    </row>
    <row r="309" spans="2:19" ht="11.25">
      <c r="B309" s="30"/>
      <c r="C309" s="29"/>
      <c r="D309" s="28"/>
      <c r="E309" s="29"/>
      <c r="F309" s="29"/>
      <c r="G309" s="29"/>
      <c r="H309" s="29"/>
      <c r="I309" s="29"/>
      <c r="J309" s="29"/>
      <c r="K309" s="29"/>
      <c r="L309" s="35"/>
      <c r="M309" s="29"/>
      <c r="N309" s="27"/>
      <c r="O309" s="29"/>
      <c r="P309" s="29"/>
      <c r="Q309" s="29"/>
      <c r="R309" s="29"/>
      <c r="S309" s="29"/>
    </row>
    <row r="310" spans="2:19" ht="11.25">
      <c r="B310" s="30"/>
      <c r="C310" s="29"/>
      <c r="D310" s="28"/>
      <c r="E310" s="29"/>
      <c r="F310" s="29"/>
      <c r="G310" s="29"/>
      <c r="H310" s="29"/>
      <c r="I310" s="29"/>
      <c r="J310" s="29"/>
      <c r="K310" s="29"/>
      <c r="L310" s="35"/>
      <c r="M310" s="29"/>
      <c r="N310" s="27"/>
      <c r="O310" s="29"/>
      <c r="P310" s="29"/>
      <c r="Q310" s="29"/>
      <c r="R310" s="29"/>
      <c r="S310" s="29"/>
    </row>
    <row r="311" spans="2:19" ht="11.25">
      <c r="B311" s="30"/>
      <c r="C311" s="29"/>
      <c r="D311" s="28"/>
      <c r="E311" s="29"/>
      <c r="F311" s="29"/>
      <c r="G311" s="29"/>
      <c r="H311" s="29"/>
      <c r="I311" s="29"/>
      <c r="J311" s="29"/>
      <c r="K311" s="29"/>
      <c r="L311" s="35"/>
      <c r="M311" s="29"/>
      <c r="N311" s="27"/>
      <c r="O311" s="29"/>
      <c r="P311" s="29"/>
      <c r="Q311" s="29"/>
      <c r="R311" s="29"/>
      <c r="S311" s="29"/>
    </row>
    <row r="312" spans="2:19" ht="11.25">
      <c r="B312" s="30"/>
      <c r="C312" s="29"/>
      <c r="D312" s="28"/>
      <c r="E312" s="29"/>
      <c r="F312" s="29"/>
      <c r="G312" s="29"/>
      <c r="H312" s="29"/>
      <c r="I312" s="29"/>
      <c r="J312" s="29"/>
      <c r="K312" s="29"/>
      <c r="L312" s="35"/>
      <c r="M312" s="29"/>
      <c r="N312" s="27"/>
      <c r="O312" s="29"/>
      <c r="P312" s="29"/>
      <c r="Q312" s="29"/>
      <c r="R312" s="29"/>
      <c r="S312" s="29"/>
    </row>
    <row r="313" spans="2:19" ht="11.25">
      <c r="B313" s="30"/>
      <c r="C313" s="29"/>
      <c r="D313" s="28"/>
      <c r="E313" s="29"/>
      <c r="F313" s="29"/>
      <c r="G313" s="29"/>
      <c r="H313" s="29"/>
      <c r="I313" s="29"/>
      <c r="J313" s="29"/>
      <c r="K313" s="29"/>
      <c r="L313" s="35"/>
      <c r="M313" s="29"/>
      <c r="N313" s="27"/>
      <c r="O313" s="29"/>
      <c r="P313" s="29"/>
      <c r="Q313" s="29"/>
      <c r="R313" s="29"/>
      <c r="S313" s="29"/>
    </row>
    <row r="314" spans="2:19" ht="11.25">
      <c r="B314" s="30"/>
      <c r="C314" s="29"/>
      <c r="D314" s="28"/>
      <c r="E314" s="29"/>
      <c r="F314" s="29"/>
      <c r="G314" s="29"/>
      <c r="H314" s="29"/>
      <c r="I314" s="29"/>
      <c r="J314" s="29"/>
      <c r="K314" s="29"/>
      <c r="L314" s="35"/>
      <c r="M314" s="29"/>
      <c r="N314" s="27"/>
      <c r="O314" s="29"/>
      <c r="P314" s="29"/>
      <c r="Q314" s="29"/>
      <c r="R314" s="29"/>
      <c r="S314" s="29"/>
    </row>
    <row r="315" spans="2:19" ht="11.25">
      <c r="B315" s="30"/>
      <c r="C315" s="29"/>
      <c r="D315" s="28"/>
      <c r="E315" s="29"/>
      <c r="F315" s="29"/>
      <c r="G315" s="29"/>
      <c r="H315" s="29"/>
      <c r="I315" s="29"/>
      <c r="J315" s="29"/>
      <c r="K315" s="29"/>
      <c r="L315" s="35"/>
      <c r="M315" s="29"/>
      <c r="N315" s="27"/>
      <c r="O315" s="29"/>
      <c r="P315" s="29"/>
      <c r="Q315" s="29"/>
      <c r="R315" s="29"/>
      <c r="S315" s="29"/>
    </row>
    <row r="316" spans="2:19" ht="11.25">
      <c r="B316" s="30"/>
      <c r="C316" s="29"/>
      <c r="D316" s="28"/>
      <c r="E316" s="29"/>
      <c r="F316" s="29"/>
      <c r="G316" s="29"/>
      <c r="H316" s="29"/>
      <c r="I316" s="29"/>
      <c r="J316" s="29"/>
      <c r="K316" s="29"/>
      <c r="L316" s="35"/>
      <c r="M316" s="29"/>
      <c r="N316" s="27"/>
      <c r="O316" s="29"/>
      <c r="P316" s="29"/>
      <c r="Q316" s="29"/>
      <c r="R316" s="29"/>
      <c r="S316" s="29"/>
    </row>
    <row r="317" spans="2:19" ht="11.25">
      <c r="B317" s="30"/>
      <c r="C317" s="29"/>
      <c r="D317" s="28"/>
      <c r="E317" s="29"/>
      <c r="F317" s="29"/>
      <c r="G317" s="29"/>
      <c r="H317" s="29"/>
      <c r="I317" s="29"/>
      <c r="J317" s="29"/>
      <c r="K317" s="29"/>
      <c r="L317" s="35"/>
      <c r="M317" s="29"/>
      <c r="N317" s="27"/>
      <c r="O317" s="29"/>
      <c r="P317" s="29"/>
      <c r="Q317" s="29"/>
      <c r="R317" s="29"/>
      <c r="S317" s="29"/>
    </row>
    <row r="318" spans="2:19" ht="11.25">
      <c r="B318" s="30"/>
      <c r="C318" s="29"/>
      <c r="D318" s="28"/>
      <c r="E318" s="29"/>
      <c r="F318" s="29"/>
      <c r="G318" s="29"/>
      <c r="H318" s="29"/>
      <c r="I318" s="29"/>
      <c r="J318" s="29"/>
      <c r="K318" s="29"/>
      <c r="L318" s="35"/>
      <c r="M318" s="29"/>
      <c r="N318" s="27"/>
      <c r="O318" s="29"/>
      <c r="P318" s="29"/>
      <c r="Q318" s="29"/>
      <c r="R318" s="29"/>
      <c r="S318" s="29"/>
    </row>
    <row r="319" spans="2:19" ht="11.25">
      <c r="B319" s="30"/>
      <c r="C319" s="29"/>
      <c r="D319" s="28"/>
      <c r="E319" s="29"/>
      <c r="F319" s="29"/>
      <c r="G319" s="29"/>
      <c r="H319" s="29"/>
      <c r="I319" s="29"/>
      <c r="J319" s="29"/>
      <c r="K319" s="29"/>
      <c r="L319" s="35"/>
      <c r="M319" s="29"/>
      <c r="N319" s="27"/>
      <c r="O319" s="29"/>
      <c r="P319" s="29"/>
      <c r="Q319" s="29"/>
      <c r="R319" s="29"/>
      <c r="S319" s="29"/>
    </row>
    <row r="320" spans="2:19" ht="11.25">
      <c r="B320" s="30"/>
      <c r="C320" s="29"/>
      <c r="D320" s="28"/>
      <c r="E320" s="29"/>
      <c r="F320" s="29"/>
      <c r="G320" s="29"/>
      <c r="H320" s="29"/>
      <c r="I320" s="29"/>
      <c r="J320" s="29"/>
      <c r="K320" s="29"/>
      <c r="L320" s="35"/>
      <c r="M320" s="29"/>
      <c r="N320" s="27"/>
      <c r="O320" s="29"/>
      <c r="P320" s="29"/>
      <c r="Q320" s="29"/>
      <c r="R320" s="29"/>
      <c r="S320" s="29"/>
    </row>
    <row r="321" spans="2:19" ht="11.25">
      <c r="B321" s="30"/>
      <c r="C321" s="29"/>
      <c r="D321" s="28"/>
      <c r="E321" s="29"/>
      <c r="F321" s="29"/>
      <c r="G321" s="29"/>
      <c r="H321" s="29"/>
      <c r="I321" s="29"/>
      <c r="J321" s="29"/>
      <c r="K321" s="29"/>
      <c r="L321" s="35"/>
      <c r="M321" s="29"/>
      <c r="N321" s="27"/>
      <c r="O321" s="29"/>
      <c r="P321" s="29"/>
      <c r="Q321" s="29"/>
      <c r="R321" s="29"/>
      <c r="S321" s="29"/>
    </row>
    <row r="322" spans="2:19" ht="11.25">
      <c r="B322" s="30"/>
      <c r="C322" s="29"/>
      <c r="D322" s="28"/>
      <c r="E322" s="29"/>
      <c r="F322" s="29"/>
      <c r="G322" s="29"/>
      <c r="H322" s="29"/>
      <c r="I322" s="29"/>
      <c r="J322" s="29"/>
      <c r="K322" s="29"/>
      <c r="L322" s="35"/>
      <c r="M322" s="29"/>
      <c r="N322" s="27"/>
      <c r="O322" s="29"/>
      <c r="P322" s="29"/>
      <c r="Q322" s="29"/>
      <c r="R322" s="29"/>
      <c r="S322" s="29"/>
    </row>
    <row r="323" spans="2:19" ht="11.25">
      <c r="B323" s="30"/>
      <c r="C323" s="29"/>
      <c r="D323" s="28"/>
      <c r="E323" s="29"/>
      <c r="F323" s="29"/>
      <c r="G323" s="29"/>
      <c r="H323" s="29"/>
      <c r="I323" s="29"/>
      <c r="J323" s="29"/>
      <c r="K323" s="29"/>
      <c r="L323" s="35"/>
      <c r="M323" s="29"/>
      <c r="N323" s="27"/>
      <c r="O323" s="29"/>
      <c r="P323" s="29"/>
      <c r="Q323" s="29"/>
      <c r="R323" s="29"/>
      <c r="S323" s="29"/>
    </row>
    <row r="324" spans="2:19" ht="11.25">
      <c r="B324" s="30"/>
      <c r="C324" s="29"/>
      <c r="D324" s="28"/>
      <c r="E324" s="29"/>
      <c r="F324" s="29"/>
      <c r="G324" s="29"/>
      <c r="H324" s="29"/>
      <c r="I324" s="29"/>
      <c r="J324" s="29"/>
      <c r="K324" s="29"/>
      <c r="L324" s="35"/>
      <c r="M324" s="29"/>
      <c r="N324" s="27"/>
      <c r="O324" s="29"/>
      <c r="P324" s="29"/>
      <c r="Q324" s="29"/>
      <c r="R324" s="29"/>
      <c r="S324" s="29"/>
    </row>
    <row r="325" spans="2:19" ht="11.25">
      <c r="B325" s="30"/>
      <c r="C325" s="29"/>
      <c r="D325" s="28"/>
      <c r="E325" s="29"/>
      <c r="F325" s="29"/>
      <c r="G325" s="29"/>
      <c r="H325" s="29"/>
      <c r="I325" s="29"/>
      <c r="J325" s="29"/>
      <c r="K325" s="29"/>
      <c r="L325" s="35"/>
      <c r="M325" s="29"/>
      <c r="N325" s="27"/>
      <c r="O325" s="29"/>
      <c r="P325" s="29"/>
      <c r="Q325" s="29"/>
      <c r="R325" s="29"/>
      <c r="S325" s="29"/>
    </row>
    <row r="326" spans="2:19" ht="11.25">
      <c r="B326" s="30"/>
      <c r="C326" s="29"/>
      <c r="D326" s="28"/>
      <c r="E326" s="29"/>
      <c r="F326" s="29"/>
      <c r="G326" s="29"/>
      <c r="H326" s="29"/>
      <c r="I326" s="29"/>
      <c r="J326" s="29"/>
      <c r="K326" s="29"/>
      <c r="L326" s="35"/>
      <c r="M326" s="29"/>
      <c r="N326" s="27"/>
      <c r="O326" s="29"/>
      <c r="P326" s="29"/>
      <c r="Q326" s="29"/>
      <c r="R326" s="29"/>
      <c r="S326" s="29"/>
    </row>
    <row r="327" spans="2:19" ht="11.25">
      <c r="B327" s="30"/>
      <c r="C327" s="29"/>
      <c r="D327" s="28"/>
      <c r="E327" s="29"/>
      <c r="F327" s="29"/>
      <c r="G327" s="29"/>
      <c r="H327" s="29"/>
      <c r="I327" s="29"/>
      <c r="J327" s="29"/>
      <c r="K327" s="29"/>
      <c r="L327" s="35"/>
      <c r="M327" s="29"/>
      <c r="N327" s="27"/>
      <c r="O327" s="29"/>
      <c r="P327" s="29"/>
      <c r="Q327" s="29"/>
      <c r="R327" s="29"/>
      <c r="S327" s="29"/>
    </row>
    <row r="328" spans="2:19" ht="11.25">
      <c r="B328" s="30"/>
      <c r="C328" s="29"/>
      <c r="D328" s="28"/>
      <c r="E328" s="29"/>
      <c r="F328" s="29"/>
      <c r="G328" s="29"/>
      <c r="H328" s="29"/>
      <c r="I328" s="29"/>
      <c r="J328" s="29"/>
      <c r="K328" s="29"/>
      <c r="L328" s="35"/>
      <c r="M328" s="29"/>
      <c r="N328" s="27"/>
      <c r="O328" s="29"/>
      <c r="P328" s="29"/>
      <c r="Q328" s="29"/>
      <c r="R328" s="29"/>
      <c r="S328" s="29"/>
    </row>
    <row r="329" spans="2:19" ht="11.25">
      <c r="B329" s="30"/>
      <c r="C329" s="29"/>
      <c r="D329" s="28"/>
      <c r="E329" s="29"/>
      <c r="F329" s="29"/>
      <c r="G329" s="29"/>
      <c r="H329" s="29"/>
      <c r="I329" s="29"/>
      <c r="J329" s="29"/>
      <c r="K329" s="29"/>
      <c r="L329" s="35"/>
      <c r="M329" s="29"/>
      <c r="N329" s="27"/>
      <c r="O329" s="29"/>
      <c r="P329" s="29"/>
      <c r="Q329" s="29"/>
      <c r="R329" s="29"/>
      <c r="S329" s="29"/>
    </row>
    <row r="330" spans="2:19" ht="11.25">
      <c r="B330" s="30"/>
      <c r="C330" s="29"/>
      <c r="D330" s="28"/>
      <c r="E330" s="29"/>
      <c r="F330" s="29"/>
      <c r="G330" s="29"/>
      <c r="H330" s="29"/>
      <c r="I330" s="29"/>
      <c r="J330" s="29"/>
      <c r="K330" s="29"/>
      <c r="L330" s="35"/>
      <c r="M330" s="29"/>
      <c r="N330" s="27"/>
      <c r="O330" s="29"/>
      <c r="P330" s="29"/>
      <c r="Q330" s="29"/>
      <c r="R330" s="29"/>
      <c r="S330" s="29"/>
    </row>
    <row r="331" spans="2:19" ht="11.25">
      <c r="B331" s="30"/>
      <c r="C331" s="29"/>
      <c r="D331" s="28"/>
      <c r="E331" s="29"/>
      <c r="F331" s="29"/>
      <c r="G331" s="29"/>
      <c r="H331" s="29"/>
      <c r="I331" s="29"/>
      <c r="J331" s="29"/>
      <c r="K331" s="29"/>
      <c r="L331" s="35"/>
      <c r="M331" s="29"/>
      <c r="N331" s="27"/>
      <c r="O331" s="29"/>
      <c r="P331" s="29"/>
      <c r="Q331" s="29"/>
      <c r="R331" s="29"/>
      <c r="S331" s="29"/>
    </row>
    <row r="332" spans="2:19" ht="11.25">
      <c r="B332" s="30"/>
      <c r="C332" s="29"/>
      <c r="D332" s="28"/>
      <c r="E332" s="29"/>
      <c r="F332" s="29"/>
      <c r="G332" s="29"/>
      <c r="H332" s="29"/>
      <c r="I332" s="29"/>
      <c r="J332" s="29"/>
      <c r="K332" s="29"/>
      <c r="L332" s="35"/>
      <c r="M332" s="29"/>
      <c r="N332" s="27"/>
      <c r="O332" s="29"/>
      <c r="P332" s="29"/>
      <c r="Q332" s="29"/>
      <c r="R332" s="29"/>
      <c r="S332" s="29"/>
    </row>
    <row r="333" spans="2:19" ht="11.25">
      <c r="B333" s="30"/>
      <c r="C333" s="29"/>
      <c r="D333" s="28"/>
      <c r="E333" s="29"/>
      <c r="F333" s="29"/>
      <c r="G333" s="29"/>
      <c r="H333" s="29"/>
      <c r="I333" s="29"/>
      <c r="J333" s="29"/>
      <c r="K333" s="29"/>
      <c r="L333" s="35"/>
      <c r="M333" s="29"/>
      <c r="N333" s="27"/>
      <c r="O333" s="29"/>
      <c r="P333" s="29"/>
      <c r="Q333" s="29"/>
      <c r="R333" s="29"/>
      <c r="S333" s="29"/>
    </row>
    <row r="334" spans="2:19" ht="11.25">
      <c r="B334" s="30"/>
      <c r="C334" s="29"/>
      <c r="D334" s="28"/>
      <c r="E334" s="29"/>
      <c r="F334" s="29"/>
      <c r="G334" s="29"/>
      <c r="H334" s="29"/>
      <c r="I334" s="29"/>
      <c r="J334" s="29"/>
      <c r="K334" s="29"/>
      <c r="L334" s="35"/>
      <c r="M334" s="29"/>
      <c r="N334" s="27"/>
      <c r="O334" s="29"/>
      <c r="P334" s="29"/>
      <c r="Q334" s="29"/>
      <c r="R334" s="29"/>
      <c r="S334" s="29"/>
    </row>
    <row r="335" spans="2:19" ht="11.25">
      <c r="B335" s="30"/>
      <c r="C335" s="29"/>
      <c r="D335" s="28"/>
      <c r="E335" s="29"/>
      <c r="F335" s="29"/>
      <c r="G335" s="29"/>
      <c r="H335" s="29"/>
      <c r="I335" s="29"/>
      <c r="J335" s="29"/>
      <c r="K335" s="29"/>
      <c r="L335" s="35"/>
      <c r="M335" s="29"/>
      <c r="N335" s="27"/>
      <c r="O335" s="29"/>
      <c r="P335" s="29"/>
      <c r="Q335" s="29"/>
      <c r="R335" s="29"/>
      <c r="S335" s="29"/>
    </row>
    <row r="336" spans="2:19" ht="11.25">
      <c r="B336" s="30"/>
      <c r="C336" s="29"/>
      <c r="D336" s="28"/>
      <c r="E336" s="29"/>
      <c r="F336" s="29"/>
      <c r="G336" s="29"/>
      <c r="H336" s="29"/>
      <c r="I336" s="29"/>
      <c r="J336" s="29"/>
      <c r="K336" s="29"/>
      <c r="L336" s="35"/>
      <c r="M336" s="29"/>
      <c r="N336" s="27"/>
      <c r="O336" s="29"/>
      <c r="P336" s="29"/>
      <c r="Q336" s="29"/>
      <c r="R336" s="29"/>
      <c r="S336" s="29"/>
    </row>
    <row r="337" spans="2:19" ht="11.25">
      <c r="B337" s="30"/>
      <c r="C337" s="29"/>
      <c r="D337" s="28"/>
      <c r="E337" s="29"/>
      <c r="F337" s="29"/>
      <c r="G337" s="29"/>
      <c r="H337" s="29"/>
      <c r="I337" s="29"/>
      <c r="J337" s="29"/>
      <c r="K337" s="29"/>
      <c r="L337" s="35"/>
      <c r="M337" s="29"/>
      <c r="N337" s="27"/>
      <c r="O337" s="29"/>
      <c r="P337" s="29"/>
      <c r="Q337" s="29"/>
      <c r="R337" s="29"/>
      <c r="S337" s="29"/>
    </row>
    <row r="338" spans="2:19" ht="11.25">
      <c r="B338" s="30"/>
      <c r="C338" s="29"/>
      <c r="D338" s="28"/>
      <c r="E338" s="29"/>
      <c r="F338" s="29"/>
      <c r="G338" s="29"/>
      <c r="H338" s="29"/>
      <c r="I338" s="29"/>
      <c r="J338" s="29"/>
      <c r="K338" s="29"/>
      <c r="L338" s="35"/>
      <c r="M338" s="29"/>
      <c r="N338" s="27"/>
      <c r="O338" s="29"/>
      <c r="P338" s="29"/>
      <c r="Q338" s="29"/>
      <c r="R338" s="29"/>
      <c r="S338" s="29"/>
    </row>
    <row r="339" spans="2:19" ht="11.25">
      <c r="B339" s="30"/>
      <c r="C339" s="29"/>
      <c r="D339" s="28"/>
      <c r="E339" s="29"/>
      <c r="F339" s="29"/>
      <c r="G339" s="29"/>
      <c r="H339" s="29"/>
      <c r="I339" s="29"/>
      <c r="J339" s="29"/>
      <c r="K339" s="29"/>
      <c r="L339" s="35"/>
      <c r="M339" s="29"/>
      <c r="N339" s="27"/>
      <c r="O339" s="29"/>
      <c r="P339" s="29"/>
      <c r="Q339" s="29"/>
      <c r="R339" s="29"/>
      <c r="S339" s="29"/>
    </row>
    <row r="340" spans="2:19" ht="11.25">
      <c r="B340" s="30"/>
      <c r="C340" s="29"/>
      <c r="D340" s="28"/>
      <c r="E340" s="29"/>
      <c r="F340" s="29"/>
      <c r="G340" s="29"/>
      <c r="H340" s="29"/>
      <c r="I340" s="29"/>
      <c r="J340" s="29"/>
      <c r="K340" s="29"/>
      <c r="L340" s="35"/>
      <c r="M340" s="29"/>
      <c r="N340" s="27"/>
      <c r="O340" s="29"/>
      <c r="P340" s="29"/>
      <c r="Q340" s="29"/>
      <c r="R340" s="29"/>
      <c r="S340" s="29"/>
    </row>
    <row r="341" spans="2:19" ht="11.25">
      <c r="B341" s="30"/>
      <c r="C341" s="29"/>
      <c r="D341" s="28"/>
      <c r="E341" s="29"/>
      <c r="F341" s="29"/>
      <c r="G341" s="29"/>
      <c r="H341" s="29"/>
      <c r="I341" s="29"/>
      <c r="J341" s="29"/>
      <c r="K341" s="29"/>
      <c r="L341" s="35"/>
      <c r="M341" s="29"/>
      <c r="N341" s="27"/>
      <c r="O341" s="29"/>
      <c r="P341" s="29"/>
      <c r="Q341" s="29"/>
      <c r="R341" s="29"/>
      <c r="S341" s="29"/>
    </row>
    <row r="342" spans="2:19" ht="11.25">
      <c r="B342" s="30"/>
      <c r="C342" s="29"/>
      <c r="D342" s="28"/>
      <c r="E342" s="29"/>
      <c r="F342" s="29"/>
      <c r="G342" s="29"/>
      <c r="H342" s="29"/>
      <c r="I342" s="29"/>
      <c r="J342" s="29"/>
      <c r="K342" s="29"/>
      <c r="L342" s="35"/>
      <c r="M342" s="29"/>
      <c r="N342" s="27"/>
      <c r="O342" s="29"/>
      <c r="P342" s="29"/>
      <c r="Q342" s="29"/>
      <c r="R342" s="29"/>
      <c r="S342" s="29"/>
    </row>
    <row r="343" spans="2:19" ht="11.25">
      <c r="B343" s="30"/>
      <c r="C343" s="29"/>
      <c r="D343" s="28"/>
      <c r="E343" s="29"/>
      <c r="F343" s="29"/>
      <c r="G343" s="29"/>
      <c r="H343" s="29"/>
      <c r="I343" s="29"/>
      <c r="J343" s="29"/>
      <c r="K343" s="29"/>
      <c r="L343" s="35"/>
      <c r="M343" s="29"/>
      <c r="N343" s="27"/>
      <c r="O343" s="29"/>
      <c r="P343" s="29"/>
      <c r="Q343" s="29"/>
      <c r="R343" s="29"/>
      <c r="S343" s="29"/>
    </row>
    <row r="344" spans="2:19" ht="11.25">
      <c r="B344" s="30"/>
      <c r="C344" s="29"/>
      <c r="D344" s="28"/>
      <c r="E344" s="29"/>
      <c r="F344" s="29"/>
      <c r="G344" s="29"/>
      <c r="H344" s="29"/>
      <c r="I344" s="29"/>
      <c r="J344" s="29"/>
      <c r="K344" s="29"/>
      <c r="L344" s="35"/>
      <c r="M344" s="29"/>
      <c r="N344" s="27"/>
      <c r="O344" s="29"/>
      <c r="P344" s="29"/>
      <c r="Q344" s="29"/>
      <c r="R344" s="29"/>
      <c r="S344" s="29"/>
    </row>
    <row r="345" spans="2:19" ht="11.25">
      <c r="B345" s="30"/>
      <c r="C345" s="29"/>
      <c r="D345" s="28"/>
      <c r="E345" s="29"/>
      <c r="F345" s="29"/>
      <c r="G345" s="29"/>
      <c r="H345" s="29"/>
      <c r="I345" s="29"/>
      <c r="J345" s="29"/>
      <c r="K345" s="29"/>
      <c r="L345" s="35"/>
      <c r="M345" s="29"/>
      <c r="N345" s="27"/>
      <c r="O345" s="29"/>
      <c r="P345" s="29"/>
      <c r="Q345" s="29"/>
      <c r="R345" s="29"/>
      <c r="S345" s="29"/>
    </row>
    <row r="346" spans="2:19" ht="11.25">
      <c r="B346" s="30"/>
      <c r="C346" s="29"/>
      <c r="D346" s="28"/>
      <c r="E346" s="29"/>
      <c r="F346" s="29"/>
      <c r="G346" s="29"/>
      <c r="H346" s="29"/>
      <c r="I346" s="29"/>
      <c r="J346" s="29"/>
      <c r="K346" s="29"/>
      <c r="L346" s="35"/>
      <c r="M346" s="29"/>
      <c r="N346" s="27"/>
      <c r="O346" s="29"/>
      <c r="P346" s="29"/>
      <c r="Q346" s="29"/>
      <c r="R346" s="29"/>
      <c r="S346" s="29"/>
    </row>
    <row r="347" spans="2:19" ht="11.25">
      <c r="B347" s="30"/>
      <c r="C347" s="29"/>
      <c r="D347" s="28"/>
      <c r="E347" s="29"/>
      <c r="F347" s="29"/>
      <c r="G347" s="29"/>
      <c r="H347" s="29"/>
      <c r="I347" s="29"/>
      <c r="J347" s="29"/>
      <c r="K347" s="29"/>
      <c r="L347" s="35"/>
      <c r="M347" s="29"/>
      <c r="N347" s="27"/>
      <c r="O347" s="29"/>
      <c r="P347" s="29"/>
      <c r="Q347" s="29"/>
      <c r="R347" s="29"/>
      <c r="S347" s="29"/>
    </row>
    <row r="348" spans="2:19" ht="11.25">
      <c r="B348" s="30"/>
      <c r="C348" s="29"/>
      <c r="D348" s="28"/>
      <c r="E348" s="29"/>
      <c r="F348" s="29"/>
      <c r="G348" s="29"/>
      <c r="H348" s="29"/>
      <c r="I348" s="29"/>
      <c r="J348" s="29"/>
      <c r="K348" s="29"/>
      <c r="L348" s="35"/>
      <c r="M348" s="29"/>
      <c r="N348" s="27"/>
      <c r="O348" s="29"/>
      <c r="P348" s="29"/>
      <c r="Q348" s="29"/>
      <c r="R348" s="29"/>
      <c r="S348" s="29"/>
    </row>
    <row r="349" spans="2:19" ht="11.25">
      <c r="B349" s="30"/>
      <c r="C349" s="29"/>
      <c r="D349" s="28"/>
      <c r="E349" s="29"/>
      <c r="F349" s="29"/>
      <c r="G349" s="29"/>
      <c r="H349" s="29"/>
      <c r="I349" s="29"/>
      <c r="J349" s="29"/>
      <c r="K349" s="29"/>
      <c r="L349" s="35"/>
      <c r="M349" s="29"/>
      <c r="N349" s="27"/>
      <c r="O349" s="29"/>
      <c r="P349" s="29"/>
      <c r="Q349" s="29"/>
      <c r="R349" s="29"/>
      <c r="S349" s="29"/>
    </row>
    <row r="350" spans="2:19" ht="11.25">
      <c r="B350" s="30"/>
      <c r="C350" s="29"/>
      <c r="D350" s="28"/>
      <c r="E350" s="29"/>
      <c r="F350" s="29"/>
      <c r="G350" s="29"/>
      <c r="H350" s="29"/>
      <c r="I350" s="29"/>
      <c r="J350" s="29"/>
      <c r="K350" s="29"/>
      <c r="L350" s="35"/>
      <c r="M350" s="29"/>
      <c r="N350" s="27"/>
      <c r="O350" s="29"/>
      <c r="P350" s="29"/>
      <c r="Q350" s="29"/>
      <c r="R350" s="29"/>
      <c r="S350" s="29"/>
    </row>
    <row r="351" spans="2:19" ht="11.25">
      <c r="B351" s="30"/>
      <c r="C351" s="29"/>
      <c r="D351" s="28"/>
      <c r="E351" s="29"/>
      <c r="F351" s="29"/>
      <c r="G351" s="29"/>
      <c r="H351" s="29"/>
      <c r="I351" s="29"/>
      <c r="J351" s="29"/>
      <c r="K351" s="29"/>
      <c r="L351" s="35"/>
      <c r="M351" s="29"/>
      <c r="N351" s="27"/>
      <c r="O351" s="29"/>
      <c r="P351" s="29"/>
      <c r="Q351" s="29"/>
      <c r="R351" s="29"/>
      <c r="S351" s="29"/>
    </row>
    <row r="352" spans="2:19" ht="11.25">
      <c r="B352" s="30"/>
      <c r="C352" s="29"/>
      <c r="D352" s="28"/>
      <c r="E352" s="29"/>
      <c r="F352" s="29"/>
      <c r="G352" s="29"/>
      <c r="H352" s="29"/>
      <c r="I352" s="29"/>
      <c r="J352" s="29"/>
      <c r="K352" s="29"/>
      <c r="L352" s="35"/>
      <c r="M352" s="29"/>
      <c r="N352" s="27"/>
      <c r="O352" s="29"/>
      <c r="P352" s="29"/>
      <c r="Q352" s="29"/>
      <c r="R352" s="29"/>
      <c r="S352" s="29"/>
    </row>
    <row r="353" spans="2:19" ht="11.25">
      <c r="B353" s="30"/>
      <c r="C353" s="29"/>
      <c r="D353" s="28"/>
      <c r="E353" s="29"/>
      <c r="F353" s="29"/>
      <c r="G353" s="29"/>
      <c r="H353" s="29"/>
      <c r="I353" s="29"/>
      <c r="J353" s="29"/>
      <c r="K353" s="29"/>
      <c r="L353" s="35"/>
      <c r="M353" s="29"/>
      <c r="N353" s="27"/>
      <c r="O353" s="29"/>
      <c r="P353" s="29"/>
      <c r="Q353" s="29"/>
      <c r="R353" s="29"/>
      <c r="S353" s="29"/>
    </row>
    <row r="354" spans="2:19" ht="11.25">
      <c r="B354" s="30"/>
      <c r="C354" s="29"/>
      <c r="D354" s="28"/>
      <c r="E354" s="29"/>
      <c r="F354" s="29"/>
      <c r="G354" s="29"/>
      <c r="H354" s="29"/>
      <c r="I354" s="29"/>
      <c r="J354" s="29"/>
      <c r="K354" s="29"/>
      <c r="L354" s="35"/>
      <c r="M354" s="29"/>
      <c r="N354" s="27"/>
      <c r="O354" s="29"/>
      <c r="P354" s="29"/>
      <c r="Q354" s="29"/>
      <c r="R354" s="29"/>
      <c r="S354" s="29"/>
    </row>
    <row r="355" spans="2:19" ht="11.25">
      <c r="B355" s="30"/>
      <c r="C355" s="29"/>
      <c r="D355" s="28"/>
      <c r="E355" s="29"/>
      <c r="F355" s="29"/>
      <c r="G355" s="29"/>
      <c r="H355" s="29"/>
      <c r="I355" s="29"/>
      <c r="J355" s="29"/>
      <c r="K355" s="29"/>
      <c r="L355" s="35"/>
      <c r="M355" s="29"/>
      <c r="N355" s="27"/>
      <c r="O355" s="29"/>
      <c r="P355" s="29"/>
      <c r="Q355" s="29"/>
      <c r="R355" s="29"/>
      <c r="S355" s="29"/>
    </row>
    <row r="356" spans="2:19" ht="11.25">
      <c r="B356" s="30"/>
      <c r="C356" s="29"/>
      <c r="D356" s="28"/>
      <c r="E356" s="29"/>
      <c r="F356" s="29"/>
      <c r="G356" s="29"/>
      <c r="H356" s="29"/>
      <c r="I356" s="29"/>
      <c r="J356" s="29"/>
      <c r="K356" s="29"/>
      <c r="L356" s="35"/>
      <c r="M356" s="29"/>
      <c r="N356" s="27"/>
      <c r="O356" s="29"/>
      <c r="P356" s="29"/>
      <c r="Q356" s="29"/>
      <c r="R356" s="29"/>
      <c r="S356" s="29"/>
    </row>
    <row r="357" spans="2:19" ht="11.25">
      <c r="B357" s="30"/>
      <c r="C357" s="29"/>
      <c r="D357" s="28"/>
      <c r="E357" s="29"/>
      <c r="F357" s="29"/>
      <c r="G357" s="29"/>
      <c r="H357" s="29"/>
      <c r="I357" s="29"/>
      <c r="J357" s="29"/>
      <c r="K357" s="29"/>
      <c r="L357" s="35"/>
      <c r="M357" s="29"/>
      <c r="N357" s="27"/>
      <c r="O357" s="29"/>
      <c r="P357" s="29"/>
      <c r="Q357" s="29"/>
      <c r="R357" s="29"/>
      <c r="S357" s="29"/>
    </row>
    <row r="358" spans="2:19" ht="11.25">
      <c r="B358" s="30"/>
      <c r="C358" s="29"/>
      <c r="D358" s="28"/>
      <c r="E358" s="29"/>
      <c r="F358" s="29"/>
      <c r="G358" s="29"/>
      <c r="H358" s="29"/>
      <c r="I358" s="29"/>
      <c r="J358" s="29"/>
      <c r="K358" s="29"/>
      <c r="L358" s="35"/>
      <c r="M358" s="29"/>
      <c r="N358" s="27"/>
      <c r="O358" s="29"/>
      <c r="P358" s="29"/>
      <c r="Q358" s="29"/>
      <c r="R358" s="29"/>
      <c r="S358" s="29"/>
    </row>
    <row r="359" spans="2:19" ht="11.25">
      <c r="B359" s="30"/>
      <c r="C359" s="29"/>
      <c r="D359" s="28"/>
      <c r="E359" s="29"/>
      <c r="F359" s="29"/>
      <c r="G359" s="29"/>
      <c r="H359" s="29"/>
      <c r="I359" s="29"/>
      <c r="J359" s="29"/>
      <c r="K359" s="29"/>
      <c r="L359" s="35"/>
      <c r="M359" s="29"/>
      <c r="N359" s="27"/>
      <c r="O359" s="29"/>
      <c r="P359" s="29"/>
      <c r="Q359" s="29"/>
      <c r="R359" s="29"/>
      <c r="S359" s="29"/>
    </row>
    <row r="360" spans="2:19" ht="11.25">
      <c r="B360" s="30"/>
      <c r="C360" s="29"/>
      <c r="D360" s="28"/>
      <c r="E360" s="29"/>
      <c r="F360" s="29"/>
      <c r="G360" s="29"/>
      <c r="H360" s="29"/>
      <c r="I360" s="29"/>
      <c r="J360" s="29"/>
      <c r="K360" s="29"/>
      <c r="L360" s="35"/>
      <c r="M360" s="29"/>
      <c r="N360" s="27"/>
      <c r="O360" s="29"/>
      <c r="P360" s="29"/>
      <c r="Q360" s="29"/>
      <c r="R360" s="29"/>
      <c r="S360" s="29"/>
    </row>
    <row r="361" spans="2:19" ht="11.25">
      <c r="B361" s="30"/>
      <c r="C361" s="29"/>
      <c r="D361" s="28"/>
      <c r="E361" s="29"/>
      <c r="F361" s="29"/>
      <c r="G361" s="29"/>
      <c r="H361" s="29"/>
      <c r="I361" s="29"/>
      <c r="J361" s="29"/>
      <c r="K361" s="29"/>
      <c r="L361" s="35"/>
      <c r="M361" s="29"/>
      <c r="N361" s="27"/>
      <c r="O361" s="29"/>
      <c r="P361" s="29"/>
      <c r="Q361" s="29"/>
      <c r="R361" s="29"/>
      <c r="S361" s="29"/>
    </row>
    <row r="362" spans="2:19" ht="11.25">
      <c r="B362" s="30"/>
      <c r="C362" s="29"/>
      <c r="D362" s="28"/>
      <c r="E362" s="29"/>
      <c r="F362" s="29"/>
      <c r="G362" s="29"/>
      <c r="H362" s="29"/>
      <c r="I362" s="29"/>
      <c r="J362" s="29"/>
      <c r="K362" s="29"/>
      <c r="L362" s="35"/>
      <c r="M362" s="29"/>
      <c r="N362" s="27"/>
      <c r="O362" s="29"/>
      <c r="P362" s="29"/>
      <c r="Q362" s="29"/>
      <c r="R362" s="29"/>
      <c r="S362" s="29"/>
    </row>
    <row r="363" spans="2:19" ht="11.25">
      <c r="B363" s="30"/>
      <c r="C363" s="29"/>
      <c r="D363" s="28"/>
      <c r="E363" s="29"/>
      <c r="F363" s="29"/>
      <c r="G363" s="29"/>
      <c r="H363" s="29"/>
      <c r="I363" s="29"/>
      <c r="J363" s="29"/>
      <c r="K363" s="29"/>
      <c r="L363" s="35"/>
      <c r="M363" s="29"/>
      <c r="N363" s="27"/>
      <c r="O363" s="29"/>
      <c r="P363" s="29"/>
      <c r="Q363" s="29"/>
      <c r="R363" s="29"/>
      <c r="S363" s="29"/>
    </row>
    <row r="364" spans="2:19" ht="11.25">
      <c r="B364" s="30"/>
      <c r="C364" s="29"/>
      <c r="D364" s="28"/>
      <c r="E364" s="29"/>
      <c r="F364" s="29"/>
      <c r="G364" s="29"/>
      <c r="H364" s="29"/>
      <c r="I364" s="29"/>
      <c r="J364" s="29"/>
      <c r="K364" s="29"/>
      <c r="L364" s="35"/>
      <c r="M364" s="29"/>
      <c r="N364" s="27"/>
      <c r="O364" s="29"/>
      <c r="P364" s="29"/>
      <c r="Q364" s="29"/>
      <c r="R364" s="29"/>
      <c r="S364" s="29"/>
    </row>
    <row r="365" spans="2:19" ht="11.25">
      <c r="B365" s="30"/>
      <c r="C365" s="29"/>
      <c r="D365" s="28"/>
      <c r="E365" s="29"/>
      <c r="F365" s="29"/>
      <c r="G365" s="29"/>
      <c r="H365" s="29"/>
      <c r="I365" s="29"/>
      <c r="J365" s="29"/>
      <c r="K365" s="29"/>
      <c r="L365" s="35"/>
      <c r="M365" s="29"/>
      <c r="N365" s="27"/>
      <c r="O365" s="29"/>
      <c r="P365" s="29"/>
      <c r="Q365" s="29"/>
      <c r="R365" s="29"/>
      <c r="S365" s="29"/>
    </row>
    <row r="366" spans="2:19" ht="11.25">
      <c r="B366" s="30"/>
      <c r="C366" s="29"/>
      <c r="D366" s="28"/>
      <c r="E366" s="29"/>
      <c r="F366" s="29"/>
      <c r="G366" s="29"/>
      <c r="H366" s="29"/>
      <c r="I366" s="29"/>
      <c r="J366" s="29"/>
      <c r="K366" s="29"/>
      <c r="L366" s="35"/>
      <c r="M366" s="29"/>
      <c r="N366" s="27"/>
      <c r="O366" s="29"/>
      <c r="P366" s="29"/>
      <c r="Q366" s="29"/>
      <c r="R366" s="29"/>
      <c r="S366" s="29"/>
    </row>
    <row r="367" spans="2:19" ht="11.25">
      <c r="B367" s="30"/>
      <c r="C367" s="29"/>
      <c r="D367" s="28"/>
      <c r="E367" s="29"/>
      <c r="F367" s="29"/>
      <c r="G367" s="29"/>
      <c r="H367" s="29"/>
      <c r="I367" s="29"/>
      <c r="J367" s="29"/>
      <c r="K367" s="29"/>
      <c r="L367" s="35"/>
      <c r="M367" s="29"/>
      <c r="N367" s="27"/>
      <c r="O367" s="29"/>
      <c r="P367" s="29"/>
      <c r="Q367" s="29"/>
      <c r="R367" s="29"/>
      <c r="S367" s="29"/>
    </row>
    <row r="368" spans="2:19" ht="11.25">
      <c r="B368" s="30"/>
      <c r="C368" s="29"/>
      <c r="D368" s="28"/>
      <c r="E368" s="29"/>
      <c r="F368" s="29"/>
      <c r="G368" s="29"/>
      <c r="H368" s="29"/>
      <c r="I368" s="29"/>
      <c r="J368" s="29"/>
      <c r="K368" s="29"/>
      <c r="L368" s="35"/>
      <c r="M368" s="29"/>
      <c r="N368" s="27"/>
      <c r="O368" s="29"/>
      <c r="P368" s="29"/>
      <c r="Q368" s="29"/>
      <c r="R368" s="29"/>
      <c r="S368" s="29"/>
    </row>
    <row r="369" spans="2:19" ht="11.25">
      <c r="B369" s="30"/>
      <c r="C369" s="29"/>
      <c r="D369" s="28"/>
      <c r="E369" s="29"/>
      <c r="F369" s="29"/>
      <c r="G369" s="29"/>
      <c r="H369" s="29"/>
      <c r="I369" s="29"/>
      <c r="J369" s="29"/>
      <c r="K369" s="29"/>
      <c r="L369" s="35"/>
      <c r="M369" s="29"/>
      <c r="N369" s="27"/>
      <c r="O369" s="29"/>
      <c r="P369" s="29"/>
      <c r="Q369" s="29"/>
      <c r="R369" s="29"/>
      <c r="S369" s="29"/>
    </row>
    <row r="370" spans="2:19" ht="11.25">
      <c r="B370" s="30"/>
      <c r="C370" s="29"/>
      <c r="D370" s="28"/>
      <c r="E370" s="29"/>
      <c r="F370" s="29"/>
      <c r="G370" s="29"/>
      <c r="H370" s="29"/>
      <c r="I370" s="29"/>
      <c r="J370" s="29"/>
      <c r="K370" s="29"/>
      <c r="L370" s="35"/>
      <c r="M370" s="29"/>
      <c r="N370" s="27"/>
      <c r="O370" s="29"/>
      <c r="P370" s="29"/>
      <c r="Q370" s="29"/>
      <c r="R370" s="29"/>
      <c r="S370" s="29"/>
    </row>
    <row r="371" spans="2:19" ht="11.25">
      <c r="B371" s="30"/>
      <c r="C371" s="29"/>
      <c r="D371" s="28"/>
      <c r="E371" s="29"/>
      <c r="F371" s="29"/>
      <c r="G371" s="29"/>
      <c r="H371" s="29"/>
      <c r="I371" s="29"/>
      <c r="J371" s="29"/>
      <c r="K371" s="29"/>
      <c r="L371" s="35"/>
      <c r="M371" s="29"/>
      <c r="N371" s="27"/>
      <c r="O371" s="29"/>
      <c r="P371" s="29"/>
      <c r="Q371" s="29"/>
      <c r="R371" s="29"/>
      <c r="S371" s="29"/>
    </row>
    <row r="372" spans="2:19" ht="11.25">
      <c r="B372" s="30"/>
      <c r="C372" s="29"/>
      <c r="D372" s="28"/>
      <c r="E372" s="29"/>
      <c r="F372" s="29"/>
      <c r="G372" s="29"/>
      <c r="H372" s="29"/>
      <c r="I372" s="29"/>
      <c r="J372" s="29"/>
      <c r="K372" s="29"/>
      <c r="L372" s="35"/>
      <c r="M372" s="29"/>
      <c r="N372" s="27"/>
      <c r="O372" s="29"/>
      <c r="P372" s="29"/>
      <c r="Q372" s="29"/>
      <c r="R372" s="29"/>
      <c r="S372" s="29"/>
    </row>
    <row r="373" spans="2:19" ht="11.25">
      <c r="B373" s="30"/>
      <c r="C373" s="29"/>
      <c r="D373" s="28"/>
      <c r="E373" s="29"/>
      <c r="F373" s="29"/>
      <c r="G373" s="29"/>
      <c r="H373" s="29"/>
      <c r="I373" s="29"/>
      <c r="J373" s="29"/>
      <c r="K373" s="29"/>
      <c r="L373" s="35"/>
      <c r="M373" s="29"/>
      <c r="N373" s="27"/>
      <c r="O373" s="29"/>
      <c r="P373" s="29"/>
      <c r="Q373" s="29"/>
      <c r="R373" s="29"/>
      <c r="S373" s="29"/>
    </row>
    <row r="374" spans="2:19" ht="11.25">
      <c r="B374" s="30"/>
      <c r="C374" s="29"/>
      <c r="D374" s="28"/>
      <c r="E374" s="29"/>
      <c r="F374" s="29"/>
      <c r="G374" s="29"/>
      <c r="H374" s="29"/>
      <c r="I374" s="29"/>
      <c r="J374" s="29"/>
      <c r="K374" s="29"/>
      <c r="L374" s="35"/>
      <c r="M374" s="29"/>
      <c r="N374" s="27"/>
      <c r="O374" s="29"/>
      <c r="P374" s="29"/>
      <c r="Q374" s="29"/>
      <c r="R374" s="29"/>
      <c r="S374" s="29"/>
    </row>
    <row r="375" spans="2:19" ht="11.25">
      <c r="B375" s="30"/>
      <c r="C375" s="29"/>
      <c r="D375" s="28"/>
      <c r="E375" s="29"/>
      <c r="F375" s="29"/>
      <c r="G375" s="29"/>
      <c r="H375" s="29"/>
      <c r="I375" s="29"/>
      <c r="J375" s="29"/>
      <c r="K375" s="29"/>
      <c r="L375" s="35"/>
      <c r="M375" s="29"/>
      <c r="N375" s="27"/>
      <c r="O375" s="29"/>
      <c r="P375" s="29"/>
      <c r="Q375" s="29"/>
      <c r="R375" s="29"/>
      <c r="S375" s="29"/>
    </row>
    <row r="376" spans="2:19" ht="11.25">
      <c r="B376" s="30"/>
      <c r="C376" s="29"/>
      <c r="D376" s="28"/>
      <c r="E376" s="29"/>
      <c r="F376" s="29"/>
      <c r="G376" s="29"/>
      <c r="H376" s="29"/>
      <c r="I376" s="29"/>
      <c r="J376" s="29"/>
      <c r="K376" s="29"/>
      <c r="L376" s="35"/>
      <c r="M376" s="29"/>
      <c r="N376" s="27"/>
      <c r="O376" s="29"/>
      <c r="P376" s="29"/>
      <c r="Q376" s="29"/>
      <c r="R376" s="29"/>
      <c r="S376" s="29"/>
    </row>
    <row r="377" spans="2:19" ht="11.25">
      <c r="B377" s="30"/>
      <c r="C377" s="29"/>
      <c r="D377" s="28"/>
      <c r="E377" s="29"/>
      <c r="F377" s="29"/>
      <c r="G377" s="29"/>
      <c r="H377" s="29"/>
      <c r="I377" s="29"/>
      <c r="J377" s="29"/>
      <c r="K377" s="29"/>
      <c r="L377" s="35"/>
      <c r="M377" s="29"/>
      <c r="N377" s="27"/>
      <c r="O377" s="29"/>
      <c r="P377" s="29"/>
      <c r="Q377" s="29"/>
      <c r="R377" s="29"/>
      <c r="S377" s="29"/>
    </row>
    <row r="378" spans="2:19" ht="11.25">
      <c r="B378" s="30"/>
      <c r="C378" s="29"/>
      <c r="D378" s="28"/>
      <c r="E378" s="29"/>
      <c r="F378" s="29"/>
      <c r="G378" s="29"/>
      <c r="H378" s="29"/>
      <c r="I378" s="29"/>
      <c r="J378" s="29"/>
      <c r="K378" s="29"/>
      <c r="L378" s="35"/>
      <c r="M378" s="29"/>
      <c r="N378" s="27"/>
      <c r="O378" s="29"/>
      <c r="P378" s="29"/>
      <c r="Q378" s="29"/>
      <c r="R378" s="29"/>
      <c r="S378" s="29"/>
    </row>
    <row r="379" spans="2:19" ht="11.25">
      <c r="B379" s="30"/>
      <c r="C379" s="29"/>
      <c r="D379" s="28"/>
      <c r="E379" s="29"/>
      <c r="F379" s="29"/>
      <c r="G379" s="29"/>
      <c r="H379" s="29"/>
      <c r="I379" s="29"/>
      <c r="J379" s="29"/>
      <c r="K379" s="29"/>
      <c r="L379" s="35"/>
      <c r="M379" s="29"/>
      <c r="N379" s="27"/>
      <c r="O379" s="29"/>
      <c r="P379" s="29"/>
      <c r="Q379" s="29"/>
      <c r="R379" s="29"/>
      <c r="S379" s="29"/>
    </row>
    <row r="380" spans="2:19" ht="11.25">
      <c r="B380" s="30"/>
      <c r="C380" s="29"/>
      <c r="D380" s="28"/>
      <c r="E380" s="29"/>
      <c r="F380" s="29"/>
      <c r="G380" s="29"/>
      <c r="H380" s="29"/>
      <c r="I380" s="29"/>
      <c r="J380" s="29"/>
      <c r="K380" s="29"/>
      <c r="L380" s="35"/>
      <c r="M380" s="29"/>
      <c r="N380" s="27"/>
      <c r="O380" s="29"/>
      <c r="P380" s="29"/>
      <c r="Q380" s="29"/>
      <c r="R380" s="29"/>
      <c r="S380" s="29"/>
    </row>
    <row r="381" spans="2:19" ht="11.25">
      <c r="B381" s="30"/>
      <c r="C381" s="29"/>
      <c r="D381" s="28"/>
      <c r="E381" s="29"/>
      <c r="F381" s="29"/>
      <c r="G381" s="29"/>
      <c r="H381" s="29"/>
      <c r="I381" s="29"/>
      <c r="J381" s="29"/>
      <c r="K381" s="29"/>
      <c r="L381" s="35"/>
      <c r="M381" s="29"/>
      <c r="N381" s="27"/>
      <c r="O381" s="29"/>
      <c r="P381" s="29"/>
      <c r="Q381" s="29"/>
      <c r="R381" s="29"/>
      <c r="S381" s="29"/>
    </row>
    <row r="382" spans="2:19" ht="11.25">
      <c r="B382" s="30"/>
      <c r="C382" s="29"/>
      <c r="D382" s="28"/>
      <c r="E382" s="29"/>
      <c r="F382" s="29"/>
      <c r="G382" s="29"/>
      <c r="H382" s="29"/>
      <c r="I382" s="29"/>
      <c r="J382" s="29"/>
      <c r="K382" s="29"/>
      <c r="L382" s="35"/>
      <c r="M382" s="29"/>
      <c r="N382" s="27"/>
      <c r="O382" s="29"/>
      <c r="P382" s="29"/>
      <c r="Q382" s="29"/>
      <c r="R382" s="29"/>
      <c r="S382" s="29"/>
    </row>
    <row r="383" spans="2:19" ht="11.25">
      <c r="B383" s="30"/>
      <c r="C383" s="29"/>
      <c r="D383" s="28"/>
      <c r="E383" s="29"/>
      <c r="F383" s="29"/>
      <c r="G383" s="29"/>
      <c r="H383" s="29"/>
      <c r="I383" s="29"/>
      <c r="J383" s="29"/>
      <c r="K383" s="29"/>
      <c r="L383" s="35"/>
      <c r="M383" s="29"/>
      <c r="N383" s="27"/>
      <c r="O383" s="29"/>
      <c r="P383" s="29"/>
      <c r="Q383" s="29"/>
      <c r="R383" s="29"/>
      <c r="S383" s="29"/>
    </row>
    <row r="384" spans="2:19" ht="11.25">
      <c r="B384" s="30"/>
      <c r="C384" s="29"/>
      <c r="D384" s="28"/>
      <c r="E384" s="29"/>
      <c r="F384" s="29"/>
      <c r="G384" s="29"/>
      <c r="H384" s="29"/>
      <c r="I384" s="29"/>
      <c r="J384" s="29"/>
      <c r="K384" s="29"/>
      <c r="L384" s="35"/>
      <c r="M384" s="29"/>
      <c r="N384" s="27"/>
      <c r="O384" s="29"/>
      <c r="P384" s="29"/>
      <c r="Q384" s="29"/>
      <c r="R384" s="29"/>
      <c r="S384" s="29"/>
    </row>
    <row r="385" spans="2:19" ht="11.25">
      <c r="B385" s="30"/>
      <c r="C385" s="29"/>
      <c r="D385" s="28"/>
      <c r="E385" s="29"/>
      <c r="F385" s="29"/>
      <c r="G385" s="29"/>
      <c r="H385" s="29"/>
      <c r="I385" s="29"/>
      <c r="J385" s="29"/>
      <c r="K385" s="29"/>
      <c r="L385" s="35"/>
      <c r="M385" s="29"/>
      <c r="N385" s="27"/>
      <c r="O385" s="29"/>
      <c r="P385" s="29"/>
      <c r="Q385" s="29"/>
      <c r="R385" s="29"/>
      <c r="S385" s="29"/>
    </row>
    <row r="386" spans="2:19" ht="11.25">
      <c r="B386" s="30"/>
      <c r="C386" s="29"/>
      <c r="D386" s="28"/>
      <c r="E386" s="29"/>
      <c r="F386" s="29"/>
      <c r="G386" s="29"/>
      <c r="H386" s="29"/>
      <c r="I386" s="29"/>
      <c r="J386" s="29"/>
      <c r="K386" s="29"/>
      <c r="L386" s="35"/>
      <c r="M386" s="29"/>
      <c r="N386" s="27"/>
      <c r="O386" s="29"/>
      <c r="P386" s="29"/>
      <c r="Q386" s="29"/>
      <c r="R386" s="29"/>
      <c r="S386" s="29"/>
    </row>
    <row r="387" spans="2:19" ht="11.25">
      <c r="B387" s="30"/>
      <c r="C387" s="29"/>
      <c r="D387" s="28"/>
      <c r="E387" s="29"/>
      <c r="F387" s="29"/>
      <c r="G387" s="29"/>
      <c r="H387" s="29"/>
      <c r="I387" s="29"/>
      <c r="J387" s="29"/>
      <c r="K387" s="29"/>
      <c r="L387" s="35"/>
      <c r="M387" s="29"/>
      <c r="N387" s="27"/>
      <c r="O387" s="29"/>
      <c r="P387" s="29"/>
      <c r="Q387" s="29"/>
      <c r="R387" s="29"/>
      <c r="S387" s="29"/>
    </row>
    <row r="388" spans="2:19" ht="11.25">
      <c r="B388" s="30"/>
      <c r="C388" s="29"/>
      <c r="D388" s="28"/>
      <c r="E388" s="29"/>
      <c r="F388" s="29"/>
      <c r="G388" s="29"/>
      <c r="H388" s="29"/>
      <c r="I388" s="29"/>
      <c r="J388" s="29"/>
      <c r="K388" s="29"/>
      <c r="L388" s="35"/>
      <c r="M388" s="29"/>
      <c r="N388" s="27"/>
      <c r="O388" s="29"/>
      <c r="P388" s="29"/>
      <c r="Q388" s="29"/>
      <c r="R388" s="29"/>
      <c r="S388" s="29"/>
    </row>
    <row r="389" spans="2:19" ht="11.25">
      <c r="B389" s="30"/>
      <c r="C389" s="29"/>
      <c r="D389" s="28"/>
      <c r="E389" s="29"/>
      <c r="F389" s="29"/>
      <c r="G389" s="29"/>
      <c r="H389" s="29"/>
      <c r="I389" s="29"/>
      <c r="J389" s="29"/>
      <c r="K389" s="29"/>
      <c r="L389" s="35"/>
      <c r="M389" s="29"/>
      <c r="N389" s="27"/>
      <c r="O389" s="29"/>
      <c r="P389" s="29"/>
      <c r="Q389" s="29"/>
      <c r="R389" s="29"/>
      <c r="S389" s="29"/>
    </row>
    <row r="390" spans="2:19" ht="11.25">
      <c r="B390" s="30"/>
      <c r="C390" s="29"/>
      <c r="D390" s="28"/>
      <c r="E390" s="29"/>
      <c r="F390" s="29"/>
      <c r="G390" s="29"/>
      <c r="H390" s="29"/>
      <c r="I390" s="29"/>
      <c r="J390" s="29"/>
      <c r="K390" s="29"/>
      <c r="L390" s="35"/>
      <c r="M390" s="29"/>
      <c r="N390" s="27"/>
      <c r="O390" s="29"/>
      <c r="P390" s="29"/>
      <c r="Q390" s="29"/>
      <c r="R390" s="29"/>
      <c r="S390" s="29"/>
    </row>
    <row r="391" spans="2:19" ht="11.25">
      <c r="B391" s="30"/>
      <c r="C391" s="29"/>
      <c r="D391" s="28"/>
      <c r="E391" s="29"/>
      <c r="F391" s="29"/>
      <c r="G391" s="29"/>
      <c r="H391" s="29"/>
      <c r="I391" s="29"/>
      <c r="J391" s="29"/>
      <c r="K391" s="29"/>
      <c r="L391" s="35"/>
      <c r="M391" s="29"/>
      <c r="N391" s="27"/>
      <c r="O391" s="29"/>
      <c r="P391" s="29"/>
      <c r="Q391" s="29"/>
      <c r="R391" s="29"/>
      <c r="S391" s="29"/>
    </row>
    <row r="392" spans="2:19" ht="11.25">
      <c r="B392" s="30"/>
      <c r="C392" s="29"/>
      <c r="D392" s="28"/>
      <c r="E392" s="29"/>
      <c r="F392" s="29"/>
      <c r="G392" s="29"/>
      <c r="H392" s="29"/>
      <c r="I392" s="29"/>
      <c r="J392" s="29"/>
      <c r="K392" s="29"/>
      <c r="L392" s="35"/>
      <c r="M392" s="29"/>
      <c r="N392" s="27"/>
      <c r="O392" s="29"/>
      <c r="P392" s="29"/>
      <c r="Q392" s="29"/>
      <c r="R392" s="29"/>
      <c r="S392" s="29"/>
    </row>
    <row r="393" spans="2:19" ht="11.25">
      <c r="B393" s="30"/>
      <c r="C393" s="29"/>
      <c r="D393" s="28"/>
      <c r="E393" s="29"/>
      <c r="F393" s="29"/>
      <c r="G393" s="29"/>
      <c r="H393" s="29"/>
      <c r="I393" s="29"/>
      <c r="J393" s="29"/>
      <c r="K393" s="29"/>
      <c r="L393" s="35"/>
      <c r="M393" s="29"/>
      <c r="N393" s="27"/>
      <c r="O393" s="29"/>
      <c r="P393" s="29"/>
      <c r="Q393" s="29"/>
      <c r="R393" s="29"/>
      <c r="S393" s="29"/>
    </row>
    <row r="394" spans="2:19" ht="11.25">
      <c r="B394" s="30"/>
      <c r="C394" s="29"/>
      <c r="D394" s="28"/>
      <c r="E394" s="29"/>
      <c r="F394" s="29"/>
      <c r="G394" s="29"/>
      <c r="H394" s="29"/>
      <c r="I394" s="29"/>
      <c r="J394" s="29"/>
      <c r="K394" s="29"/>
      <c r="L394" s="35"/>
      <c r="M394" s="29"/>
      <c r="N394" s="27"/>
      <c r="O394" s="29"/>
      <c r="P394" s="29"/>
      <c r="Q394" s="29"/>
      <c r="R394" s="29"/>
      <c r="S394" s="29"/>
    </row>
    <row r="395" spans="2:19" ht="11.25">
      <c r="B395" s="30"/>
      <c r="C395" s="29"/>
      <c r="D395" s="28"/>
      <c r="E395" s="29"/>
      <c r="F395" s="29"/>
      <c r="G395" s="29"/>
      <c r="H395" s="29"/>
      <c r="I395" s="29"/>
      <c r="J395" s="29"/>
      <c r="K395" s="29"/>
      <c r="L395" s="35"/>
      <c r="M395" s="29"/>
      <c r="N395" s="27"/>
      <c r="O395" s="29"/>
      <c r="P395" s="29"/>
      <c r="Q395" s="29"/>
      <c r="R395" s="29"/>
      <c r="S395" s="29"/>
    </row>
    <row r="396" spans="2:19" ht="11.25">
      <c r="B396" s="30"/>
      <c r="C396" s="29"/>
      <c r="D396" s="28"/>
      <c r="E396" s="29"/>
      <c r="F396" s="29"/>
      <c r="G396" s="29"/>
      <c r="H396" s="29"/>
      <c r="I396" s="29"/>
      <c r="J396" s="29"/>
      <c r="K396" s="29"/>
      <c r="L396" s="35"/>
      <c r="M396" s="29"/>
      <c r="N396" s="27"/>
      <c r="O396" s="29"/>
      <c r="P396" s="29"/>
      <c r="Q396" s="29"/>
      <c r="R396" s="29"/>
      <c r="S396" s="29"/>
    </row>
    <row r="397" spans="2:19" ht="11.25">
      <c r="B397" s="30"/>
      <c r="C397" s="29"/>
      <c r="D397" s="28"/>
      <c r="E397" s="29"/>
      <c r="F397" s="29"/>
      <c r="G397" s="29"/>
      <c r="H397" s="29"/>
      <c r="I397" s="29"/>
      <c r="J397" s="29"/>
      <c r="K397" s="29"/>
      <c r="L397" s="35"/>
      <c r="M397" s="29"/>
      <c r="N397" s="27"/>
      <c r="O397" s="29"/>
      <c r="P397" s="29"/>
      <c r="Q397" s="29"/>
      <c r="R397" s="29"/>
      <c r="S397" s="29"/>
    </row>
    <row r="398" spans="2:19" ht="11.25">
      <c r="B398" s="30"/>
      <c r="C398" s="29"/>
      <c r="D398" s="28"/>
      <c r="E398" s="29"/>
      <c r="F398" s="29"/>
      <c r="G398" s="29"/>
      <c r="H398" s="29"/>
      <c r="I398" s="29"/>
      <c r="J398" s="29"/>
      <c r="K398" s="29"/>
      <c r="L398" s="35"/>
      <c r="M398" s="29"/>
      <c r="N398" s="27"/>
      <c r="O398" s="29"/>
      <c r="P398" s="29"/>
      <c r="Q398" s="29"/>
      <c r="R398" s="29"/>
      <c r="S398" s="29"/>
    </row>
    <row r="399" spans="2:19" ht="11.25">
      <c r="B399" s="30"/>
      <c r="C399" s="29"/>
      <c r="D399" s="28"/>
      <c r="E399" s="29"/>
      <c r="F399" s="29"/>
      <c r="G399" s="29"/>
      <c r="H399" s="29"/>
      <c r="I399" s="29"/>
      <c r="J399" s="29"/>
      <c r="K399" s="29"/>
      <c r="L399" s="35"/>
      <c r="M399" s="29"/>
      <c r="N399" s="27"/>
      <c r="O399" s="29"/>
      <c r="P399" s="29"/>
      <c r="Q399" s="29"/>
      <c r="R399" s="29"/>
      <c r="S399" s="29"/>
    </row>
    <row r="400" spans="2:19" ht="11.25">
      <c r="B400" s="30"/>
      <c r="C400" s="29"/>
      <c r="D400" s="28"/>
      <c r="E400" s="29"/>
      <c r="F400" s="29"/>
      <c r="G400" s="29"/>
      <c r="H400" s="29"/>
      <c r="I400" s="29"/>
      <c r="J400" s="29"/>
      <c r="K400" s="29"/>
      <c r="L400" s="35"/>
      <c r="M400" s="29"/>
      <c r="N400" s="27"/>
      <c r="O400" s="29"/>
      <c r="P400" s="29"/>
      <c r="Q400" s="29"/>
      <c r="R400" s="29"/>
      <c r="S400" s="29"/>
    </row>
    <row r="401" spans="2:19" ht="11.25">
      <c r="B401" s="30"/>
      <c r="C401" s="29"/>
      <c r="D401" s="28"/>
      <c r="E401" s="29"/>
      <c r="F401" s="29"/>
      <c r="G401" s="29"/>
      <c r="H401" s="29"/>
      <c r="I401" s="29"/>
      <c r="J401" s="29"/>
      <c r="K401" s="29"/>
      <c r="L401" s="35"/>
      <c r="M401" s="29"/>
      <c r="N401" s="27"/>
      <c r="O401" s="29"/>
      <c r="P401" s="29"/>
      <c r="Q401" s="29"/>
      <c r="R401" s="29"/>
      <c r="S401" s="29"/>
    </row>
    <row r="402" spans="2:19" ht="11.25">
      <c r="B402" s="30"/>
      <c r="C402" s="29"/>
      <c r="D402" s="28"/>
      <c r="E402" s="29"/>
      <c r="F402" s="29"/>
      <c r="G402" s="29"/>
      <c r="H402" s="29"/>
      <c r="I402" s="29"/>
      <c r="J402" s="29"/>
      <c r="K402" s="29"/>
      <c r="L402" s="35"/>
      <c r="M402" s="29"/>
      <c r="N402" s="27"/>
      <c r="O402" s="29"/>
      <c r="P402" s="29"/>
      <c r="Q402" s="29"/>
      <c r="R402" s="29"/>
      <c r="S402" s="29"/>
    </row>
    <row r="403" spans="2:19" ht="11.25">
      <c r="B403" s="30"/>
      <c r="C403" s="29"/>
      <c r="D403" s="28"/>
      <c r="E403" s="29"/>
      <c r="F403" s="29"/>
      <c r="G403" s="29"/>
      <c r="H403" s="29"/>
      <c r="I403" s="29"/>
      <c r="J403" s="29"/>
      <c r="K403" s="29"/>
      <c r="L403" s="35"/>
      <c r="M403" s="29"/>
      <c r="N403" s="27"/>
      <c r="O403" s="29"/>
      <c r="P403" s="29"/>
      <c r="Q403" s="29"/>
      <c r="R403" s="29"/>
      <c r="S403" s="29"/>
    </row>
    <row r="404" spans="2:19" ht="11.25">
      <c r="B404" s="30"/>
      <c r="C404" s="29"/>
      <c r="D404" s="28"/>
      <c r="E404" s="29"/>
      <c r="F404" s="29"/>
      <c r="G404" s="29"/>
      <c r="H404" s="29"/>
      <c r="I404" s="29"/>
      <c r="J404" s="29"/>
      <c r="K404" s="29"/>
      <c r="L404" s="35"/>
      <c r="M404" s="29"/>
      <c r="N404" s="27"/>
      <c r="O404" s="29"/>
      <c r="P404" s="29"/>
      <c r="Q404" s="29"/>
      <c r="R404" s="29"/>
      <c r="S404" s="29"/>
    </row>
    <row r="405" spans="2:19" ht="11.25">
      <c r="B405" s="30"/>
      <c r="C405" s="29"/>
      <c r="D405" s="28"/>
      <c r="E405" s="29"/>
      <c r="F405" s="29"/>
      <c r="G405" s="29"/>
      <c r="H405" s="29"/>
      <c r="I405" s="29"/>
      <c r="J405" s="29"/>
      <c r="K405" s="29"/>
      <c r="L405" s="35"/>
      <c r="M405" s="29"/>
      <c r="N405" s="27"/>
      <c r="O405" s="29"/>
      <c r="P405" s="29"/>
      <c r="Q405" s="29"/>
      <c r="R405" s="29"/>
      <c r="S405" s="29"/>
    </row>
    <row r="406" spans="2:19" ht="11.25">
      <c r="B406" s="30"/>
      <c r="C406" s="29"/>
      <c r="D406" s="28"/>
      <c r="E406" s="29"/>
      <c r="F406" s="29"/>
      <c r="G406" s="29"/>
      <c r="H406" s="29"/>
      <c r="I406" s="29"/>
      <c r="J406" s="29"/>
      <c r="K406" s="29"/>
      <c r="L406" s="35"/>
      <c r="M406" s="29"/>
      <c r="N406" s="27"/>
      <c r="O406" s="29"/>
      <c r="P406" s="29"/>
      <c r="Q406" s="29"/>
      <c r="R406" s="29"/>
      <c r="S406" s="29"/>
    </row>
    <row r="407" spans="2:19" ht="11.25">
      <c r="B407" s="30"/>
      <c r="C407" s="29"/>
      <c r="D407" s="28"/>
      <c r="E407" s="29"/>
      <c r="F407" s="29"/>
      <c r="G407" s="29"/>
      <c r="H407" s="29"/>
      <c r="I407" s="29"/>
      <c r="J407" s="29"/>
      <c r="K407" s="29"/>
      <c r="L407" s="35"/>
      <c r="M407" s="29"/>
      <c r="N407" s="27"/>
      <c r="O407" s="29"/>
      <c r="P407" s="29"/>
      <c r="Q407" s="29"/>
      <c r="R407" s="29"/>
      <c r="S407" s="29"/>
    </row>
    <row r="408" spans="2:19" ht="11.25">
      <c r="B408" s="30"/>
      <c r="C408" s="29"/>
      <c r="D408" s="28"/>
      <c r="E408" s="29"/>
      <c r="F408" s="29"/>
      <c r="G408" s="29"/>
      <c r="H408" s="29"/>
      <c r="I408" s="29"/>
      <c r="J408" s="29"/>
      <c r="K408" s="29"/>
      <c r="L408" s="35"/>
      <c r="M408" s="29"/>
      <c r="N408" s="27"/>
      <c r="O408" s="29"/>
      <c r="P408" s="29"/>
      <c r="Q408" s="29"/>
      <c r="R408" s="29"/>
      <c r="S408" s="29"/>
    </row>
    <row r="409" spans="2:19" ht="11.25">
      <c r="B409" s="30"/>
      <c r="C409" s="29"/>
      <c r="D409" s="28"/>
      <c r="E409" s="29"/>
      <c r="F409" s="29"/>
      <c r="G409" s="29"/>
      <c r="H409" s="29"/>
      <c r="I409" s="29"/>
      <c r="J409" s="29"/>
      <c r="K409" s="29"/>
      <c r="L409" s="35"/>
      <c r="M409" s="29"/>
      <c r="N409" s="27"/>
      <c r="O409" s="29"/>
      <c r="P409" s="29"/>
      <c r="Q409" s="29"/>
      <c r="R409" s="29"/>
      <c r="S409" s="29"/>
    </row>
    <row r="410" spans="2:19" ht="11.25">
      <c r="B410" s="30"/>
      <c r="C410" s="29"/>
      <c r="D410" s="28"/>
      <c r="E410" s="29"/>
      <c r="F410" s="29"/>
      <c r="G410" s="29"/>
      <c r="H410" s="29"/>
      <c r="I410" s="29"/>
      <c r="J410" s="29"/>
      <c r="K410" s="29"/>
      <c r="L410" s="35"/>
      <c r="M410" s="29"/>
      <c r="N410" s="27"/>
      <c r="O410" s="29"/>
      <c r="P410" s="29"/>
      <c r="Q410" s="29"/>
      <c r="R410" s="29"/>
      <c r="S410" s="29"/>
    </row>
    <row r="411" spans="2:19" ht="11.25">
      <c r="B411" s="30"/>
      <c r="C411" s="29"/>
      <c r="D411" s="28"/>
      <c r="E411" s="29"/>
      <c r="F411" s="29"/>
      <c r="G411" s="29"/>
      <c r="H411" s="29"/>
      <c r="I411" s="29"/>
      <c r="J411" s="29"/>
      <c r="K411" s="29"/>
      <c r="L411" s="35"/>
      <c r="M411" s="29"/>
      <c r="N411" s="27"/>
      <c r="O411" s="29"/>
      <c r="P411" s="29"/>
      <c r="Q411" s="29"/>
      <c r="R411" s="29"/>
      <c r="S411" s="29"/>
    </row>
    <row r="412" spans="2:19" ht="11.25">
      <c r="B412" s="30"/>
      <c r="C412" s="29"/>
      <c r="D412" s="28"/>
      <c r="E412" s="29"/>
      <c r="F412" s="29"/>
      <c r="G412" s="29"/>
      <c r="H412" s="29"/>
      <c r="I412" s="29"/>
      <c r="J412" s="29"/>
      <c r="K412" s="29"/>
      <c r="L412" s="35"/>
      <c r="M412" s="29"/>
      <c r="N412" s="27"/>
      <c r="O412" s="29"/>
      <c r="P412" s="29"/>
      <c r="Q412" s="29"/>
      <c r="R412" s="29"/>
      <c r="S412" s="29"/>
    </row>
    <row r="413" spans="2:19" ht="11.25">
      <c r="B413" s="30"/>
      <c r="C413" s="29"/>
      <c r="D413" s="28"/>
      <c r="E413" s="29"/>
      <c r="F413" s="29"/>
      <c r="G413" s="29"/>
      <c r="H413" s="29"/>
      <c r="I413" s="29"/>
      <c r="J413" s="29"/>
      <c r="K413" s="29"/>
      <c r="L413" s="35"/>
      <c r="M413" s="29"/>
      <c r="N413" s="27"/>
      <c r="O413" s="29"/>
      <c r="P413" s="29"/>
      <c r="Q413" s="29"/>
      <c r="R413" s="29"/>
      <c r="S413" s="29"/>
    </row>
    <row r="414" spans="2:19" ht="11.25">
      <c r="B414" s="30"/>
      <c r="C414" s="29"/>
      <c r="D414" s="28"/>
      <c r="E414" s="29"/>
      <c r="F414" s="29"/>
      <c r="G414" s="29"/>
      <c r="H414" s="29"/>
      <c r="I414" s="29"/>
      <c r="J414" s="29"/>
      <c r="K414" s="29"/>
      <c r="L414" s="35"/>
      <c r="M414" s="29"/>
      <c r="N414" s="27"/>
      <c r="O414" s="29"/>
      <c r="P414" s="29"/>
      <c r="Q414" s="29"/>
      <c r="R414" s="29"/>
      <c r="S414" s="29"/>
    </row>
    <row r="415" spans="2:19" ht="11.25">
      <c r="B415" s="30"/>
      <c r="C415" s="29"/>
      <c r="D415" s="28"/>
      <c r="E415" s="29"/>
      <c r="F415" s="29"/>
      <c r="G415" s="29"/>
      <c r="H415" s="29"/>
      <c r="I415" s="29"/>
      <c r="J415" s="29"/>
      <c r="K415" s="29"/>
      <c r="L415" s="35"/>
      <c r="M415" s="29"/>
      <c r="N415" s="27"/>
      <c r="O415" s="29"/>
      <c r="P415" s="29"/>
      <c r="Q415" s="29"/>
      <c r="R415" s="29"/>
      <c r="S415" s="29"/>
    </row>
    <row r="416" spans="2:19" ht="11.25">
      <c r="B416" s="30"/>
      <c r="C416" s="29"/>
      <c r="D416" s="28"/>
      <c r="E416" s="29"/>
      <c r="F416" s="29"/>
      <c r="G416" s="29"/>
      <c r="H416" s="29"/>
      <c r="I416" s="29"/>
      <c r="J416" s="29"/>
      <c r="K416" s="29"/>
      <c r="L416" s="35"/>
      <c r="M416" s="29"/>
      <c r="N416" s="27"/>
      <c r="O416" s="29"/>
      <c r="P416" s="29"/>
      <c r="Q416" s="29"/>
      <c r="R416" s="29"/>
      <c r="S416" s="29"/>
    </row>
    <row r="417" spans="2:19" ht="11.25">
      <c r="B417" s="30"/>
      <c r="C417" s="29"/>
      <c r="D417" s="28"/>
      <c r="E417" s="29"/>
      <c r="F417" s="29"/>
      <c r="G417" s="29"/>
      <c r="H417" s="29"/>
      <c r="I417" s="29"/>
      <c r="J417" s="29"/>
      <c r="K417" s="29"/>
      <c r="L417" s="35"/>
      <c r="M417" s="29"/>
      <c r="N417" s="27"/>
      <c r="O417" s="29"/>
      <c r="P417" s="29"/>
      <c r="Q417" s="29"/>
      <c r="R417" s="29"/>
      <c r="S417" s="29"/>
    </row>
    <row r="418" spans="2:19" ht="11.25">
      <c r="B418" s="30"/>
      <c r="C418" s="29"/>
      <c r="D418" s="28"/>
      <c r="E418" s="29"/>
      <c r="F418" s="29"/>
      <c r="G418" s="29"/>
      <c r="H418" s="29"/>
      <c r="I418" s="29"/>
      <c r="J418" s="29"/>
      <c r="K418" s="29"/>
      <c r="L418" s="35"/>
      <c r="M418" s="29"/>
      <c r="N418" s="27"/>
      <c r="O418" s="29"/>
      <c r="P418" s="29"/>
      <c r="Q418" s="29"/>
      <c r="R418" s="29"/>
      <c r="S418" s="29"/>
    </row>
    <row r="419" spans="2:19" ht="11.25">
      <c r="B419" s="30"/>
      <c r="C419" s="29"/>
      <c r="D419" s="28"/>
      <c r="E419" s="29"/>
      <c r="F419" s="29"/>
      <c r="G419" s="29"/>
      <c r="H419" s="29"/>
      <c r="I419" s="29"/>
      <c r="J419" s="29"/>
      <c r="K419" s="29"/>
      <c r="L419" s="35"/>
      <c r="M419" s="29"/>
      <c r="N419" s="27"/>
      <c r="O419" s="29"/>
      <c r="P419" s="29"/>
      <c r="Q419" s="29"/>
      <c r="R419" s="29"/>
      <c r="S419" s="29"/>
    </row>
    <row r="420" spans="2:19" ht="11.25">
      <c r="B420" s="30"/>
      <c r="C420" s="29"/>
      <c r="D420" s="28"/>
      <c r="E420" s="29"/>
      <c r="F420" s="29"/>
      <c r="G420" s="29"/>
      <c r="H420" s="29"/>
      <c r="I420" s="29"/>
      <c r="J420" s="29"/>
      <c r="K420" s="29"/>
      <c r="L420" s="35"/>
      <c r="M420" s="29"/>
      <c r="N420" s="27"/>
      <c r="O420" s="29"/>
      <c r="P420" s="29"/>
      <c r="Q420" s="29"/>
      <c r="R420" s="29"/>
      <c r="S420" s="29"/>
    </row>
    <row r="421" spans="2:19" ht="11.25">
      <c r="B421" s="30"/>
      <c r="C421" s="29"/>
      <c r="D421" s="28"/>
      <c r="E421" s="29"/>
      <c r="F421" s="29"/>
      <c r="G421" s="29"/>
      <c r="H421" s="29"/>
      <c r="I421" s="29"/>
      <c r="J421" s="29"/>
      <c r="K421" s="29"/>
      <c r="L421" s="35"/>
      <c r="M421" s="29"/>
      <c r="N421" s="27"/>
      <c r="O421" s="29"/>
      <c r="P421" s="29"/>
      <c r="Q421" s="29"/>
      <c r="R421" s="29"/>
      <c r="S421" s="29"/>
    </row>
    <row r="422" spans="2:19" ht="11.25">
      <c r="B422" s="30"/>
      <c r="C422" s="29"/>
      <c r="D422" s="28"/>
      <c r="E422" s="29"/>
      <c r="F422" s="29"/>
      <c r="G422" s="29"/>
      <c r="H422" s="29"/>
      <c r="I422" s="29"/>
      <c r="J422" s="29"/>
      <c r="K422" s="29"/>
      <c r="L422" s="35"/>
      <c r="M422" s="29"/>
      <c r="N422" s="27"/>
      <c r="O422" s="29"/>
      <c r="P422" s="29"/>
      <c r="Q422" s="29"/>
      <c r="R422" s="29"/>
      <c r="S422" s="29"/>
    </row>
    <row r="423" spans="2:19" ht="11.25">
      <c r="B423" s="30"/>
      <c r="C423" s="29"/>
      <c r="D423" s="28"/>
      <c r="E423" s="29"/>
      <c r="F423" s="29"/>
      <c r="G423" s="29"/>
      <c r="H423" s="29"/>
      <c r="I423" s="29"/>
      <c r="J423" s="29"/>
      <c r="K423" s="29"/>
      <c r="L423" s="35"/>
      <c r="M423" s="29"/>
      <c r="N423" s="27"/>
      <c r="O423" s="29"/>
      <c r="P423" s="29"/>
      <c r="Q423" s="29"/>
      <c r="R423" s="29"/>
      <c r="S423" s="29"/>
    </row>
    <row r="424" spans="2:19" ht="11.25">
      <c r="B424" s="30"/>
      <c r="C424" s="29"/>
      <c r="D424" s="28"/>
      <c r="E424" s="29"/>
      <c r="F424" s="29"/>
      <c r="G424" s="29"/>
      <c r="H424" s="29"/>
      <c r="I424" s="29"/>
      <c r="J424" s="29"/>
      <c r="K424" s="29"/>
      <c r="L424" s="35"/>
      <c r="M424" s="29"/>
      <c r="N424" s="27"/>
      <c r="O424" s="29"/>
      <c r="P424" s="29"/>
      <c r="Q424" s="29"/>
      <c r="R424" s="29"/>
      <c r="S424" s="29"/>
    </row>
    <row r="425" spans="2:19" ht="11.25">
      <c r="B425" s="30"/>
      <c r="C425" s="29"/>
      <c r="D425" s="28"/>
      <c r="E425" s="29"/>
      <c r="F425" s="29"/>
      <c r="G425" s="29"/>
      <c r="H425" s="29"/>
      <c r="I425" s="29"/>
      <c r="J425" s="29"/>
      <c r="K425" s="29"/>
      <c r="L425" s="35"/>
      <c r="M425" s="29"/>
      <c r="N425" s="27"/>
      <c r="O425" s="29"/>
      <c r="P425" s="29"/>
      <c r="Q425" s="29"/>
      <c r="R425" s="29"/>
      <c r="S425" s="29"/>
    </row>
    <row r="426" spans="2:19" ht="11.25">
      <c r="B426" s="30"/>
      <c r="C426" s="29"/>
      <c r="D426" s="28"/>
      <c r="E426" s="29"/>
      <c r="F426" s="29"/>
      <c r="G426" s="29"/>
      <c r="H426" s="29"/>
      <c r="I426" s="29"/>
      <c r="J426" s="29"/>
      <c r="K426" s="29"/>
      <c r="L426" s="35"/>
      <c r="M426" s="29"/>
      <c r="N426" s="27"/>
      <c r="O426" s="29"/>
      <c r="P426" s="29"/>
      <c r="Q426" s="29"/>
      <c r="R426" s="29"/>
      <c r="S426" s="29"/>
    </row>
    <row r="427" spans="2:19" ht="11.25">
      <c r="B427" s="30"/>
      <c r="C427" s="29"/>
      <c r="D427" s="28"/>
      <c r="E427" s="29"/>
      <c r="F427" s="29"/>
      <c r="G427" s="29"/>
      <c r="H427" s="29"/>
      <c r="I427" s="29"/>
      <c r="J427" s="29"/>
      <c r="K427" s="29"/>
      <c r="L427" s="35"/>
      <c r="M427" s="29"/>
      <c r="N427" s="27"/>
      <c r="O427" s="29"/>
      <c r="P427" s="29"/>
      <c r="Q427" s="29"/>
      <c r="R427" s="29"/>
      <c r="S427" s="29"/>
    </row>
    <row r="428" spans="2:19" ht="11.25">
      <c r="B428" s="30"/>
      <c r="C428" s="29"/>
      <c r="D428" s="28"/>
      <c r="E428" s="29"/>
      <c r="F428" s="29"/>
      <c r="G428" s="29"/>
      <c r="H428" s="29"/>
      <c r="I428" s="29"/>
      <c r="J428" s="29"/>
      <c r="K428" s="29"/>
      <c r="L428" s="35"/>
      <c r="M428" s="29"/>
      <c r="N428" s="27"/>
      <c r="O428" s="29"/>
      <c r="P428" s="29"/>
      <c r="Q428" s="29"/>
      <c r="R428" s="29"/>
      <c r="S428" s="29"/>
    </row>
    <row r="429" spans="2:19" ht="11.25">
      <c r="B429" s="30"/>
      <c r="C429" s="29"/>
      <c r="D429" s="28"/>
      <c r="E429" s="29"/>
      <c r="F429" s="29"/>
      <c r="G429" s="29"/>
      <c r="H429" s="29"/>
      <c r="I429" s="29"/>
      <c r="J429" s="29"/>
      <c r="K429" s="29"/>
      <c r="L429" s="35"/>
      <c r="M429" s="29"/>
      <c r="N429" s="27"/>
      <c r="O429" s="29"/>
      <c r="P429" s="29"/>
      <c r="Q429" s="29"/>
      <c r="R429" s="29"/>
      <c r="S429" s="29"/>
    </row>
    <row r="430" spans="2:19" ht="11.25">
      <c r="B430" s="30"/>
      <c r="C430" s="29"/>
      <c r="D430" s="28"/>
      <c r="E430" s="29"/>
      <c r="F430" s="29"/>
      <c r="G430" s="29"/>
      <c r="H430" s="29"/>
      <c r="I430" s="29"/>
      <c r="J430" s="29"/>
      <c r="K430" s="29"/>
      <c r="L430" s="35"/>
      <c r="M430" s="29"/>
      <c r="N430" s="27"/>
      <c r="O430" s="29"/>
      <c r="P430" s="29"/>
      <c r="Q430" s="29"/>
      <c r="R430" s="29"/>
      <c r="S430" s="29"/>
    </row>
    <row r="431" spans="2:19" ht="11.25">
      <c r="B431" s="30"/>
      <c r="C431" s="29"/>
      <c r="D431" s="28"/>
      <c r="E431" s="29"/>
      <c r="F431" s="29"/>
      <c r="G431" s="29"/>
      <c r="H431" s="29"/>
      <c r="I431" s="29"/>
      <c r="J431" s="29"/>
      <c r="K431" s="29"/>
      <c r="L431" s="35"/>
      <c r="M431" s="29"/>
      <c r="N431" s="27"/>
      <c r="O431" s="29"/>
      <c r="P431" s="29"/>
      <c r="Q431" s="29"/>
      <c r="R431" s="29"/>
      <c r="S431" s="29"/>
    </row>
    <row r="432" spans="2:19" ht="11.25">
      <c r="B432" s="30"/>
      <c r="C432" s="29"/>
      <c r="D432" s="28"/>
      <c r="E432" s="29"/>
      <c r="F432" s="29"/>
      <c r="G432" s="29"/>
      <c r="H432" s="29"/>
      <c r="I432" s="29"/>
      <c r="J432" s="29"/>
      <c r="K432" s="29"/>
      <c r="L432" s="35"/>
      <c r="M432" s="29"/>
      <c r="N432" s="27"/>
      <c r="O432" s="29"/>
      <c r="P432" s="29"/>
      <c r="Q432" s="29"/>
      <c r="R432" s="29"/>
      <c r="S432" s="29"/>
    </row>
    <row r="433" spans="2:19" ht="11.25">
      <c r="B433" s="30"/>
      <c r="C433" s="29"/>
      <c r="D433" s="28"/>
      <c r="E433" s="29"/>
      <c r="F433" s="29"/>
      <c r="G433" s="29"/>
      <c r="H433" s="29"/>
      <c r="I433" s="29"/>
      <c r="J433" s="29"/>
      <c r="K433" s="29"/>
      <c r="L433" s="35"/>
      <c r="M433" s="29"/>
      <c r="N433" s="27"/>
      <c r="O433" s="29"/>
      <c r="P433" s="29"/>
      <c r="Q433" s="29"/>
      <c r="R433" s="29"/>
      <c r="S433" s="29"/>
    </row>
    <row r="434" spans="2:19" ht="11.25">
      <c r="B434" s="30"/>
      <c r="C434" s="29"/>
      <c r="D434" s="28"/>
      <c r="E434" s="29"/>
      <c r="F434" s="29"/>
      <c r="G434" s="29"/>
      <c r="H434" s="29"/>
      <c r="I434" s="29"/>
      <c r="J434" s="29"/>
      <c r="K434" s="29"/>
      <c r="L434" s="35"/>
      <c r="M434" s="29"/>
      <c r="N434" s="27"/>
      <c r="O434" s="29"/>
      <c r="P434" s="29"/>
      <c r="Q434" s="29"/>
      <c r="R434" s="29"/>
      <c r="S434" s="29"/>
    </row>
    <row r="435" spans="2:19" ht="11.25">
      <c r="B435" s="30"/>
      <c r="C435" s="29"/>
      <c r="D435" s="28"/>
      <c r="E435" s="29"/>
      <c r="F435" s="29"/>
      <c r="G435" s="29"/>
      <c r="H435" s="29"/>
      <c r="I435" s="29"/>
      <c r="J435" s="29"/>
      <c r="K435" s="29"/>
      <c r="L435" s="35"/>
      <c r="M435" s="29"/>
      <c r="N435" s="27"/>
      <c r="O435" s="29"/>
      <c r="P435" s="29"/>
      <c r="Q435" s="29"/>
      <c r="R435" s="29"/>
      <c r="S435" s="29"/>
    </row>
    <row r="436" spans="2:19" ht="11.25">
      <c r="B436" s="30"/>
      <c r="C436" s="29"/>
      <c r="D436" s="28"/>
      <c r="E436" s="29"/>
      <c r="F436" s="29"/>
      <c r="G436" s="29"/>
      <c r="H436" s="29"/>
      <c r="I436" s="29"/>
      <c r="J436" s="29"/>
      <c r="K436" s="29"/>
      <c r="L436" s="35"/>
      <c r="M436" s="29"/>
      <c r="N436" s="27"/>
      <c r="O436" s="29"/>
      <c r="P436" s="29"/>
      <c r="Q436" s="29"/>
      <c r="R436" s="29"/>
      <c r="S436" s="29"/>
    </row>
    <row r="437" spans="2:19" ht="11.25">
      <c r="B437" s="30"/>
      <c r="C437" s="29"/>
      <c r="D437" s="28"/>
      <c r="E437" s="29"/>
      <c r="F437" s="29"/>
      <c r="G437" s="29"/>
      <c r="H437" s="29"/>
      <c r="I437" s="29"/>
      <c r="J437" s="29"/>
      <c r="K437" s="29"/>
      <c r="L437" s="35"/>
      <c r="M437" s="29"/>
      <c r="N437" s="27"/>
      <c r="O437" s="29"/>
      <c r="P437" s="29"/>
      <c r="Q437" s="29"/>
      <c r="R437" s="29"/>
      <c r="S437" s="29"/>
    </row>
    <row r="438" spans="2:19" ht="11.25">
      <c r="B438" s="30"/>
      <c r="C438" s="29"/>
      <c r="D438" s="28"/>
      <c r="E438" s="29"/>
      <c r="F438" s="29"/>
      <c r="G438" s="29"/>
      <c r="H438" s="29"/>
      <c r="I438" s="29"/>
      <c r="J438" s="29"/>
      <c r="K438" s="29"/>
      <c r="L438" s="35"/>
      <c r="M438" s="29"/>
      <c r="N438" s="27"/>
      <c r="O438" s="29"/>
      <c r="P438" s="29"/>
      <c r="Q438" s="29"/>
      <c r="R438" s="29"/>
      <c r="S438" s="29"/>
    </row>
    <row r="439" spans="2:19" ht="11.25">
      <c r="B439" s="30"/>
      <c r="C439" s="29"/>
      <c r="D439" s="28"/>
      <c r="E439" s="29"/>
      <c r="F439" s="29"/>
      <c r="G439" s="29"/>
      <c r="H439" s="29"/>
      <c r="I439" s="29"/>
      <c r="J439" s="29"/>
      <c r="K439" s="29"/>
      <c r="L439" s="35"/>
      <c r="M439" s="29"/>
      <c r="N439" s="27"/>
      <c r="O439" s="29"/>
      <c r="P439" s="29"/>
      <c r="Q439" s="29"/>
      <c r="R439" s="29"/>
      <c r="S439" s="29"/>
    </row>
    <row r="440" spans="2:19" ht="11.25">
      <c r="B440" s="30"/>
      <c r="C440" s="29"/>
      <c r="D440" s="28"/>
      <c r="E440" s="29"/>
      <c r="F440" s="29"/>
      <c r="G440" s="29"/>
      <c r="H440" s="29"/>
      <c r="I440" s="29"/>
      <c r="J440" s="29"/>
      <c r="K440" s="29"/>
      <c r="L440" s="35"/>
      <c r="M440" s="29"/>
      <c r="N440" s="27"/>
      <c r="O440" s="29"/>
      <c r="P440" s="29"/>
      <c r="Q440" s="29"/>
      <c r="R440" s="29"/>
      <c r="S440" s="29"/>
    </row>
    <row r="441" spans="2:19" ht="11.25">
      <c r="B441" s="30"/>
      <c r="C441" s="29"/>
      <c r="D441" s="28"/>
      <c r="E441" s="29"/>
      <c r="F441" s="29"/>
      <c r="G441" s="29"/>
      <c r="H441" s="29"/>
      <c r="I441" s="29"/>
      <c r="J441" s="29"/>
      <c r="K441" s="29"/>
      <c r="L441" s="35"/>
      <c r="M441" s="29"/>
      <c r="N441" s="27"/>
      <c r="O441" s="29"/>
      <c r="P441" s="29"/>
      <c r="Q441" s="29"/>
      <c r="R441" s="29"/>
      <c r="S441" s="29"/>
    </row>
    <row r="442" spans="2:19" ht="11.25">
      <c r="B442" s="30"/>
      <c r="C442" s="29"/>
      <c r="D442" s="28"/>
      <c r="E442" s="29"/>
      <c r="F442" s="29"/>
      <c r="G442" s="29"/>
      <c r="H442" s="29"/>
      <c r="I442" s="29"/>
      <c r="J442" s="29"/>
      <c r="K442" s="29"/>
      <c r="L442" s="35"/>
      <c r="M442" s="29"/>
      <c r="N442" s="27"/>
      <c r="O442" s="29"/>
      <c r="P442" s="29"/>
      <c r="Q442" s="29"/>
      <c r="R442" s="29"/>
      <c r="S442" s="29"/>
    </row>
    <row r="443" spans="2:19" ht="11.25">
      <c r="B443" s="30"/>
      <c r="C443" s="29"/>
      <c r="D443" s="28"/>
      <c r="E443" s="29"/>
      <c r="F443" s="29"/>
      <c r="G443" s="29"/>
      <c r="H443" s="29"/>
      <c r="I443" s="29"/>
      <c r="J443" s="29"/>
      <c r="K443" s="29"/>
      <c r="L443" s="35"/>
      <c r="M443" s="29"/>
      <c r="N443" s="27"/>
      <c r="O443" s="29"/>
      <c r="P443" s="29"/>
      <c r="Q443" s="29"/>
      <c r="R443" s="29"/>
      <c r="S443" s="29"/>
    </row>
    <row r="444" spans="2:19" ht="11.25">
      <c r="B444" s="30"/>
      <c r="C444" s="29"/>
      <c r="D444" s="28"/>
      <c r="E444" s="29"/>
      <c r="F444" s="29"/>
      <c r="G444" s="29"/>
      <c r="H444" s="29"/>
      <c r="I444" s="29"/>
      <c r="J444" s="29"/>
      <c r="K444" s="29"/>
      <c r="L444" s="35"/>
      <c r="M444" s="29"/>
      <c r="N444" s="27"/>
      <c r="O444" s="29"/>
      <c r="P444" s="29"/>
      <c r="Q444" s="29"/>
      <c r="R444" s="29"/>
      <c r="S444" s="29"/>
    </row>
    <row r="445" spans="2:19" ht="11.25">
      <c r="B445" s="30"/>
      <c r="C445" s="29"/>
      <c r="D445" s="28"/>
      <c r="E445" s="29"/>
      <c r="F445" s="29"/>
      <c r="G445" s="29"/>
      <c r="H445" s="29"/>
      <c r="I445" s="29"/>
      <c r="J445" s="29"/>
      <c r="K445" s="29"/>
      <c r="L445" s="35"/>
      <c r="M445" s="29"/>
      <c r="N445" s="27"/>
      <c r="O445" s="29"/>
      <c r="P445" s="29"/>
      <c r="Q445" s="29"/>
      <c r="R445" s="29"/>
      <c r="S445" s="29"/>
    </row>
    <row r="446" spans="2:19" ht="11.25">
      <c r="B446" s="30"/>
      <c r="C446" s="29"/>
      <c r="D446" s="28"/>
      <c r="E446" s="29"/>
      <c r="F446" s="29"/>
      <c r="G446" s="29"/>
      <c r="H446" s="29"/>
      <c r="I446" s="29"/>
      <c r="J446" s="29"/>
      <c r="K446" s="29"/>
      <c r="L446" s="35"/>
      <c r="M446" s="29"/>
      <c r="N446" s="27"/>
      <c r="O446" s="29"/>
      <c r="P446" s="29"/>
      <c r="Q446" s="29"/>
      <c r="R446" s="29"/>
      <c r="S446" s="29"/>
    </row>
    <row r="447" spans="2:19" ht="11.25">
      <c r="B447" s="30"/>
      <c r="C447" s="29"/>
      <c r="D447" s="28"/>
      <c r="E447" s="29"/>
      <c r="F447" s="29"/>
      <c r="G447" s="29"/>
      <c r="H447" s="29"/>
      <c r="I447" s="29"/>
      <c r="J447" s="29"/>
      <c r="K447" s="29"/>
      <c r="L447" s="35"/>
      <c r="M447" s="29"/>
      <c r="N447" s="27"/>
      <c r="O447" s="29"/>
      <c r="P447" s="29"/>
      <c r="Q447" s="29"/>
      <c r="R447" s="29"/>
      <c r="S447" s="29"/>
    </row>
    <row r="448" spans="2:19" ht="11.25">
      <c r="B448" s="30"/>
      <c r="C448" s="29"/>
      <c r="D448" s="28"/>
      <c r="E448" s="29"/>
      <c r="F448" s="29"/>
      <c r="G448" s="29"/>
      <c r="H448" s="29"/>
      <c r="I448" s="29"/>
      <c r="J448" s="29"/>
      <c r="K448" s="29"/>
      <c r="L448" s="35"/>
      <c r="M448" s="29"/>
      <c r="N448" s="27"/>
      <c r="O448" s="29"/>
      <c r="P448" s="29"/>
      <c r="Q448" s="29"/>
      <c r="R448" s="29"/>
      <c r="S448" s="29"/>
    </row>
    <row r="449" spans="2:19" ht="11.25">
      <c r="B449" s="30"/>
      <c r="C449" s="29"/>
      <c r="D449" s="28"/>
      <c r="E449" s="29"/>
      <c r="F449" s="29"/>
      <c r="G449" s="29"/>
      <c r="H449" s="29"/>
      <c r="I449" s="29"/>
      <c r="J449" s="29"/>
      <c r="K449" s="29"/>
      <c r="L449" s="35"/>
      <c r="M449" s="29"/>
      <c r="N449" s="27"/>
      <c r="O449" s="29"/>
      <c r="P449" s="29"/>
      <c r="Q449" s="29"/>
      <c r="R449" s="29"/>
      <c r="S449" s="29"/>
    </row>
    <row r="450" spans="2:19" ht="11.25">
      <c r="B450" s="30"/>
      <c r="C450" s="29"/>
      <c r="D450" s="28"/>
      <c r="E450" s="29"/>
      <c r="F450" s="29"/>
      <c r="G450" s="29"/>
      <c r="H450" s="29"/>
      <c r="I450" s="29"/>
      <c r="J450" s="29"/>
      <c r="K450" s="29"/>
      <c r="L450" s="35"/>
      <c r="M450" s="29"/>
      <c r="N450" s="27"/>
      <c r="O450" s="29"/>
      <c r="P450" s="29"/>
      <c r="Q450" s="29"/>
      <c r="R450" s="29"/>
      <c r="S450" s="29"/>
    </row>
    <row r="451" spans="2:19" ht="11.25">
      <c r="B451" s="30"/>
      <c r="C451" s="29"/>
      <c r="D451" s="28"/>
      <c r="E451" s="29"/>
      <c r="F451" s="29"/>
      <c r="G451" s="29"/>
      <c r="H451" s="29"/>
      <c r="I451" s="29"/>
      <c r="J451" s="29"/>
      <c r="K451" s="29"/>
      <c r="L451" s="35"/>
      <c r="M451" s="29"/>
      <c r="N451" s="27"/>
      <c r="O451" s="29"/>
      <c r="P451" s="29"/>
      <c r="Q451" s="29"/>
      <c r="R451" s="29"/>
      <c r="S451" s="29"/>
    </row>
    <row r="452" spans="2:19" ht="11.25">
      <c r="B452" s="30"/>
      <c r="C452" s="29"/>
      <c r="D452" s="28"/>
      <c r="E452" s="29"/>
      <c r="F452" s="29"/>
      <c r="G452" s="29"/>
      <c r="H452" s="29"/>
      <c r="I452" s="29"/>
      <c r="J452" s="29"/>
      <c r="K452" s="29"/>
      <c r="L452" s="35"/>
      <c r="M452" s="29"/>
      <c r="N452" s="27"/>
      <c r="O452" s="29"/>
      <c r="P452" s="29"/>
      <c r="Q452" s="29"/>
      <c r="R452" s="29"/>
      <c r="S452" s="29"/>
    </row>
    <row r="453" spans="2:19" ht="11.25">
      <c r="B453" s="30"/>
      <c r="C453" s="29"/>
      <c r="D453" s="28"/>
      <c r="E453" s="29"/>
      <c r="F453" s="29"/>
      <c r="G453" s="29"/>
      <c r="H453" s="29"/>
      <c r="I453" s="29"/>
      <c r="J453" s="29"/>
      <c r="K453" s="29"/>
      <c r="L453" s="35"/>
      <c r="M453" s="29"/>
      <c r="N453" s="27"/>
      <c r="O453" s="29"/>
      <c r="P453" s="29"/>
      <c r="Q453" s="29"/>
      <c r="R453" s="29"/>
      <c r="S453" s="29"/>
    </row>
    <row r="454" spans="2:19" ht="11.25">
      <c r="B454" s="30"/>
      <c r="C454" s="29"/>
      <c r="D454" s="28"/>
      <c r="E454" s="29"/>
      <c r="F454" s="29"/>
      <c r="G454" s="29"/>
      <c r="H454" s="29"/>
      <c r="I454" s="29"/>
      <c r="J454" s="29"/>
      <c r="K454" s="29"/>
      <c r="L454" s="35"/>
      <c r="M454" s="29"/>
      <c r="N454" s="27"/>
      <c r="O454" s="29"/>
      <c r="P454" s="29"/>
      <c r="Q454" s="29"/>
      <c r="R454" s="29"/>
      <c r="S454" s="29"/>
    </row>
    <row r="455" spans="2:19" ht="11.25">
      <c r="B455" s="30"/>
      <c r="C455" s="29"/>
      <c r="D455" s="28"/>
      <c r="E455" s="29"/>
      <c r="F455" s="29"/>
      <c r="G455" s="29"/>
      <c r="H455" s="29"/>
      <c r="I455" s="29"/>
      <c r="J455" s="29"/>
      <c r="K455" s="29"/>
      <c r="L455" s="35"/>
      <c r="M455" s="29"/>
      <c r="N455" s="27"/>
      <c r="O455" s="29"/>
      <c r="P455" s="29"/>
      <c r="Q455" s="29"/>
      <c r="R455" s="29"/>
      <c r="S455" s="29"/>
    </row>
    <row r="456" spans="2:19" ht="11.25">
      <c r="B456" s="30"/>
      <c r="C456" s="29"/>
      <c r="D456" s="28"/>
      <c r="E456" s="29"/>
      <c r="F456" s="29"/>
      <c r="G456" s="29"/>
      <c r="H456" s="29"/>
      <c r="I456" s="29"/>
      <c r="J456" s="29"/>
      <c r="K456" s="29"/>
      <c r="L456" s="35"/>
      <c r="M456" s="29"/>
      <c r="N456" s="27"/>
      <c r="O456" s="29"/>
      <c r="P456" s="29"/>
      <c r="Q456" s="29"/>
      <c r="R456" s="29"/>
      <c r="S456" s="29"/>
    </row>
    <row r="457" spans="2:19" ht="11.25">
      <c r="B457" s="30"/>
      <c r="C457" s="29"/>
      <c r="D457" s="28"/>
      <c r="E457" s="29"/>
      <c r="F457" s="29"/>
      <c r="G457" s="29"/>
      <c r="H457" s="29"/>
      <c r="I457" s="29"/>
      <c r="J457" s="29"/>
      <c r="K457" s="29"/>
      <c r="L457" s="35"/>
      <c r="M457" s="29"/>
      <c r="N457" s="27"/>
      <c r="O457" s="29"/>
      <c r="P457" s="29"/>
      <c r="Q457" s="29"/>
      <c r="R457" s="29"/>
      <c r="S457" s="29"/>
    </row>
    <row r="458" spans="2:19" ht="11.25">
      <c r="B458" s="30"/>
      <c r="C458" s="29"/>
      <c r="D458" s="28"/>
      <c r="E458" s="29"/>
      <c r="F458" s="29"/>
      <c r="G458" s="29"/>
      <c r="H458" s="29"/>
      <c r="I458" s="29"/>
      <c r="J458" s="29"/>
      <c r="K458" s="29"/>
      <c r="L458" s="35"/>
      <c r="M458" s="29"/>
      <c r="N458" s="27"/>
      <c r="O458" s="29"/>
      <c r="P458" s="29"/>
      <c r="Q458" s="29"/>
      <c r="R458" s="29"/>
      <c r="S458" s="29"/>
    </row>
    <row r="459" spans="2:19" ht="11.25">
      <c r="B459" s="30"/>
      <c r="C459" s="29"/>
      <c r="D459" s="28"/>
      <c r="E459" s="29"/>
      <c r="F459" s="29"/>
      <c r="G459" s="29"/>
      <c r="H459" s="29"/>
      <c r="I459" s="29"/>
      <c r="J459" s="29"/>
      <c r="K459" s="29"/>
      <c r="L459" s="35"/>
      <c r="M459" s="29"/>
      <c r="N459" s="27"/>
      <c r="O459" s="29"/>
      <c r="P459" s="29"/>
      <c r="Q459" s="29"/>
      <c r="R459" s="29"/>
      <c r="S459" s="29"/>
    </row>
    <row r="460" spans="2:19" ht="11.25">
      <c r="B460" s="30"/>
      <c r="C460" s="29"/>
      <c r="D460" s="28"/>
      <c r="E460" s="29"/>
      <c r="F460" s="29"/>
      <c r="G460" s="29"/>
      <c r="H460" s="29"/>
      <c r="I460" s="29"/>
      <c r="J460" s="29"/>
      <c r="K460" s="29"/>
      <c r="L460" s="35"/>
      <c r="M460" s="29"/>
      <c r="N460" s="27"/>
      <c r="O460" s="29"/>
      <c r="P460" s="29"/>
      <c r="Q460" s="29"/>
      <c r="R460" s="29"/>
      <c r="S460" s="29"/>
    </row>
    <row r="461" spans="2:19" ht="11.25">
      <c r="B461" s="30"/>
      <c r="C461" s="29"/>
      <c r="D461" s="28"/>
      <c r="E461" s="29"/>
      <c r="F461" s="29"/>
      <c r="G461" s="29"/>
      <c r="H461" s="29"/>
      <c r="I461" s="29"/>
      <c r="J461" s="29"/>
      <c r="K461" s="29"/>
      <c r="L461" s="35"/>
      <c r="M461" s="29"/>
      <c r="N461" s="27"/>
      <c r="O461" s="29"/>
      <c r="P461" s="29"/>
      <c r="Q461" s="29"/>
      <c r="R461" s="29"/>
      <c r="S461" s="29"/>
    </row>
    <row r="462" spans="2:19" ht="11.25">
      <c r="B462" s="30"/>
      <c r="C462" s="29"/>
      <c r="D462" s="28"/>
      <c r="E462" s="29"/>
      <c r="F462" s="29"/>
      <c r="G462" s="29"/>
      <c r="H462" s="29"/>
      <c r="I462" s="29"/>
      <c r="J462" s="29"/>
      <c r="K462" s="29"/>
      <c r="L462" s="35"/>
      <c r="M462" s="29"/>
      <c r="N462" s="27"/>
      <c r="O462" s="29"/>
      <c r="P462" s="29"/>
      <c r="Q462" s="29"/>
      <c r="R462" s="29"/>
      <c r="S462" s="29"/>
    </row>
    <row r="463" spans="2:19" ht="11.25">
      <c r="B463" s="30"/>
      <c r="C463" s="29"/>
      <c r="D463" s="28"/>
      <c r="E463" s="29"/>
      <c r="F463" s="29"/>
      <c r="G463" s="29"/>
      <c r="H463" s="29"/>
      <c r="I463" s="29"/>
      <c r="J463" s="29"/>
      <c r="K463" s="29"/>
      <c r="L463" s="35"/>
      <c r="M463" s="29"/>
      <c r="N463" s="27"/>
      <c r="O463" s="29"/>
      <c r="P463" s="29"/>
      <c r="Q463" s="29"/>
      <c r="R463" s="29"/>
      <c r="S463" s="29"/>
    </row>
    <row r="464" spans="2:19" ht="11.25">
      <c r="B464" s="30"/>
      <c r="C464" s="29"/>
      <c r="D464" s="28"/>
      <c r="E464" s="29"/>
      <c r="F464" s="29"/>
      <c r="G464" s="29"/>
      <c r="H464" s="29"/>
      <c r="I464" s="29"/>
      <c r="J464" s="29"/>
      <c r="K464" s="29"/>
      <c r="L464" s="35"/>
      <c r="M464" s="29"/>
      <c r="N464" s="27"/>
      <c r="O464" s="29"/>
      <c r="P464" s="29"/>
      <c r="Q464" s="29"/>
      <c r="R464" s="29"/>
      <c r="S464" s="29"/>
    </row>
    <row r="465" spans="2:19" ht="11.25">
      <c r="B465" s="30"/>
      <c r="C465" s="29"/>
      <c r="D465" s="28"/>
      <c r="E465" s="29"/>
      <c r="F465" s="29"/>
      <c r="G465" s="29"/>
      <c r="H465" s="29"/>
      <c r="I465" s="29"/>
      <c r="J465" s="29"/>
      <c r="K465" s="29"/>
      <c r="L465" s="35"/>
      <c r="M465" s="29"/>
      <c r="N465" s="27"/>
      <c r="O465" s="29"/>
      <c r="P465" s="29"/>
      <c r="Q465" s="29"/>
      <c r="R465" s="29"/>
      <c r="S465" s="29"/>
    </row>
    <row r="466" spans="2:19" ht="11.25">
      <c r="B466" s="30"/>
      <c r="C466" s="29"/>
      <c r="D466" s="28"/>
      <c r="E466" s="29"/>
      <c r="F466" s="29"/>
      <c r="G466" s="29"/>
      <c r="H466" s="29"/>
      <c r="I466" s="29"/>
      <c r="J466" s="29"/>
      <c r="K466" s="29"/>
      <c r="L466" s="35"/>
      <c r="M466" s="29"/>
      <c r="N466" s="27"/>
      <c r="O466" s="29"/>
      <c r="P466" s="29"/>
      <c r="Q466" s="29"/>
      <c r="R466" s="29"/>
      <c r="S466" s="29"/>
    </row>
    <row r="467" spans="2:19" ht="11.25">
      <c r="B467" s="30"/>
      <c r="C467" s="29"/>
      <c r="D467" s="28"/>
      <c r="E467" s="29"/>
      <c r="F467" s="29"/>
      <c r="G467" s="29"/>
      <c r="H467" s="29"/>
      <c r="I467" s="29"/>
      <c r="J467" s="29"/>
      <c r="K467" s="29"/>
      <c r="L467" s="35"/>
      <c r="M467" s="29"/>
      <c r="N467" s="27"/>
      <c r="O467" s="29"/>
      <c r="P467" s="29"/>
      <c r="Q467" s="29"/>
      <c r="R467" s="29"/>
      <c r="S467" s="29"/>
    </row>
    <row r="468" spans="2:19" ht="11.25">
      <c r="B468" s="30"/>
      <c r="C468" s="29"/>
      <c r="D468" s="28"/>
      <c r="E468" s="29"/>
      <c r="F468" s="29"/>
      <c r="G468" s="29"/>
      <c r="H468" s="29"/>
      <c r="I468" s="29"/>
      <c r="J468" s="29"/>
      <c r="K468" s="29"/>
      <c r="L468" s="35"/>
      <c r="M468" s="29"/>
      <c r="N468" s="27"/>
      <c r="O468" s="29"/>
      <c r="P468" s="29"/>
      <c r="Q468" s="29"/>
      <c r="R468" s="29"/>
      <c r="S468" s="29"/>
    </row>
    <row r="469" spans="2:19" ht="11.25">
      <c r="B469" s="30"/>
      <c r="C469" s="29"/>
      <c r="D469" s="28"/>
      <c r="E469" s="29"/>
      <c r="F469" s="29"/>
      <c r="G469" s="29"/>
      <c r="H469" s="29"/>
      <c r="I469" s="29"/>
      <c r="J469" s="29"/>
      <c r="K469" s="29"/>
      <c r="L469" s="35"/>
      <c r="M469" s="29"/>
      <c r="N469" s="27"/>
      <c r="O469" s="29"/>
      <c r="P469" s="29"/>
      <c r="Q469" s="29"/>
      <c r="R469" s="29"/>
      <c r="S469" s="29"/>
    </row>
    <row r="470" spans="2:19" ht="11.25">
      <c r="B470" s="30"/>
      <c r="C470" s="29"/>
      <c r="D470" s="28"/>
      <c r="E470" s="29"/>
      <c r="F470" s="29"/>
      <c r="G470" s="29"/>
      <c r="H470" s="29"/>
      <c r="I470" s="29"/>
      <c r="J470" s="29"/>
      <c r="K470" s="29"/>
      <c r="L470" s="35"/>
      <c r="M470" s="29"/>
      <c r="N470" s="27"/>
      <c r="O470" s="29"/>
      <c r="P470" s="29"/>
      <c r="Q470" s="29"/>
      <c r="R470" s="29"/>
      <c r="S470" s="29"/>
    </row>
    <row r="471" spans="2:19" ht="11.25">
      <c r="B471" s="30"/>
      <c r="C471" s="29"/>
      <c r="D471" s="28"/>
      <c r="E471" s="29"/>
      <c r="F471" s="29"/>
      <c r="G471" s="29"/>
      <c r="H471" s="29"/>
      <c r="I471" s="29"/>
      <c r="J471" s="29"/>
      <c r="K471" s="29"/>
      <c r="L471" s="35"/>
      <c r="M471" s="29"/>
      <c r="N471" s="27"/>
      <c r="O471" s="29"/>
      <c r="P471" s="29"/>
      <c r="Q471" s="29"/>
      <c r="R471" s="29"/>
      <c r="S471" s="29"/>
    </row>
    <row r="472" spans="2:19" ht="11.25">
      <c r="B472" s="30"/>
      <c r="C472" s="29"/>
      <c r="D472" s="28"/>
      <c r="E472" s="29"/>
      <c r="F472" s="29"/>
      <c r="G472" s="29"/>
      <c r="H472" s="29"/>
      <c r="I472" s="29"/>
      <c r="J472" s="29"/>
      <c r="K472" s="29"/>
      <c r="L472" s="35"/>
      <c r="M472" s="29"/>
      <c r="N472" s="27"/>
      <c r="O472" s="29"/>
      <c r="P472" s="29"/>
      <c r="Q472" s="29"/>
      <c r="R472" s="29"/>
      <c r="S472" s="29"/>
    </row>
    <row r="473" spans="2:19" ht="11.25">
      <c r="B473" s="30"/>
      <c r="C473" s="29"/>
      <c r="D473" s="28"/>
      <c r="E473" s="29"/>
      <c r="F473" s="29"/>
      <c r="G473" s="29"/>
      <c r="H473" s="29"/>
      <c r="I473" s="29"/>
      <c r="J473" s="29"/>
      <c r="K473" s="29"/>
      <c r="L473" s="35"/>
      <c r="M473" s="29"/>
      <c r="N473" s="27"/>
      <c r="O473" s="29"/>
      <c r="P473" s="29"/>
      <c r="Q473" s="29"/>
      <c r="R473" s="29"/>
      <c r="S473" s="29"/>
    </row>
    <row r="474" spans="2:19" ht="11.25">
      <c r="B474" s="30"/>
      <c r="C474" s="29"/>
      <c r="D474" s="28"/>
      <c r="E474" s="29"/>
      <c r="F474" s="29"/>
      <c r="G474" s="29"/>
      <c r="H474" s="29"/>
      <c r="I474" s="29"/>
      <c r="J474" s="29"/>
      <c r="K474" s="29"/>
      <c r="L474" s="35"/>
      <c r="M474" s="29"/>
      <c r="N474" s="27"/>
      <c r="O474" s="29"/>
      <c r="P474" s="29"/>
      <c r="Q474" s="29"/>
      <c r="R474" s="29"/>
      <c r="S474" s="29"/>
    </row>
    <row r="475" spans="2:19" ht="11.25">
      <c r="B475" s="30"/>
      <c r="C475" s="29"/>
      <c r="D475" s="28"/>
      <c r="E475" s="29"/>
      <c r="F475" s="29"/>
      <c r="G475" s="29"/>
      <c r="H475" s="29"/>
      <c r="I475" s="29"/>
      <c r="J475" s="29"/>
      <c r="K475" s="29"/>
      <c r="L475" s="35"/>
      <c r="M475" s="29"/>
      <c r="N475" s="27"/>
      <c r="O475" s="29"/>
      <c r="P475" s="29"/>
      <c r="Q475" s="29"/>
      <c r="R475" s="29"/>
      <c r="S475" s="29"/>
    </row>
    <row r="476" spans="2:19" ht="11.25">
      <c r="B476" s="30"/>
      <c r="C476" s="29"/>
      <c r="D476" s="28"/>
      <c r="E476" s="29"/>
      <c r="F476" s="29"/>
      <c r="G476" s="29"/>
      <c r="H476" s="29"/>
      <c r="I476" s="29"/>
      <c r="J476" s="29"/>
      <c r="K476" s="29"/>
      <c r="L476" s="35"/>
      <c r="M476" s="29"/>
      <c r="N476" s="27"/>
      <c r="O476" s="29"/>
      <c r="P476" s="29"/>
      <c r="Q476" s="29"/>
      <c r="R476" s="29"/>
      <c r="S476" s="29"/>
    </row>
    <row r="477" spans="2:19" ht="11.25">
      <c r="B477" s="30"/>
      <c r="C477" s="29"/>
      <c r="D477" s="28"/>
      <c r="E477" s="29"/>
      <c r="F477" s="29"/>
      <c r="G477" s="29"/>
      <c r="H477" s="29"/>
      <c r="I477" s="29"/>
      <c r="J477" s="29"/>
      <c r="K477" s="29"/>
      <c r="L477" s="35"/>
      <c r="M477" s="29"/>
      <c r="N477" s="27"/>
      <c r="O477" s="29"/>
      <c r="P477" s="29"/>
      <c r="Q477" s="29"/>
      <c r="R477" s="29"/>
      <c r="S477" s="29"/>
    </row>
    <row r="478" spans="2:19" ht="11.25">
      <c r="B478" s="30"/>
      <c r="C478" s="29"/>
      <c r="D478" s="28"/>
      <c r="E478" s="29"/>
      <c r="F478" s="29"/>
      <c r="G478" s="29"/>
      <c r="H478" s="29"/>
      <c r="I478" s="29"/>
      <c r="J478" s="29"/>
      <c r="K478" s="29"/>
      <c r="L478" s="35"/>
      <c r="M478" s="29"/>
      <c r="N478" s="27"/>
      <c r="O478" s="29"/>
      <c r="P478" s="29"/>
      <c r="Q478" s="29"/>
      <c r="R478" s="29"/>
      <c r="S478" s="29"/>
    </row>
    <row r="479" spans="2:19" ht="11.25">
      <c r="B479" s="30"/>
      <c r="C479" s="29"/>
      <c r="D479" s="28"/>
      <c r="E479" s="29"/>
      <c r="F479" s="29"/>
      <c r="G479" s="29"/>
      <c r="H479" s="29"/>
      <c r="I479" s="29"/>
      <c r="J479" s="29"/>
      <c r="K479" s="29"/>
      <c r="L479" s="35"/>
      <c r="M479" s="29"/>
      <c r="N479" s="27"/>
      <c r="O479" s="29"/>
      <c r="P479" s="29"/>
      <c r="Q479" s="29"/>
      <c r="R479" s="29"/>
      <c r="S479" s="29"/>
    </row>
    <row r="480" spans="2:19" ht="11.25">
      <c r="B480" s="30"/>
      <c r="C480" s="29"/>
      <c r="D480" s="28"/>
      <c r="E480" s="29"/>
      <c r="F480" s="29"/>
      <c r="G480" s="29"/>
      <c r="H480" s="29"/>
      <c r="I480" s="29"/>
      <c r="J480" s="29"/>
      <c r="K480" s="29"/>
      <c r="L480" s="35"/>
      <c r="M480" s="29"/>
      <c r="N480" s="27"/>
      <c r="O480" s="29"/>
      <c r="P480" s="29"/>
      <c r="Q480" s="29"/>
      <c r="R480" s="29"/>
      <c r="S480" s="29"/>
    </row>
    <row r="481" spans="2:19" ht="11.25">
      <c r="B481" s="30"/>
      <c r="C481" s="29"/>
      <c r="D481" s="28"/>
      <c r="E481" s="29"/>
      <c r="F481" s="29"/>
      <c r="G481" s="29"/>
      <c r="H481" s="29"/>
      <c r="I481" s="29"/>
      <c r="J481" s="29"/>
      <c r="K481" s="29"/>
      <c r="L481" s="35"/>
      <c r="M481" s="29"/>
      <c r="N481" s="27"/>
      <c r="O481" s="29"/>
      <c r="P481" s="29"/>
      <c r="Q481" s="29"/>
      <c r="R481" s="29"/>
      <c r="S481" s="29"/>
    </row>
    <row r="482" spans="2:19" ht="11.25">
      <c r="B482" s="30"/>
      <c r="C482" s="29"/>
      <c r="D482" s="28"/>
      <c r="E482" s="29"/>
      <c r="F482" s="29"/>
      <c r="G482" s="29"/>
      <c r="H482" s="29"/>
      <c r="I482" s="29"/>
      <c r="J482" s="29"/>
      <c r="K482" s="29"/>
      <c r="L482" s="35"/>
      <c r="M482" s="29"/>
      <c r="N482" s="27"/>
      <c r="O482" s="29"/>
      <c r="P482" s="29"/>
      <c r="Q482" s="29"/>
      <c r="R482" s="29"/>
      <c r="S482" s="29"/>
    </row>
    <row r="483" spans="2:19" ht="11.25">
      <c r="B483" s="30"/>
      <c r="C483" s="29"/>
      <c r="D483" s="28"/>
      <c r="E483" s="29"/>
      <c r="F483" s="29"/>
      <c r="G483" s="29"/>
      <c r="H483" s="29"/>
      <c r="I483" s="29"/>
      <c r="J483" s="29"/>
      <c r="K483" s="29"/>
      <c r="L483" s="35"/>
      <c r="M483" s="29"/>
      <c r="N483" s="27"/>
      <c r="O483" s="29"/>
      <c r="P483" s="29"/>
      <c r="Q483" s="29"/>
      <c r="R483" s="29"/>
      <c r="S483" s="29"/>
    </row>
    <row r="484" spans="2:19" ht="11.25">
      <c r="B484" s="30"/>
      <c r="C484" s="29"/>
      <c r="D484" s="28"/>
      <c r="E484" s="29"/>
      <c r="F484" s="29"/>
      <c r="G484" s="29"/>
      <c r="H484" s="29"/>
      <c r="I484" s="29"/>
      <c r="J484" s="29"/>
      <c r="K484" s="29"/>
      <c r="L484" s="35"/>
      <c r="M484" s="29"/>
      <c r="N484" s="27"/>
      <c r="O484" s="29"/>
      <c r="P484" s="29"/>
      <c r="Q484" s="29"/>
      <c r="R484" s="29"/>
      <c r="S484" s="29"/>
    </row>
    <row r="485" spans="2:19" ht="11.25">
      <c r="B485" s="30"/>
      <c r="C485" s="29"/>
      <c r="D485" s="28"/>
      <c r="E485" s="29"/>
      <c r="F485" s="29"/>
      <c r="G485" s="29"/>
      <c r="H485" s="29"/>
      <c r="I485" s="29"/>
      <c r="J485" s="29"/>
      <c r="K485" s="29"/>
      <c r="L485" s="35"/>
      <c r="M485" s="29"/>
      <c r="N485" s="27"/>
      <c r="O485" s="29"/>
      <c r="P485" s="29"/>
      <c r="Q485" s="29"/>
      <c r="R485" s="29"/>
      <c r="S485" s="29"/>
    </row>
    <row r="486" spans="2:19" ht="11.25">
      <c r="B486" s="30"/>
      <c r="C486" s="29"/>
      <c r="D486" s="28"/>
      <c r="E486" s="29"/>
      <c r="F486" s="29"/>
      <c r="G486" s="29"/>
      <c r="H486" s="29"/>
      <c r="I486" s="29"/>
      <c r="J486" s="29"/>
      <c r="K486" s="29"/>
      <c r="L486" s="35"/>
      <c r="M486" s="29"/>
      <c r="N486" s="27"/>
      <c r="O486" s="29"/>
      <c r="P486" s="29"/>
      <c r="Q486" s="29"/>
      <c r="R486" s="29"/>
      <c r="S486" s="29"/>
    </row>
    <row r="487" spans="2:19" ht="11.25">
      <c r="B487" s="30"/>
      <c r="C487" s="29"/>
      <c r="D487" s="28"/>
      <c r="E487" s="29"/>
      <c r="F487" s="29"/>
      <c r="G487" s="29"/>
      <c r="H487" s="29"/>
      <c r="I487" s="29"/>
      <c r="J487" s="29"/>
      <c r="K487" s="29"/>
      <c r="L487" s="35"/>
      <c r="M487" s="29"/>
      <c r="N487" s="27"/>
      <c r="O487" s="29"/>
      <c r="P487" s="29"/>
      <c r="Q487" s="29"/>
      <c r="R487" s="29"/>
      <c r="S487" s="29"/>
    </row>
    <row r="488" spans="2:19" ht="11.25">
      <c r="B488" s="30"/>
      <c r="C488" s="29"/>
      <c r="D488" s="28"/>
      <c r="E488" s="29"/>
      <c r="F488" s="29"/>
      <c r="G488" s="29"/>
      <c r="H488" s="29"/>
      <c r="I488" s="29"/>
      <c r="J488" s="29"/>
      <c r="K488" s="29"/>
      <c r="L488" s="35"/>
      <c r="M488" s="29"/>
      <c r="N488" s="27"/>
      <c r="O488" s="29"/>
      <c r="P488" s="29"/>
      <c r="Q488" s="29"/>
      <c r="R488" s="29"/>
      <c r="S488" s="29"/>
    </row>
    <row r="489" spans="2:19" ht="11.25">
      <c r="B489" s="30"/>
      <c r="C489" s="29"/>
      <c r="D489" s="28"/>
      <c r="E489" s="29"/>
      <c r="F489" s="29"/>
      <c r="G489" s="29"/>
      <c r="H489" s="29"/>
      <c r="I489" s="29"/>
      <c r="J489" s="29"/>
      <c r="K489" s="29"/>
      <c r="L489" s="35"/>
      <c r="M489" s="29"/>
      <c r="N489" s="27"/>
      <c r="O489" s="29"/>
      <c r="P489" s="29"/>
      <c r="Q489" s="29"/>
      <c r="R489" s="29"/>
      <c r="S489" s="29"/>
    </row>
    <row r="490" spans="2:19" ht="11.25">
      <c r="B490" s="30"/>
      <c r="C490" s="29"/>
      <c r="D490" s="28"/>
      <c r="E490" s="29"/>
      <c r="F490" s="29"/>
      <c r="G490" s="29"/>
      <c r="H490" s="29"/>
      <c r="I490" s="29"/>
      <c r="J490" s="29"/>
      <c r="K490" s="29"/>
      <c r="L490" s="35"/>
      <c r="M490" s="29"/>
      <c r="N490" s="27"/>
      <c r="O490" s="29"/>
      <c r="P490" s="29"/>
      <c r="Q490" s="29"/>
      <c r="R490" s="29"/>
      <c r="S490" s="29"/>
    </row>
    <row r="491" spans="2:19" ht="11.25">
      <c r="B491" s="30"/>
      <c r="C491" s="29"/>
      <c r="D491" s="28"/>
      <c r="E491" s="29"/>
      <c r="F491" s="29"/>
      <c r="G491" s="29"/>
      <c r="H491" s="29"/>
      <c r="I491" s="29"/>
      <c r="J491" s="29"/>
      <c r="K491" s="29"/>
      <c r="L491" s="35"/>
      <c r="M491" s="29"/>
      <c r="N491" s="27"/>
      <c r="O491" s="29"/>
      <c r="P491" s="29"/>
      <c r="Q491" s="29"/>
      <c r="R491" s="29"/>
      <c r="S491" s="29"/>
    </row>
    <row r="492" spans="2:19" ht="11.25">
      <c r="B492" s="30"/>
      <c r="C492" s="29"/>
      <c r="D492" s="28"/>
      <c r="E492" s="29"/>
      <c r="F492" s="29"/>
      <c r="G492" s="29"/>
      <c r="H492" s="29"/>
      <c r="I492" s="29"/>
      <c r="J492" s="29"/>
      <c r="K492" s="29"/>
      <c r="L492" s="35"/>
      <c r="M492" s="29"/>
      <c r="N492" s="27"/>
      <c r="O492" s="29"/>
      <c r="P492" s="29"/>
      <c r="Q492" s="29"/>
      <c r="R492" s="29"/>
      <c r="S492" s="29"/>
    </row>
    <row r="493" spans="2:19" ht="11.25">
      <c r="B493" s="30"/>
      <c r="C493" s="29"/>
      <c r="D493" s="28"/>
      <c r="E493" s="29"/>
      <c r="F493" s="29"/>
      <c r="G493" s="29"/>
      <c r="H493" s="29"/>
      <c r="I493" s="29"/>
      <c r="J493" s="29"/>
      <c r="K493" s="29"/>
      <c r="L493" s="35"/>
      <c r="M493" s="29"/>
      <c r="N493" s="27"/>
      <c r="O493" s="29"/>
      <c r="P493" s="29"/>
      <c r="Q493" s="29"/>
      <c r="R493" s="29"/>
      <c r="S493" s="29"/>
    </row>
    <row r="494" spans="2:19" ht="11.25">
      <c r="B494" s="30"/>
      <c r="C494" s="29"/>
      <c r="D494" s="28"/>
      <c r="E494" s="29"/>
      <c r="F494" s="29"/>
      <c r="G494" s="29"/>
      <c r="H494" s="29"/>
      <c r="I494" s="29"/>
      <c r="J494" s="29"/>
      <c r="K494" s="29"/>
      <c r="L494" s="35"/>
      <c r="M494" s="29"/>
      <c r="N494" s="27"/>
      <c r="O494" s="29"/>
      <c r="P494" s="29"/>
      <c r="Q494" s="29"/>
      <c r="R494" s="29"/>
      <c r="S494" s="29"/>
    </row>
    <row r="495" spans="2:19" ht="11.25">
      <c r="B495" s="30"/>
      <c r="C495" s="29"/>
      <c r="D495" s="28"/>
      <c r="E495" s="29"/>
      <c r="F495" s="29"/>
      <c r="G495" s="29"/>
      <c r="H495" s="29"/>
      <c r="I495" s="29"/>
      <c r="J495" s="29"/>
      <c r="K495" s="29"/>
      <c r="L495" s="35"/>
      <c r="M495" s="29"/>
      <c r="N495" s="27"/>
      <c r="O495" s="29"/>
      <c r="P495" s="29"/>
      <c r="Q495" s="29"/>
      <c r="R495" s="29"/>
      <c r="S495" s="29"/>
    </row>
    <row r="496" spans="2:19" ht="11.25">
      <c r="B496" s="30"/>
      <c r="C496" s="29"/>
      <c r="D496" s="28"/>
      <c r="E496" s="29"/>
      <c r="F496" s="29"/>
      <c r="G496" s="29"/>
      <c r="H496" s="29"/>
      <c r="I496" s="29"/>
      <c r="J496" s="29"/>
      <c r="K496" s="29"/>
      <c r="L496" s="35"/>
      <c r="M496" s="29"/>
      <c r="N496" s="27"/>
      <c r="O496" s="29"/>
      <c r="P496" s="29"/>
      <c r="Q496" s="29"/>
      <c r="R496" s="29"/>
      <c r="S496" s="29"/>
    </row>
    <row r="497" spans="2:19" ht="11.25">
      <c r="B497" s="30"/>
      <c r="C497" s="29"/>
      <c r="D497" s="28"/>
      <c r="E497" s="29"/>
      <c r="F497" s="29"/>
      <c r="G497" s="29"/>
      <c r="H497" s="29"/>
      <c r="I497" s="29"/>
      <c r="J497" s="29"/>
      <c r="K497" s="29"/>
      <c r="L497" s="35"/>
      <c r="M497" s="29"/>
      <c r="N497" s="27"/>
      <c r="O497" s="29"/>
      <c r="P497" s="29"/>
      <c r="Q497" s="29"/>
      <c r="R497" s="29"/>
      <c r="S497" s="29"/>
    </row>
    <row r="498" spans="2:19" ht="11.25">
      <c r="B498" s="30"/>
      <c r="C498" s="29"/>
      <c r="D498" s="28"/>
      <c r="E498" s="29"/>
      <c r="F498" s="29"/>
      <c r="G498" s="29"/>
      <c r="H498" s="29"/>
      <c r="I498" s="29"/>
      <c r="J498" s="29"/>
      <c r="K498" s="29"/>
      <c r="L498" s="35"/>
      <c r="M498" s="29"/>
      <c r="N498" s="27"/>
      <c r="O498" s="29"/>
      <c r="P498" s="29"/>
      <c r="Q498" s="29"/>
      <c r="R498" s="29"/>
      <c r="S498" s="29"/>
    </row>
    <row r="499" spans="2:19" ht="11.25">
      <c r="B499" s="30"/>
      <c r="C499" s="29"/>
      <c r="D499" s="28"/>
      <c r="E499" s="29"/>
      <c r="F499" s="29"/>
      <c r="G499" s="29"/>
      <c r="H499" s="29"/>
      <c r="I499" s="29"/>
      <c r="J499" s="29"/>
      <c r="K499" s="29"/>
      <c r="L499" s="35"/>
      <c r="M499" s="29"/>
      <c r="N499" s="27"/>
      <c r="O499" s="29"/>
      <c r="P499" s="29"/>
      <c r="Q499" s="29"/>
      <c r="R499" s="29"/>
      <c r="S499" s="29"/>
    </row>
    <row r="500" spans="2:19" ht="11.25">
      <c r="B500" s="30"/>
      <c r="C500" s="29"/>
      <c r="D500" s="28"/>
      <c r="E500" s="29"/>
      <c r="F500" s="29"/>
      <c r="G500" s="29"/>
      <c r="H500" s="29"/>
      <c r="I500" s="29"/>
      <c r="J500" s="29"/>
      <c r="K500" s="29"/>
      <c r="L500" s="35"/>
      <c r="M500" s="29"/>
      <c r="N500" s="27"/>
      <c r="O500" s="29"/>
      <c r="P500" s="29"/>
      <c r="Q500" s="29"/>
      <c r="R500" s="29"/>
      <c r="S500" s="29"/>
    </row>
    <row r="501" spans="2:19" ht="11.25">
      <c r="B501" s="30"/>
      <c r="C501" s="29"/>
      <c r="D501" s="28"/>
      <c r="E501" s="29"/>
      <c r="F501" s="29"/>
      <c r="G501" s="29"/>
      <c r="H501" s="29"/>
      <c r="I501" s="29"/>
      <c r="J501" s="29"/>
      <c r="K501" s="29"/>
      <c r="L501" s="35"/>
      <c r="M501" s="29"/>
      <c r="N501" s="27"/>
      <c r="O501" s="29"/>
      <c r="P501" s="29"/>
      <c r="Q501" s="29"/>
      <c r="R501" s="29"/>
      <c r="S501" s="29"/>
    </row>
    <row r="502" spans="2:19" ht="11.25">
      <c r="B502" s="30"/>
      <c r="C502" s="29"/>
      <c r="D502" s="28"/>
      <c r="E502" s="29"/>
      <c r="F502" s="29"/>
      <c r="G502" s="29"/>
      <c r="H502" s="29"/>
      <c r="I502" s="29"/>
      <c r="J502" s="29"/>
      <c r="K502" s="29"/>
      <c r="L502" s="35"/>
      <c r="M502" s="29"/>
      <c r="N502" s="27"/>
      <c r="O502" s="29"/>
      <c r="P502" s="29"/>
      <c r="Q502" s="29"/>
      <c r="R502" s="29"/>
      <c r="S502" s="29"/>
    </row>
    <row r="503" spans="2:19" ht="11.25">
      <c r="B503" s="30"/>
      <c r="C503" s="29"/>
      <c r="D503" s="28"/>
      <c r="E503" s="29"/>
      <c r="F503" s="29"/>
      <c r="G503" s="29"/>
      <c r="H503" s="29"/>
      <c r="I503" s="29"/>
      <c r="J503" s="29"/>
      <c r="K503" s="29"/>
      <c r="L503" s="35"/>
      <c r="M503" s="29"/>
      <c r="N503" s="27"/>
      <c r="O503" s="29"/>
      <c r="P503" s="29"/>
      <c r="Q503" s="29"/>
      <c r="R503" s="29"/>
      <c r="S503" s="29"/>
    </row>
    <row r="504" spans="2:19" ht="11.25">
      <c r="B504" s="30"/>
      <c r="C504" s="29"/>
      <c r="D504" s="28"/>
      <c r="E504" s="29"/>
      <c r="F504" s="29"/>
      <c r="G504" s="29"/>
      <c r="H504" s="29"/>
      <c r="I504" s="29"/>
      <c r="J504" s="29"/>
      <c r="K504" s="29"/>
      <c r="L504" s="35"/>
      <c r="M504" s="29"/>
      <c r="N504" s="27"/>
      <c r="O504" s="29"/>
      <c r="P504" s="29"/>
      <c r="Q504" s="29"/>
      <c r="R504" s="29"/>
      <c r="S504" s="29"/>
    </row>
    <row r="505" spans="2:19" ht="11.25">
      <c r="B505" s="30"/>
      <c r="C505" s="29"/>
      <c r="D505" s="28"/>
      <c r="E505" s="29"/>
      <c r="F505" s="29"/>
      <c r="G505" s="29"/>
      <c r="H505" s="29"/>
      <c r="I505" s="29"/>
      <c r="J505" s="29"/>
      <c r="K505" s="29"/>
      <c r="L505" s="35"/>
      <c r="M505" s="29"/>
      <c r="N505" s="27"/>
      <c r="O505" s="29"/>
      <c r="P505" s="29"/>
      <c r="Q505" s="29"/>
      <c r="R505" s="29"/>
      <c r="S505" s="29"/>
    </row>
    <row r="506" spans="2:19" ht="11.25">
      <c r="B506" s="30"/>
      <c r="C506" s="29"/>
      <c r="D506" s="28"/>
      <c r="E506" s="29"/>
      <c r="F506" s="29"/>
      <c r="G506" s="29"/>
      <c r="H506" s="29"/>
      <c r="I506" s="29"/>
      <c r="J506" s="29"/>
      <c r="K506" s="29"/>
      <c r="L506" s="35"/>
      <c r="M506" s="29"/>
      <c r="N506" s="27"/>
      <c r="O506" s="29"/>
      <c r="P506" s="29"/>
      <c r="Q506" s="29"/>
      <c r="R506" s="29"/>
      <c r="S506" s="29"/>
    </row>
    <row r="507" spans="2:19" ht="11.25">
      <c r="B507" s="30"/>
      <c r="C507" s="29"/>
      <c r="D507" s="28"/>
      <c r="E507" s="29"/>
      <c r="F507" s="29"/>
      <c r="G507" s="29"/>
      <c r="H507" s="29"/>
      <c r="I507" s="29"/>
      <c r="J507" s="29"/>
      <c r="K507" s="29"/>
      <c r="L507" s="35"/>
      <c r="M507" s="29"/>
      <c r="N507" s="27"/>
      <c r="O507" s="29"/>
      <c r="P507" s="29"/>
      <c r="Q507" s="29"/>
      <c r="R507" s="29"/>
      <c r="S507" s="29"/>
    </row>
    <row r="508" spans="2:19" ht="11.25">
      <c r="B508" s="30"/>
      <c r="C508" s="29"/>
      <c r="D508" s="28"/>
      <c r="E508" s="29"/>
      <c r="F508" s="29"/>
      <c r="G508" s="29"/>
      <c r="H508" s="29"/>
      <c r="I508" s="29"/>
      <c r="J508" s="29"/>
      <c r="K508" s="29"/>
      <c r="L508" s="35"/>
      <c r="M508" s="29"/>
      <c r="N508" s="27"/>
      <c r="O508" s="29"/>
      <c r="P508" s="29"/>
      <c r="Q508" s="29"/>
      <c r="R508" s="29"/>
      <c r="S508" s="29"/>
    </row>
    <row r="509" spans="2:19" ht="11.25">
      <c r="B509" s="30"/>
      <c r="C509" s="29"/>
      <c r="D509" s="28"/>
      <c r="E509" s="29"/>
      <c r="F509" s="29"/>
      <c r="G509" s="29"/>
      <c r="H509" s="29"/>
      <c r="I509" s="29"/>
      <c r="J509" s="29"/>
      <c r="K509" s="29"/>
      <c r="L509" s="35"/>
      <c r="M509" s="29"/>
      <c r="N509" s="27"/>
      <c r="O509" s="29"/>
      <c r="P509" s="29"/>
      <c r="Q509" s="29"/>
      <c r="R509" s="29"/>
      <c r="S509" s="29"/>
    </row>
    <row r="510" spans="2:19" ht="11.25">
      <c r="B510" s="30"/>
      <c r="C510" s="29"/>
      <c r="D510" s="28"/>
      <c r="E510" s="29"/>
      <c r="F510" s="29"/>
      <c r="G510" s="29"/>
      <c r="H510" s="29"/>
      <c r="I510" s="29"/>
      <c r="J510" s="29"/>
      <c r="K510" s="29"/>
      <c r="L510" s="35"/>
      <c r="M510" s="29"/>
      <c r="N510" s="27"/>
      <c r="O510" s="29"/>
      <c r="P510" s="29"/>
      <c r="Q510" s="29"/>
      <c r="R510" s="29"/>
      <c r="S510" s="29"/>
    </row>
    <row r="511" spans="2:19" ht="11.25">
      <c r="B511" s="30"/>
      <c r="C511" s="29"/>
      <c r="D511" s="28"/>
      <c r="E511" s="29"/>
      <c r="F511" s="29"/>
      <c r="G511" s="29"/>
      <c r="H511" s="29"/>
      <c r="I511" s="29"/>
      <c r="J511" s="29"/>
      <c r="K511" s="29"/>
      <c r="L511" s="35"/>
      <c r="M511" s="29"/>
      <c r="N511" s="27"/>
      <c r="O511" s="29"/>
      <c r="P511" s="29"/>
      <c r="Q511" s="29"/>
      <c r="R511" s="29"/>
      <c r="S511" s="29"/>
    </row>
    <row r="512" spans="2:19" ht="11.25">
      <c r="B512" s="30"/>
      <c r="C512" s="29"/>
      <c r="D512" s="28"/>
      <c r="E512" s="29"/>
      <c r="F512" s="29"/>
      <c r="G512" s="29"/>
      <c r="H512" s="29"/>
      <c r="I512" s="29"/>
      <c r="J512" s="29"/>
      <c r="K512" s="29"/>
      <c r="L512" s="35"/>
      <c r="M512" s="29"/>
      <c r="N512" s="27"/>
      <c r="O512" s="29"/>
      <c r="P512" s="29"/>
      <c r="Q512" s="29"/>
      <c r="R512" s="29"/>
      <c r="S512" s="29"/>
    </row>
    <row r="513" spans="2:19" ht="11.25">
      <c r="B513" s="30"/>
      <c r="C513" s="29"/>
      <c r="D513" s="28"/>
      <c r="E513" s="29"/>
      <c r="F513" s="29"/>
      <c r="G513" s="29"/>
      <c r="H513" s="29"/>
      <c r="I513" s="29"/>
      <c r="J513" s="29"/>
      <c r="K513" s="29"/>
      <c r="L513" s="35"/>
      <c r="M513" s="29"/>
      <c r="N513" s="27"/>
      <c r="O513" s="29"/>
      <c r="P513" s="29"/>
      <c r="Q513" s="29"/>
      <c r="R513" s="29"/>
      <c r="S513" s="29"/>
    </row>
    <row r="514" spans="2:19" ht="11.25">
      <c r="B514" s="30"/>
      <c r="C514" s="29"/>
      <c r="D514" s="28"/>
      <c r="E514" s="29"/>
      <c r="F514" s="29"/>
      <c r="G514" s="29"/>
      <c r="H514" s="29"/>
      <c r="I514" s="29"/>
      <c r="J514" s="29"/>
      <c r="K514" s="29"/>
      <c r="L514" s="35"/>
      <c r="M514" s="29"/>
      <c r="N514" s="27"/>
      <c r="O514" s="29"/>
      <c r="P514" s="29"/>
      <c r="Q514" s="29"/>
      <c r="R514" s="29"/>
      <c r="S514" s="29"/>
    </row>
    <row r="515" spans="2:19" ht="11.25">
      <c r="B515" s="30"/>
      <c r="C515" s="29"/>
      <c r="D515" s="28"/>
      <c r="E515" s="29"/>
      <c r="F515" s="29"/>
      <c r="G515" s="29"/>
      <c r="H515" s="29"/>
      <c r="I515" s="29"/>
      <c r="J515" s="29"/>
      <c r="K515" s="29"/>
      <c r="L515" s="35"/>
      <c r="M515" s="29"/>
      <c r="N515" s="27"/>
      <c r="O515" s="29"/>
      <c r="P515" s="29"/>
      <c r="Q515" s="29"/>
      <c r="R515" s="29"/>
      <c r="S515" s="29"/>
    </row>
    <row r="516" spans="2:19" ht="11.25">
      <c r="B516" s="30"/>
      <c r="C516" s="29"/>
      <c r="D516" s="28"/>
      <c r="E516" s="29"/>
      <c r="F516" s="29"/>
      <c r="G516" s="29"/>
      <c r="H516" s="29"/>
      <c r="I516" s="29"/>
      <c r="J516" s="29"/>
      <c r="K516" s="29"/>
      <c r="L516" s="35"/>
      <c r="M516" s="29"/>
      <c r="N516" s="27"/>
      <c r="O516" s="29"/>
      <c r="P516" s="29"/>
      <c r="Q516" s="29"/>
      <c r="R516" s="29"/>
      <c r="S516" s="29"/>
    </row>
    <row r="517" spans="2:19" ht="11.25">
      <c r="B517" s="30"/>
      <c r="C517" s="29"/>
      <c r="D517" s="28"/>
      <c r="E517" s="29"/>
      <c r="F517" s="29"/>
      <c r="G517" s="29"/>
      <c r="H517" s="29"/>
      <c r="I517" s="29"/>
      <c r="J517" s="29"/>
      <c r="K517" s="29"/>
      <c r="L517" s="35"/>
      <c r="M517" s="29"/>
      <c r="N517" s="27"/>
      <c r="O517" s="29"/>
      <c r="P517" s="29"/>
      <c r="Q517" s="29"/>
      <c r="R517" s="29"/>
      <c r="S517" s="29"/>
    </row>
    <row r="518" spans="2:19" ht="11.25">
      <c r="B518" s="30"/>
      <c r="C518" s="29"/>
      <c r="D518" s="28"/>
      <c r="E518" s="29"/>
      <c r="F518" s="29"/>
      <c r="G518" s="29"/>
      <c r="H518" s="29"/>
      <c r="I518" s="29"/>
      <c r="J518" s="29"/>
      <c r="K518" s="29"/>
      <c r="L518" s="35"/>
      <c r="M518" s="29"/>
      <c r="N518" s="27"/>
      <c r="O518" s="29"/>
      <c r="P518" s="29"/>
      <c r="Q518" s="29"/>
      <c r="R518" s="29"/>
      <c r="S518" s="29"/>
    </row>
    <row r="519" spans="2:19" ht="11.25">
      <c r="B519" s="30"/>
      <c r="C519" s="29"/>
      <c r="D519" s="28"/>
      <c r="E519" s="29"/>
      <c r="F519" s="29"/>
      <c r="G519" s="29"/>
      <c r="H519" s="29"/>
      <c r="I519" s="29"/>
      <c r="J519" s="29"/>
      <c r="K519" s="29"/>
      <c r="L519" s="35"/>
      <c r="M519" s="29"/>
      <c r="N519" s="27"/>
      <c r="O519" s="29"/>
      <c r="P519" s="29"/>
      <c r="Q519" s="29"/>
      <c r="R519" s="29"/>
      <c r="S519" s="29"/>
    </row>
    <row r="520" spans="2:19" ht="11.25">
      <c r="B520" s="30"/>
      <c r="C520" s="29"/>
      <c r="D520" s="28"/>
      <c r="E520" s="29"/>
      <c r="F520" s="29"/>
      <c r="G520" s="29"/>
      <c r="H520" s="29"/>
      <c r="I520" s="29"/>
      <c r="J520" s="29"/>
      <c r="K520" s="29"/>
      <c r="L520" s="35"/>
      <c r="M520" s="29"/>
      <c r="N520" s="27"/>
      <c r="O520" s="29"/>
      <c r="P520" s="29"/>
      <c r="Q520" s="29"/>
      <c r="R520" s="29"/>
      <c r="S520" s="29"/>
    </row>
    <row r="521" spans="2:19" ht="11.25">
      <c r="B521" s="30"/>
      <c r="C521" s="29"/>
      <c r="D521" s="28"/>
      <c r="E521" s="29"/>
      <c r="F521" s="29"/>
      <c r="G521" s="29"/>
      <c r="H521" s="29"/>
      <c r="I521" s="29"/>
      <c r="J521" s="29"/>
      <c r="K521" s="29"/>
      <c r="L521" s="35"/>
      <c r="M521" s="29"/>
      <c r="N521" s="27"/>
      <c r="O521" s="29"/>
      <c r="P521" s="29"/>
      <c r="Q521" s="29"/>
      <c r="R521" s="29"/>
      <c r="S521" s="29"/>
    </row>
    <row r="522" spans="2:19" ht="11.25">
      <c r="B522" s="30"/>
      <c r="C522" s="29"/>
      <c r="D522" s="28"/>
      <c r="E522" s="29"/>
      <c r="F522" s="29"/>
      <c r="G522" s="29"/>
      <c r="H522" s="29"/>
      <c r="I522" s="29"/>
      <c r="J522" s="29"/>
      <c r="K522" s="29"/>
      <c r="L522" s="35"/>
      <c r="M522" s="29"/>
      <c r="N522" s="27"/>
      <c r="O522" s="29"/>
      <c r="P522" s="29"/>
      <c r="Q522" s="29"/>
      <c r="R522" s="29"/>
      <c r="S522" s="29"/>
    </row>
    <row r="523" spans="2:19" ht="11.25">
      <c r="B523" s="30"/>
      <c r="C523" s="29"/>
      <c r="D523" s="28"/>
      <c r="E523" s="29"/>
      <c r="F523" s="29"/>
      <c r="G523" s="29"/>
      <c r="H523" s="29"/>
      <c r="I523" s="29"/>
      <c r="J523" s="29"/>
      <c r="K523" s="29"/>
      <c r="L523" s="35"/>
      <c r="M523" s="29"/>
      <c r="N523" s="27"/>
      <c r="O523" s="29"/>
      <c r="P523" s="29"/>
      <c r="Q523" s="29"/>
      <c r="R523" s="29"/>
      <c r="S523" s="29"/>
    </row>
    <row r="524" spans="2:19" ht="11.25">
      <c r="B524" s="30"/>
      <c r="C524" s="29"/>
      <c r="D524" s="28"/>
      <c r="E524" s="29"/>
      <c r="F524" s="29"/>
      <c r="G524" s="29"/>
      <c r="H524" s="29"/>
      <c r="I524" s="29"/>
      <c r="J524" s="29"/>
      <c r="K524" s="29"/>
      <c r="L524" s="35"/>
      <c r="M524" s="29"/>
      <c r="N524" s="27"/>
      <c r="O524" s="29"/>
      <c r="P524" s="29"/>
      <c r="Q524" s="29"/>
      <c r="R524" s="29"/>
      <c r="S524" s="29"/>
    </row>
    <row r="525" spans="2:19" ht="11.25">
      <c r="B525" s="30"/>
      <c r="C525" s="29"/>
      <c r="D525" s="28"/>
      <c r="E525" s="29"/>
      <c r="F525" s="29"/>
      <c r="G525" s="29"/>
      <c r="H525" s="29"/>
      <c r="I525" s="29"/>
      <c r="J525" s="29"/>
      <c r="K525" s="29"/>
      <c r="L525" s="35"/>
      <c r="M525" s="29"/>
      <c r="N525" s="27"/>
      <c r="O525" s="29"/>
      <c r="P525" s="29"/>
      <c r="Q525" s="29"/>
      <c r="R525" s="29"/>
      <c r="S525" s="29"/>
    </row>
    <row r="526" spans="2:19" ht="11.25">
      <c r="B526" s="30"/>
      <c r="C526" s="29"/>
      <c r="D526" s="28"/>
      <c r="E526" s="29"/>
      <c r="F526" s="29"/>
      <c r="G526" s="29"/>
      <c r="H526" s="29"/>
      <c r="I526" s="29"/>
      <c r="J526" s="29"/>
      <c r="K526" s="29"/>
      <c r="L526" s="35"/>
      <c r="M526" s="29"/>
      <c r="N526" s="27"/>
      <c r="O526" s="29"/>
      <c r="P526" s="29"/>
      <c r="Q526" s="29"/>
      <c r="R526" s="29"/>
      <c r="S526" s="29"/>
    </row>
    <row r="527" spans="2:19" ht="11.25">
      <c r="B527" s="30"/>
      <c r="C527" s="29"/>
      <c r="D527" s="28"/>
      <c r="E527" s="29"/>
      <c r="F527" s="29"/>
      <c r="G527" s="29"/>
      <c r="H527" s="29"/>
      <c r="I527" s="29"/>
      <c r="J527" s="29"/>
      <c r="K527" s="29"/>
      <c r="L527" s="35"/>
      <c r="M527" s="29"/>
      <c r="N527" s="27"/>
      <c r="O527" s="29"/>
      <c r="P527" s="29"/>
      <c r="Q527" s="29"/>
      <c r="R527" s="29"/>
      <c r="S527" s="29"/>
    </row>
    <row r="528" spans="2:19" ht="11.25">
      <c r="B528" s="30"/>
      <c r="C528" s="29"/>
      <c r="D528" s="28"/>
      <c r="E528" s="29"/>
      <c r="F528" s="29"/>
      <c r="G528" s="29"/>
      <c r="H528" s="29"/>
      <c r="I528" s="29"/>
      <c r="J528" s="29"/>
      <c r="K528" s="29"/>
      <c r="L528" s="35"/>
      <c r="M528" s="29"/>
      <c r="N528" s="27"/>
      <c r="O528" s="29"/>
      <c r="P528" s="29"/>
      <c r="Q528" s="29"/>
      <c r="R528" s="29"/>
      <c r="S528" s="29"/>
    </row>
    <row r="529" spans="2:19" ht="11.25">
      <c r="B529" s="30"/>
      <c r="C529" s="29"/>
      <c r="D529" s="28"/>
      <c r="E529" s="29"/>
      <c r="F529" s="29"/>
      <c r="G529" s="29"/>
      <c r="H529" s="29"/>
      <c r="I529" s="29"/>
      <c r="J529" s="29"/>
      <c r="K529" s="29"/>
      <c r="L529" s="35"/>
      <c r="M529" s="29"/>
      <c r="N529" s="27"/>
      <c r="O529" s="29"/>
      <c r="P529" s="29"/>
      <c r="Q529" s="29"/>
      <c r="R529" s="29"/>
      <c r="S529" s="29"/>
    </row>
    <row r="530" spans="2:19" ht="11.25">
      <c r="B530" s="30"/>
      <c r="C530" s="29"/>
      <c r="D530" s="28"/>
      <c r="E530" s="29"/>
      <c r="F530" s="29"/>
      <c r="G530" s="29"/>
      <c r="H530" s="29"/>
      <c r="I530" s="29"/>
      <c r="J530" s="29"/>
      <c r="K530" s="29"/>
      <c r="L530" s="35"/>
      <c r="M530" s="29"/>
      <c r="N530" s="27"/>
      <c r="O530" s="29"/>
      <c r="P530" s="29"/>
      <c r="Q530" s="29"/>
      <c r="R530" s="29"/>
      <c r="S530" s="29"/>
    </row>
    <row r="531" spans="2:19" ht="11.25">
      <c r="B531" s="30"/>
      <c r="C531" s="29"/>
      <c r="D531" s="28"/>
      <c r="E531" s="29"/>
      <c r="F531" s="29"/>
      <c r="G531" s="29"/>
      <c r="H531" s="29"/>
      <c r="I531" s="29"/>
      <c r="J531" s="29"/>
      <c r="K531" s="29"/>
      <c r="L531" s="35"/>
      <c r="M531" s="29"/>
      <c r="N531" s="27"/>
      <c r="O531" s="29"/>
      <c r="P531" s="29"/>
      <c r="Q531" s="29"/>
      <c r="R531" s="29"/>
      <c r="S531" s="29"/>
    </row>
    <row r="532" spans="2:19" ht="11.25">
      <c r="B532" s="30"/>
      <c r="C532" s="29"/>
      <c r="D532" s="28"/>
      <c r="E532" s="29"/>
      <c r="F532" s="29"/>
      <c r="G532" s="29"/>
      <c r="H532" s="29"/>
      <c r="I532" s="29"/>
      <c r="J532" s="29"/>
      <c r="K532" s="29"/>
      <c r="L532" s="35"/>
      <c r="M532" s="29"/>
      <c r="N532" s="27"/>
      <c r="O532" s="29"/>
      <c r="P532" s="29"/>
      <c r="Q532" s="29"/>
      <c r="R532" s="29"/>
      <c r="S532" s="29"/>
    </row>
    <row r="533" spans="2:19" ht="11.25">
      <c r="B533" s="30"/>
      <c r="C533" s="29"/>
      <c r="D533" s="28"/>
      <c r="E533" s="29"/>
      <c r="F533" s="29"/>
      <c r="G533" s="29"/>
      <c r="H533" s="29"/>
      <c r="I533" s="29"/>
      <c r="J533" s="29"/>
      <c r="K533" s="29"/>
      <c r="L533" s="35"/>
      <c r="M533" s="29"/>
      <c r="N533" s="27"/>
      <c r="O533" s="29"/>
      <c r="P533" s="29"/>
      <c r="Q533" s="29"/>
      <c r="R533" s="29"/>
      <c r="S533" s="29"/>
    </row>
    <row r="534" spans="2:19" ht="11.25">
      <c r="B534" s="30"/>
      <c r="C534" s="29"/>
      <c r="D534" s="28"/>
      <c r="E534" s="29"/>
      <c r="F534" s="29"/>
      <c r="G534" s="29"/>
      <c r="H534" s="29"/>
      <c r="I534" s="29"/>
      <c r="J534" s="29"/>
      <c r="K534" s="29"/>
      <c r="L534" s="35"/>
      <c r="M534" s="29"/>
      <c r="N534" s="27"/>
      <c r="O534" s="29"/>
      <c r="P534" s="29"/>
      <c r="Q534" s="29"/>
      <c r="R534" s="29"/>
      <c r="S534" s="29"/>
    </row>
    <row r="535" spans="2:19" ht="11.25">
      <c r="B535" s="30"/>
      <c r="C535" s="29"/>
      <c r="D535" s="28"/>
      <c r="E535" s="29"/>
      <c r="F535" s="29"/>
      <c r="G535" s="29"/>
      <c r="H535" s="29"/>
      <c r="I535" s="29"/>
      <c r="J535" s="29"/>
      <c r="K535" s="29"/>
      <c r="L535" s="35"/>
      <c r="M535" s="29"/>
      <c r="N535" s="27"/>
      <c r="O535" s="29"/>
      <c r="P535" s="29"/>
      <c r="Q535" s="29"/>
      <c r="R535" s="29"/>
      <c r="S535" s="29"/>
    </row>
    <row r="536" spans="2:19" ht="11.25">
      <c r="B536" s="30"/>
      <c r="C536" s="29"/>
      <c r="D536" s="28"/>
      <c r="E536" s="29"/>
      <c r="F536" s="29"/>
      <c r="G536" s="29"/>
      <c r="H536" s="29"/>
      <c r="I536" s="29"/>
      <c r="J536" s="29"/>
      <c r="K536" s="29"/>
      <c r="L536" s="35"/>
      <c r="M536" s="29"/>
      <c r="N536" s="27"/>
      <c r="O536" s="29"/>
      <c r="P536" s="29"/>
      <c r="Q536" s="29"/>
      <c r="R536" s="29"/>
      <c r="S536" s="29"/>
    </row>
    <row r="537" spans="2:19" ht="11.25">
      <c r="B537" s="30"/>
      <c r="C537" s="29"/>
      <c r="D537" s="28"/>
      <c r="E537" s="29"/>
      <c r="F537" s="29"/>
      <c r="G537" s="29"/>
      <c r="H537" s="29"/>
      <c r="I537" s="29"/>
      <c r="J537" s="29"/>
      <c r="K537" s="29"/>
      <c r="L537" s="35"/>
      <c r="M537" s="29"/>
      <c r="N537" s="27"/>
      <c r="O537" s="29"/>
      <c r="P537" s="29"/>
      <c r="Q537" s="29"/>
      <c r="R537" s="29"/>
      <c r="S537" s="29"/>
    </row>
    <row r="538" spans="2:19" ht="11.25">
      <c r="B538" s="30"/>
      <c r="C538" s="29"/>
      <c r="D538" s="28"/>
      <c r="E538" s="29"/>
      <c r="F538" s="29"/>
      <c r="G538" s="29"/>
      <c r="H538" s="29"/>
      <c r="I538" s="29"/>
      <c r="J538" s="29"/>
      <c r="K538" s="29"/>
      <c r="L538" s="35"/>
      <c r="M538" s="29"/>
      <c r="N538" s="27"/>
      <c r="O538" s="29"/>
      <c r="P538" s="29"/>
      <c r="Q538" s="29"/>
      <c r="R538" s="29"/>
      <c r="S538" s="29"/>
    </row>
    <row r="539" spans="2:19" ht="11.25">
      <c r="B539" s="30"/>
      <c r="C539" s="29"/>
      <c r="D539" s="28"/>
      <c r="E539" s="29"/>
      <c r="F539" s="29"/>
      <c r="G539" s="29"/>
      <c r="H539" s="29"/>
      <c r="I539" s="29"/>
      <c r="J539" s="29"/>
      <c r="K539" s="29"/>
      <c r="L539" s="35"/>
      <c r="M539" s="29"/>
      <c r="N539" s="27"/>
      <c r="O539" s="29"/>
      <c r="P539" s="29"/>
      <c r="Q539" s="29"/>
      <c r="R539" s="29"/>
      <c r="S539" s="29"/>
    </row>
    <row r="540" spans="2:19" ht="11.25">
      <c r="B540" s="30"/>
      <c r="C540" s="29"/>
      <c r="D540" s="28"/>
      <c r="E540" s="29"/>
      <c r="F540" s="29"/>
      <c r="G540" s="29"/>
      <c r="H540" s="29"/>
      <c r="I540" s="29"/>
      <c r="J540" s="29"/>
      <c r="K540" s="29"/>
      <c r="L540" s="35"/>
      <c r="M540" s="29"/>
      <c r="N540" s="27"/>
      <c r="O540" s="29"/>
      <c r="P540" s="29"/>
      <c r="Q540" s="29"/>
      <c r="R540" s="29"/>
      <c r="S540" s="29"/>
    </row>
    <row r="541" spans="2:19" ht="11.25">
      <c r="B541" s="30"/>
      <c r="C541" s="29"/>
      <c r="D541" s="28"/>
      <c r="E541" s="29"/>
      <c r="F541" s="29"/>
      <c r="G541" s="29"/>
      <c r="H541" s="29"/>
      <c r="I541" s="29"/>
      <c r="J541" s="29"/>
      <c r="K541" s="29"/>
      <c r="L541" s="35"/>
      <c r="M541" s="29"/>
      <c r="N541" s="27"/>
      <c r="O541" s="29"/>
      <c r="P541" s="29"/>
      <c r="Q541" s="29"/>
      <c r="R541" s="29"/>
      <c r="S541" s="29"/>
    </row>
    <row r="542" spans="2:19" ht="11.25">
      <c r="B542" s="30"/>
      <c r="C542" s="29"/>
      <c r="D542" s="28"/>
      <c r="E542" s="29"/>
      <c r="F542" s="29"/>
      <c r="G542" s="29"/>
      <c r="H542" s="29"/>
      <c r="I542" s="29"/>
      <c r="J542" s="29"/>
      <c r="K542" s="29"/>
      <c r="L542" s="35"/>
      <c r="M542" s="29"/>
      <c r="N542" s="27"/>
      <c r="O542" s="29"/>
      <c r="P542" s="29"/>
      <c r="Q542" s="29"/>
      <c r="R542" s="29"/>
      <c r="S542" s="29"/>
    </row>
    <row r="543" spans="2:19" ht="11.25">
      <c r="B543" s="30"/>
      <c r="C543" s="29"/>
      <c r="D543" s="28"/>
      <c r="E543" s="29"/>
      <c r="F543" s="29"/>
      <c r="G543" s="29"/>
      <c r="H543" s="29"/>
      <c r="I543" s="29"/>
      <c r="J543" s="29"/>
      <c r="K543" s="29"/>
      <c r="L543" s="35"/>
      <c r="M543" s="29"/>
      <c r="N543" s="27"/>
      <c r="O543" s="29"/>
      <c r="P543" s="29"/>
      <c r="Q543" s="29"/>
      <c r="R543" s="29"/>
      <c r="S543" s="29"/>
    </row>
    <row r="544" spans="2:19" ht="11.25">
      <c r="B544" s="30"/>
      <c r="C544" s="29"/>
      <c r="D544" s="28"/>
      <c r="E544" s="29"/>
      <c r="F544" s="29"/>
      <c r="G544" s="29"/>
      <c r="H544" s="29"/>
      <c r="I544" s="29"/>
      <c r="J544" s="29"/>
      <c r="K544" s="29"/>
      <c r="L544" s="35"/>
      <c r="M544" s="29"/>
      <c r="N544" s="27"/>
      <c r="O544" s="29"/>
      <c r="P544" s="29"/>
      <c r="Q544" s="29"/>
      <c r="R544" s="29"/>
      <c r="S544" s="29"/>
    </row>
    <row r="545" spans="2:19" ht="11.25">
      <c r="B545" s="30"/>
      <c r="C545" s="29"/>
      <c r="D545" s="28"/>
      <c r="E545" s="29"/>
      <c r="F545" s="29"/>
      <c r="G545" s="29"/>
      <c r="H545" s="29"/>
      <c r="I545" s="29"/>
      <c r="J545" s="29"/>
      <c r="K545" s="29"/>
      <c r="L545" s="35"/>
      <c r="M545" s="29"/>
      <c r="N545" s="27"/>
      <c r="O545" s="29"/>
      <c r="P545" s="29"/>
      <c r="Q545" s="29"/>
      <c r="R545" s="29"/>
      <c r="S545" s="29"/>
    </row>
    <row r="546" spans="2:19" ht="11.25">
      <c r="B546" s="30"/>
      <c r="C546" s="29"/>
      <c r="D546" s="28"/>
      <c r="E546" s="29"/>
      <c r="F546" s="29"/>
      <c r="G546" s="29"/>
      <c r="H546" s="29"/>
      <c r="I546" s="29"/>
      <c r="J546" s="29"/>
      <c r="K546" s="29"/>
      <c r="L546" s="35"/>
      <c r="M546" s="29"/>
      <c r="N546" s="27"/>
      <c r="O546" s="29"/>
      <c r="P546" s="29"/>
      <c r="Q546" s="29"/>
      <c r="R546" s="29"/>
      <c r="S546" s="29"/>
    </row>
    <row r="547" spans="2:19" ht="11.25">
      <c r="B547" s="30"/>
      <c r="C547" s="29"/>
      <c r="D547" s="28"/>
      <c r="E547" s="29"/>
      <c r="F547" s="29"/>
      <c r="G547" s="29"/>
      <c r="H547" s="29"/>
      <c r="I547" s="29"/>
      <c r="J547" s="29"/>
      <c r="K547" s="29"/>
      <c r="L547" s="35"/>
      <c r="M547" s="29"/>
      <c r="N547" s="27"/>
      <c r="O547" s="29"/>
      <c r="P547" s="29"/>
      <c r="Q547" s="29"/>
      <c r="R547" s="29"/>
      <c r="S547" s="29"/>
    </row>
    <row r="548" spans="2:19" ht="11.25">
      <c r="B548" s="30"/>
      <c r="C548" s="29"/>
      <c r="D548" s="28"/>
      <c r="E548" s="29"/>
      <c r="F548" s="29"/>
      <c r="G548" s="29"/>
      <c r="H548" s="29"/>
      <c r="I548" s="29"/>
      <c r="J548" s="29"/>
      <c r="K548" s="29"/>
      <c r="L548" s="35"/>
      <c r="M548" s="29"/>
      <c r="N548" s="27"/>
      <c r="O548" s="29"/>
      <c r="P548" s="29"/>
      <c r="Q548" s="29"/>
      <c r="R548" s="29"/>
      <c r="S548" s="29"/>
    </row>
    <row r="549" spans="2:19" ht="11.25">
      <c r="B549" s="30"/>
      <c r="C549" s="29"/>
      <c r="D549" s="28"/>
      <c r="E549" s="29"/>
      <c r="F549" s="29"/>
      <c r="G549" s="29"/>
      <c r="H549" s="29"/>
      <c r="I549" s="29"/>
      <c r="J549" s="29"/>
      <c r="K549" s="29"/>
      <c r="L549" s="35"/>
      <c r="M549" s="29"/>
      <c r="N549" s="27"/>
      <c r="O549" s="29"/>
      <c r="P549" s="29"/>
      <c r="Q549" s="29"/>
      <c r="R549" s="29"/>
      <c r="S549" s="29"/>
    </row>
    <row r="550" spans="2:19" ht="11.25">
      <c r="B550" s="30"/>
      <c r="C550" s="29"/>
      <c r="D550" s="28"/>
      <c r="E550" s="29"/>
      <c r="F550" s="29"/>
      <c r="G550" s="29"/>
      <c r="H550" s="29"/>
      <c r="I550" s="29"/>
      <c r="J550" s="29"/>
      <c r="K550" s="29"/>
      <c r="L550" s="35"/>
      <c r="M550" s="29"/>
      <c r="N550" s="27"/>
      <c r="O550" s="29"/>
      <c r="P550" s="29"/>
      <c r="Q550" s="29"/>
      <c r="R550" s="29"/>
      <c r="S550" s="29"/>
    </row>
    <row r="551" spans="2:19" ht="11.25">
      <c r="B551" s="30"/>
      <c r="C551" s="29"/>
      <c r="D551" s="28"/>
      <c r="E551" s="29"/>
      <c r="F551" s="29"/>
      <c r="G551" s="29"/>
      <c r="H551" s="29"/>
      <c r="I551" s="29"/>
      <c r="J551" s="29"/>
      <c r="K551" s="29"/>
      <c r="L551" s="35"/>
      <c r="M551" s="29"/>
      <c r="N551" s="27"/>
      <c r="O551" s="29"/>
      <c r="P551" s="29"/>
      <c r="Q551" s="29"/>
      <c r="R551" s="29"/>
      <c r="S551" s="29"/>
    </row>
    <row r="552" spans="2:19" ht="11.25">
      <c r="B552" s="30"/>
      <c r="C552" s="29"/>
      <c r="D552" s="28"/>
      <c r="E552" s="29"/>
      <c r="F552" s="29"/>
      <c r="G552" s="29"/>
      <c r="H552" s="29"/>
      <c r="I552" s="29"/>
      <c r="J552" s="29"/>
      <c r="K552" s="29"/>
      <c r="L552" s="35"/>
      <c r="M552" s="29"/>
      <c r="N552" s="27"/>
      <c r="O552" s="29"/>
      <c r="P552" s="29"/>
      <c r="Q552" s="29"/>
      <c r="R552" s="29"/>
      <c r="S552" s="29"/>
    </row>
    <row r="553" spans="2:19" ht="11.25">
      <c r="B553" s="30"/>
      <c r="C553" s="29"/>
      <c r="D553" s="28"/>
      <c r="E553" s="29"/>
      <c r="F553" s="29"/>
      <c r="G553" s="29"/>
      <c r="H553" s="29"/>
      <c r="I553" s="29"/>
      <c r="J553" s="29"/>
      <c r="K553" s="29"/>
      <c r="L553" s="35"/>
      <c r="M553" s="29"/>
      <c r="N553" s="27"/>
      <c r="O553" s="29"/>
      <c r="P553" s="29"/>
      <c r="Q553" s="29"/>
      <c r="R553" s="29"/>
      <c r="S553" s="29"/>
    </row>
    <row r="554" spans="2:19" ht="11.25">
      <c r="B554" s="30"/>
      <c r="C554" s="29"/>
      <c r="D554" s="28"/>
      <c r="E554" s="29"/>
      <c r="F554" s="29"/>
      <c r="G554" s="29"/>
      <c r="H554" s="29"/>
      <c r="I554" s="29"/>
      <c r="J554" s="29"/>
      <c r="K554" s="29"/>
      <c r="L554" s="35"/>
      <c r="M554" s="29"/>
      <c r="N554" s="27"/>
      <c r="O554" s="29"/>
      <c r="P554" s="29"/>
      <c r="Q554" s="29"/>
      <c r="R554" s="29"/>
      <c r="S554" s="29"/>
    </row>
    <row r="555" spans="2:19" ht="11.25">
      <c r="B555" s="30"/>
      <c r="C555" s="29"/>
      <c r="D555" s="28"/>
      <c r="E555" s="29"/>
      <c r="F555" s="29"/>
      <c r="G555" s="29"/>
      <c r="H555" s="29"/>
      <c r="I555" s="29"/>
      <c r="J555" s="29"/>
      <c r="K555" s="29"/>
      <c r="L555" s="35"/>
      <c r="M555" s="29"/>
      <c r="N555" s="27"/>
      <c r="O555" s="29"/>
      <c r="P555" s="29"/>
      <c r="Q555" s="29"/>
      <c r="R555" s="29"/>
      <c r="S555" s="29"/>
    </row>
    <row r="556" spans="2:19" ht="11.25">
      <c r="B556" s="30"/>
      <c r="C556" s="29"/>
      <c r="D556" s="28"/>
      <c r="E556" s="29"/>
      <c r="F556" s="29"/>
      <c r="G556" s="29"/>
      <c r="H556" s="29"/>
      <c r="I556" s="29"/>
      <c r="J556" s="29"/>
      <c r="K556" s="29"/>
      <c r="L556" s="35"/>
      <c r="M556" s="29"/>
      <c r="N556" s="27"/>
      <c r="O556" s="29"/>
      <c r="P556" s="29"/>
      <c r="Q556" s="29"/>
      <c r="R556" s="29"/>
      <c r="S556" s="29"/>
    </row>
    <row r="557" spans="2:19" ht="11.25">
      <c r="B557" s="30"/>
      <c r="C557" s="29"/>
      <c r="D557" s="28"/>
      <c r="E557" s="29"/>
      <c r="F557" s="29"/>
      <c r="G557" s="29"/>
      <c r="H557" s="29"/>
      <c r="I557" s="29"/>
      <c r="J557" s="29"/>
      <c r="K557" s="29"/>
      <c r="L557" s="35"/>
      <c r="M557" s="29"/>
      <c r="N557" s="27"/>
      <c r="O557" s="29"/>
      <c r="P557" s="29"/>
      <c r="Q557" s="29"/>
      <c r="R557" s="29"/>
      <c r="S557" s="29"/>
    </row>
    <row r="558" spans="2:19" ht="11.25">
      <c r="B558" s="30"/>
      <c r="C558" s="29"/>
      <c r="D558" s="28"/>
      <c r="E558" s="29"/>
      <c r="F558" s="29"/>
      <c r="G558" s="29"/>
      <c r="H558" s="29"/>
      <c r="I558" s="29"/>
      <c r="J558" s="29"/>
      <c r="K558" s="29"/>
      <c r="L558" s="35"/>
      <c r="M558" s="29"/>
      <c r="N558" s="27"/>
      <c r="O558" s="29"/>
      <c r="P558" s="29"/>
      <c r="Q558" s="29"/>
      <c r="R558" s="29"/>
      <c r="S558" s="29"/>
    </row>
    <row r="559" spans="2:19" ht="11.25">
      <c r="B559" s="30"/>
      <c r="C559" s="29"/>
      <c r="D559" s="28"/>
      <c r="E559" s="29"/>
      <c r="F559" s="29"/>
      <c r="G559" s="29"/>
      <c r="H559" s="29"/>
      <c r="I559" s="29"/>
      <c r="J559" s="29"/>
      <c r="K559" s="29"/>
      <c r="L559" s="35"/>
      <c r="M559" s="29"/>
      <c r="N559" s="27"/>
      <c r="O559" s="29"/>
      <c r="P559" s="29"/>
      <c r="Q559" s="29"/>
      <c r="R559" s="29"/>
      <c r="S559" s="29"/>
    </row>
    <row r="560" spans="2:19" ht="11.25">
      <c r="B560" s="30"/>
      <c r="C560" s="29"/>
      <c r="D560" s="28"/>
      <c r="E560" s="29"/>
      <c r="F560" s="29"/>
      <c r="G560" s="29"/>
      <c r="H560" s="29"/>
      <c r="I560" s="29"/>
      <c r="J560" s="29"/>
      <c r="K560" s="29"/>
      <c r="L560" s="35"/>
      <c r="M560" s="29"/>
      <c r="N560" s="27"/>
      <c r="O560" s="29"/>
      <c r="P560" s="29"/>
      <c r="Q560" s="29"/>
      <c r="R560" s="29"/>
      <c r="S560" s="29"/>
    </row>
    <row r="561" spans="2:19" ht="11.25">
      <c r="B561" s="30"/>
      <c r="C561" s="29"/>
      <c r="D561" s="28"/>
      <c r="E561" s="29"/>
      <c r="F561" s="29"/>
      <c r="G561" s="29"/>
      <c r="H561" s="29"/>
      <c r="I561" s="29"/>
      <c r="J561" s="29"/>
      <c r="K561" s="29"/>
      <c r="L561" s="35"/>
      <c r="M561" s="29"/>
      <c r="N561" s="27"/>
      <c r="O561" s="29"/>
      <c r="P561" s="29"/>
      <c r="Q561" s="29"/>
      <c r="R561" s="29"/>
      <c r="S561" s="29"/>
    </row>
    <row r="562" spans="2:19" ht="11.25">
      <c r="B562" s="30"/>
      <c r="C562" s="29"/>
      <c r="D562" s="28"/>
      <c r="E562" s="29"/>
      <c r="F562" s="29"/>
      <c r="G562" s="29"/>
      <c r="H562" s="29"/>
      <c r="I562" s="29"/>
      <c r="J562" s="29"/>
      <c r="K562" s="29"/>
      <c r="L562" s="35"/>
      <c r="M562" s="29"/>
      <c r="N562" s="27"/>
      <c r="O562" s="29"/>
      <c r="P562" s="29"/>
      <c r="Q562" s="29"/>
      <c r="R562" s="29"/>
      <c r="S562" s="29"/>
    </row>
    <row r="563" spans="2:19" ht="11.25">
      <c r="B563" s="30"/>
      <c r="C563" s="29"/>
      <c r="D563" s="28"/>
      <c r="E563" s="29"/>
      <c r="F563" s="29"/>
      <c r="G563" s="29"/>
      <c r="H563" s="29"/>
      <c r="I563" s="29"/>
      <c r="J563" s="29"/>
      <c r="K563" s="29"/>
      <c r="L563" s="35"/>
      <c r="M563" s="29"/>
      <c r="N563" s="27"/>
      <c r="O563" s="29"/>
      <c r="P563" s="29"/>
      <c r="Q563" s="29"/>
      <c r="R563" s="29"/>
      <c r="S563" s="29"/>
    </row>
    <row r="564" spans="2:19" ht="11.25">
      <c r="B564" s="30"/>
      <c r="C564" s="29"/>
      <c r="D564" s="28"/>
      <c r="E564" s="29"/>
      <c r="F564" s="29"/>
      <c r="G564" s="29"/>
      <c r="H564" s="29"/>
      <c r="I564" s="29"/>
      <c r="J564" s="29"/>
      <c r="K564" s="29"/>
      <c r="L564" s="35"/>
      <c r="M564" s="29"/>
      <c r="N564" s="27"/>
      <c r="O564" s="29"/>
      <c r="P564" s="29"/>
      <c r="Q564" s="29"/>
      <c r="R564" s="29"/>
      <c r="S564" s="29"/>
    </row>
    <row r="565" spans="2:19" ht="11.25">
      <c r="B565" s="30"/>
      <c r="C565" s="29"/>
      <c r="D565" s="28"/>
      <c r="E565" s="29"/>
      <c r="F565" s="29"/>
      <c r="G565" s="29"/>
      <c r="H565" s="29"/>
      <c r="I565" s="29"/>
      <c r="J565" s="29"/>
      <c r="K565" s="29"/>
      <c r="L565" s="35"/>
      <c r="M565" s="29"/>
      <c r="N565" s="27"/>
      <c r="O565" s="29"/>
      <c r="P565" s="29"/>
      <c r="Q565" s="29"/>
      <c r="R565" s="29"/>
      <c r="S565" s="29"/>
    </row>
    <row r="566" spans="2:19" ht="11.25">
      <c r="B566" s="30"/>
      <c r="C566" s="29"/>
      <c r="D566" s="28"/>
      <c r="E566" s="29"/>
      <c r="F566" s="29"/>
      <c r="G566" s="29"/>
      <c r="H566" s="29"/>
      <c r="I566" s="29"/>
      <c r="J566" s="29"/>
      <c r="K566" s="29"/>
      <c r="L566" s="35"/>
      <c r="M566" s="29"/>
      <c r="N566" s="27"/>
      <c r="O566" s="29"/>
      <c r="P566" s="29"/>
      <c r="Q566" s="29"/>
      <c r="R566" s="29"/>
      <c r="S566" s="29"/>
    </row>
    <row r="567" spans="2:19" ht="11.25">
      <c r="B567" s="30"/>
      <c r="C567" s="29"/>
      <c r="D567" s="28"/>
      <c r="E567" s="29"/>
      <c r="F567" s="29"/>
      <c r="G567" s="29"/>
      <c r="H567" s="29"/>
      <c r="I567" s="29"/>
      <c r="J567" s="29"/>
      <c r="K567" s="29"/>
      <c r="L567" s="35"/>
      <c r="M567" s="29"/>
      <c r="N567" s="27"/>
      <c r="O567" s="29"/>
      <c r="P567" s="29"/>
      <c r="Q567" s="29"/>
      <c r="R567" s="29"/>
      <c r="S567" s="29"/>
    </row>
    <row r="568" spans="2:19" ht="11.25">
      <c r="B568" s="30"/>
      <c r="C568" s="29"/>
      <c r="D568" s="28"/>
      <c r="E568" s="29"/>
      <c r="F568" s="29"/>
      <c r="G568" s="29"/>
      <c r="H568" s="29"/>
      <c r="I568" s="29"/>
      <c r="J568" s="29"/>
      <c r="K568" s="29"/>
      <c r="L568" s="35"/>
      <c r="M568" s="29"/>
      <c r="N568" s="27"/>
      <c r="O568" s="29"/>
      <c r="P568" s="29"/>
      <c r="Q568" s="29"/>
      <c r="R568" s="29"/>
      <c r="S568" s="29"/>
    </row>
    <row r="569" spans="2:19" ht="11.25">
      <c r="B569" s="30"/>
      <c r="C569" s="29"/>
      <c r="D569" s="28"/>
      <c r="E569" s="29"/>
      <c r="F569" s="29"/>
      <c r="G569" s="29"/>
      <c r="H569" s="29"/>
      <c r="I569" s="29"/>
      <c r="J569" s="29"/>
      <c r="K569" s="29"/>
      <c r="L569" s="35"/>
      <c r="M569" s="29"/>
      <c r="N569" s="27"/>
      <c r="O569" s="29"/>
      <c r="P569" s="29"/>
      <c r="Q569" s="29"/>
      <c r="R569" s="29"/>
      <c r="S569" s="29"/>
    </row>
    <row r="570" spans="2:19" ht="11.25">
      <c r="B570" s="30"/>
      <c r="C570" s="29"/>
      <c r="D570" s="28"/>
      <c r="E570" s="29"/>
      <c r="F570" s="29"/>
      <c r="G570" s="29"/>
      <c r="H570" s="29"/>
      <c r="I570" s="29"/>
      <c r="J570" s="29"/>
      <c r="K570" s="29"/>
      <c r="L570" s="35"/>
      <c r="M570" s="29"/>
      <c r="N570" s="27"/>
      <c r="O570" s="29"/>
      <c r="P570" s="29"/>
      <c r="Q570" s="29"/>
      <c r="R570" s="29"/>
      <c r="S570" s="29"/>
    </row>
    <row r="571" spans="2:19" ht="11.25">
      <c r="B571" s="30"/>
      <c r="C571" s="29"/>
      <c r="D571" s="28"/>
      <c r="E571" s="29"/>
      <c r="F571" s="29"/>
      <c r="G571" s="29"/>
      <c r="H571" s="29"/>
      <c r="I571" s="29"/>
      <c r="J571" s="29"/>
      <c r="K571" s="29"/>
      <c r="L571" s="35"/>
      <c r="M571" s="29"/>
      <c r="N571" s="27"/>
      <c r="O571" s="29"/>
      <c r="P571" s="29"/>
      <c r="Q571" s="29"/>
      <c r="R571" s="29"/>
      <c r="S571" s="29"/>
    </row>
    <row r="572" spans="2:19" ht="11.25">
      <c r="B572" s="30"/>
      <c r="C572" s="29"/>
      <c r="D572" s="28"/>
      <c r="E572" s="29"/>
      <c r="F572" s="29"/>
      <c r="G572" s="29"/>
      <c r="H572" s="29"/>
      <c r="I572" s="29"/>
      <c r="J572" s="29"/>
      <c r="K572" s="29"/>
      <c r="L572" s="35"/>
      <c r="M572" s="29"/>
      <c r="N572" s="27"/>
      <c r="O572" s="29"/>
      <c r="P572" s="29"/>
      <c r="Q572" s="29"/>
      <c r="R572" s="29"/>
      <c r="S572" s="29"/>
    </row>
    <row r="573" spans="2:19" ht="11.25">
      <c r="B573" s="30"/>
      <c r="C573" s="29"/>
      <c r="D573" s="28"/>
      <c r="E573" s="29"/>
      <c r="F573" s="29"/>
      <c r="G573" s="29"/>
      <c r="H573" s="29"/>
      <c r="I573" s="29"/>
      <c r="J573" s="29"/>
      <c r="K573" s="29"/>
      <c r="L573" s="35"/>
      <c r="M573" s="29"/>
      <c r="N573" s="27"/>
      <c r="O573" s="29"/>
      <c r="P573" s="29"/>
      <c r="Q573" s="29"/>
      <c r="R573" s="29"/>
      <c r="S573" s="29"/>
    </row>
    <row r="574" spans="2:19" ht="11.25">
      <c r="B574" s="30"/>
      <c r="C574" s="29"/>
      <c r="D574" s="28"/>
      <c r="E574" s="29"/>
      <c r="F574" s="29"/>
      <c r="G574" s="29"/>
      <c r="H574" s="29"/>
      <c r="I574" s="29"/>
      <c r="J574" s="29"/>
      <c r="K574" s="29"/>
      <c r="L574" s="35"/>
      <c r="M574" s="29"/>
      <c r="N574" s="27"/>
      <c r="O574" s="29"/>
      <c r="P574" s="29"/>
      <c r="Q574" s="29"/>
      <c r="R574" s="29"/>
      <c r="S574" s="29"/>
    </row>
    <row r="575" spans="2:19" ht="11.25">
      <c r="B575" s="30"/>
      <c r="C575" s="29"/>
      <c r="D575" s="28"/>
      <c r="E575" s="29"/>
      <c r="F575" s="29"/>
      <c r="G575" s="29"/>
      <c r="H575" s="29"/>
      <c r="I575" s="29"/>
      <c r="J575" s="29"/>
      <c r="K575" s="29"/>
      <c r="L575" s="35"/>
      <c r="M575" s="29"/>
      <c r="N575" s="27"/>
      <c r="O575" s="29"/>
      <c r="P575" s="29"/>
      <c r="Q575" s="29"/>
      <c r="R575" s="29"/>
      <c r="S575" s="29"/>
    </row>
    <row r="576" spans="2:19" ht="11.25">
      <c r="B576" s="30"/>
      <c r="C576" s="29"/>
      <c r="D576" s="28"/>
      <c r="E576" s="29"/>
      <c r="F576" s="29"/>
      <c r="G576" s="29"/>
      <c r="H576" s="29"/>
      <c r="I576" s="29"/>
      <c r="J576" s="29"/>
      <c r="K576" s="29"/>
      <c r="L576" s="35"/>
      <c r="M576" s="29"/>
      <c r="N576" s="27"/>
      <c r="O576" s="29"/>
      <c r="P576" s="29"/>
      <c r="Q576" s="29"/>
      <c r="R576" s="29"/>
      <c r="S576" s="29"/>
    </row>
    <row r="577" spans="2:19" ht="11.25">
      <c r="B577" s="30"/>
      <c r="C577" s="29"/>
      <c r="D577" s="28"/>
      <c r="E577" s="29"/>
      <c r="F577" s="29"/>
      <c r="G577" s="29"/>
      <c r="H577" s="29"/>
      <c r="I577" s="29"/>
      <c r="J577" s="29"/>
      <c r="K577" s="29"/>
      <c r="L577" s="35"/>
      <c r="M577" s="29"/>
      <c r="N577" s="27"/>
      <c r="O577" s="29"/>
      <c r="P577" s="29"/>
      <c r="Q577" s="29"/>
      <c r="R577" s="29"/>
      <c r="S577" s="29"/>
    </row>
    <row r="578" spans="2:19" ht="11.25">
      <c r="B578" s="30"/>
      <c r="C578" s="29"/>
      <c r="D578" s="28"/>
      <c r="E578" s="29"/>
      <c r="F578" s="29"/>
      <c r="G578" s="29"/>
      <c r="H578" s="29"/>
      <c r="I578" s="29"/>
      <c r="J578" s="29"/>
      <c r="K578" s="29"/>
      <c r="L578" s="35"/>
      <c r="M578" s="29"/>
      <c r="N578" s="27"/>
      <c r="O578" s="29"/>
      <c r="P578" s="29"/>
      <c r="Q578" s="29"/>
      <c r="R578" s="29"/>
      <c r="S578" s="29"/>
    </row>
    <row r="579" spans="2:19" ht="11.25">
      <c r="B579" s="30"/>
      <c r="C579" s="29"/>
      <c r="D579" s="28"/>
      <c r="E579" s="29"/>
      <c r="F579" s="29"/>
      <c r="G579" s="29"/>
      <c r="H579" s="29"/>
      <c r="I579" s="29"/>
      <c r="J579" s="29"/>
      <c r="K579" s="29"/>
      <c r="L579" s="35"/>
      <c r="M579" s="29"/>
      <c r="N579" s="27"/>
      <c r="O579" s="29"/>
      <c r="P579" s="29"/>
      <c r="Q579" s="29"/>
      <c r="R579" s="29"/>
      <c r="S579" s="29"/>
    </row>
    <row r="580" spans="2:19" ht="11.25">
      <c r="B580" s="30"/>
      <c r="C580" s="29"/>
      <c r="D580" s="28"/>
      <c r="E580" s="29"/>
      <c r="F580" s="29"/>
      <c r="G580" s="29"/>
      <c r="H580" s="29"/>
      <c r="I580" s="29"/>
      <c r="J580" s="29"/>
      <c r="K580" s="29"/>
      <c r="L580" s="35"/>
      <c r="M580" s="29"/>
      <c r="N580" s="27"/>
      <c r="O580" s="29"/>
      <c r="P580" s="29"/>
      <c r="Q580" s="29"/>
      <c r="R580" s="29"/>
      <c r="S580" s="29"/>
    </row>
    <row r="62649" ht="22.5">
      <c r="C62649" s="14" t="s">
        <v>0</v>
      </c>
    </row>
    <row r="64925" spans="16:19" ht="11.25">
      <c r="P64925" s="25" t="s">
        <v>137</v>
      </c>
      <c r="R64925" s="37"/>
      <c r="S64925" s="37"/>
    </row>
  </sheetData>
  <sheetProtection/>
  <hyperlinks>
    <hyperlink ref="Q9" r:id="rId1" display="oso5329@gmail.com"/>
    <hyperlink ref="Q2" r:id="rId2" display="gloria.lamo@inpec.gov.co"/>
    <hyperlink ref="Q26" r:id="rId3" display="mariaibetancourt@hotmail.com"/>
    <hyperlink ref="Q10" r:id="rId4" display="herme601@hotmail.com"/>
    <hyperlink ref="Q11" r:id="rId5" display="Karo31077@gmail.com"/>
    <hyperlink ref="Q12" r:id="rId6" display="andrea_ruiz150@hotmail.com"/>
    <hyperlink ref="Q14" r:id="rId7" display="johannaperez15@hotmail.com"/>
    <hyperlink ref="Q17" r:id="rId8" display="camigueherran@gmail.com"/>
    <hyperlink ref="Q19" r:id="rId9" display="sofia.velasquez.n@hotmail.com"/>
    <hyperlink ref="Q20" r:id="rId10" display="adrianagodu@msn.com"/>
    <hyperlink ref="Q21" r:id="rId11" display="spaezdiaz@yahoo.com"/>
    <hyperlink ref="Q22" r:id="rId12" display="fucsiastetik@hotmail.es"/>
    <hyperlink ref="Q23" r:id="rId13" display="nellysar@gmail.com"/>
    <hyperlink ref="Q24" r:id="rId14" display="katherinemillan@yahoo.es"/>
    <hyperlink ref="Q25" r:id="rId15" display="myriamoliverosn@hotmail.com"/>
    <hyperlink ref="Q27" r:id="rId16" display="isamon27@hotmail.com"/>
    <hyperlink ref="Q28" r:id="rId17" display="fabian.gallo@inpev.gov.co"/>
    <hyperlink ref="Q29" r:id="rId18" display="libertadesepcpicota@inpec.gov.co"/>
    <hyperlink ref="Q30" r:id="rId19" display="dianadpuertoh@gmail.com"/>
    <hyperlink ref="Q32" r:id="rId20" display="mabernardaurrego@gmail.com"/>
    <hyperlink ref="Q33" r:id="rId21" display="insa8409@yahoo.com"/>
    <hyperlink ref="Q34" r:id="rId22" display="mariac_ososrio8@hotmail.com"/>
    <hyperlink ref="Q35" r:id="rId23" display="riguzmanen@hotmail.com"/>
    <hyperlink ref="Q37" r:id="rId24" display="luchosuna@hotmail.com"/>
    <hyperlink ref="Q41" r:id="rId25" display="jmgc@hotmail.com"/>
    <hyperlink ref="Q42" r:id="rId26" display="pochohse@gmail.com"/>
    <hyperlink ref="Q43" r:id="rId27" display="irmaramirez18@hotmail.com"/>
    <hyperlink ref="Q44" r:id="rId28" display="jjuanchapt74@gmail.com"/>
    <hyperlink ref="Q45" r:id="rId29" display="lamigupi@hotmail.com"/>
    <hyperlink ref="Q46" r:id="rId30" display="hrcrikev@gmail.com"/>
    <hyperlink ref="Q47" r:id="rId31" display="gilmapizaestrada@hotmail.com"/>
    <hyperlink ref="Q48" r:id="rId32" display="patty.sa.ro07@gmail.com"/>
    <hyperlink ref="Q49" r:id="rId33" display="santiago.spinel@gmail.com"/>
    <hyperlink ref="Q50" r:id="rId34" display="yandrez1025@gmail.com"/>
    <hyperlink ref="Q51" r:id="rId35" display="amanda.serrano.bulla@gmail.com"/>
    <hyperlink ref="Q52" r:id="rId36" display="emilsenabogado@hotmail.com"/>
    <hyperlink ref="Q53" r:id="rId37" display="danielredrodriguez@gmail.com"/>
    <hyperlink ref="Q54" r:id="rId38" display="kettyrossy@hotmail.com"/>
    <hyperlink ref="Q55" r:id="rId39" display="edwfabis@uniandes.edu.co"/>
    <hyperlink ref="Q57" r:id="rId40" display="carmenguerrero@yahoo.com"/>
    <hyperlink ref="Q59" r:id="rId41" display="germanhernandezb@hotmail.com"/>
    <hyperlink ref="Q60" r:id="rId42" display="marelyaguirre09@gmail.com"/>
    <hyperlink ref="Q61" r:id="rId43" display="irinisofia1511@gmail.com"/>
    <hyperlink ref="Q63" r:id="rId44" display="lilito8@yahoo.com"/>
    <hyperlink ref="Q64" r:id="rId45" display="james.villamil@gmail.com"/>
    <hyperlink ref="Q68" r:id="rId46" display="claudiamarcela.ramirez@hotmail.com"/>
    <hyperlink ref="Q69" r:id="rId47" display="vivianlire@hotmail.com"/>
    <hyperlink ref="Q70" r:id="rId48" display="floralba.duarte@yahoo.com"/>
    <hyperlink ref="Q71" r:id="rId49" display="juliethpaola1986@gmail.com"/>
    <hyperlink ref="Q15" r:id="rId50" display="correo.comercial@4-72.com.co"/>
    <hyperlink ref="Q66" r:id="rId51" display="contactenos@fundalectura.org.co"/>
    <hyperlink ref="Q67" r:id="rId52" display="Kulloa@uniminuto.edu"/>
    <hyperlink ref="Q82" r:id="rId53" display="colcec@cec.org.co;secspec@cec.org.co"/>
    <hyperlink ref="Q84" r:id="rId54" display="contactenos@soportelogico.com.co"/>
    <hyperlink ref="Q87" r:id="rId55" display="carlos.marin@it-nova.co"/>
    <hyperlink ref="Q89" r:id="rId56" display="pctltda@pctltda.com"/>
    <hyperlink ref="Q91" r:id="rId57" display="rectoria@unad.edu.co"/>
    <hyperlink ref="Q94" r:id="rId58" display="xduenas@icfes.gov.co"/>
    <hyperlink ref="Q102" r:id="rId59" display="notificacion.melcol@melcol.com.co"/>
    <hyperlink ref="Q4" r:id="rId60" display="inver.erma@gmail.com"/>
    <hyperlink ref="Q5" r:id="rId61" display="gloriacgarcia@hotmail.com"/>
    <hyperlink ref="Q6" r:id="rId62" display="cristinafandino@hotmail.com"/>
    <hyperlink ref="Q8" r:id="rId63" display="yeimmy.rojas@terpel.com"/>
    <hyperlink ref="Q96" r:id="rId64" display="dirpilar@goldtoursas.com"/>
    <hyperlink ref="Q108" r:id="rId65" display="juridica@derca.com.co"/>
    <hyperlink ref="Q109" r:id="rId66" display="juridica@derca.com.co"/>
    <hyperlink ref="Q110" r:id="rId67" display="cvilla@distrihogar.com.co"/>
    <hyperlink ref="Q111" r:id="rId68" display="licitaciones@jemsupplies.com"/>
    <hyperlink ref="Q112" r:id="rId69" display="arbelaez@protela.com"/>
    <hyperlink ref="Q114" r:id="rId70" display="licitaciones@jemsupplies.com"/>
    <hyperlink ref="Q85" r:id="rId71" display="cvergara@nec.com.co"/>
    <hyperlink ref="Q88" r:id="rId72" display="info@isolucion.com.co"/>
    <hyperlink ref="Q31" r:id="rId73" display="jrcnetwork@gmail.com"/>
    <hyperlink ref="Q38" r:id="rId74" display="adavelasquez2609@gmail.com"/>
    <hyperlink ref="Q39" r:id="rId75" display="luisalbeiro1978@hotmail.com"/>
    <hyperlink ref="Q40" r:id="rId76" display="a12alejandro@hotmail.com"/>
    <hyperlink ref="Q58" r:id="rId77" display="Mavr2701@gmail.com"/>
    <hyperlink ref="Q62" r:id="rId78" display="juriscas13@gmail.com"/>
    <hyperlink ref="Q72" r:id="rId79" display="jdmc19887@hotmail.com"/>
    <hyperlink ref="Q76" r:id="rId80" display="Lisettek60354@hotmail.com"/>
    <hyperlink ref="Q86" r:id="rId81" display="enurdoloco@hotmail.com"/>
    <hyperlink ref="Q98" r:id="rId82" display="edtoes@hotmail.com"/>
    <hyperlink ref="Q101" r:id="rId83" display="Wcuestas79@gmail.com"/>
    <hyperlink ref="Q104" r:id="rId84" display="wilgual20@hotmail.com"/>
    <hyperlink ref="Q105" r:id="rId85" display="nataliandrade79@gmail.com"/>
    <hyperlink ref="Q65" r:id="rId86" display="Barranco0927@gmail.com"/>
    <hyperlink ref="Q73" r:id="rId87" display="ramirezrikan27@hotmail.com"/>
    <hyperlink ref="Q75" r:id="rId88" display="paolapinto.consultoria@gmail.com"/>
    <hyperlink ref="Q77" r:id="rId89" display="dianluis2601@hotmail.com"/>
    <hyperlink ref="Q78" r:id="rId90" display="periodistasegura@gmail.com"/>
    <hyperlink ref="Q79" r:id="rId91" display="Nani18arias@gmail.com"/>
    <hyperlink ref="Q80" r:id="rId92" display="crisramirez103@gmail.com"/>
    <hyperlink ref="Q83" r:id="rId93" display="magdinis-78@hotmail.com"/>
    <hyperlink ref="Q95" r:id="rId94" display="jessicazambrano180@gmail.com"/>
    <hyperlink ref="Q97" r:id="rId95" display="amparomelo13@hotmail.com"/>
    <hyperlink ref="Q99" r:id="rId96" display="moreno.23carolina@gmail.com "/>
    <hyperlink ref="Q100" r:id="rId97" display="maltihe21@hotmail.com"/>
    <hyperlink ref="Q103" r:id="rId98" display="Dalesita34@gmail.com"/>
    <hyperlink ref="Q106" r:id="rId99" display="marialupitarico@gmail.com"/>
    <hyperlink ref="Q107" r:id="rId100" display="Alejandro2631@gmail.com"/>
    <hyperlink ref="Q13" r:id="rId101" display="Jenny.motavita@inpec.gov.co"/>
    <hyperlink ref="Q115" r:id="rId102" display="previsoracolombiacompra@gmail.com"/>
    <hyperlink ref="Q116" r:id="rId103" display="previsoracolombiacompra@gmail.com"/>
    <hyperlink ref="Q117" r:id="rId104" display="licitaciones@jemsupplies.com"/>
    <hyperlink ref="Q119" r:id="rId105" display="heimerd.cardona@uniples.com"/>
    <hyperlink ref="Q74" r:id="rId106" display="olgachaparra@hotmail.com"/>
    <hyperlink ref="Q81" r:id="rId107" display="rector@pedagogica.edu.co"/>
    <hyperlink ref="Q93" r:id="rId108" display="forpo@forpo.gov.co"/>
    <hyperlink ref="Q113" r:id="rId109" display="info@certicamara.com"/>
    <hyperlink ref="Q3" r:id="rId110" display="info@juresa@gmail.com"/>
    <hyperlink ref="Q90" r:id="rId111" display="gespanag@dane.gov"/>
    <hyperlink ref="Q7" r:id="rId112" display="info@caminosdelibertad.org"/>
    <hyperlink ref="Q120" r:id="rId113" display="heimerd.cardona@uniples.com"/>
    <hyperlink ref="Q121" r:id="rId114" display="alejandra.rojas@sumimas.com.co"/>
    <hyperlink ref="Q118" r:id="rId115" display="analistasector.oficial@dispapeles.com"/>
    <hyperlink ref="Q123" r:id="rId116" display="jconcha@idenpla.com.co"/>
    <hyperlink ref="Q124" r:id="rId117" display="integradorcomercial1@gmail.com"/>
    <hyperlink ref="Q125" r:id="rId118" display="autoservicomecanico@hotmail.com"/>
    <hyperlink ref="Q126" r:id="rId119" display="financiera@servimedios.com"/>
    <hyperlink ref="Q127" r:id="rId120" display="papel.andes1@gmail.com"/>
    <hyperlink ref="Q128" r:id="rId121" display="jdiaz@miguelcaballero.com"/>
    <hyperlink ref="Q129" r:id="rId122" display="jhon.laguna@alkosto.com.co"/>
    <hyperlink ref="Q130" r:id="rId123" display="sandra.bautista@makro.com.co"/>
    <hyperlink ref="Q131" r:id="rId124" display="hector.cifuentestrujillo@cencosud.com.co"/>
    <hyperlink ref="Q132" r:id="rId125" display="aquiroga@falabella.com.co"/>
    <hyperlink ref="Q133" r:id="rId126" display="gobiernovirtual@panamericana.com.co"/>
    <hyperlink ref="Q134" r:id="rId127" display="gobiernovirtual@panamericana.com.co"/>
    <hyperlink ref="Q135" r:id="rId128" display="aquiroga@falabella.com.co"/>
    <hyperlink ref="Q136" r:id="rId129" display="adriana.galeano@apicom.com.co"/>
    <hyperlink ref="Q137" r:id="rId130" display="alejamendoza05@hotmail.com"/>
    <hyperlink ref="Q140" r:id="rId131" display="arquitecturaoscar@hotmail.com"/>
    <hyperlink ref="Q141" r:id="rId132" display="jwalter.rengifo@gmail.com"/>
    <hyperlink ref="Q142" r:id="rId133" display="caledoniadarien@gmail.com"/>
    <hyperlink ref="Q143" r:id="rId134" display="chaconjimenezsandra@gmail.com"/>
    <hyperlink ref="Q146" r:id="rId135" display="pavacristhian@gmail.com"/>
    <hyperlink ref="Q138" r:id="rId136" display="ingevecsas@gmail.com"/>
    <hyperlink ref="Q147" r:id="rId137" display="utmodacasual@gmail.com"/>
    <hyperlink ref="Q148" r:id="rId138" display="utmodacasual@gmail.com"/>
    <hyperlink ref="Q149" r:id="rId139" display="confepaez.catalagovirtual@gmail.com"/>
    <hyperlink ref="Q150" r:id="rId140" display="cce@dotacionintegral.com"/>
    <hyperlink ref="Q151" r:id="rId141" display="s-comercial@hotmail.com"/>
    <hyperlink ref="Q152" r:id="rId142" display="diego.cortes@confepaez.com"/>
    <hyperlink ref="Q139" r:id="rId143" display="miltonst24@gmail.com"/>
    <hyperlink ref="Q145" r:id="rId144" display="colombiads@gmail.com"/>
    <hyperlink ref="Q144" r:id="rId145" display="proyectar.ico@gmail.com"/>
    <hyperlink ref="Q155" r:id="rId146" display="gonzalo.castro@pearsolutions.com.co"/>
    <hyperlink ref="Q156" r:id="rId147" display="cce.venta.etp@sumimas.com.co"/>
    <hyperlink ref="Q158" r:id="rId148" display="operativo@florezyalvarez.com"/>
    <hyperlink ref="Q154" r:id="rId149" display="patyhor22@hotmail.com"/>
    <hyperlink ref="Q157" r:id="rId150" display="mafe104@gmail.com"/>
    <hyperlink ref="Q153" r:id="rId151" display="jsanchez@corferias.com"/>
    <hyperlink ref="Q159" r:id="rId152" display="adriana.galeano@apicom.com.co"/>
    <hyperlink ref="Q165" r:id="rId153" display="s-comercial@hotmail.com"/>
    <hyperlink ref="Q166" r:id="rId154" display="info@saraveca.com"/>
    <hyperlink ref="Q167" r:id="rId155" display="utmodacasual@gmail.com"/>
    <hyperlink ref="Q168" r:id="rId156" display="utmodacasual@gmail.com"/>
    <hyperlink ref="Q169" r:id="rId157" display="forpo@forpo.gov.co"/>
    <hyperlink ref="Q170" r:id="rId158" display="bibianafarfis@gmail.com"/>
    <hyperlink ref="Q163" r:id="rId159" display="mabelmunozramirez2@gmail.com}"/>
    <hyperlink ref="Q162" r:id="rId160" display="jpablo1001@hotmail.com"/>
    <hyperlink ref="Q161" r:id="rId161" display="edwfabis@gmail.com"/>
    <hyperlink ref="Q160" r:id="rId162" display="yehe-07@hotmail.com"/>
    <hyperlink ref="Q164" r:id="rId163" display="contacto@omarvanegas.com"/>
    <hyperlink ref="Q186" r:id="rId164" display="info@saraveca.com"/>
    <hyperlink ref="Q184" r:id="rId165" display="info@saraveca.com"/>
    <hyperlink ref="Q183" r:id="rId166" display="contacto@omarvanegas.com"/>
    <hyperlink ref="Q187" r:id="rId167" display="yeimmy.rojas@terpel.com"/>
    <hyperlink ref="Q177" r:id="rId168" display="previsoracolombiacompra@gmail.com"/>
    <hyperlink ref="Q180" r:id="rId169" display="amarquez@coem.co"/>
    <hyperlink ref="Q185" r:id="rId170" display="info@saraveca.com"/>
    <hyperlink ref="Q182" r:id="rId171" display="utmodacasual@gmail.com"/>
    <hyperlink ref="Q181" r:id="rId172" display="utmodacasual@gmail.com"/>
    <hyperlink ref="Q179" r:id="rId173" display="utmodacasual@gmail.com"/>
    <hyperlink ref="Q178" r:id="rId174" display="utmodacasual@gmail.com"/>
    <hyperlink ref="Q173" r:id="rId175" display="acleves@panamericana.com.co"/>
    <hyperlink ref="Q171" r:id="rId176" display="notificacionesjudiciales@laprevisora.gov.co"/>
    <hyperlink ref="Q172" r:id="rId177" display="berthalilianayanos@gmail.com"/>
    <hyperlink ref="Q174" r:id="rId178" display="ventas@extintoreselfaro.com"/>
    <hyperlink ref="Q175" r:id="rId179" display="tatianaolave8@gmail.com"/>
    <hyperlink ref="Q176" r:id="rId180" display="dakotainvest@hotmail.com"/>
    <hyperlink ref="Q188" r:id="rId181" display="alejandramurillot@hotmail.com"/>
    <hyperlink ref="Q190" r:id="rId182" display="andru091@hotmail.com"/>
    <hyperlink ref="Q191" r:id="rId183" display="rodc.carlos@gmail.com"/>
    <hyperlink ref="Q192" r:id="rId184" display="grupobacet@gmail.com"/>
    <hyperlink ref="Q193" r:id="rId185" display="encaucho@encaucho.com"/>
    <hyperlink ref="Q194" r:id="rId186" display="manufacturascapitex@gmail.com"/>
    <hyperlink ref="Q189" r:id="rId187" display="extensionderecho.unal@gmail.com"/>
    <hyperlink ref="Q199" r:id="rId188" display="rubiolavargas@hotmail.com"/>
    <hyperlink ref="Q201" r:id="rId189" display="ampisala@hotmail.com"/>
    <hyperlink ref="Q202" r:id="rId190" display="cominfor@cominfor.com"/>
    <hyperlink ref="Q203" r:id="rId191" display="gps.electronicsltda@hotmail.com"/>
    <hyperlink ref="Q204" r:id="rId192" display="diana.vallejo@softwareestrategico.com"/>
    <hyperlink ref="Q207" r:id="rId193" display="ncapasso@intergrupo.com"/>
    <hyperlink ref="Q206" r:id="rId194" display="juridico@nex.com.co"/>
    <hyperlink ref="Q205" r:id="rId195" display="cce.venta.etp@sumimas.com.co"/>
    <hyperlink ref="Q197" r:id="rId196" display="info@saraveca.com"/>
    <hyperlink ref="Q195" r:id="rId197" display="adminegc@egcolombia.co"/>
    <hyperlink ref="Q208" r:id="rId198" display="administrativa@greenknow.co;gerencia@greenknow.co"/>
    <hyperlink ref="Q209" r:id="rId199" display="dacia1002@hotmail.com"/>
    <hyperlink ref="Q210" r:id="rId200" display="mirobu_1182@hotmail.com"/>
    <hyperlink ref="Q200" r:id="rId201" display="jomasbe@hotmail.com"/>
    <hyperlink ref="Q213" r:id="rId202" display="signalvial@gmail.com"/>
    <hyperlink ref="Q214" r:id="rId203" display="mueblesromero@yahoo.com"/>
    <hyperlink ref="Q212" r:id="rId204" display="gerencia@byse.com.co"/>
    <hyperlink ref="Q196" r:id="rId205" display="ABDbenitez.abogado@hotmail.com"/>
    <hyperlink ref="Q211" r:id="rId206" display="juana.zuleta@hotmail.com"/>
    <hyperlink ref="Q215" r:id="rId207" display="abahamon@aspreseg.com"/>
    <hyperlink ref="Q216" r:id="rId208" display="jsanchez@corferias.com"/>
    <hyperlink ref="Q217" r:id="rId209" display="sysempresariales1@gmail.com"/>
    <hyperlink ref="Q229" r:id="rId210" display="aura.castillo@vigilcolombia.co"/>
    <hyperlink ref="Q227" r:id="rId211" display="gerencia@comsistelco.com"/>
    <hyperlink ref="Q226" r:id="rId212" display="mapingenieros@gmail.com"/>
    <hyperlink ref="Q225" r:id="rId213" display="dacia1002@hotmail.com"/>
    <hyperlink ref="Q221" r:id="rId214" display="info@grupoalianza.com.co"/>
    <hyperlink ref="Q223" r:id="rId215" display="contabilidadcomunisander@gmail.com"/>
    <hyperlink ref="Q218" r:id="rId216" display="operativo@florezyalvarez.com"/>
    <hyperlink ref="Q220" r:id="rId217" display="worldmyd@hotmail.com"/>
    <hyperlink ref="Q224" r:id="rId218" display="proyec.incol@gmail.com"/>
    <hyperlink ref="Q222" r:id="rId219" display="vicente.guerrero@telewarrior.com"/>
    <hyperlink ref="Q231" r:id="rId220" display="gordillo5132@hotmail.com"/>
    <hyperlink ref="Q230" r:id="rId221" display="indumil@indumil.gov.co"/>
    <hyperlink ref="Q232" r:id="rId222" display="info@recuperacionesnaranjo.com"/>
    <hyperlink ref="Q219" r:id="rId223" display="sforense@medicinalegal.gov.co"/>
    <hyperlink ref="T224" r:id="rId224" display="https://community.secop.gov.co/Public/Tendering/OpportunityDetail/Index?noticeUID=CO1.NTC.595533&amp;isFromPublicArea=True&amp;isModal=False"/>
    <hyperlink ref="T216" r:id="rId225" display="https://community.secop.gov.co/Public/Tendering/OpportunityDetail/Index?noticeUID=CO1.NTC.595704&amp;isFromPublicArea=True&amp;isModal=False "/>
    <hyperlink ref="T229"/>
    <hyperlink ref="T228"/>
    <hyperlink ref="T204"/>
    <hyperlink ref="T171"/>
    <hyperlink ref="T195"/>
    <hyperlink ref="T125"/>
    <hyperlink ref="T198"/>
    <hyperlink ref="T201"/>
    <hyperlink ref="T173"/>
    <hyperlink ref="T217"/>
    <hyperlink ref="T214"/>
    <hyperlink ref="T128"/>
    <hyperlink ref="T144"/>
    <hyperlink ref="T192"/>
    <hyperlink ref="T145"/>
    <hyperlink ref="T193"/>
    <hyperlink ref="T194"/>
    <hyperlink ref="T215"/>
  </hyperlinks>
  <printOptions/>
  <pageMargins left="0.7" right="0.7" top="0.75" bottom="0.75" header="0.3" footer="0.3"/>
  <pageSetup orientation="portrait" paperSize="9"/>
  <legacyDrawing r:id="rId22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Yenifer Prada Peña</dc:creator>
  <cp:keywords/>
  <dc:description/>
  <cp:lastModifiedBy>JOHANA CAROLINA PEREZ RUIZ</cp:lastModifiedBy>
  <cp:lastPrinted>2019-01-17T20:58:24Z</cp:lastPrinted>
  <dcterms:created xsi:type="dcterms:W3CDTF">2013-08-15T16:35:50Z</dcterms:created>
  <dcterms:modified xsi:type="dcterms:W3CDTF">2019-01-30T19:31:43Z</dcterms:modified>
  <cp:category/>
  <cp:version/>
  <cp:contentType/>
  <cp:contentStatus/>
</cp:coreProperties>
</file>