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05" yWindow="60" windowWidth="9255" windowHeight="11550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<sst xmlns="http://schemas.openxmlformats.org/spreadsheetml/2006/main" count="180" uniqueCount="143">
  <si>
    <t>Nombre completo contratista</t>
  </si>
  <si>
    <t>Cuantía inicial del contrato</t>
  </si>
  <si>
    <t>Cuantia total del contrato</t>
  </si>
  <si>
    <t>Tipo del contrato</t>
  </si>
  <si>
    <t>Numero del contrato</t>
  </si>
  <si>
    <t>Fecha de suscripción del contrato</t>
  </si>
  <si>
    <t>Fecha de inicio del contrato</t>
  </si>
  <si>
    <t>Fecha terminación del contrato</t>
  </si>
  <si>
    <t>cont_objeto</t>
  </si>
  <si>
    <t>CONTRATACION DIRECTA</t>
  </si>
  <si>
    <t xml:space="preserve">PRESTACION DE SERVICIOS </t>
  </si>
  <si>
    <t>Prorrogas</t>
  </si>
  <si>
    <t>INTERADMINISTRATIVO</t>
  </si>
  <si>
    <t>SELECCIÓN ABREVIADA AMP</t>
  </si>
  <si>
    <t>A-1-0-2-14 REMUNERACION SERVICOS TECNICOS</t>
  </si>
  <si>
    <t>Modalidad contratación</t>
  </si>
  <si>
    <t>Adiciones</t>
  </si>
  <si>
    <t>Rubro</t>
  </si>
  <si>
    <t>Correo</t>
  </si>
  <si>
    <t>COMPRAVENTA</t>
  </si>
  <si>
    <t>PRESTACION DE SERVICIOS</t>
  </si>
  <si>
    <t xml:space="preserve">A-3-5-3-6 ATENCION REHABILITACION AL RECLUSO </t>
  </si>
  <si>
    <t>A-2-0-4-5-2 MANTENIMIENTO DE BIENES MUEBLES, EQUIPOS Y ENSERES</t>
  </si>
  <si>
    <t>A-2-0-4-41-13-3 SALUD OCUPACIONAL</t>
  </si>
  <si>
    <t>A-2-0-4-4-20 REPUESTOS</t>
  </si>
  <si>
    <t>DIVIDISEÑOS S.A.S</t>
  </si>
  <si>
    <t>179</t>
  </si>
  <si>
    <t>180</t>
  </si>
  <si>
    <t>MINIMA CUANTIA No. 016</t>
  </si>
  <si>
    <t>LA PRESTACION DE SERVICIOS DE MANTENIMIENTO DE LAS SILLAS UBICADAS EN LA SALA DE JUNTAS DE LA DIRECCION GENERAL EN EL EDIFICIO DE LA SEDE CENTRAL DEL INSTITUTO NACIONAL PENITENCIARIO Y CARCELARIO - INPEC.</t>
  </si>
  <si>
    <t>PRESTAR SUS SERVICIOS PROFESIONALES COMO ESPECIALISTAS EN ARCHIVISTICA, EN EL GRUPO DE GESTION DOCUMENTAL PARA LA ELABORACION DE INSTRUMENTOS ARCHIVISTICOS E INSTRUMENTOS DE GESTION DE LA INFORMACION PUBLICA, DE ACUERDO A LO ESTABLECIDO ENLA LEY 594 DE 2000 LEY GENERAL DE ARCHIVOS Y LEY 1712 DE 2014, LEY DE TRANSPARENCIA Y DEL DERECHO DE ACCESO A LA INFORMACION PUBLICA NACIONAL.</t>
  </si>
  <si>
    <t>COLTECH S.A.S.</t>
  </si>
  <si>
    <t>181</t>
  </si>
  <si>
    <t>INVERSION Y HOGAR S.A.S.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</si>
  <si>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</si>
  <si>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</si>
  <si>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</si>
  <si>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</si>
  <si>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</si>
  <si>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</si>
  <si>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</si>
  <si>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</si>
  <si>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</si>
  <si>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</si>
  <si>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</si>
  <si>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</si>
  <si>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</si>
  <si>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</si>
  <si>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</si>
  <si>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</si>
  <si>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CONTRATAR LA ADQUISICION DE VEINTIOCHO (28) SEMOVIENTES CANINOS PARA GARANTIZAR OPERATIVIDAD Y FUNCIONAMIENTO DEL SERVICIO DE GUIAS CANINOS EN LOS ESTABLECIMIENTOS DE ORDEN NACIONAL PENITENCIARIO Y CARCELARIO - INPEC.</t>
  </si>
  <si>
    <t>COLOMBIANA DE SOFTWARE Y HARDWARE COLSOF S.A.</t>
  </si>
  <si>
    <r>
      <t xml:space="preserve">CONTRATAR LA ADQUISICION DE SILLAS ERGONOMICAS PARA PREVENCION OSTEOMUSCULAR, GARITAS Y PUESTOS DE GUARDIA, MOBILIARIO PARA ATENCION OSTEOMUSCULAR PARA ATENCION AL CIUDADANO DOTACION DE BIBLIOTECAS DE LOS ESTABLECIMIENTOS DE RECLUSION DE ORDEN NACIONAL, MOBILIARIO Y ENSERES PARA DEPENDENCIAS DE LA SEDE CENTRAL </t>
    </r>
    <r>
      <rPr>
        <b/>
        <u val="single"/>
        <sz val="8"/>
        <rFont val="Arial"/>
        <family val="2"/>
      </rPr>
      <t>ITEM 4: SERVICIO PENITENCIARIO.</t>
    </r>
  </si>
  <si>
    <t>IRINI SOFIA PADILLA ORTIZ</t>
  </si>
  <si>
    <t>CENTRAL DE SOLDADURAS Y PROYECCION INDUSTRIAL S.A.</t>
  </si>
  <si>
    <t>SUBASTA INVERSA No. 03</t>
  </si>
  <si>
    <t>contabilidadl@dividisenios.com</t>
  </si>
  <si>
    <t>SUBASTA INVERSA No.03</t>
  </si>
  <si>
    <t>comercialcoltech@hotmail.com</t>
  </si>
  <si>
    <t>12/09/201</t>
  </si>
  <si>
    <t>irinisofia1511@gmail.com</t>
  </si>
  <si>
    <t>YESSIKA PAOLA PINTO MENESES</t>
  </si>
  <si>
    <t>paolapinto.consultores@gmail.com</t>
  </si>
  <si>
    <t>EDWARD FABIAN CASTAÑEDA SUAREZ</t>
  </si>
  <si>
    <t>edwfabis@uniandes.edu.co</t>
  </si>
  <si>
    <t>DIGITALSISTEM COLOMBIA S.A.S.</t>
  </si>
  <si>
    <t>MINIMA CUANTIA No. 018</t>
  </si>
  <si>
    <t>gerencia@dsc.com.co</t>
  </si>
  <si>
    <t>contabilidad.baq@centraldesoldaduras.com</t>
  </si>
  <si>
    <t>DIVIAREAS S.A.S.</t>
  </si>
  <si>
    <t>SUBASTA INVERSA No. 04</t>
  </si>
  <si>
    <t>C-1299-0800-1 IMPLEMENTACION DE MECANISMOS PARA MEJORARA LA CALIDAD Y EFICIENCIA EN LA PRESTACION DEL SERVICIO AL CIUDADANO</t>
  </si>
  <si>
    <t>diviareas@hotmail.com</t>
  </si>
  <si>
    <t>INVERSIONES GUERFOR S.A.</t>
  </si>
  <si>
    <t xml:space="preserve">A-3-5-3-46 SERVICIO POSPENITENCIARIO LEY 65/93 </t>
  </si>
  <si>
    <t>contabilidad@img.com.co</t>
  </si>
  <si>
    <t>INVERSIONES Y SUMINISTROS LM S.A.S.</t>
  </si>
  <si>
    <t xml:space="preserve">A-2-0-4-2-2 MOBILIARIO Y ENSERES </t>
  </si>
  <si>
    <t>licitacionesl@inversioneslm.com</t>
  </si>
  <si>
    <t>SUMIMAS S.A.S.</t>
  </si>
  <si>
    <t>cce.venta.etp@sumimas.com.co</t>
  </si>
  <si>
    <t>A-3-5-3-46 SERVICIO POSPENITENCIARIO LEY 65/93 - A-3-1-1-16 IMPLEMENTACION Y DESARROLLO DEL SISTEMA INTEGRAL DE TRATAMIENTO - A-2-0-4-41-13-7 CAJUAS ESPECIALES FONDO DE REHABILITACION - C-1299-0800-2 IMPLEMENTACION GESTION DOCUMENTAL INPEC A NIVEL NACIONAL - C-1299-0800-1 IMPLEMENTACION DE MECANISMOS PARA MEJORAR LA CALIDAD Y EFICICIENCIA.</t>
  </si>
  <si>
    <t>ccecolsoft@colsof.com.co</t>
  </si>
  <si>
    <t>A-3-1-1-16 IMPLEMENTACION Y DESARROLLO DEL SISTEMA INTEGRAL DE TRATAMIENTO PROGREWSIVO PENITENCIARIO - c-1299-0800-1 IMPLEMENTACION DE MECANISMOS PARA MEJORAR LA CALIDAD Y EFICIENCIA EN LA PRESTACION DEL SERVICIO AL CIUDADANO -  C-1299-0800-2 IMPLEMENTACION GESTION DOCUMENTAL INPEC A NIVEL NACIONAL</t>
  </si>
  <si>
    <t>UT SOFT-IG</t>
  </si>
  <si>
    <t>ncapasso@intergrupo.com</t>
  </si>
  <si>
    <t>UNIVERSIDAD NACIONAL DE COLOMBIA</t>
  </si>
  <si>
    <t>15/012/2017</t>
  </si>
  <si>
    <t>C-1206-0800-4 FORTALECIMIENTO DE LAS ESTRATEGIAS DE PREVENCION E INTERVENCION</t>
  </si>
  <si>
    <t>dec_fchbog@unal.edu.co</t>
  </si>
  <si>
    <t>199</t>
  </si>
  <si>
    <t>200</t>
  </si>
  <si>
    <t>201</t>
  </si>
  <si>
    <t>DB SYSTEM LTDA</t>
  </si>
  <si>
    <t>PRESTACION DEL SERVICIO</t>
  </si>
  <si>
    <r>
      <t>CONTRATAR EL DESARROLLO E IMPLEMENTACION EN EL USO DEL NUEVO MODULO INTEGRADO AL SISIPEC  FASE II DEL PROYECTO DE ACTIVIDADES PRODUCTIVAS Y EL DESARROLLO DEL NUEVO DISEÑO E IMPLEMENTACION DE LA PAGINA WEB  DEL INSTITUTO NACIONAL PENITENCIARIO Y CARCELARIO - INPEC.</t>
    </r>
    <r>
      <rPr>
        <b/>
        <u val="single"/>
        <sz val="8"/>
        <rFont val="Arial"/>
        <family val="2"/>
      </rPr>
      <t xml:space="preserve"> ITEM 2: DESARROLLO DEL NUEVO DISEÑO E IMPLEMENTACION DE LA PAGINA WEB DEL INSTITUTO. </t>
    </r>
  </si>
  <si>
    <t>ybonilla@db-sistem.com</t>
  </si>
  <si>
    <t>c-1299-0800-3 DESARROLLO TECNOLOGICO PARA EL SISTEMA MISIONAL PENITENCIARIO CARCELARIO NACIONAL</t>
  </si>
  <si>
    <t>TECNOLOGIA DE HARDWARE Y SOFTWARE PCTECHSOFT S.A.S.</t>
  </si>
  <si>
    <t>A-2-0-4-5-13 MANTENIMIENTO DE SOFTWARE</t>
  </si>
  <si>
    <t>CONTRATAR EL SERVICIO DE SOPORTE, ASESORIA,MANTENIMIENTO Y ACTUALIZACIONES DE LAS LICENCIAS DEL APLICATIVO PCSECURE-PCADMIN PARA EL SISTEMA DE SEGURIDAD DE ESTACIONES CLIENTE DEL INSTITUTO NACIONAL PENITENCIARIO Y CARCELARIO - INPEC.</t>
  </si>
  <si>
    <t>informacion@pctechsoft.com</t>
  </si>
  <si>
    <t>LIZ MARILYN SILVA SANCHEZ</t>
  </si>
  <si>
    <t>MINIMA CUANTIA No. 019</t>
  </si>
  <si>
    <t>CONTRATAR LA ADQUISICION DE MULTI-GIMNASIOS PARA ALGUNOS ESTABLECIMIENTOS DEL INSTITUTO NACIONAL PENITENCIARIO Y CARCELARIO - INPEC.</t>
  </si>
  <si>
    <t>A-2-0-4-21-1 ELEMENTOS PARA BIENESTAR SOCIAL</t>
  </si>
  <si>
    <t>gerenciaactivegym@gmail.com</t>
  </si>
  <si>
    <t>inversionesyhogar@gmail.com</t>
  </si>
  <si>
    <t>PRORROGA No. 01  HASTA EL 27/10/2017</t>
  </si>
  <si>
    <t>SERVICES CAN COLOMBIA S.A.S.</t>
  </si>
  <si>
    <t>MINIMA CUANTIA No. 017</t>
  </si>
  <si>
    <t>A-2-0-4-8 COMPRA DE SEMOVIENTES</t>
  </si>
  <si>
    <t>egrithva@yahoo.com</t>
  </si>
  <si>
    <t>GPS ELECTRONICS LTDA</t>
  </si>
  <si>
    <t>MINIMA CUANTIA No. 15</t>
  </si>
  <si>
    <t>PRESTACION DE SERVICIO</t>
  </si>
  <si>
    <t>gps.electronicsltda@hotmail.com;gpselectronicsltda1@gmail.com</t>
  </si>
  <si>
    <t xml:space="preserve">A-2-0-4-5-1 MANTENIMIENTO DE BIENES INMUEBLES </t>
  </si>
  <si>
    <t>PRORROGA No. 01  HASTA 45 DIAS MAS</t>
  </si>
  <si>
    <t>centefacder_bog@unal.edu.co</t>
  </si>
  <si>
    <t>C-1206-0800-3 IMPLEMENTACION CARCELES PARA LA PAZ NACIONAL-PREVIO CONCEPTO DNP</t>
  </si>
  <si>
    <t>JORGE ALBERTO LUCENA MARTINEZ</t>
  </si>
  <si>
    <r>
      <t xml:space="preserve">CONTRATAR LA ADQUISICION DE SILLAS ERGONOMICAS PARA PREVENCION OSTEOMUSCULAR, GARITAS Y PUESTOS DE GUARDIA, MOBILIARIO PARA ATENCION OSTEOMUSCULAR PARA ATENCION AL CIUDADANO DOTACION DE BIBLIOTECAS DE LOS ESTABLECIMIENTOS DE RECLUSION DE ORDEN NACIONAL, MOBILIARIO Y ENSERES PARA DEPENDENCIAS DE LA SEDE CENTRAL. </t>
    </r>
    <r>
      <rPr>
        <b/>
        <u val="single"/>
        <sz val="8"/>
        <rFont val="Arial"/>
        <family val="2"/>
      </rPr>
      <t>ITEM 2: BIBLIOTECAS,</t>
    </r>
  </si>
  <si>
    <t>metalicaslucena@yahoo.com</t>
  </si>
  <si>
    <t>C-1299-0800-3 DESARROLLO TECNOLOGICO PARA EL SISTEMA MISIONAL</t>
  </si>
  <si>
    <r>
      <t>"CONTRATAR EL DESARROLLO E IMPLEMENTACION EN EL USO DEL NUEVO MODULO INTEGRADO AL SISIPEC  FASE II DEL PROYECTO DE ACTIVIDADES PRODUCTIVAS Y EL DESARROLLO DEL NUEVO DISEÑO E IMPLEMENTACION DE LA PAGINA WEB  DEL INSTITUTO NACIONAL PENITENCIARIO Y CARCELARIO INPEC"</t>
    </r>
    <r>
      <rPr>
        <b/>
        <u val="single"/>
        <sz val="8"/>
        <rFont val="Arial"/>
        <family val="2"/>
      </rPr>
      <t xml:space="preserve"> ITEM1: DESARROLLO E IMPLEMENTACION EN EL USO DEL NUEVO MODULO INTEGRADO AL SISPEC FASE II DEL PROYECTO DE ACTIVIDADES PRODUCTIVAS,</t>
    </r>
  </si>
  <si>
    <t>MERLIN SISTEMAS S.A.S.</t>
  </si>
  <si>
    <t>contacto@merlin.com.co</t>
  </si>
  <si>
    <t>LICITACION PUBLICA No. 01</t>
  </si>
  <si>
    <t>INFORME MES DE SEPTIEMBRE 2017</t>
  </si>
  <si>
    <r>
      <t>CONTRATAR LA ADQUISICION DE CHALECOS DISTINTIVOS, SEÑALIZACION, ELEMENTOS DE BRIGADA DE EMERGENCIA, ELEMENTOS DE PROTECCION PERSONAL Y EQUIPOS PARA TRABAJO EN LATURAS PARA FUNCIONARIOS DEL INSTITUTO NACIONAL PENITENCIARIO Y CARCELARIO INPEC.</t>
    </r>
    <r>
      <rPr>
        <b/>
        <u val="single"/>
        <sz val="8"/>
        <rFont val="Arial"/>
        <family val="2"/>
      </rPr>
      <t xml:space="preserve"> ITEM 1: IMPLEMENTOS DISTINTIVOS -ATENCION AL CIUDADANO ITEM 2: BRIGADAS DE EMERGENCIA DE SEÑALIZACION.</t>
    </r>
  </si>
  <si>
    <t>CONTRATAR LA IMPLEMENTACION DEL PROYECTO " CARCELES PARA LA PAZ NACIONAL" DURANTE LA VIGENCIA 2017 EN EL COMPLEJO CARCELARIO Y PENITENCIARIO METROPOLITANO DE CUCUTA RM (COCUC), COMPLEJO CARCELARIO Y PENITENCIARIO DE JAMUNDI - RM JAMUNDI (COJAM) Y COMPLEJO PENITENCIARIO DE IBAGUE PICALEÑA - RM (COIBA).</t>
  </si>
  <si>
    <t>CONTRATAR LA PRESTACION DEL SERVICIO PARA LA REALIZACION DE CHARLAS, TALLERES, CAPACITACIONES, CAMPAÑAS Y ESTRATEGIAS DE DIVULGACUION PARA LA PREVENCION EN EL CONSUMO DE SUSTANCIAS PSICOACTIVAS.</t>
  </si>
  <si>
    <r>
      <t xml:space="preserve">CONTRATAR LA ADQUISICION DE SILLAS ERGONOMICAS PARA PREVENCION OSTEOMUSCULAR GARITAS Y PUESTOS DE GUARDIA, MOBILIARIO PARA ATENCION AL CIUDADANO, DOTACION DE BIBLIOTECAS DE LOS ESTABLECIMIENTOS DE RECLUSION DEL ORDEN NACIONAL, MOBILIARIO Y ENSERES PARA DEPENDENCIAS DE LA SEDE CENTRAL </t>
    </r>
    <r>
      <rPr>
        <b/>
        <u val="single"/>
        <sz val="9"/>
        <rFont val="Arial"/>
        <family val="2"/>
      </rPr>
      <t>ITEM 1: ATENCION AL CIUDADANO,</t>
    </r>
  </si>
  <si>
    <t>PRESTAR APOYO AL CONSEJO DE EVALUACION Y TRATAMIENTO CET, ACTUANDO COMO ABOGADA SUSTANCIADORA DE LAS CARTILLAS DE BIOGRAFICAS PARA DETERMINAR EL FACTOR OBJETIVO DE LOS INTERNOS CONDENADOS PARA LA RESPECTIVA CLASIFICACION EN LAS FASES DE TRATAMIENTO PENITENCIARIO Y EL TRAMITE DE BENEFICIOS JUDICIALES Y ADMINISTRATIVOS ENTRE LOS JUECES DE EJECUCION DE PENAS Y MEDIDAS DE SEGURIDAD.</t>
  </si>
  <si>
    <t>CONTRATAR LA ADQUISICION DE CHALECOS DISTINTIVOS, SEÑALIZACION ELEMENTOS DE BRIGADA DE EMERGENCIA ELEMENTOS DE PROTECCION PERSONAL Y EQUIPOS DE TRABAJO EN ALTURAS PARA PARA FUNCIONARIOS DEL INSTITUTO NACIONAL PENITENCIARIO Y CARCELARIO INPEC. ITEM 4: ELEMENTOS PARA TRABAJO EN ALTURAS.</t>
  </si>
  <si>
    <t>PRESTAR POR SUS PROPIOS MEDIOS CON PLENA AUTONOMIA ADMINISTRATIVA COMO PROFESIONAL ADMINISTRADORA DE EMPRESAS PARA ORGANIZAR, COORDINAR, EJECUTAR Y CONTROLAR PLANES PROGRAMAS Y PROYECTOS PRODUCTIVOS PARA LA GESTION INSTITUCIONAL EDEL EPMSC JYP ESPINAL.</t>
  </si>
  <si>
    <r>
      <t xml:space="preserve">CONTRATAR LA ADQUISICION DE CHALECOS DISTINTIVOS, SEÑALIZACION, ELEMENTOS DE BRIGADA DE EMERGENCIA, ELEMENTOS DE PROTECCION PERSONAL Y EQUIPOS DE TRABAJO EN LATURAS PARA FUNCIONARIOS DEL INSTITUTO NACIONAL PENITENCIARIO Y CARCELARIO INPEC. </t>
    </r>
    <r>
      <rPr>
        <b/>
        <u val="single"/>
        <sz val="8"/>
        <rFont val="Arial"/>
        <family val="2"/>
      </rPr>
      <t>ITEM 3: IMPLEMENTOS DE PROTECCION PERSONAL SALUD OCUPACIONAL ITEM 5: ELEMENTOS PARA TRABAJO EN ALTURAS SALUD OCUPACIONAL.</t>
    </r>
  </si>
  <si>
    <t>CONTRATAR LA ADQUISICION DE REPUESTOS PARA UPS DEL  INSTITUTO NACIONAL PENITENCIARIO Y CARCELARIO INPEC.</t>
  </si>
  <si>
    <t>CONTRATAR LA ADQUISICION DE KIT TECNOLOGICO PARA LAS OFICINAS DE GESTION DOCUMENTAL, ATENCION AL CIUDADANO Y LA DIRECCION DE ATENCION Y TRATAMIENTO.</t>
  </si>
  <si>
    <t>CONTRATAR LA ADQUISICION DE KIT TECNOLOGICOS PARA LAS OFICINAS DE GESTION DOCUMENTAL, ATENCION AL CIUDADANO Y LA DIRECCION DE ATENCION YTRATAMIENTO.</t>
  </si>
  <si>
    <t>CONTRATAR LA PRESTACION DEL SERVICIO DE MANTENIMIENTO PREVENTIVO Y CORRECTIVO A TODO COSTO DE LA SUBESTACION ELECTRICA DEL INSTITUTO NACIONAL PENITENCIARIO Y CARCELARIO INPEC.</t>
  </si>
  <si>
    <r>
      <t>ONTRATAR LA ADQUISICION DE SILLAS ERGONOMICAS PARA PREVENCION OSTEOMUSCULAR GARITAS Y PUESTOS DE GUARDIA, MOBILIARIO PARA ATENCION AL CIUDADANO, DOTACION DE BIBLIOTECAS DE LOS ESTABLECIMIENTOS DE RECLUSION DEL ORDEN NACIONAL, MOBILIARIO Y ENSERES PARA DEPENDENCIAS DE LA SEDE CENTRAL</t>
    </r>
    <r>
      <rPr>
        <b/>
        <sz val="9"/>
        <rFont val="Arial"/>
        <family val="2"/>
      </rPr>
      <t xml:space="preserve"> ITEM 3: SALUD OCUPACIONAL.</t>
    </r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</si>
</sst>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d/mm/yyyy;@"/>
    <numFmt numFmtId="165" formatCode="_(* #,##0_);_(* \(#,##0\);_(* &quot;-&quot;??_);_(@_)"/>
    <numFmt numFmtId="166" formatCode="#,##0;[Red]#,##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[$-240A]dddd\,\ dd&quot; de &quot;mmmm&quot; de &quot;yyyy"/>
    <numFmt numFmtId="172" formatCode="yyyy/mm/dd"/>
    <numFmt numFmtId="173" formatCode="&quot;$&quot;\ #,##0;\(&quot;$&quot;\ #,##0\)"/>
    <numFmt numFmtId="174" formatCode="&quot;$&quot;\ #,##0"/>
    <numFmt numFmtId="175" formatCode="_-* #,##0.00\ _€_-;\-* #,##0.00\ _€_-;_-* &quot;-&quot;??\ _€_-;_-@_-"/>
    <numFmt numFmtId="176" formatCode="_-* #,##0\ _€_-;\-* #,##0\ _€_-;_-* &quot;-&quot;??\ _€_-;_-@_-"/>
    <numFmt numFmtId="177" formatCode="0;[Red]0"/>
    <numFmt numFmtId="178" formatCode="&quot;$&quot;\ #,##0;[Red]&quot;$&quot;\ #,##0"/>
    <numFmt numFmtId="179" formatCode="yyyy\-mm\-dd;@"/>
    <numFmt numFmtId="180" formatCode="[$$-240A]\ #,##0"/>
    <numFmt numFmtId="181" formatCode="[$-240A]hh:mm:ss\ AM/PM"/>
    <numFmt numFmtId="182" formatCode="#,##0.0"/>
    <numFmt numFmtId="183" formatCode="#,##0.000"/>
    <numFmt numFmtId="184" formatCode="#,##0.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4" fontId="3" fillId="33" borderId="10" xfId="0" applyNumberFormat="1" applyFont="1" applyFill="1" applyBorder="1" applyAlignment="1">
      <alignment horizontal="center" vertical="center" wrapText="1"/>
    </xf>
    <xf numFmtId="0" fontId="5" fillId="34" borderId="10" xfId="58" applyFont="1" applyFill="1" applyBorder="1" applyAlignment="1">
      <alignment horizontal="center" vertical="center" wrapText="1"/>
      <protection/>
    </xf>
    <xf numFmtId="173" fontId="6" fillId="33" borderId="10" xfId="59" applyNumberFormat="1" applyFont="1" applyFill="1" applyBorder="1" applyAlignment="1">
      <alignment horizontal="center" vertical="center" wrapText="1"/>
      <protection/>
    </xf>
    <xf numFmtId="49" fontId="36" fillId="33" borderId="10" xfId="45" applyNumberFormat="1" applyFill="1" applyBorder="1" applyAlignment="1">
      <alignment horizontal="center" vertical="center"/>
    </xf>
    <xf numFmtId="0" fontId="36" fillId="33" borderId="10" xfId="45" applyFill="1" applyBorder="1" applyAlignment="1">
      <alignment horizontal="center" vertical="center" wrapText="1"/>
    </xf>
    <xf numFmtId="0" fontId="5" fillId="34" borderId="11" xfId="58" applyFont="1" applyFill="1" applyBorder="1" applyAlignment="1">
      <alignment horizontal="center" vertical="center" wrapText="1"/>
      <protection/>
    </xf>
    <xf numFmtId="14" fontId="47" fillId="33" borderId="10" xfId="0" applyNumberFormat="1" applyFont="1" applyFill="1" applyBorder="1" applyAlignment="1">
      <alignment horizontal="center" vertical="center" wrapText="1"/>
    </xf>
    <xf numFmtId="4" fontId="3" fillId="33" borderId="10" xfId="50" applyNumberFormat="1" applyFont="1" applyFill="1" applyBorder="1" applyAlignment="1">
      <alignment horizontal="right" vertical="center"/>
    </xf>
    <xf numFmtId="14" fontId="3" fillId="33" borderId="10" xfId="50" applyNumberFormat="1" applyFont="1" applyFill="1" applyBorder="1" applyAlignment="1">
      <alignment horizontal="center" vertical="center" wrapText="1"/>
    </xf>
    <xf numFmtId="14" fontId="3" fillId="33" borderId="10" xfId="50" applyNumberFormat="1" applyFont="1" applyFill="1" applyBorder="1" applyAlignment="1">
      <alignment horizontal="center" vertical="center"/>
    </xf>
    <xf numFmtId="0" fontId="5" fillId="34" borderId="12" xfId="58" applyFont="1" applyFill="1" applyBorder="1" applyAlignment="1">
      <alignment horizontal="center" vertical="center" wrapText="1"/>
      <protection/>
    </xf>
    <xf numFmtId="0" fontId="48" fillId="0" borderId="13" xfId="0" applyFont="1" applyBorder="1" applyAlignment="1">
      <alignment horizontal="center"/>
    </xf>
    <xf numFmtId="0" fontId="48" fillId="0" borderId="14" xfId="0" applyFont="1" applyBorder="1" applyAlignment="1">
      <alignment horizontal="center"/>
    </xf>
    <xf numFmtId="0" fontId="48" fillId="0" borderId="15" xfId="0" applyFont="1" applyBorder="1" applyAlignment="1">
      <alignment horizont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3" xfId="51"/>
    <cellStyle name="Millares 4" xfId="52"/>
    <cellStyle name="Millares 5" xfId="53"/>
    <cellStyle name="Currency" xfId="54"/>
    <cellStyle name="Currency [0]" xfId="55"/>
    <cellStyle name="Neutral" xfId="56"/>
    <cellStyle name="Normal 2" xfId="57"/>
    <cellStyle name="Normal_Hoja2" xfId="58"/>
    <cellStyle name="Normal_javier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bilidadl@dividisenios.com" TargetMode="External" /><Relationship Id="rId2" Type="http://schemas.openxmlformats.org/officeDocument/2006/relationships/hyperlink" Target="mailto:comercialcoltech@hotmail.com" TargetMode="External" /><Relationship Id="rId3" Type="http://schemas.openxmlformats.org/officeDocument/2006/relationships/hyperlink" Target="mailto:irinisofia1511@gmail.com" TargetMode="External" /><Relationship Id="rId4" Type="http://schemas.openxmlformats.org/officeDocument/2006/relationships/hyperlink" Target="mailto:paolapinto.consultores@gmail.com" TargetMode="External" /><Relationship Id="rId5" Type="http://schemas.openxmlformats.org/officeDocument/2006/relationships/hyperlink" Target="mailto:edwfabis@uniandes.edu.co" TargetMode="External" /><Relationship Id="rId6" Type="http://schemas.openxmlformats.org/officeDocument/2006/relationships/hyperlink" Target="mailto:gerencia@dsc.com.co" TargetMode="External" /><Relationship Id="rId7" Type="http://schemas.openxmlformats.org/officeDocument/2006/relationships/hyperlink" Target="mailto:contabilidad.baq@centraldesoldaduras.com" TargetMode="External" /><Relationship Id="rId8" Type="http://schemas.openxmlformats.org/officeDocument/2006/relationships/hyperlink" Target="mailto:diviareas@hotmail.com" TargetMode="External" /><Relationship Id="rId9" Type="http://schemas.openxmlformats.org/officeDocument/2006/relationships/hyperlink" Target="mailto:contabilidad@img.com.co" TargetMode="External" /><Relationship Id="rId10" Type="http://schemas.openxmlformats.org/officeDocument/2006/relationships/hyperlink" Target="mailto:licitacionesl@inversioneslm.com" TargetMode="External" /><Relationship Id="rId11" Type="http://schemas.openxmlformats.org/officeDocument/2006/relationships/hyperlink" Target="mailto:cce.venta.etp@sumimas.com.co" TargetMode="External" /><Relationship Id="rId12" Type="http://schemas.openxmlformats.org/officeDocument/2006/relationships/hyperlink" Target="mailto:ccecolsoft@colsof.com.co" TargetMode="External" /><Relationship Id="rId13" Type="http://schemas.openxmlformats.org/officeDocument/2006/relationships/hyperlink" Target="mailto:ncapasso@intergrupo.com" TargetMode="External" /><Relationship Id="rId14" Type="http://schemas.openxmlformats.org/officeDocument/2006/relationships/hyperlink" Target="mailto:dec_fchbog@unal.edu.co" TargetMode="External" /><Relationship Id="rId15" Type="http://schemas.openxmlformats.org/officeDocument/2006/relationships/hyperlink" Target="mailto:ybonilla@db-sistem.com" TargetMode="External" /><Relationship Id="rId16" Type="http://schemas.openxmlformats.org/officeDocument/2006/relationships/hyperlink" Target="mailto:informacion@pctechsoft.com" TargetMode="External" /><Relationship Id="rId17" Type="http://schemas.openxmlformats.org/officeDocument/2006/relationships/hyperlink" Target="mailto:gerenciaactivegym@gmail.com" TargetMode="External" /><Relationship Id="rId18" Type="http://schemas.openxmlformats.org/officeDocument/2006/relationships/hyperlink" Target="mailto:inversionesyhogar@gmail.com" TargetMode="External" /><Relationship Id="rId19" Type="http://schemas.openxmlformats.org/officeDocument/2006/relationships/hyperlink" Target="mailto:egrithva@yahoo.com" TargetMode="External" /><Relationship Id="rId20" Type="http://schemas.openxmlformats.org/officeDocument/2006/relationships/hyperlink" Target="mailto:gps.electronicsltda@hotmail.com;gpselectronicsltda1@gmail.com" TargetMode="External" /><Relationship Id="rId21" Type="http://schemas.openxmlformats.org/officeDocument/2006/relationships/hyperlink" Target="mailto:centefacder_bog@unal.edu.co" TargetMode="External" /><Relationship Id="rId22" Type="http://schemas.openxmlformats.org/officeDocument/2006/relationships/hyperlink" Target="mailto:metalicaslucena@yahoo.com" TargetMode="External" /><Relationship Id="rId23" Type="http://schemas.openxmlformats.org/officeDocument/2006/relationships/hyperlink" Target="mailto:contacto@merlin.com.co" TargetMode="Externa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view="pageBreakPreview" zoomScale="75" zoomScaleNormal="75" zoomScaleSheetLayoutView="75" zoomScalePageLayoutView="0" workbookViewId="0" topLeftCell="A19">
      <selection activeCell="I25" sqref="I25"/>
    </sheetView>
  </sheetViews>
  <sheetFormatPr defaultColWidth="11.421875" defaultRowHeight="15"/>
  <cols>
    <col min="3" max="3" width="15.57421875" style="0" customWidth="1"/>
    <col min="5" max="5" width="42.8515625" style="0" customWidth="1"/>
    <col min="6" max="6" width="12.7109375" style="0" bestFit="1" customWidth="1"/>
    <col min="7" max="7" width="11.57421875" style="0" bestFit="1" customWidth="1"/>
    <col min="8" max="8" width="12.7109375" style="0" bestFit="1" customWidth="1"/>
    <col min="9" max="10" width="11.57421875" style="0" bestFit="1" customWidth="1"/>
    <col min="12" max="12" width="11.57421875" style="0" bestFit="1" customWidth="1"/>
    <col min="13" max="13" width="26.8515625" style="0" customWidth="1"/>
    <col min="14" max="14" width="30.421875" style="0" customWidth="1"/>
  </cols>
  <sheetData>
    <row r="1" spans="1:14" ht="21">
      <c r="A1" s="15" t="s">
        <v>129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7"/>
    </row>
    <row r="2" spans="1:14" ht="33.75">
      <c r="A2" s="9" t="s">
        <v>4</v>
      </c>
      <c r="B2" s="5" t="s">
        <v>15</v>
      </c>
      <c r="C2" s="5" t="s">
        <v>3</v>
      </c>
      <c r="D2" s="5" t="s">
        <v>0</v>
      </c>
      <c r="E2" s="5" t="s">
        <v>8</v>
      </c>
      <c r="F2" s="5" t="s">
        <v>1</v>
      </c>
      <c r="G2" s="5" t="s">
        <v>16</v>
      </c>
      <c r="H2" s="5" t="s">
        <v>2</v>
      </c>
      <c r="I2" s="5" t="s">
        <v>5</v>
      </c>
      <c r="J2" s="5" t="s">
        <v>6</v>
      </c>
      <c r="K2" s="5" t="s">
        <v>11</v>
      </c>
      <c r="L2" s="5" t="s">
        <v>7</v>
      </c>
      <c r="M2" s="5" t="s">
        <v>17</v>
      </c>
      <c r="N2" s="14" t="s">
        <v>18</v>
      </c>
    </row>
    <row r="3" spans="1:14" ht="56.25">
      <c r="A3" s="7" t="s">
        <v>26</v>
      </c>
      <c r="B3" s="3" t="s">
        <v>28</v>
      </c>
      <c r="C3" s="6" t="s">
        <v>10</v>
      </c>
      <c r="D3" s="2" t="s">
        <v>25</v>
      </c>
      <c r="E3" s="1" t="s">
        <v>29</v>
      </c>
      <c r="F3" s="11">
        <v>4346475</v>
      </c>
      <c r="G3" s="11">
        <v>0</v>
      </c>
      <c r="H3" s="11">
        <f>+G3+F3</f>
        <v>4346475</v>
      </c>
      <c r="I3" s="4">
        <v>42979</v>
      </c>
      <c r="J3" s="10">
        <v>42990</v>
      </c>
      <c r="K3" s="12"/>
      <c r="L3" s="13">
        <v>43069</v>
      </c>
      <c r="M3" s="2" t="s">
        <v>22</v>
      </c>
      <c r="N3" s="8" t="s">
        <v>56</v>
      </c>
    </row>
    <row r="4" spans="1:14" ht="101.25">
      <c r="A4" s="7" t="s">
        <v>27</v>
      </c>
      <c r="B4" s="3" t="s">
        <v>9</v>
      </c>
      <c r="C4" s="6" t="s">
        <v>20</v>
      </c>
      <c r="D4" s="2" t="s">
        <v>63</v>
      </c>
      <c r="E4" s="1" t="s">
        <v>30</v>
      </c>
      <c r="F4" s="11">
        <v>18600000</v>
      </c>
      <c r="G4" s="11">
        <v>0</v>
      </c>
      <c r="H4" s="11">
        <f aca="true" t="shared" si="0" ref="H4:H25">+G4+F4</f>
        <v>18600000</v>
      </c>
      <c r="I4" s="4">
        <v>42979</v>
      </c>
      <c r="J4" s="4">
        <v>42979</v>
      </c>
      <c r="K4" s="12"/>
      <c r="L4" s="13">
        <v>43100</v>
      </c>
      <c r="M4" s="2" t="s">
        <v>14</v>
      </c>
      <c r="N4" s="8" t="s">
        <v>64</v>
      </c>
    </row>
    <row r="5" spans="1:14" ht="78.75">
      <c r="A5" s="7" t="s">
        <v>32</v>
      </c>
      <c r="B5" s="3" t="s">
        <v>57</v>
      </c>
      <c r="C5" s="6" t="s">
        <v>19</v>
      </c>
      <c r="D5" s="2" t="s">
        <v>31</v>
      </c>
      <c r="E5" s="1" t="s">
        <v>135</v>
      </c>
      <c r="F5" s="11">
        <v>14736615.04</v>
      </c>
      <c r="G5" s="11">
        <v>0</v>
      </c>
      <c r="H5" s="11">
        <f t="shared" si="0"/>
        <v>14736615.04</v>
      </c>
      <c r="I5" s="4">
        <v>42984</v>
      </c>
      <c r="J5" s="10">
        <v>42989</v>
      </c>
      <c r="K5" s="12"/>
      <c r="L5" s="13">
        <v>43007</v>
      </c>
      <c r="M5" s="2" t="s">
        <v>23</v>
      </c>
      <c r="N5" s="8" t="s">
        <v>58</v>
      </c>
    </row>
    <row r="6" spans="1:14" ht="101.25">
      <c r="A6" s="7" t="s">
        <v>34</v>
      </c>
      <c r="B6" s="3" t="s">
        <v>55</v>
      </c>
      <c r="C6" s="6" t="s">
        <v>19</v>
      </c>
      <c r="D6" s="2" t="s">
        <v>33</v>
      </c>
      <c r="E6" s="1" t="s">
        <v>130</v>
      </c>
      <c r="F6" s="11">
        <f>5839424.76+26672606.61</f>
        <v>32512031.369999997</v>
      </c>
      <c r="G6" s="11">
        <v>1337063.6</v>
      </c>
      <c r="H6" s="11">
        <f t="shared" si="0"/>
        <v>33849094.97</v>
      </c>
      <c r="I6" s="4">
        <v>42989</v>
      </c>
      <c r="J6" s="10">
        <v>42991</v>
      </c>
      <c r="K6" s="12" t="s">
        <v>108</v>
      </c>
      <c r="L6" s="13">
        <v>43007</v>
      </c>
      <c r="M6" s="2" t="s">
        <v>71</v>
      </c>
      <c r="N6" s="8" t="s">
        <v>107</v>
      </c>
    </row>
    <row r="7" spans="1:14" ht="67.5">
      <c r="A7" s="7" t="s">
        <v>35</v>
      </c>
      <c r="B7" s="3" t="s">
        <v>9</v>
      </c>
      <c r="C7" s="6" t="s">
        <v>10</v>
      </c>
      <c r="D7" s="2" t="s">
        <v>53</v>
      </c>
      <c r="E7" s="1" t="s">
        <v>136</v>
      </c>
      <c r="F7" s="11">
        <v>10000000</v>
      </c>
      <c r="G7" s="11">
        <v>0</v>
      </c>
      <c r="H7" s="11">
        <f t="shared" si="0"/>
        <v>10000000</v>
      </c>
      <c r="I7" s="4" t="s">
        <v>59</v>
      </c>
      <c r="J7" s="4" t="s">
        <v>59</v>
      </c>
      <c r="K7" s="12"/>
      <c r="L7" s="13">
        <v>43100</v>
      </c>
      <c r="M7" s="2" t="s">
        <v>14</v>
      </c>
      <c r="N7" s="8" t="s">
        <v>60</v>
      </c>
    </row>
    <row r="8" spans="1:14" ht="109.5" customHeight="1">
      <c r="A8" s="7" t="s">
        <v>36</v>
      </c>
      <c r="B8" s="3" t="s">
        <v>55</v>
      </c>
      <c r="C8" s="6" t="s">
        <v>19</v>
      </c>
      <c r="D8" s="2" t="s">
        <v>54</v>
      </c>
      <c r="E8" s="1" t="s">
        <v>137</v>
      </c>
      <c r="F8" s="11">
        <f>36350037.85+3604158.69</f>
        <v>39954196.54</v>
      </c>
      <c r="G8" s="11">
        <f>16003585.5+1237397.1</f>
        <v>17240982.6</v>
      </c>
      <c r="H8" s="11">
        <f t="shared" si="0"/>
        <v>57195179.14</v>
      </c>
      <c r="I8" s="4">
        <v>42992</v>
      </c>
      <c r="J8" s="10">
        <v>42992</v>
      </c>
      <c r="K8" s="12"/>
      <c r="L8" s="13">
        <v>43007</v>
      </c>
      <c r="M8" s="2" t="s">
        <v>23</v>
      </c>
      <c r="N8" s="8" t="s">
        <v>68</v>
      </c>
    </row>
    <row r="9" spans="1:14" ht="33.75">
      <c r="A9" s="7" t="s">
        <v>37</v>
      </c>
      <c r="B9" s="3" t="s">
        <v>66</v>
      </c>
      <c r="C9" s="6" t="s">
        <v>19</v>
      </c>
      <c r="D9" s="2" t="s">
        <v>65</v>
      </c>
      <c r="E9" s="1" t="s">
        <v>138</v>
      </c>
      <c r="F9" s="11">
        <v>11542000</v>
      </c>
      <c r="G9" s="11">
        <v>0</v>
      </c>
      <c r="H9" s="11">
        <f t="shared" si="0"/>
        <v>11542000</v>
      </c>
      <c r="I9" s="4">
        <v>42991</v>
      </c>
      <c r="J9" s="10">
        <v>43005</v>
      </c>
      <c r="K9" s="12"/>
      <c r="L9" s="13">
        <v>43007</v>
      </c>
      <c r="M9" s="2" t="s">
        <v>24</v>
      </c>
      <c r="N9" s="8" t="s">
        <v>67</v>
      </c>
    </row>
    <row r="10" spans="1:14" ht="73.5" customHeight="1">
      <c r="A10" s="7" t="s">
        <v>38</v>
      </c>
      <c r="B10" s="3" t="s">
        <v>110</v>
      </c>
      <c r="C10" s="6" t="s">
        <v>19</v>
      </c>
      <c r="D10" s="2" t="s">
        <v>109</v>
      </c>
      <c r="E10" s="1" t="s">
        <v>50</v>
      </c>
      <c r="F10" s="11">
        <v>54600000</v>
      </c>
      <c r="G10" s="11">
        <v>0</v>
      </c>
      <c r="H10" s="11">
        <f t="shared" si="0"/>
        <v>54600000</v>
      </c>
      <c r="I10" s="4">
        <v>42992</v>
      </c>
      <c r="J10" s="10">
        <v>42999</v>
      </c>
      <c r="K10" s="12"/>
      <c r="L10" s="13">
        <v>43007</v>
      </c>
      <c r="M10" s="2" t="s">
        <v>111</v>
      </c>
      <c r="N10" s="8" t="s">
        <v>112</v>
      </c>
    </row>
    <row r="11" spans="1:14" ht="146.25">
      <c r="A11" s="7" t="s">
        <v>39</v>
      </c>
      <c r="B11" s="3" t="s">
        <v>13</v>
      </c>
      <c r="C11" s="6" t="s">
        <v>19</v>
      </c>
      <c r="D11" s="2" t="s">
        <v>51</v>
      </c>
      <c r="E11" s="1" t="s">
        <v>139</v>
      </c>
      <c r="F11" s="11">
        <v>401755498.6</v>
      </c>
      <c r="G11" s="11">
        <v>0</v>
      </c>
      <c r="H11" s="11">
        <f t="shared" si="0"/>
        <v>401755498.6</v>
      </c>
      <c r="I11" s="4">
        <v>42998</v>
      </c>
      <c r="J11" s="4">
        <v>42998</v>
      </c>
      <c r="K11" s="12"/>
      <c r="L11" s="13">
        <v>43097</v>
      </c>
      <c r="M11" s="2" t="s">
        <v>81</v>
      </c>
      <c r="N11" s="8" t="s">
        <v>82</v>
      </c>
    </row>
    <row r="12" spans="1:14" ht="146.25">
      <c r="A12" s="7" t="s">
        <v>40</v>
      </c>
      <c r="B12" s="3" t="s">
        <v>13</v>
      </c>
      <c r="C12" s="6" t="s">
        <v>19</v>
      </c>
      <c r="D12" s="2" t="s">
        <v>84</v>
      </c>
      <c r="E12" s="1" t="s">
        <v>140</v>
      </c>
      <c r="F12" s="11">
        <v>154796008.4</v>
      </c>
      <c r="G12" s="11">
        <v>0</v>
      </c>
      <c r="H12" s="11">
        <f t="shared" si="0"/>
        <v>154796008.4</v>
      </c>
      <c r="I12" s="4">
        <v>42998</v>
      </c>
      <c r="J12" s="4">
        <v>42998</v>
      </c>
      <c r="K12" s="12"/>
      <c r="L12" s="13">
        <v>43097</v>
      </c>
      <c r="M12" s="2" t="s">
        <v>81</v>
      </c>
      <c r="N12" s="8" t="s">
        <v>85</v>
      </c>
    </row>
    <row r="13" spans="1:14" ht="135">
      <c r="A13" s="7" t="s">
        <v>41</v>
      </c>
      <c r="B13" s="3" t="s">
        <v>13</v>
      </c>
      <c r="C13" s="6" t="s">
        <v>19</v>
      </c>
      <c r="D13" s="2" t="s">
        <v>79</v>
      </c>
      <c r="E13" s="1" t="s">
        <v>140</v>
      </c>
      <c r="F13" s="11">
        <v>546223475.01</v>
      </c>
      <c r="G13" s="11">
        <v>0</v>
      </c>
      <c r="H13" s="11">
        <f t="shared" si="0"/>
        <v>546223475.01</v>
      </c>
      <c r="I13" s="4">
        <v>42998</v>
      </c>
      <c r="J13" s="4">
        <v>42998</v>
      </c>
      <c r="K13" s="12"/>
      <c r="L13" s="13">
        <v>43097</v>
      </c>
      <c r="M13" s="2" t="s">
        <v>83</v>
      </c>
      <c r="N13" s="8" t="s">
        <v>80</v>
      </c>
    </row>
    <row r="14" spans="1:14" ht="58.5" customHeight="1">
      <c r="A14" s="7" t="s">
        <v>42</v>
      </c>
      <c r="B14" s="3" t="s">
        <v>114</v>
      </c>
      <c r="C14" s="6" t="s">
        <v>115</v>
      </c>
      <c r="D14" s="2" t="s">
        <v>113</v>
      </c>
      <c r="E14" s="1" t="s">
        <v>141</v>
      </c>
      <c r="F14" s="11">
        <v>7500000</v>
      </c>
      <c r="G14" s="11">
        <v>0</v>
      </c>
      <c r="H14" s="11">
        <f t="shared" si="0"/>
        <v>7500000</v>
      </c>
      <c r="I14" s="4">
        <v>42999</v>
      </c>
      <c r="J14" s="10">
        <v>43007</v>
      </c>
      <c r="K14" s="12" t="s">
        <v>118</v>
      </c>
      <c r="L14" s="13">
        <v>43008</v>
      </c>
      <c r="M14" s="2" t="s">
        <v>117</v>
      </c>
      <c r="N14" s="8" t="s">
        <v>116</v>
      </c>
    </row>
    <row r="15" spans="1:14" ht="106.5" customHeight="1">
      <c r="A15" s="7" t="s">
        <v>43</v>
      </c>
      <c r="B15" s="3" t="s">
        <v>9</v>
      </c>
      <c r="C15" s="6" t="s">
        <v>10</v>
      </c>
      <c r="D15" s="2" t="s">
        <v>61</v>
      </c>
      <c r="E15" s="1" t="s">
        <v>134</v>
      </c>
      <c r="F15" s="11">
        <v>8750000</v>
      </c>
      <c r="G15" s="11">
        <v>0</v>
      </c>
      <c r="H15" s="11">
        <f t="shared" si="0"/>
        <v>8750000</v>
      </c>
      <c r="I15" s="4">
        <v>43000</v>
      </c>
      <c r="J15" s="10">
        <v>43003</v>
      </c>
      <c r="K15" s="12"/>
      <c r="L15" s="13">
        <v>43100</v>
      </c>
      <c r="M15" s="2" t="s">
        <v>14</v>
      </c>
      <c r="N15" s="8" t="s">
        <v>62</v>
      </c>
    </row>
    <row r="16" spans="1:14" ht="101.25" customHeight="1">
      <c r="A16" s="7" t="s">
        <v>44</v>
      </c>
      <c r="B16" s="3" t="s">
        <v>70</v>
      </c>
      <c r="C16" s="6" t="s">
        <v>19</v>
      </c>
      <c r="D16" s="2" t="s">
        <v>73</v>
      </c>
      <c r="E16" s="1" t="s">
        <v>52</v>
      </c>
      <c r="F16" s="11">
        <v>6570173.76</v>
      </c>
      <c r="G16" s="11">
        <v>0</v>
      </c>
      <c r="H16" s="11">
        <f t="shared" si="0"/>
        <v>6570173.76</v>
      </c>
      <c r="I16" s="4">
        <v>43000</v>
      </c>
      <c r="J16" s="10">
        <v>43004</v>
      </c>
      <c r="K16" s="12"/>
      <c r="L16" s="13">
        <v>43054</v>
      </c>
      <c r="M16" s="2" t="s">
        <v>74</v>
      </c>
      <c r="N16" s="8" t="s">
        <v>75</v>
      </c>
    </row>
    <row r="17" spans="1:14" ht="101.25" customHeight="1">
      <c r="A17" s="7" t="s">
        <v>45</v>
      </c>
      <c r="B17" s="3" t="s">
        <v>70</v>
      </c>
      <c r="C17" s="6" t="s">
        <v>19</v>
      </c>
      <c r="D17" s="2" t="s">
        <v>76</v>
      </c>
      <c r="E17" s="1" t="s">
        <v>142</v>
      </c>
      <c r="F17" s="11">
        <v>91258380</v>
      </c>
      <c r="G17" s="11">
        <v>0</v>
      </c>
      <c r="H17" s="11">
        <f t="shared" si="0"/>
        <v>91258380</v>
      </c>
      <c r="I17" s="4">
        <v>43000</v>
      </c>
      <c r="J17" s="10">
        <v>43004</v>
      </c>
      <c r="K17" s="12"/>
      <c r="L17" s="13">
        <v>43054</v>
      </c>
      <c r="M17" s="2" t="s">
        <v>77</v>
      </c>
      <c r="N17" s="8" t="s">
        <v>78</v>
      </c>
    </row>
    <row r="18" spans="1:14" ht="91.5">
      <c r="A18" s="7" t="s">
        <v>46</v>
      </c>
      <c r="B18" s="3" t="s">
        <v>70</v>
      </c>
      <c r="C18" s="6" t="s">
        <v>19</v>
      </c>
      <c r="D18" s="2" t="s">
        <v>69</v>
      </c>
      <c r="E18" s="1" t="s">
        <v>133</v>
      </c>
      <c r="F18" s="11">
        <v>54246017</v>
      </c>
      <c r="G18" s="11">
        <v>0</v>
      </c>
      <c r="H18" s="11">
        <f t="shared" si="0"/>
        <v>54246017</v>
      </c>
      <c r="I18" s="4">
        <v>43000</v>
      </c>
      <c r="J18" s="10">
        <v>43000</v>
      </c>
      <c r="K18" s="12"/>
      <c r="L18" s="13">
        <v>43054</v>
      </c>
      <c r="M18" s="2" t="s">
        <v>71</v>
      </c>
      <c r="N18" s="8" t="s">
        <v>72</v>
      </c>
    </row>
    <row r="19" spans="1:14" ht="78.75">
      <c r="A19" s="7" t="s">
        <v>47</v>
      </c>
      <c r="B19" s="3" t="s">
        <v>9</v>
      </c>
      <c r="C19" s="6" t="s">
        <v>12</v>
      </c>
      <c r="D19" s="2" t="s">
        <v>86</v>
      </c>
      <c r="E19" s="1" t="s">
        <v>131</v>
      </c>
      <c r="F19" s="11">
        <v>153974304</v>
      </c>
      <c r="G19" s="11">
        <v>0</v>
      </c>
      <c r="H19" s="11">
        <f t="shared" si="0"/>
        <v>153974304</v>
      </c>
      <c r="I19" s="4">
        <v>43003</v>
      </c>
      <c r="J19" s="10">
        <v>43011</v>
      </c>
      <c r="K19" s="12"/>
      <c r="L19" s="13">
        <v>43069</v>
      </c>
      <c r="M19" s="2" t="s">
        <v>120</v>
      </c>
      <c r="N19" s="8" t="s">
        <v>119</v>
      </c>
    </row>
    <row r="20" spans="1:14" ht="56.25">
      <c r="A20" s="7" t="s">
        <v>48</v>
      </c>
      <c r="B20" s="3" t="s">
        <v>9</v>
      </c>
      <c r="C20" s="6" t="s">
        <v>12</v>
      </c>
      <c r="D20" s="2" t="s">
        <v>86</v>
      </c>
      <c r="E20" s="1" t="s">
        <v>132</v>
      </c>
      <c r="F20" s="11">
        <v>138616394</v>
      </c>
      <c r="G20" s="11">
        <v>0</v>
      </c>
      <c r="H20" s="11">
        <f t="shared" si="0"/>
        <v>138616394</v>
      </c>
      <c r="I20" s="4">
        <v>43000</v>
      </c>
      <c r="J20" s="10">
        <v>43007</v>
      </c>
      <c r="K20" s="12"/>
      <c r="L20" s="13" t="s">
        <v>87</v>
      </c>
      <c r="M20" s="2" t="s">
        <v>88</v>
      </c>
      <c r="N20" s="8" t="s">
        <v>89</v>
      </c>
    </row>
    <row r="21" spans="1:14" ht="99.75" customHeight="1">
      <c r="A21" s="7" t="s">
        <v>49</v>
      </c>
      <c r="B21" s="3" t="s">
        <v>70</v>
      </c>
      <c r="C21" s="6" t="s">
        <v>19</v>
      </c>
      <c r="D21" s="2" t="s">
        <v>121</v>
      </c>
      <c r="E21" s="1" t="s">
        <v>122</v>
      </c>
      <c r="F21" s="11">
        <v>251228149.96</v>
      </c>
      <c r="G21" s="11">
        <v>0</v>
      </c>
      <c r="H21" s="11">
        <f t="shared" si="0"/>
        <v>251228149.96</v>
      </c>
      <c r="I21" s="4">
        <v>43004</v>
      </c>
      <c r="J21" s="10">
        <v>43018</v>
      </c>
      <c r="K21" s="12"/>
      <c r="L21" s="13">
        <v>43054</v>
      </c>
      <c r="M21" s="2" t="s">
        <v>21</v>
      </c>
      <c r="N21" s="8" t="s">
        <v>123</v>
      </c>
    </row>
    <row r="22" spans="1:14" ht="67.5">
      <c r="A22" s="7">
        <v>198</v>
      </c>
      <c r="B22" s="3" t="s">
        <v>9</v>
      </c>
      <c r="C22" s="6" t="s">
        <v>20</v>
      </c>
      <c r="D22" s="2" t="s">
        <v>98</v>
      </c>
      <c r="E22" s="1" t="s">
        <v>100</v>
      </c>
      <c r="F22" s="11">
        <v>45998914.5</v>
      </c>
      <c r="G22" s="11">
        <v>0</v>
      </c>
      <c r="H22" s="11">
        <f t="shared" si="0"/>
        <v>45998914.5</v>
      </c>
      <c r="I22" s="4">
        <v>43005</v>
      </c>
      <c r="J22" s="10">
        <v>43017</v>
      </c>
      <c r="K22" s="12"/>
      <c r="L22" s="13">
        <v>43100</v>
      </c>
      <c r="M22" s="2" t="s">
        <v>99</v>
      </c>
      <c r="N22" s="8" t="s">
        <v>101</v>
      </c>
    </row>
    <row r="23" spans="1:14" ht="33.75">
      <c r="A23" s="7" t="s">
        <v>90</v>
      </c>
      <c r="B23" s="3" t="s">
        <v>103</v>
      </c>
      <c r="C23" s="6" t="s">
        <v>19</v>
      </c>
      <c r="D23" s="2" t="s">
        <v>102</v>
      </c>
      <c r="E23" s="1" t="s">
        <v>104</v>
      </c>
      <c r="F23" s="11">
        <v>7065105</v>
      </c>
      <c r="G23" s="11">
        <v>0</v>
      </c>
      <c r="H23" s="11">
        <f t="shared" si="0"/>
        <v>7065105</v>
      </c>
      <c r="I23" s="4">
        <v>43007</v>
      </c>
      <c r="J23" s="10">
        <v>43012</v>
      </c>
      <c r="K23" s="12"/>
      <c r="L23" s="13">
        <v>43038</v>
      </c>
      <c r="M23" s="2" t="s">
        <v>105</v>
      </c>
      <c r="N23" s="8" t="s">
        <v>106</v>
      </c>
    </row>
    <row r="24" spans="1:14" ht="122.25" customHeight="1">
      <c r="A24" s="7" t="s">
        <v>91</v>
      </c>
      <c r="B24" s="3" t="s">
        <v>128</v>
      </c>
      <c r="C24" s="6" t="s">
        <v>20</v>
      </c>
      <c r="D24" s="2" t="s">
        <v>126</v>
      </c>
      <c r="E24" s="1" t="s">
        <v>125</v>
      </c>
      <c r="F24" s="11">
        <v>598640000</v>
      </c>
      <c r="G24" s="11">
        <v>0</v>
      </c>
      <c r="H24" s="11">
        <f t="shared" si="0"/>
        <v>598640000</v>
      </c>
      <c r="I24" s="4">
        <v>43007</v>
      </c>
      <c r="J24" s="10">
        <v>43013</v>
      </c>
      <c r="K24" s="12"/>
      <c r="L24" s="13">
        <v>43100</v>
      </c>
      <c r="M24" s="2" t="s">
        <v>124</v>
      </c>
      <c r="N24" s="8" t="s">
        <v>127</v>
      </c>
    </row>
    <row r="25" spans="1:14" ht="101.25" customHeight="1">
      <c r="A25" s="7" t="s">
        <v>92</v>
      </c>
      <c r="B25" s="3" t="s">
        <v>128</v>
      </c>
      <c r="C25" s="6" t="s">
        <v>94</v>
      </c>
      <c r="D25" s="2" t="s">
        <v>93</v>
      </c>
      <c r="E25" s="1" t="s">
        <v>95</v>
      </c>
      <c r="F25" s="11">
        <v>397498000</v>
      </c>
      <c r="G25" s="11">
        <v>0</v>
      </c>
      <c r="H25" s="11">
        <f t="shared" si="0"/>
        <v>397498000</v>
      </c>
      <c r="I25" s="4">
        <v>43007</v>
      </c>
      <c r="J25" s="10">
        <v>43026</v>
      </c>
      <c r="K25" s="12"/>
      <c r="L25" s="13">
        <v>43100</v>
      </c>
      <c r="M25" s="2" t="s">
        <v>97</v>
      </c>
      <c r="N25" s="8" t="s">
        <v>96</v>
      </c>
    </row>
  </sheetData>
  <sheetProtection/>
  <mergeCells count="1">
    <mergeCell ref="A1:N1"/>
  </mergeCells>
  <hyperlinks>
    <hyperlink ref="N3" r:id="rId1" display="contabilidadl@dividisenios.com"/>
    <hyperlink ref="N5" r:id="rId2" display="comercialcoltech@hotmail.com"/>
    <hyperlink ref="N7" r:id="rId3" display="irinisofia1511@gmail.com"/>
    <hyperlink ref="N15" r:id="rId4" display="paolapinto.consultores@gmail.com"/>
    <hyperlink ref="N4" r:id="rId5" display="edwfabis@uniandes.edu.co"/>
    <hyperlink ref="N9" r:id="rId6" display="gerencia@dsc.com.co"/>
    <hyperlink ref="N8" r:id="rId7" display="contabilidad.baq@centraldesoldaduras.com"/>
    <hyperlink ref="N18" r:id="rId8" display="diviareas@hotmail.com"/>
    <hyperlink ref="N16" r:id="rId9" display="contabilidad@img.com.co"/>
    <hyperlink ref="N17" r:id="rId10" display="licitacionesl@inversioneslm.com"/>
    <hyperlink ref="N13" r:id="rId11" display="cce.venta.etp@sumimas.com.co"/>
    <hyperlink ref="N11" r:id="rId12" display="ccecolsoft@colsof.com.co"/>
    <hyperlink ref="N12" r:id="rId13" display="ncapasso@intergrupo.com"/>
    <hyperlink ref="N20" r:id="rId14" display="dec_fchbog@unal.edu.co"/>
    <hyperlink ref="N25" r:id="rId15" display="ybonilla@db-sistem.com"/>
    <hyperlink ref="N22" r:id="rId16" display="informacion@pctechsoft.com"/>
    <hyperlink ref="N23" r:id="rId17" display="gerenciaactivegym@gmail.com"/>
    <hyperlink ref="N6" r:id="rId18" display="inversionesyhogar@gmail.com"/>
    <hyperlink ref="N10" r:id="rId19" display="egrithva@yahoo.com"/>
    <hyperlink ref="N14" r:id="rId20" display="gps.electronicsltda@hotmail.com;gpselectronicsltda1@gmail.com"/>
    <hyperlink ref="N19" r:id="rId21" display="centefacder_bog@unal.edu.co"/>
    <hyperlink ref="N21" r:id="rId22" display="metalicaslucena@yahoo.com"/>
    <hyperlink ref="N24" r:id="rId23" display="contacto@merlin.com.co"/>
  </hyperlinks>
  <printOptions/>
  <pageMargins left="0.7" right="0.7" top="0.75" bottom="0.75" header="0.3" footer="0.3"/>
  <pageSetup orientation="landscape" paperSize="5" scale="68" r:id="rId2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Yenifer Prada Peña</dc:creator>
  <cp:keywords/>
  <dc:description/>
  <cp:lastModifiedBy>JOHN ALEJANDRO GARZON PINZON</cp:lastModifiedBy>
  <cp:lastPrinted>2017-10-23T15:44:15Z</cp:lastPrinted>
  <dcterms:created xsi:type="dcterms:W3CDTF">2013-08-15T16:35:50Z</dcterms:created>
  <dcterms:modified xsi:type="dcterms:W3CDTF">2017-10-23T16:17:40Z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