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1820" yWindow="-135" windowWidth="11445" windowHeight="10155" activeTab="3"/>
  </bookViews>
  <sheets>
    <sheet name="2010" sheetId="1" r:id="rId1"/>
    <sheet name="2011" sheetId="2" r:id="rId2"/>
    <sheet name="2012" sheetId="3" r:id="rId3"/>
    <sheet name="2013" sheetId="6" r:id="rId4"/>
  </sheets>
  <externalReferences>
    <externalReference r:id="rId5"/>
    <externalReference r:id="rId6"/>
    <externalReference r:id="rId7"/>
    <externalReference r:id="rId8"/>
  </externalReferences>
  <definedNames>
    <definedName name="_Parse_In" localSheetId="2" hidden="1">'[1]97FORM1'!#REF!</definedName>
    <definedName name="_Parse_In" localSheetId="3" hidden="1">'[1]97FORM1'!#REF!</definedName>
    <definedName name="_Parse_In" hidden="1">'[1]97FORM1'!#REF!</definedName>
    <definedName name="_Parse_Out" localSheetId="2" hidden="1">'[1]97FORM1'!#REF!</definedName>
    <definedName name="_Parse_Out" localSheetId="3" hidden="1">'[1]97FORM1'!#REF!</definedName>
    <definedName name="_Parse_Out" hidden="1">'[1]97FORM1'!#REF!</definedName>
    <definedName name="_PLA99" localSheetId="2" hidden="1">'[2]97FORM1'!#REF!</definedName>
    <definedName name="_PLA99" localSheetId="3" hidden="1">'[2]97FORM1'!#REF!</definedName>
    <definedName name="_PLA99" hidden="1">'[2]97FORM1'!#REF!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A" localSheetId="2">[3]MANTENIMIENTO!#REF!</definedName>
    <definedName name="A" localSheetId="3">[3]MANTENIMIENTO!#REF!</definedName>
    <definedName name="A">[3]MANTENIMIENTO!#REF!</definedName>
    <definedName name="A_impresión_IM" localSheetId="0">'2010'!#REF!</definedName>
    <definedName name="A_impresión_IM" localSheetId="1">'2011'!#REF!</definedName>
    <definedName name="A_impresión_IM" localSheetId="2">'2012'!#REF!</definedName>
    <definedName name="A_impresión_IM" localSheetId="3">'2013'!#REF!</definedName>
    <definedName name="_xlnm.Database" localSheetId="2">[4]PLANTA96!#REF!</definedName>
    <definedName name="_xlnm.Database" localSheetId="3">[4]PLANTA96!#REF!</definedName>
    <definedName name="_xlnm.Database">[4]PLANTA96!#REF!</definedName>
    <definedName name="CINCO" localSheetId="1">#REF!</definedName>
    <definedName name="CINCO" localSheetId="2">#REF!</definedName>
    <definedName name="CINCO" localSheetId="3">#REF!</definedName>
    <definedName name="CINCO">#REF!</definedName>
    <definedName name="CUATRO" localSheetId="1">#REF!</definedName>
    <definedName name="CUATRO" localSheetId="2">#REF!</definedName>
    <definedName name="CUATRO" localSheetId="3">#REF!</definedName>
    <definedName name="CUATRO">#REF!</definedName>
    <definedName name="DOS" localSheetId="1">#REF!</definedName>
    <definedName name="DOS" localSheetId="2">#REF!</definedName>
    <definedName name="DOS" localSheetId="3">#REF!</definedName>
    <definedName name="DOS">#REF!</definedName>
    <definedName name="PLAN" localSheetId="2">[4]PLANTA96!#REF!</definedName>
    <definedName name="PLAN" localSheetId="3">[4]PLANTA96!#REF!</definedName>
    <definedName name="PLAN">[4]PLANTA96!#REF!</definedName>
    <definedName name="SEIS" localSheetId="1">#REF!</definedName>
    <definedName name="SEIS" localSheetId="2">#REF!</definedName>
    <definedName name="SEIS" localSheetId="3">#REF!</definedName>
    <definedName name="SEIS">#REF!</definedName>
    <definedName name="SIS" localSheetId="2">[4]PLANTA96!#REF!</definedName>
    <definedName name="SIS" localSheetId="3">[4]PLANTA96!#REF!</definedName>
    <definedName name="SIS">[4]PLANTA96!#REF!</definedName>
    <definedName name="Títulos_a_imprimir_IM">'[4]8150CARG'!$A$5:$IV$7,'[4]8150CARG'!$A$1:$D$65536</definedName>
    <definedName name="TRES" localSheetId="1">#REF!</definedName>
    <definedName name="TRES" localSheetId="2">#REF!</definedName>
    <definedName name="TRES" localSheetId="3">#REF!</definedName>
    <definedName name="TRES">#REF!</definedName>
    <definedName name="UNO" localSheetId="1">#REF!</definedName>
    <definedName name="UNO" localSheetId="2">#REF!</definedName>
    <definedName name="UNO" localSheetId="3">#REF!</definedName>
    <definedName name="UNO">#REF!</definedName>
  </definedNames>
  <calcPr calcId="145621"/>
</workbook>
</file>

<file path=xl/calcChain.xml><?xml version="1.0" encoding="utf-8"?>
<calcChain xmlns="http://schemas.openxmlformats.org/spreadsheetml/2006/main">
  <c r="D13" i="6" l="1"/>
  <c r="D12" i="6"/>
  <c r="D11" i="6"/>
  <c r="D10" i="6"/>
  <c r="D9" i="6"/>
  <c r="D8" i="6"/>
  <c r="D7" i="6"/>
  <c r="C13" i="6"/>
  <c r="B13" i="6"/>
  <c r="C7" i="6"/>
  <c r="B7" i="6"/>
  <c r="D13" i="3"/>
  <c r="D12" i="3"/>
  <c r="D11" i="3"/>
  <c r="D10" i="3"/>
  <c r="D9" i="3"/>
  <c r="D8" i="3"/>
  <c r="D7" i="3"/>
  <c r="C13" i="3"/>
  <c r="B13" i="3"/>
  <c r="C7" i="3"/>
  <c r="B7" i="3"/>
  <c r="C13" i="2"/>
  <c r="B13" i="2"/>
  <c r="D13" i="2" l="1"/>
  <c r="D12" i="2"/>
  <c r="D11" i="2"/>
  <c r="D10" i="2"/>
  <c r="D9" i="2"/>
  <c r="D8" i="2"/>
  <c r="D7" i="2"/>
  <c r="C7" i="2"/>
  <c r="B7" i="2"/>
  <c r="D13" i="1"/>
  <c r="D12" i="1"/>
  <c r="D11" i="1"/>
  <c r="D10" i="1"/>
  <c r="D9" i="1"/>
  <c r="D8" i="1"/>
  <c r="D7" i="1"/>
  <c r="C13" i="1"/>
  <c r="C7" i="1"/>
  <c r="B13" i="1"/>
  <c r="B7" i="1"/>
</calcChain>
</file>

<file path=xl/sharedStrings.xml><?xml version="1.0" encoding="utf-8"?>
<sst xmlns="http://schemas.openxmlformats.org/spreadsheetml/2006/main" count="56" uniqueCount="17">
  <si>
    <t>EJECUCIÓN PRESUPUESTAL VIGENCIA FISCAL 2010</t>
  </si>
  <si>
    <t>CONCEPTO</t>
  </si>
  <si>
    <t>A. FUNCIONAMIENTO</t>
  </si>
  <si>
    <t>1.  GASTOS  DE  PERSONAL</t>
  </si>
  <si>
    <t>2.  GASTOS GENERALES</t>
  </si>
  <si>
    <t>3.  TRANSFERENCIAS CORRIENTES</t>
  </si>
  <si>
    <t>5. GASTOS DE COMERCIALIZACIÓN Y PRODUCCIÓN</t>
  </si>
  <si>
    <t>C. INVERSIÓN</t>
  </si>
  <si>
    <t>TOTAL PRESUPUESTO</t>
  </si>
  <si>
    <t>A DICIEMBRE 31</t>
  </si>
  <si>
    <t>EJECUTADO</t>
  </si>
  <si>
    <t>APROPIACION FINAL</t>
  </si>
  <si>
    <t>% DE EJECUCIÓN</t>
  </si>
  <si>
    <t>Cifras en millones de pesos</t>
  </si>
  <si>
    <t>EJECUCIÓN PRESUPUESTAL VIGENCIA FISCAL 2011</t>
  </si>
  <si>
    <t>EJECUCIÓN PRESUPUESTAL VIGENCIA FISCAL 2012</t>
  </si>
  <si>
    <t>EJECUCIÓN PRESUPUESTAL VIGENCIA FISCAL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</si>
</sst>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);\(#,##0.0\)"/>
    <numFmt numFmtId="166" formatCode="_-* #,##0\ _P_t_s_-;\-* #,##0\ _P_t_s_-;_-* &quot;-&quot;\ _P_t_s_-;_-@_-"/>
    <numFmt numFmtId="167" formatCode="_([$€-2]* #,##0.00_);_([$€-2]* \(#,##0.00\);_([$€-2]* &quot;-&quot;??_)"/>
    <numFmt numFmtId="168" formatCode="_(* #,##0.0_);_(* \(#,##0.0\);_(* &quot;-&quot;_);_(@_)"/>
  </numFmts>
  <fonts count="17" x14ac:knownFonts="1">
    <font>
      <sz val="10"/>
      <name val="Courier"/>
    </font>
    <font>
      <sz val="10"/>
      <name val="Courie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</font>
    <font>
      <sz val="12"/>
      <name val="Arial"/>
    </font>
    <font>
      <sz val="12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  <xf numFmtId="0" fontId="14" fillId="0" borderId="1">
      <alignment horizontal="centerContinuous"/>
    </xf>
    <xf numFmtId="0" fontId="15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</cellStyleXfs>
  <cellXfs count="65">
    <xf numFmtId="0" fontId="0" fillId="0" borderId="0" xfId="0"/>
    <xf numFmtId="164" fontId="2" fillId="0" borderId="0" xfId="0" applyNumberFormat="1" applyFont="1" applyProtection="1"/>
    <xf numFmtId="10" fontId="2" fillId="0" borderId="0" xfId="0" applyNumberFormat="1" applyFont="1" applyProtection="1"/>
    <xf numFmtId="164" fontId="2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centerContinuous"/>
    </xf>
    <xf numFmtId="164" fontId="2" fillId="0" borderId="0" xfId="0" applyNumberFormat="1" applyFont="1" applyAlignment="1" applyProtection="1">
      <alignment horizontal="centerContinuous"/>
    </xf>
    <xf numFmtId="10" fontId="2" fillId="0" borderId="0" xfId="0" applyNumberFormat="1" applyFont="1" applyAlignment="1" applyProtection="1">
      <alignment horizontal="centerContinuous"/>
    </xf>
    <xf numFmtId="164" fontId="2" fillId="0" borderId="0" xfId="0" applyNumberFormat="1" applyFont="1" applyAlignment="1" applyProtection="1"/>
    <xf numFmtId="164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0" fontId="2" fillId="0" borderId="0" xfId="2" applyNumberFormat="1" applyFont="1" applyProtection="1"/>
    <xf numFmtId="9" fontId="2" fillId="0" borderId="0" xfId="2" applyFont="1" applyProtection="1">
      <protection locked="0"/>
    </xf>
    <xf numFmtId="164" fontId="9" fillId="0" borderId="0" xfId="0" applyNumberFormat="1" applyFont="1" applyProtection="1"/>
    <xf numFmtId="15" fontId="8" fillId="0" borderId="0" xfId="0" applyNumberFormat="1" applyFont="1" applyAlignment="1" applyProtection="1">
      <alignment horizontal="left"/>
      <protection locked="0"/>
    </xf>
    <xf numFmtId="10" fontId="2" fillId="0" borderId="0" xfId="0" applyNumberFormat="1" applyFont="1" applyProtection="1">
      <protection locked="0"/>
    </xf>
    <xf numFmtId="3" fontId="2" fillId="0" borderId="0" xfId="2" applyNumberFormat="1" applyFont="1" applyProtection="1">
      <protection locked="0"/>
    </xf>
    <xf numFmtId="164" fontId="10" fillId="0" borderId="0" xfId="0" applyNumberFormat="1" applyFont="1" applyAlignment="1" applyProtection="1">
      <alignment horizontal="centerContinuous"/>
    </xf>
    <xf numFmtId="164" fontId="12" fillId="0" borderId="2" xfId="1" applyNumberFormat="1" applyFont="1" applyBorder="1" applyAlignment="1" applyProtection="1">
      <alignment vertical="center"/>
    </xf>
    <xf numFmtId="164" fontId="7" fillId="0" borderId="4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0" fontId="6" fillId="0" borderId="6" xfId="0" applyNumberFormat="1" applyFont="1" applyBorder="1" applyAlignment="1" applyProtection="1">
      <alignment horizontal="center" vertical="center" wrapText="1"/>
    </xf>
    <xf numFmtId="39" fontId="2" fillId="0" borderId="7" xfId="0" applyNumberFormat="1" applyFont="1" applyBorder="1" applyAlignment="1" applyProtection="1">
      <alignment horizontal="left" vertical="center" indent="1"/>
    </xf>
    <xf numFmtId="10" fontId="13" fillId="0" borderId="8" xfId="0" applyNumberFormat="1" applyFont="1" applyBorder="1" applyAlignment="1" applyProtection="1">
      <alignment vertical="center"/>
    </xf>
    <xf numFmtId="164" fontId="4" fillId="0" borderId="4" xfId="0" applyNumberFormat="1" applyFont="1" applyBorder="1" applyAlignment="1" applyProtection="1">
      <alignment horizontal="center" vertical="center"/>
    </xf>
    <xf numFmtId="164" fontId="10" fillId="0" borderId="5" xfId="0" applyNumberFormat="1" applyFont="1" applyBorder="1" applyAlignment="1" applyProtection="1">
      <alignment vertical="center"/>
    </xf>
    <xf numFmtId="10" fontId="10" fillId="0" borderId="6" xfId="0" applyNumberFormat="1" applyFont="1" applyBorder="1" applyAlignment="1" applyProtection="1">
      <alignment vertical="center"/>
    </xf>
    <xf numFmtId="164" fontId="2" fillId="0" borderId="0" xfId="0" applyNumberFormat="1" applyFont="1" applyAlignment="1" applyProtection="1">
      <alignment horizontal="right"/>
    </xf>
    <xf numFmtId="164" fontId="2" fillId="0" borderId="0" xfId="6" applyNumberFormat="1" applyFont="1" applyProtection="1">
      <protection locked="0"/>
    </xf>
    <xf numFmtId="164" fontId="2" fillId="0" borderId="0" xfId="6" applyNumberFormat="1" applyFont="1" applyAlignment="1" applyProtection="1">
      <alignment horizontal="center"/>
      <protection locked="0"/>
    </xf>
    <xf numFmtId="10" fontId="2" fillId="0" borderId="0" xfId="6" applyNumberFormat="1" applyFont="1" applyProtection="1">
      <protection locked="0"/>
    </xf>
    <xf numFmtId="164" fontId="2" fillId="0" borderId="0" xfId="6" applyNumberFormat="1" applyFont="1" applyAlignment="1" applyProtection="1">
      <alignment horizontal="left"/>
      <protection locked="0"/>
    </xf>
    <xf numFmtId="9" fontId="2" fillId="0" borderId="0" xfId="7" applyFont="1" applyProtection="1">
      <protection locked="0"/>
    </xf>
    <xf numFmtId="3" fontId="2" fillId="0" borderId="0" xfId="7" applyNumberFormat="1" applyFont="1" applyProtection="1">
      <protection locked="0"/>
    </xf>
    <xf numFmtId="164" fontId="13" fillId="0" borderId="2" xfId="8" applyNumberFormat="1" applyFont="1" applyBorder="1" applyAlignment="1" applyProtection="1">
      <alignment vertical="center"/>
    </xf>
    <xf numFmtId="164" fontId="4" fillId="0" borderId="4" xfId="6" applyNumberFormat="1" applyFont="1" applyBorder="1" applyAlignment="1" applyProtection="1">
      <alignment horizontal="center" vertical="center"/>
    </xf>
    <xf numFmtId="164" fontId="10" fillId="0" borderId="5" xfId="6" applyNumberFormat="1" applyFont="1" applyBorder="1" applyAlignment="1" applyProtection="1">
      <alignment vertical="center"/>
    </xf>
    <xf numFmtId="10" fontId="10" fillId="0" borderId="6" xfId="6" applyNumberFormat="1" applyFont="1" applyBorder="1" applyAlignment="1" applyProtection="1">
      <alignment vertical="center"/>
    </xf>
    <xf numFmtId="39" fontId="2" fillId="0" borderId="7" xfId="6" applyNumberFormat="1" applyFont="1" applyBorder="1" applyAlignment="1" applyProtection="1">
      <alignment horizontal="left" vertical="center" indent="1"/>
    </xf>
    <xf numFmtId="10" fontId="13" fillId="0" borderId="8" xfId="6" applyNumberFormat="1" applyFont="1" applyBorder="1" applyAlignment="1" applyProtection="1">
      <alignment vertical="center"/>
    </xf>
    <xf numFmtId="39" fontId="2" fillId="0" borderId="12" xfId="0" applyNumberFormat="1" applyFont="1" applyBorder="1" applyAlignment="1" applyProtection="1">
      <alignment horizontal="left" vertical="center" indent="1"/>
    </xf>
    <xf numFmtId="164" fontId="12" fillId="0" borderId="3" xfId="1" applyNumberFormat="1" applyFont="1" applyBorder="1" applyAlignment="1" applyProtection="1">
      <alignment vertical="center"/>
    </xf>
    <xf numFmtId="10" fontId="13" fillId="0" borderId="13" xfId="0" applyNumberFormat="1" applyFont="1" applyBorder="1" applyAlignment="1" applyProtection="1">
      <alignment vertical="center"/>
    </xf>
    <xf numFmtId="164" fontId="4" fillId="0" borderId="4" xfId="0" applyNumberFormat="1" applyFont="1" applyBorder="1" applyAlignment="1" applyProtection="1">
      <alignment horizontal="left" vertical="center"/>
    </xf>
    <xf numFmtId="39" fontId="2" fillId="0" borderId="9" xfId="0" applyNumberFormat="1" applyFont="1" applyBorder="1" applyAlignment="1" applyProtection="1">
      <alignment horizontal="left" vertical="center" wrapText="1" indent="1"/>
    </xf>
    <xf numFmtId="164" fontId="12" fillId="0" borderId="10" xfId="1" applyNumberFormat="1" applyFont="1" applyBorder="1" applyAlignment="1" applyProtection="1">
      <alignment vertical="center"/>
    </xf>
    <xf numFmtId="164" fontId="10" fillId="0" borderId="5" xfId="0" applyNumberFormat="1" applyFont="1" applyBorder="1" applyAlignment="1" applyProtection="1">
      <alignment horizontal="right" vertical="center"/>
    </xf>
    <xf numFmtId="39" fontId="2" fillId="0" borderId="12" xfId="6" applyNumberFormat="1" applyFont="1" applyBorder="1" applyAlignment="1" applyProtection="1">
      <alignment horizontal="left" vertical="center" indent="1"/>
    </xf>
    <xf numFmtId="164" fontId="13" fillId="0" borderId="3" xfId="8" applyNumberFormat="1" applyFont="1" applyBorder="1" applyAlignment="1" applyProtection="1">
      <alignment vertical="center"/>
    </xf>
    <xf numFmtId="10" fontId="13" fillId="0" borderId="13" xfId="6" applyNumberFormat="1" applyFont="1" applyBorder="1" applyAlignment="1" applyProtection="1">
      <alignment vertical="center"/>
    </xf>
    <xf numFmtId="164" fontId="4" fillId="0" borderId="4" xfId="6" applyNumberFormat="1" applyFont="1" applyBorder="1" applyAlignment="1" applyProtection="1">
      <alignment horizontal="left" vertical="center"/>
    </xf>
    <xf numFmtId="39" fontId="2" fillId="0" borderId="9" xfId="6" applyNumberFormat="1" applyFont="1" applyBorder="1" applyAlignment="1" applyProtection="1">
      <alignment horizontal="left" vertical="center" wrapText="1" indent="1"/>
    </xf>
    <xf numFmtId="164" fontId="13" fillId="0" borderId="10" xfId="8" applyNumberFormat="1" applyFont="1" applyBorder="1" applyAlignment="1" applyProtection="1">
      <alignment vertical="center"/>
    </xf>
    <xf numFmtId="10" fontId="13" fillId="0" borderId="11" xfId="6" applyNumberFormat="1" applyFont="1" applyBorder="1" applyAlignment="1" applyProtection="1">
      <alignment vertical="center"/>
    </xf>
    <xf numFmtId="164" fontId="10" fillId="0" borderId="5" xfId="6" applyNumberFormat="1" applyFont="1" applyBorder="1" applyAlignment="1" applyProtection="1">
      <alignment horizontal="right" vertical="center"/>
    </xf>
    <xf numFmtId="168" fontId="7" fillId="0" borderId="2" xfId="11" applyNumberFormat="1" applyFont="1" applyFill="1" applyBorder="1" applyAlignment="1" applyProtection="1">
      <alignment horizontal="right" vertical="center"/>
    </xf>
    <xf numFmtId="168" fontId="7" fillId="0" borderId="3" xfId="11" applyNumberFormat="1" applyFont="1" applyFill="1" applyBorder="1" applyAlignment="1" applyProtection="1">
      <alignment horizontal="right" vertical="center"/>
    </xf>
    <xf numFmtId="168" fontId="7" fillId="0" borderId="5" xfId="11" applyNumberFormat="1" applyFont="1" applyFill="1" applyBorder="1" applyAlignment="1" applyProtection="1">
      <alignment horizontal="right" vertical="center"/>
    </xf>
    <xf numFmtId="168" fontId="7" fillId="0" borderId="10" xfId="11" applyNumberFormat="1" applyFont="1" applyFill="1" applyBorder="1" applyAlignment="1" applyProtection="1">
      <alignment horizontal="right" vertical="center"/>
    </xf>
    <xf numFmtId="168" fontId="7" fillId="0" borderId="10" xfId="4" applyNumberFormat="1" applyFont="1" applyFill="1" applyBorder="1" applyAlignment="1" applyProtection="1">
      <alignment horizontal="right" vertical="center"/>
    </xf>
    <xf numFmtId="168" fontId="4" fillId="0" borderId="5" xfId="0" applyNumberFormat="1" applyFont="1" applyFill="1" applyBorder="1" applyAlignment="1" applyProtection="1">
      <alignment horizontal="right" vertical="center"/>
      <protection locked="0"/>
    </xf>
    <xf numFmtId="10" fontId="7" fillId="0" borderId="6" xfId="7" applyNumberFormat="1" applyFont="1" applyFill="1" applyBorder="1" applyAlignment="1" applyProtection="1">
      <alignment horizontal="right" vertical="center"/>
    </xf>
    <xf numFmtId="10" fontId="7" fillId="0" borderId="13" xfId="7" applyNumberFormat="1" applyFont="1" applyFill="1" applyBorder="1" applyAlignment="1" applyProtection="1">
      <alignment horizontal="right" vertical="center"/>
    </xf>
    <xf numFmtId="10" fontId="7" fillId="0" borderId="8" xfId="7" applyNumberFormat="1" applyFont="1" applyFill="1" applyBorder="1" applyAlignment="1" applyProtection="1">
      <alignment horizontal="right" vertical="center"/>
    </xf>
    <xf numFmtId="10" fontId="7" fillId="0" borderId="11" xfId="7" applyNumberFormat="1" applyFont="1" applyFill="1" applyBorder="1" applyAlignment="1" applyProtection="1">
      <alignment horizontal="right" vertical="center"/>
    </xf>
  </cellXfs>
  <cellStyles count="12">
    <cellStyle name="Euro" xfId="3"/>
    <cellStyle name="Millares [0]" xfId="1" builtinId="6"/>
    <cellStyle name="Millares [0] 2" xfId="8"/>
    <cellStyle name="Normal" xfId="0" builtinId="0"/>
    <cellStyle name="Normal 2" xfId="6"/>
    <cellStyle name="Normal 3" xfId="9"/>
    <cellStyle name="Normal 4" xfId="10"/>
    <cellStyle name="Normal_97FORM8" xfId="4"/>
    <cellStyle name="Normal_DISTFINALPTO 2" xfId="11"/>
    <cellStyle name="OKBENE2.XLS" xfId="5"/>
    <cellStyle name="Porcentaje" xfId="2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ANPRO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IGNACION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NDAM"/>
      <sheetName val="ATENPREDEM"/>
      <sheetName val="ATENSOCYREHA"/>
      <sheetName val="BONIFTRAINT"/>
      <sheetName val="BONIFGUARD"/>
      <sheetName val="COMUNICACIONES"/>
      <sheetName val="COMPEQUIP"/>
      <sheetName val="IMPUESTOS"/>
      <sheetName val="IMPRESOS"/>
      <sheetName val="MANTENIMIENTO"/>
      <sheetName val="MAT Y SUM"/>
      <sheetName val="SERVIPUBLICOS"/>
      <sheetName val="TRANSP INT"/>
      <sheetName val="VIATICOS"/>
      <sheetName val="ESCU"/>
      <sheetName val="HONO"/>
      <sheetName val="CAPACITA"/>
      <sheetName val="PRIMAINS"/>
      <sheetName val="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L127"/>
  <sheetViews>
    <sheetView showGridLines="0" showZeros="0" zoomScale="84" zoomScaleNormal="84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C9" sqref="C9"/>
    </sheetView>
  </sheetViews>
  <sheetFormatPr baseColWidth="10" defaultColWidth="10.875" defaultRowHeight="12.75" x14ac:dyDescent="0.2"/>
  <cols>
    <col min="1" max="1" width="31" style="3" customWidth="1"/>
    <col min="2" max="2" width="13.75" style="3" customWidth="1"/>
    <col min="3" max="3" width="13.5" style="3" customWidth="1"/>
    <col min="4" max="4" width="12.125" style="15" customWidth="1"/>
    <col min="5" max="7" width="10.875" style="3" customWidth="1"/>
    <col min="8" max="16384" width="10.875" style="3"/>
  </cols>
  <sheetData>
    <row r="1" spans="1:12" x14ac:dyDescent="0.2">
      <c r="A1" s="1"/>
      <c r="B1" s="1"/>
      <c r="C1" s="1"/>
      <c r="D1" s="2"/>
      <c r="E1" s="1"/>
    </row>
    <row r="2" spans="1:12" ht="15.75" x14ac:dyDescent="0.25">
      <c r="A2" s="17" t="s">
        <v>0</v>
      </c>
      <c r="B2" s="5"/>
      <c r="C2" s="5"/>
      <c r="D2" s="6"/>
      <c r="E2" s="1"/>
    </row>
    <row r="3" spans="1:12" ht="15.75" x14ac:dyDescent="0.25">
      <c r="A3" s="17" t="s">
        <v>9</v>
      </c>
      <c r="B3" s="5"/>
      <c r="C3" s="5"/>
      <c r="D3" s="6"/>
      <c r="E3" s="1"/>
    </row>
    <row r="4" spans="1:12" ht="18" x14ac:dyDescent="0.25">
      <c r="A4" s="4"/>
      <c r="B4" s="5"/>
      <c r="C4" s="5"/>
      <c r="D4" s="6"/>
      <c r="E4" s="1"/>
    </row>
    <row r="5" spans="1:12" ht="17.25" customHeight="1" thickBot="1" x14ac:dyDescent="0.25">
      <c r="A5" s="7"/>
      <c r="B5" s="7"/>
      <c r="C5" s="7"/>
      <c r="D5" s="27" t="s">
        <v>13</v>
      </c>
      <c r="E5" s="8"/>
      <c r="F5" s="9"/>
      <c r="G5" s="10"/>
      <c r="H5" s="10"/>
      <c r="I5" s="10"/>
      <c r="J5" s="10"/>
      <c r="K5" s="10"/>
      <c r="L5" s="10"/>
    </row>
    <row r="6" spans="1:12" ht="30.75" customHeight="1" thickBot="1" x14ac:dyDescent="0.25">
      <c r="A6" s="19" t="s">
        <v>1</v>
      </c>
      <c r="B6" s="20" t="s">
        <v>11</v>
      </c>
      <c r="C6" s="20" t="s">
        <v>10</v>
      </c>
      <c r="D6" s="21" t="s">
        <v>12</v>
      </c>
      <c r="E6" s="1"/>
    </row>
    <row r="7" spans="1:12" ht="38.25" customHeight="1" thickBot="1" x14ac:dyDescent="0.25">
      <c r="A7" s="43" t="s">
        <v>2</v>
      </c>
      <c r="B7" s="25">
        <f>SUM(B8:B11)</f>
        <v>928691.42517299997</v>
      </c>
      <c r="C7" s="25">
        <f>SUM(C8:C11)</f>
        <v>840884.02763303998</v>
      </c>
      <c r="D7" s="26">
        <f>+C7/B7</f>
        <v>0.90545040563543167</v>
      </c>
      <c r="E7" s="11"/>
    </row>
    <row r="8" spans="1:12" ht="35.1" customHeight="1" x14ac:dyDescent="0.2">
      <c r="A8" s="40" t="s">
        <v>3</v>
      </c>
      <c r="B8" s="41">
        <v>508430.34914599993</v>
      </c>
      <c r="C8" s="41">
        <v>453751.69576565002</v>
      </c>
      <c r="D8" s="42">
        <f>+C8/B8</f>
        <v>0.89245596083673495</v>
      </c>
      <c r="E8" s="11"/>
    </row>
    <row r="9" spans="1:12" ht="35.1" customHeight="1" x14ac:dyDescent="0.2">
      <c r="A9" s="22" t="s">
        <v>4</v>
      </c>
      <c r="B9" s="18">
        <v>140520.52599300002</v>
      </c>
      <c r="C9" s="18">
        <v>129031.21752203999</v>
      </c>
      <c r="D9" s="23">
        <f>+C9/B9</f>
        <v>0.91823750736933363</v>
      </c>
      <c r="E9" s="11"/>
    </row>
    <row r="10" spans="1:12" ht="35.1" customHeight="1" x14ac:dyDescent="0.2">
      <c r="A10" s="22" t="s">
        <v>5</v>
      </c>
      <c r="B10" s="18">
        <v>222087.77325699999</v>
      </c>
      <c r="C10" s="18">
        <v>214839.04265308002</v>
      </c>
      <c r="D10" s="23">
        <f t="shared" ref="D10:D11" si="0">+C10/B10</f>
        <v>0.96736096500219426</v>
      </c>
      <c r="E10" s="11"/>
    </row>
    <row r="11" spans="1:12" ht="35.1" customHeight="1" thickBot="1" x14ac:dyDescent="0.25">
      <c r="A11" s="44" t="s">
        <v>6</v>
      </c>
      <c r="B11" s="45">
        <v>57652.776776999999</v>
      </c>
      <c r="C11" s="45">
        <v>43262.071692270001</v>
      </c>
      <c r="D11" s="23">
        <f t="shared" si="0"/>
        <v>0.75039007851446582</v>
      </c>
      <c r="E11" s="11"/>
    </row>
    <row r="12" spans="1:12" ht="35.1" customHeight="1" thickBot="1" x14ac:dyDescent="0.25">
      <c r="A12" s="43" t="s">
        <v>7</v>
      </c>
      <c r="B12" s="25">
        <v>14133.900601000001</v>
      </c>
      <c r="C12" s="46">
        <v>8193.020386350001</v>
      </c>
      <c r="D12" s="26">
        <f>+C12/B12</f>
        <v>0.57967157245823053</v>
      </c>
      <c r="E12" s="11"/>
    </row>
    <row r="13" spans="1:12" ht="30" customHeight="1" thickBot="1" x14ac:dyDescent="0.25">
      <c r="A13" s="24" t="s">
        <v>8</v>
      </c>
      <c r="B13" s="25">
        <f>+B7+B12</f>
        <v>942825.32577400003</v>
      </c>
      <c r="C13" s="25">
        <f>+C7+C12</f>
        <v>849077.04801938997</v>
      </c>
      <c r="D13" s="26">
        <f>+C13/B13</f>
        <v>0.90056665302488703</v>
      </c>
      <c r="E13" s="11"/>
      <c r="F13" s="12"/>
    </row>
    <row r="14" spans="1:12" ht="14.25" customHeight="1" x14ac:dyDescent="0.2">
      <c r="A14" s="13"/>
      <c r="B14" s="1"/>
      <c r="C14" s="1"/>
      <c r="D14" s="2"/>
      <c r="E14" s="1"/>
    </row>
    <row r="15" spans="1:12" x14ac:dyDescent="0.2">
      <c r="A15" s="14"/>
    </row>
    <row r="118" spans="1:12" s="15" customFormat="1" x14ac:dyDescent="0.2">
      <c r="A118" s="3"/>
      <c r="B118" s="3"/>
      <c r="C118" s="3"/>
      <c r="D118" s="12"/>
      <c r="E118" s="3"/>
      <c r="F118" s="3"/>
      <c r="G118" s="3"/>
      <c r="H118" s="3"/>
      <c r="I118" s="3"/>
      <c r="J118" s="3"/>
      <c r="K118" s="3"/>
      <c r="L118" s="3"/>
    </row>
    <row r="119" spans="1:12" s="15" customFormat="1" x14ac:dyDescent="0.2">
      <c r="A119" s="3"/>
      <c r="B119" s="3"/>
      <c r="C119" s="3"/>
      <c r="D119" s="16"/>
      <c r="E119" s="3"/>
      <c r="F119" s="3"/>
      <c r="G119" s="3"/>
      <c r="H119" s="3"/>
      <c r="I119" s="3"/>
      <c r="J119" s="3"/>
      <c r="K119" s="3"/>
      <c r="L119" s="3"/>
    </row>
    <row r="120" spans="1:12" s="15" customFormat="1" x14ac:dyDescent="0.2">
      <c r="A120" s="3"/>
      <c r="B120" s="3"/>
      <c r="C120" s="3"/>
      <c r="D120" s="16"/>
      <c r="E120" s="3"/>
      <c r="F120" s="3"/>
      <c r="G120" s="3"/>
      <c r="H120" s="3"/>
      <c r="I120" s="3"/>
      <c r="J120" s="3"/>
      <c r="K120" s="3"/>
      <c r="L120" s="3"/>
    </row>
    <row r="121" spans="1:12" s="15" customFormat="1" x14ac:dyDescent="0.2">
      <c r="A121" s="3"/>
      <c r="B121" s="3"/>
      <c r="C121" s="3"/>
      <c r="D121" s="16"/>
      <c r="E121" s="3"/>
      <c r="F121" s="3"/>
      <c r="G121" s="3"/>
      <c r="H121" s="3"/>
      <c r="I121" s="3"/>
      <c r="J121" s="3"/>
      <c r="K121" s="3"/>
      <c r="L121" s="3"/>
    </row>
    <row r="122" spans="1:12" s="15" customFormat="1" x14ac:dyDescent="0.2">
      <c r="A122" s="3"/>
      <c r="B122" s="3"/>
      <c r="C122" s="3"/>
      <c r="D122" s="16"/>
      <c r="E122" s="3"/>
      <c r="F122" s="3"/>
      <c r="G122" s="3"/>
      <c r="H122" s="3"/>
      <c r="I122" s="3"/>
      <c r="J122" s="3"/>
      <c r="K122" s="3"/>
      <c r="L122" s="3"/>
    </row>
    <row r="123" spans="1:12" s="15" customFormat="1" x14ac:dyDescent="0.2">
      <c r="A123" s="3"/>
      <c r="B123" s="3"/>
      <c r="C123" s="3"/>
      <c r="D123" s="16"/>
      <c r="E123" s="3"/>
      <c r="F123" s="3"/>
      <c r="G123" s="3"/>
      <c r="H123" s="3"/>
      <c r="I123" s="3"/>
      <c r="J123" s="3"/>
      <c r="K123" s="3"/>
      <c r="L123" s="3"/>
    </row>
    <row r="124" spans="1:12" s="15" customFormat="1" x14ac:dyDescent="0.2">
      <c r="A124" s="3"/>
      <c r="B124" s="3"/>
      <c r="C124" s="3"/>
      <c r="D124" s="16"/>
      <c r="E124" s="3"/>
      <c r="F124" s="3"/>
      <c r="G124" s="3"/>
      <c r="H124" s="3"/>
      <c r="I124" s="3"/>
      <c r="J124" s="3"/>
      <c r="K124" s="3"/>
      <c r="L124" s="3"/>
    </row>
    <row r="125" spans="1:12" s="15" customFormat="1" x14ac:dyDescent="0.2">
      <c r="A125" s="3"/>
      <c r="B125" s="3"/>
      <c r="C125" s="3"/>
      <c r="D125" s="16"/>
      <c r="E125" s="3"/>
      <c r="F125" s="3"/>
      <c r="G125" s="3"/>
      <c r="H125" s="3"/>
      <c r="I125" s="3"/>
      <c r="J125" s="3"/>
      <c r="K125" s="3"/>
      <c r="L125" s="3"/>
    </row>
    <row r="126" spans="1:12" s="15" customFormat="1" x14ac:dyDescent="0.2">
      <c r="A126" s="3"/>
      <c r="B126" s="3"/>
      <c r="C126" s="3"/>
      <c r="D126" s="16"/>
      <c r="E126" s="3"/>
      <c r="F126" s="3"/>
      <c r="G126" s="3"/>
      <c r="H126" s="3"/>
      <c r="I126" s="3"/>
      <c r="J126" s="3"/>
      <c r="K126" s="3"/>
      <c r="L126" s="3"/>
    </row>
    <row r="127" spans="1:12" s="15" customFormat="1" x14ac:dyDescent="0.2">
      <c r="A127" s="3"/>
      <c r="B127" s="3"/>
      <c r="C127" s="3"/>
      <c r="D127" s="16"/>
      <c r="E127" s="3"/>
      <c r="F127" s="3"/>
      <c r="G127" s="3"/>
      <c r="H127" s="3"/>
      <c r="I127" s="3"/>
      <c r="J127" s="3"/>
      <c r="K127" s="3"/>
      <c r="L127" s="3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15" sqref="A15"/>
    </sheetView>
  </sheetViews>
  <sheetFormatPr baseColWidth="10" defaultColWidth="10.875" defaultRowHeight="12.75" x14ac:dyDescent="0.2"/>
  <cols>
    <col min="1" max="1" width="33" style="28" customWidth="1"/>
    <col min="2" max="2" width="13.75" style="28" customWidth="1"/>
    <col min="3" max="3" width="13.5" style="28" customWidth="1"/>
    <col min="4" max="4" width="12.125" style="30" customWidth="1"/>
    <col min="5" max="16384" width="10.875" style="28"/>
  </cols>
  <sheetData>
    <row r="2" spans="1:4" ht="15.75" x14ac:dyDescent="0.25">
      <c r="A2" s="17" t="s">
        <v>14</v>
      </c>
      <c r="B2" s="5"/>
      <c r="C2" s="5"/>
      <c r="D2" s="6"/>
    </row>
    <row r="3" spans="1:4" ht="15.75" x14ac:dyDescent="0.25">
      <c r="A3" s="17" t="s">
        <v>9</v>
      </c>
      <c r="B3" s="5"/>
      <c r="C3" s="5"/>
      <c r="D3" s="6"/>
    </row>
    <row r="4" spans="1:4" ht="18" x14ac:dyDescent="0.25">
      <c r="A4" s="4"/>
      <c r="B4" s="5"/>
      <c r="C4" s="5"/>
      <c r="D4" s="6"/>
    </row>
    <row r="5" spans="1:4" ht="13.5" thickBot="1" x14ac:dyDescent="0.25">
      <c r="A5" s="7"/>
      <c r="B5" s="7"/>
      <c r="C5" s="7"/>
      <c r="D5" s="27" t="s">
        <v>13</v>
      </c>
    </row>
    <row r="6" spans="1:4" ht="33.75" customHeight="1" thickBot="1" x14ac:dyDescent="0.25">
      <c r="A6" s="19" t="s">
        <v>1</v>
      </c>
      <c r="B6" s="20" t="s">
        <v>11</v>
      </c>
      <c r="C6" s="20" t="s">
        <v>10</v>
      </c>
      <c r="D6" s="21" t="s">
        <v>12</v>
      </c>
    </row>
    <row r="7" spans="1:4" ht="33.75" customHeight="1" thickBot="1" x14ac:dyDescent="0.25">
      <c r="A7" s="50" t="s">
        <v>2</v>
      </c>
      <c r="B7" s="36">
        <f>SUM(B8:B11)</f>
        <v>1070876.27150987</v>
      </c>
      <c r="C7" s="36">
        <f>SUM(C8:C11)</f>
        <v>1039127.9754231041</v>
      </c>
      <c r="D7" s="37">
        <f t="shared" ref="D7:D13" si="0">+C7/B7</f>
        <v>0.97035297453925029</v>
      </c>
    </row>
    <row r="8" spans="1:4" ht="33.75" customHeight="1" x14ac:dyDescent="0.2">
      <c r="A8" s="47" t="s">
        <v>3</v>
      </c>
      <c r="B8" s="48">
        <v>512243.49281399994</v>
      </c>
      <c r="C8" s="48">
        <v>509382.30773878004</v>
      </c>
      <c r="D8" s="49">
        <f t="shared" si="0"/>
        <v>0.99441440425235661</v>
      </c>
    </row>
    <row r="9" spans="1:4" ht="33.75" customHeight="1" x14ac:dyDescent="0.2">
      <c r="A9" s="38" t="s">
        <v>4</v>
      </c>
      <c r="B9" s="34">
        <v>137104.370326</v>
      </c>
      <c r="C9" s="34">
        <v>131747.60732690099</v>
      </c>
      <c r="D9" s="39">
        <f t="shared" si="0"/>
        <v>0.96092930527041576</v>
      </c>
    </row>
    <row r="10" spans="1:4" ht="33.75" customHeight="1" x14ac:dyDescent="0.2">
      <c r="A10" s="38" t="s">
        <v>5</v>
      </c>
      <c r="B10" s="34">
        <v>346073.00106699998</v>
      </c>
      <c r="C10" s="34">
        <v>342714.83796083299</v>
      </c>
      <c r="D10" s="39">
        <f t="shared" si="0"/>
        <v>0.9902963736095759</v>
      </c>
    </row>
    <row r="11" spans="1:4" ht="33.75" customHeight="1" thickBot="1" x14ac:dyDescent="0.25">
      <c r="A11" s="51" t="s">
        <v>6</v>
      </c>
      <c r="B11" s="52">
        <v>75455.407302869993</v>
      </c>
      <c r="C11" s="52">
        <v>55283.222396589998</v>
      </c>
      <c r="D11" s="53">
        <f t="shared" si="0"/>
        <v>0.73266084396959141</v>
      </c>
    </row>
    <row r="12" spans="1:4" ht="33.75" customHeight="1" thickBot="1" x14ac:dyDescent="0.25">
      <c r="A12" s="50" t="s">
        <v>7</v>
      </c>
      <c r="B12" s="36">
        <v>17000</v>
      </c>
      <c r="C12" s="54">
        <v>13973.389819664</v>
      </c>
      <c r="D12" s="37">
        <f t="shared" si="0"/>
        <v>0.82196410703905887</v>
      </c>
    </row>
    <row r="13" spans="1:4" ht="33.75" customHeight="1" thickBot="1" x14ac:dyDescent="0.25">
      <c r="A13" s="35" t="s">
        <v>8</v>
      </c>
      <c r="B13" s="36">
        <f>+B7+B12</f>
        <v>1087876.27150987</v>
      </c>
      <c r="C13" s="36">
        <f>+C7+C12</f>
        <v>1053101.3652427681</v>
      </c>
      <c r="D13" s="37">
        <f t="shared" si="0"/>
        <v>0.96803413478369416</v>
      </c>
    </row>
    <row r="14" spans="1:4" x14ac:dyDescent="0.2">
      <c r="A14" s="31"/>
    </row>
    <row r="15" spans="1:4" x14ac:dyDescent="0.2">
      <c r="A15" s="31"/>
    </row>
    <row r="16" spans="1:4" x14ac:dyDescent="0.2">
      <c r="A16" s="31"/>
    </row>
    <row r="17" spans="1:1" x14ac:dyDescent="0.2">
      <c r="A17" s="31"/>
    </row>
    <row r="18" spans="1:1" x14ac:dyDescent="0.2">
      <c r="A18" s="31"/>
    </row>
    <row r="19" spans="1:1" x14ac:dyDescent="0.2">
      <c r="A19" s="31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  <row r="25" spans="1:1" x14ac:dyDescent="0.2">
      <c r="A25" s="31"/>
    </row>
    <row r="26" spans="1:1" x14ac:dyDescent="0.2">
      <c r="A26" s="31"/>
    </row>
    <row r="27" spans="1:1" x14ac:dyDescent="0.2">
      <c r="A27" s="31"/>
    </row>
    <row r="28" spans="1:1" x14ac:dyDescent="0.2">
      <c r="A28" s="31"/>
    </row>
    <row r="29" spans="1:1" x14ac:dyDescent="0.2">
      <c r="A29" s="31"/>
    </row>
    <row r="30" spans="1:1" x14ac:dyDescent="0.2">
      <c r="A30" s="31"/>
    </row>
    <row r="31" spans="1:1" x14ac:dyDescent="0.2">
      <c r="A31" s="31"/>
    </row>
    <row r="32" spans="1:1" x14ac:dyDescent="0.2">
      <c r="A32" s="31"/>
    </row>
    <row r="33" spans="1:1" x14ac:dyDescent="0.2">
      <c r="A33" s="31"/>
    </row>
    <row r="34" spans="1:1" x14ac:dyDescent="0.2">
      <c r="A34" s="31"/>
    </row>
    <row r="35" spans="1:1" x14ac:dyDescent="0.2">
      <c r="A35" s="31"/>
    </row>
    <row r="36" spans="1:1" x14ac:dyDescent="0.2">
      <c r="A36" s="31"/>
    </row>
    <row r="37" spans="1:1" x14ac:dyDescent="0.2">
      <c r="A37" s="31"/>
    </row>
    <row r="38" spans="1:1" x14ac:dyDescent="0.2">
      <c r="A38" s="31"/>
    </row>
    <row r="39" spans="1:1" x14ac:dyDescent="0.2">
      <c r="A39" s="31"/>
    </row>
    <row r="40" spans="1:1" x14ac:dyDescent="0.2">
      <c r="A40" s="31"/>
    </row>
    <row r="41" spans="1:1" x14ac:dyDescent="0.2">
      <c r="A41" s="31"/>
    </row>
    <row r="42" spans="1:1" x14ac:dyDescent="0.2">
      <c r="A42" s="29"/>
    </row>
    <row r="223" spans="4:4" x14ac:dyDescent="0.2">
      <c r="D223" s="32"/>
    </row>
    <row r="224" spans="4:4" x14ac:dyDescent="0.2">
      <c r="D224" s="33"/>
    </row>
    <row r="225" spans="4:4" x14ac:dyDescent="0.2">
      <c r="D225" s="33"/>
    </row>
    <row r="226" spans="4:4" x14ac:dyDescent="0.2">
      <c r="D226" s="33"/>
    </row>
    <row r="227" spans="4:4" x14ac:dyDescent="0.2">
      <c r="D227" s="33"/>
    </row>
    <row r="228" spans="4:4" x14ac:dyDescent="0.2">
      <c r="D228" s="33"/>
    </row>
    <row r="229" spans="4:4" x14ac:dyDescent="0.2">
      <c r="D229" s="33"/>
    </row>
    <row r="230" spans="4:4" x14ac:dyDescent="0.2">
      <c r="D230" s="33"/>
    </row>
    <row r="231" spans="4:4" x14ac:dyDescent="0.2">
      <c r="D231" s="33"/>
    </row>
    <row r="232" spans="4:4" x14ac:dyDescent="0.2">
      <c r="D232" s="33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D7" sqref="D7:D13"/>
    </sheetView>
  </sheetViews>
  <sheetFormatPr baseColWidth="10" defaultColWidth="10.875" defaultRowHeight="12.75" x14ac:dyDescent="0.2"/>
  <cols>
    <col min="1" max="1" width="33" style="28" customWidth="1"/>
    <col min="2" max="2" width="13.75" style="28" customWidth="1"/>
    <col min="3" max="3" width="13.5" style="28" customWidth="1"/>
    <col min="4" max="4" width="12.125" style="30" customWidth="1"/>
    <col min="5" max="16384" width="10.875" style="28"/>
  </cols>
  <sheetData>
    <row r="2" spans="1:4" ht="15.75" x14ac:dyDescent="0.25">
      <c r="A2" s="17" t="s">
        <v>15</v>
      </c>
      <c r="B2" s="5"/>
      <c r="C2" s="5"/>
      <c r="D2" s="6"/>
    </row>
    <row r="3" spans="1:4" ht="15.75" x14ac:dyDescent="0.25">
      <c r="A3" s="17" t="s">
        <v>9</v>
      </c>
      <c r="B3" s="5"/>
      <c r="C3" s="5"/>
      <c r="D3" s="6"/>
    </row>
    <row r="4" spans="1:4" ht="18" x14ac:dyDescent="0.25">
      <c r="A4" s="4"/>
      <c r="B4" s="5"/>
      <c r="C4" s="5"/>
      <c r="D4" s="6"/>
    </row>
    <row r="5" spans="1:4" ht="13.5" thickBot="1" x14ac:dyDescent="0.25">
      <c r="A5" s="7"/>
      <c r="B5" s="7"/>
      <c r="C5" s="7"/>
      <c r="D5" s="27" t="s">
        <v>13</v>
      </c>
    </row>
    <row r="6" spans="1:4" ht="33.75" customHeight="1" thickBot="1" x14ac:dyDescent="0.25">
      <c r="A6" s="19" t="s">
        <v>1</v>
      </c>
      <c r="B6" s="20" t="s">
        <v>11</v>
      </c>
      <c r="C6" s="20" t="s">
        <v>10</v>
      </c>
      <c r="D6" s="21" t="s">
        <v>12</v>
      </c>
    </row>
    <row r="7" spans="1:4" ht="33.75" customHeight="1" thickBot="1" x14ac:dyDescent="0.25">
      <c r="A7" s="50" t="s">
        <v>2</v>
      </c>
      <c r="B7" s="57">
        <f>SUM(B8:B11)</f>
        <v>1088511.1397120834</v>
      </c>
      <c r="C7" s="57">
        <f>SUM(C8:C11)</f>
        <v>994415.26297049993</v>
      </c>
      <c r="D7" s="61">
        <f t="shared" ref="D7:D13" si="0">+C7/B7</f>
        <v>0.91355543061647282</v>
      </c>
    </row>
    <row r="8" spans="1:4" ht="33.75" customHeight="1" x14ac:dyDescent="0.2">
      <c r="A8" s="47" t="s">
        <v>3</v>
      </c>
      <c r="B8" s="56">
        <v>586619.47669399995</v>
      </c>
      <c r="C8" s="56">
        <v>535234.27147271996</v>
      </c>
      <c r="D8" s="62">
        <f t="shared" si="0"/>
        <v>0.91240453605313176</v>
      </c>
    </row>
    <row r="9" spans="1:4" ht="33.75" customHeight="1" x14ac:dyDescent="0.2">
      <c r="A9" s="38" t="s">
        <v>4</v>
      </c>
      <c r="B9" s="55">
        <v>139939.03801308334</v>
      </c>
      <c r="C9" s="55">
        <v>134552.16163515</v>
      </c>
      <c r="D9" s="63">
        <f t="shared" si="0"/>
        <v>0.96150554945625888</v>
      </c>
    </row>
    <row r="10" spans="1:4" ht="33.75" customHeight="1" x14ac:dyDescent="0.2">
      <c r="A10" s="38" t="s">
        <v>5</v>
      </c>
      <c r="B10" s="55">
        <v>268985.46646999998</v>
      </c>
      <c r="C10" s="55">
        <v>262100.07296722999</v>
      </c>
      <c r="D10" s="63">
        <f t="shared" si="0"/>
        <v>0.97440235863621305</v>
      </c>
    </row>
    <row r="11" spans="1:4" ht="33.75" customHeight="1" thickBot="1" x14ac:dyDescent="0.25">
      <c r="A11" s="51" t="s">
        <v>6</v>
      </c>
      <c r="B11" s="58">
        <v>92967.158534999995</v>
      </c>
      <c r="C11" s="59">
        <v>62528.756895399994</v>
      </c>
      <c r="D11" s="64">
        <f t="shared" si="0"/>
        <v>0.67258973900831176</v>
      </c>
    </row>
    <row r="12" spans="1:4" ht="33.75" customHeight="1" thickBot="1" x14ac:dyDescent="0.25">
      <c r="A12" s="50" t="s">
        <v>7</v>
      </c>
      <c r="B12" s="57">
        <v>42000</v>
      </c>
      <c r="C12" s="60">
        <v>37440.966239640002</v>
      </c>
      <c r="D12" s="61">
        <f t="shared" si="0"/>
        <v>0.8914515771342858</v>
      </c>
    </row>
    <row r="13" spans="1:4" ht="33.75" customHeight="1" thickBot="1" x14ac:dyDescent="0.25">
      <c r="A13" s="35" t="s">
        <v>8</v>
      </c>
      <c r="B13" s="60">
        <f>+B7+B12</f>
        <v>1130511.1397120834</v>
      </c>
      <c r="C13" s="60">
        <f>+C7+C12</f>
        <v>1031856.22921014</v>
      </c>
      <c r="D13" s="61">
        <f t="shared" si="0"/>
        <v>0.91273424291328198</v>
      </c>
    </row>
    <row r="14" spans="1:4" x14ac:dyDescent="0.2">
      <c r="A14" s="31"/>
    </row>
    <row r="15" spans="1:4" x14ac:dyDescent="0.2">
      <c r="A15" s="31"/>
    </row>
    <row r="16" spans="1:4" x14ac:dyDescent="0.2">
      <c r="A16" s="31"/>
    </row>
    <row r="17" spans="1:1" x14ac:dyDescent="0.2">
      <c r="A17" s="31"/>
    </row>
    <row r="18" spans="1:1" x14ac:dyDescent="0.2">
      <c r="A18" s="31"/>
    </row>
    <row r="19" spans="1:1" x14ac:dyDescent="0.2">
      <c r="A19" s="31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  <row r="25" spans="1:1" x14ac:dyDescent="0.2">
      <c r="A25" s="31"/>
    </row>
    <row r="26" spans="1:1" x14ac:dyDescent="0.2">
      <c r="A26" s="31"/>
    </row>
    <row r="27" spans="1:1" x14ac:dyDescent="0.2">
      <c r="A27" s="31"/>
    </row>
    <row r="28" spans="1:1" x14ac:dyDescent="0.2">
      <c r="A28" s="31"/>
    </row>
    <row r="29" spans="1:1" x14ac:dyDescent="0.2">
      <c r="A29" s="31"/>
    </row>
    <row r="30" spans="1:1" x14ac:dyDescent="0.2">
      <c r="A30" s="31"/>
    </row>
    <row r="31" spans="1:1" x14ac:dyDescent="0.2">
      <c r="A31" s="31"/>
    </row>
    <row r="32" spans="1:1" x14ac:dyDescent="0.2">
      <c r="A32" s="31"/>
    </row>
    <row r="33" spans="1:1" x14ac:dyDescent="0.2">
      <c r="A33" s="31"/>
    </row>
    <row r="34" spans="1:1" x14ac:dyDescent="0.2">
      <c r="A34" s="31"/>
    </row>
    <row r="35" spans="1:1" x14ac:dyDescent="0.2">
      <c r="A35" s="31"/>
    </row>
    <row r="36" spans="1:1" x14ac:dyDescent="0.2">
      <c r="A36" s="31"/>
    </row>
    <row r="37" spans="1:1" x14ac:dyDescent="0.2">
      <c r="A37" s="31"/>
    </row>
    <row r="38" spans="1:1" x14ac:dyDescent="0.2">
      <c r="A38" s="31"/>
    </row>
    <row r="39" spans="1:1" x14ac:dyDescent="0.2">
      <c r="A39" s="31"/>
    </row>
    <row r="40" spans="1:1" x14ac:dyDescent="0.2">
      <c r="A40" s="31"/>
    </row>
    <row r="41" spans="1:1" x14ac:dyDescent="0.2">
      <c r="A41" s="31"/>
    </row>
    <row r="42" spans="1:1" x14ac:dyDescent="0.2">
      <c r="A42" s="29"/>
    </row>
    <row r="223" spans="4:4" x14ac:dyDescent="0.2">
      <c r="D223" s="32"/>
    </row>
    <row r="224" spans="4:4" x14ac:dyDescent="0.2">
      <c r="D224" s="33"/>
    </row>
    <row r="225" spans="4:4" x14ac:dyDescent="0.2">
      <c r="D225" s="33"/>
    </row>
    <row r="226" spans="4:4" x14ac:dyDescent="0.2">
      <c r="D226" s="33"/>
    </row>
    <row r="227" spans="4:4" x14ac:dyDescent="0.2">
      <c r="D227" s="33"/>
    </row>
    <row r="228" spans="4:4" x14ac:dyDescent="0.2">
      <c r="D228" s="33"/>
    </row>
    <row r="229" spans="4:4" x14ac:dyDescent="0.2">
      <c r="D229" s="33"/>
    </row>
    <row r="230" spans="4:4" x14ac:dyDescent="0.2">
      <c r="D230" s="33"/>
    </row>
    <row r="231" spans="4:4" x14ac:dyDescent="0.2">
      <c r="D231" s="33"/>
    </row>
    <row r="232" spans="4:4" x14ac:dyDescent="0.2">
      <c r="D232" s="33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D232"/>
  <sheetViews>
    <sheetView showGridLines="0" showZeros="0" tabSelected="1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C17" sqref="C17"/>
    </sheetView>
  </sheetViews>
  <sheetFormatPr baseColWidth="10" defaultColWidth="10.875" defaultRowHeight="12.75" x14ac:dyDescent="0.2"/>
  <cols>
    <col min="1" max="1" width="33" style="28" customWidth="1"/>
    <col min="2" max="2" width="13.75" style="28" customWidth="1"/>
    <col min="3" max="3" width="13.5" style="28" customWidth="1"/>
    <col min="4" max="4" width="12.125" style="30" customWidth="1"/>
    <col min="5" max="16384" width="10.875" style="28"/>
  </cols>
  <sheetData>
    <row r="2" spans="1:4" ht="15.75" x14ac:dyDescent="0.25">
      <c r="A2" s="17" t="s">
        <v>16</v>
      </c>
      <c r="B2" s="5"/>
      <c r="C2" s="5"/>
      <c r="D2" s="6"/>
    </row>
    <row r="3" spans="1:4" ht="15.75" x14ac:dyDescent="0.25">
      <c r="A3" s="17" t="s">
        <v>9</v>
      </c>
      <c r="B3" s="5"/>
      <c r="C3" s="5"/>
      <c r="D3" s="6"/>
    </row>
    <row r="4" spans="1:4" ht="18" x14ac:dyDescent="0.25">
      <c r="A4" s="4"/>
      <c r="B4" s="5"/>
      <c r="C4" s="5"/>
      <c r="D4" s="6"/>
    </row>
    <row r="5" spans="1:4" ht="13.5" thickBot="1" x14ac:dyDescent="0.25">
      <c r="A5" s="7"/>
      <c r="B5" s="7"/>
      <c r="C5" s="7"/>
      <c r="D5" s="27" t="s">
        <v>13</v>
      </c>
    </row>
    <row r="6" spans="1:4" ht="33.75" customHeight="1" thickBot="1" x14ac:dyDescent="0.25">
      <c r="A6" s="19" t="s">
        <v>1</v>
      </c>
      <c r="B6" s="20" t="s">
        <v>11</v>
      </c>
      <c r="C6" s="20" t="s">
        <v>10</v>
      </c>
      <c r="D6" s="21" t="s">
        <v>12</v>
      </c>
    </row>
    <row r="7" spans="1:4" ht="33.75" customHeight="1" thickBot="1" x14ac:dyDescent="0.25">
      <c r="A7" s="50" t="s">
        <v>2</v>
      </c>
      <c r="B7" s="57">
        <f>SUM(B8:B11)</f>
        <v>886834.03854948003</v>
      </c>
      <c r="C7" s="57">
        <f>SUM(C8:C11)</f>
        <v>820963.23322952015</v>
      </c>
      <c r="D7" s="61">
        <f t="shared" ref="D7:D13" si="0">+C7/B7</f>
        <v>0.92572363885840558</v>
      </c>
    </row>
    <row r="8" spans="1:4" ht="33.75" customHeight="1" x14ac:dyDescent="0.2">
      <c r="A8" s="47" t="s">
        <v>3</v>
      </c>
      <c r="B8" s="56">
        <v>586332.27173600008</v>
      </c>
      <c r="C8" s="56">
        <v>561209.26523282006</v>
      </c>
      <c r="D8" s="62">
        <f t="shared" si="0"/>
        <v>0.9571522706249882</v>
      </c>
    </row>
    <row r="9" spans="1:4" ht="33.75" customHeight="1" x14ac:dyDescent="0.2">
      <c r="A9" s="38" t="s">
        <v>4</v>
      </c>
      <c r="B9" s="55">
        <v>162339.00680947999</v>
      </c>
      <c r="C9" s="55">
        <v>157170.34492071005</v>
      </c>
      <c r="D9" s="63">
        <f t="shared" si="0"/>
        <v>0.96816130645153042</v>
      </c>
    </row>
    <row r="10" spans="1:4" ht="33.75" customHeight="1" x14ac:dyDescent="0.2">
      <c r="A10" s="38" t="s">
        <v>5</v>
      </c>
      <c r="B10" s="55">
        <v>38099.600136999994</v>
      </c>
      <c r="C10" s="55">
        <v>36193.432151100002</v>
      </c>
      <c r="D10" s="63">
        <f t="shared" si="0"/>
        <v>0.94996881912026054</v>
      </c>
    </row>
    <row r="11" spans="1:4" ht="33.75" customHeight="1" thickBot="1" x14ac:dyDescent="0.25">
      <c r="A11" s="51" t="s">
        <v>6</v>
      </c>
      <c r="B11" s="58">
        <v>100063.15986699999</v>
      </c>
      <c r="C11" s="59">
        <v>66390.190924890005</v>
      </c>
      <c r="D11" s="64">
        <f t="shared" si="0"/>
        <v>0.66348285436051813</v>
      </c>
    </row>
    <row r="12" spans="1:4" ht="33.75" customHeight="1" thickBot="1" x14ac:dyDescent="0.25">
      <c r="A12" s="50" t="s">
        <v>7</v>
      </c>
      <c r="B12" s="57">
        <v>4430.6325699999998</v>
      </c>
      <c r="C12" s="60">
        <v>3585.022676</v>
      </c>
      <c r="D12" s="61">
        <f t="shared" si="0"/>
        <v>0.80914465809562719</v>
      </c>
    </row>
    <row r="13" spans="1:4" ht="33.75" customHeight="1" thickBot="1" x14ac:dyDescent="0.25">
      <c r="A13" s="35" t="s">
        <v>8</v>
      </c>
      <c r="B13" s="60">
        <f>+B7+B12</f>
        <v>891264.67111948004</v>
      </c>
      <c r="C13" s="60">
        <f>+C7+C12</f>
        <v>824548.25590552017</v>
      </c>
      <c r="D13" s="61">
        <f t="shared" si="0"/>
        <v>0.92514410435436623</v>
      </c>
    </row>
    <row r="14" spans="1:4" x14ac:dyDescent="0.2">
      <c r="A14" s="31"/>
    </row>
    <row r="15" spans="1:4" x14ac:dyDescent="0.2">
      <c r="A15" s="31"/>
    </row>
    <row r="16" spans="1:4" x14ac:dyDescent="0.2">
      <c r="A16" s="31"/>
    </row>
    <row r="17" spans="1:1" x14ac:dyDescent="0.2">
      <c r="A17" s="31"/>
    </row>
    <row r="18" spans="1:1" x14ac:dyDescent="0.2">
      <c r="A18" s="31"/>
    </row>
    <row r="19" spans="1:1" x14ac:dyDescent="0.2">
      <c r="A19" s="31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  <row r="25" spans="1:1" x14ac:dyDescent="0.2">
      <c r="A25" s="31"/>
    </row>
    <row r="26" spans="1:1" x14ac:dyDescent="0.2">
      <c r="A26" s="31"/>
    </row>
    <row r="27" spans="1:1" x14ac:dyDescent="0.2">
      <c r="A27" s="31"/>
    </row>
    <row r="28" spans="1:1" x14ac:dyDescent="0.2">
      <c r="A28" s="31"/>
    </row>
    <row r="29" spans="1:1" x14ac:dyDescent="0.2">
      <c r="A29" s="31"/>
    </row>
    <row r="30" spans="1:1" x14ac:dyDescent="0.2">
      <c r="A30" s="31"/>
    </row>
    <row r="31" spans="1:1" x14ac:dyDescent="0.2">
      <c r="A31" s="31"/>
    </row>
    <row r="32" spans="1:1" x14ac:dyDescent="0.2">
      <c r="A32" s="31"/>
    </row>
    <row r="33" spans="1:1" x14ac:dyDescent="0.2">
      <c r="A33" s="31"/>
    </row>
    <row r="34" spans="1:1" x14ac:dyDescent="0.2">
      <c r="A34" s="31"/>
    </row>
    <row r="35" spans="1:1" x14ac:dyDescent="0.2">
      <c r="A35" s="31"/>
    </row>
    <row r="36" spans="1:1" x14ac:dyDescent="0.2">
      <c r="A36" s="31"/>
    </row>
    <row r="37" spans="1:1" x14ac:dyDescent="0.2">
      <c r="A37" s="31"/>
    </row>
    <row r="38" spans="1:1" x14ac:dyDescent="0.2">
      <c r="A38" s="31"/>
    </row>
    <row r="39" spans="1:1" x14ac:dyDescent="0.2">
      <c r="A39" s="31"/>
    </row>
    <row r="40" spans="1:1" x14ac:dyDescent="0.2">
      <c r="A40" s="31"/>
    </row>
    <row r="41" spans="1:1" x14ac:dyDescent="0.2">
      <c r="A41" s="31"/>
    </row>
    <row r="42" spans="1:1" x14ac:dyDescent="0.2">
      <c r="A42" s="29"/>
    </row>
    <row r="223" spans="4:4" x14ac:dyDescent="0.2">
      <c r="D223" s="32"/>
    </row>
    <row r="224" spans="4:4" x14ac:dyDescent="0.2">
      <c r="D224" s="33"/>
    </row>
    <row r="225" spans="4:4" x14ac:dyDescent="0.2">
      <c r="D225" s="33"/>
    </row>
    <row r="226" spans="4:4" x14ac:dyDescent="0.2">
      <c r="D226" s="33"/>
    </row>
    <row r="227" spans="4:4" x14ac:dyDescent="0.2">
      <c r="D227" s="33"/>
    </row>
    <row r="228" spans="4:4" x14ac:dyDescent="0.2">
      <c r="D228" s="33"/>
    </row>
    <row r="229" spans="4:4" x14ac:dyDescent="0.2">
      <c r="D229" s="33"/>
    </row>
    <row r="230" spans="4:4" x14ac:dyDescent="0.2">
      <c r="D230" s="33"/>
    </row>
    <row r="231" spans="4:4" x14ac:dyDescent="0.2">
      <c r="D231" s="33"/>
    </row>
    <row r="232" spans="4:4" x14ac:dyDescent="0.2">
      <c r="D232" s="33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2010</vt:lpstr>
      <vt:lpstr>2011</vt:lpstr>
      <vt:lpstr>2012</vt:lpstr>
      <vt:lpstr>2013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2014-01-21T20:27:07Z</cp:lastPrinted>
  <dcterms:created xsi:type="dcterms:W3CDTF">2014-01-21T20:07:44Z</dcterms:created>
  <dcterms:modified xsi:type="dcterms:W3CDTF">2015-04-10T16:32:57Z</dcterms:modified>
</cp:coreProperties>
</file>