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1820" yWindow="-135" windowWidth="11445" windowHeight="10155"/>
  </bookViews>
  <sheets>
    <sheet name="apropiado 2014" sheetId="4" r:id="rId1"/>
    <sheet name="proy inversion 2014" sheetId="5" r:id="rId2"/>
    <sheet name="enero" sheetId="7" r:id="rId3"/>
    <sheet name="febrero" sheetId="9" r:id="rId4"/>
    <sheet name="marzo" sheetId="10" r:id="rId5"/>
    <sheet name="abril" sheetId="11" r:id="rId6"/>
    <sheet name="mayo" sheetId="12" r:id="rId7"/>
    <sheet name="junio" sheetId="13" r:id="rId8"/>
    <sheet name="julio" sheetId="14" r:id="rId9"/>
    <sheet name="agosto" sheetId="15" r:id="rId10"/>
    <sheet name="septiembre" sheetId="16" r:id="rId11"/>
    <sheet name="octubre" sheetId="17" r:id="rId12"/>
    <sheet name="noviembre" sheetId="18" r:id="rId13"/>
    <sheet name="diciembre" sheetId="19" r:id="rId14"/>
  </sheets>
  <externalReferences>
    <externalReference r:id="rId15"/>
    <externalReference r:id="rId16"/>
    <externalReference r:id="rId17"/>
    <externalReference r:id="rId18"/>
  </externalReferences>
  <definedNames>
    <definedName name="_Parse_In" localSheetId="5" hidden="1">'[1]97FORM1'!#REF!</definedName>
    <definedName name="_Parse_In" localSheetId="9" hidden="1">'[1]97FORM1'!#REF!</definedName>
    <definedName name="_Parse_In" localSheetId="13" hidden="1">'[1]97FORM1'!#REF!</definedName>
    <definedName name="_Parse_In" localSheetId="2" hidden="1">'[1]97FORM1'!#REF!</definedName>
    <definedName name="_Parse_In" localSheetId="3" hidden="1">'[1]97FORM1'!#REF!</definedName>
    <definedName name="_Parse_In" localSheetId="8" hidden="1">'[1]97FORM1'!#REF!</definedName>
    <definedName name="_Parse_In" localSheetId="7" hidden="1">'[1]97FORM1'!#REF!</definedName>
    <definedName name="_Parse_In" localSheetId="4" hidden="1">'[1]97FORM1'!#REF!</definedName>
    <definedName name="_Parse_In" localSheetId="6" hidden="1">'[1]97FORM1'!#REF!</definedName>
    <definedName name="_Parse_In" localSheetId="12" hidden="1">'[1]97FORM1'!#REF!</definedName>
    <definedName name="_Parse_In" localSheetId="11" hidden="1">'[1]97FORM1'!#REF!</definedName>
    <definedName name="_Parse_In" localSheetId="10" hidden="1">'[1]97FORM1'!#REF!</definedName>
    <definedName name="_Parse_In" hidden="1">'[1]97FORM1'!#REF!</definedName>
    <definedName name="_Parse_Out" localSheetId="5" hidden="1">'[1]97FORM1'!#REF!</definedName>
    <definedName name="_Parse_Out" localSheetId="9" hidden="1">'[1]97FORM1'!#REF!</definedName>
    <definedName name="_Parse_Out" localSheetId="13" hidden="1">'[1]97FORM1'!#REF!</definedName>
    <definedName name="_Parse_Out" localSheetId="2" hidden="1">'[1]97FORM1'!#REF!</definedName>
    <definedName name="_Parse_Out" localSheetId="3" hidden="1">'[1]97FORM1'!#REF!</definedName>
    <definedName name="_Parse_Out" localSheetId="8" hidden="1">'[1]97FORM1'!#REF!</definedName>
    <definedName name="_Parse_Out" localSheetId="7" hidden="1">'[1]97FORM1'!#REF!</definedName>
    <definedName name="_Parse_Out" localSheetId="4" hidden="1">'[1]97FORM1'!#REF!</definedName>
    <definedName name="_Parse_Out" localSheetId="6" hidden="1">'[1]97FORM1'!#REF!</definedName>
    <definedName name="_Parse_Out" localSheetId="12" hidden="1">'[1]97FORM1'!#REF!</definedName>
    <definedName name="_Parse_Out" localSheetId="11" hidden="1">'[1]97FORM1'!#REF!</definedName>
    <definedName name="_Parse_Out" localSheetId="10" hidden="1">'[1]97FORM1'!#REF!</definedName>
    <definedName name="_Parse_Out" hidden="1">'[1]97FORM1'!#REF!</definedName>
    <definedName name="_PLA99" localSheetId="5" hidden="1">'[2]97FORM1'!#REF!</definedName>
    <definedName name="_PLA99" localSheetId="9" hidden="1">'[2]97FORM1'!#REF!</definedName>
    <definedName name="_PLA99" localSheetId="13" hidden="1">'[2]97FORM1'!#REF!</definedName>
    <definedName name="_PLA99" localSheetId="2" hidden="1">'[2]97FORM1'!#REF!</definedName>
    <definedName name="_PLA99" localSheetId="3" hidden="1">'[2]97FORM1'!#REF!</definedName>
    <definedName name="_PLA99" localSheetId="8" hidden="1">'[2]97FORM1'!#REF!</definedName>
    <definedName name="_PLA99" localSheetId="7" hidden="1">'[2]97FORM1'!#REF!</definedName>
    <definedName name="_PLA99" localSheetId="4" hidden="1">'[2]97FORM1'!#REF!</definedName>
    <definedName name="_PLA99" localSheetId="6" hidden="1">'[2]97FORM1'!#REF!</definedName>
    <definedName name="_PLA99" localSheetId="12" hidden="1">'[2]97FORM1'!#REF!</definedName>
    <definedName name="_PLA99" localSheetId="11" hidden="1">'[2]97FORM1'!#REF!</definedName>
    <definedName name="_PLA99" localSheetId="10" hidden="1">'[2]97FORM1'!#REF!</definedName>
    <definedName name="_PLA99" hidden="1">'[2]97FORM1'!#REF!</definedName>
    <definedName name="_Regression_Int" localSheetId="5" hidden="1">1</definedName>
    <definedName name="_Regression_Int" localSheetId="9" hidden="1">1</definedName>
    <definedName name="_Regression_Int" localSheetId="13" hidden="1">1</definedName>
    <definedName name="_Regression_Int" localSheetId="2" hidden="1">1</definedName>
    <definedName name="_Regression_Int" localSheetId="3" hidden="1">1</definedName>
    <definedName name="_Regression_Int" localSheetId="8" hidden="1">1</definedName>
    <definedName name="_Regression_Int" localSheetId="7" hidden="1">1</definedName>
    <definedName name="_Regression_Int" localSheetId="4" hidden="1">1</definedName>
    <definedName name="_Regression_Int" localSheetId="6" hidden="1">1</definedName>
    <definedName name="_Regression_Int" localSheetId="12" hidden="1">1</definedName>
    <definedName name="_Regression_Int" localSheetId="11" hidden="1">1</definedName>
    <definedName name="_Regression_Int" localSheetId="10" hidden="1">1</definedName>
    <definedName name="A" localSheetId="5">[3]MANTENIMIENTO!#REF!</definedName>
    <definedName name="A" localSheetId="9">[3]MANTENIMIENTO!#REF!</definedName>
    <definedName name="A" localSheetId="13">[3]MANTENIMIENTO!#REF!</definedName>
    <definedName name="A" localSheetId="2">[3]MANTENIMIENTO!#REF!</definedName>
    <definedName name="A" localSheetId="3">[3]MANTENIMIENTO!#REF!</definedName>
    <definedName name="A" localSheetId="8">[3]MANTENIMIENTO!#REF!</definedName>
    <definedName name="A" localSheetId="7">[3]MANTENIMIENTO!#REF!</definedName>
    <definedName name="A" localSheetId="4">[3]MANTENIMIENTO!#REF!</definedName>
    <definedName name="A" localSheetId="6">[3]MANTENIMIENTO!#REF!</definedName>
    <definedName name="A" localSheetId="12">[3]MANTENIMIENTO!#REF!</definedName>
    <definedName name="A" localSheetId="11">[3]MANTENIMIENTO!#REF!</definedName>
    <definedName name="A" localSheetId="10">[3]MANTENIMIENTO!#REF!</definedName>
    <definedName name="A">[3]MANTENIMIENTO!#REF!</definedName>
    <definedName name="A_impresión_IM" localSheetId="5">abril!#REF!</definedName>
    <definedName name="A_impresión_IM" localSheetId="9">agosto!#REF!</definedName>
    <definedName name="A_impresión_IM" localSheetId="13">diciembre!#REF!</definedName>
    <definedName name="A_impresión_IM" localSheetId="2">enero!#REF!</definedName>
    <definedName name="A_impresión_IM" localSheetId="3">febrero!#REF!</definedName>
    <definedName name="A_impresión_IM" localSheetId="8">julio!#REF!</definedName>
    <definedName name="A_impresión_IM" localSheetId="7">junio!#REF!</definedName>
    <definedName name="A_impresión_IM" localSheetId="4">marzo!#REF!</definedName>
    <definedName name="A_impresión_IM" localSheetId="6">mayo!#REF!</definedName>
    <definedName name="A_impresión_IM" localSheetId="12">noviembre!#REF!</definedName>
    <definedName name="A_impresión_IM" localSheetId="11">octubre!#REF!</definedName>
    <definedName name="A_impresión_IM" localSheetId="10">septiembre!#REF!</definedName>
    <definedName name="_xlnm.Database" localSheetId="5">[4]PLANTA96!#REF!</definedName>
    <definedName name="_xlnm.Database" localSheetId="9">[4]PLANTA96!#REF!</definedName>
    <definedName name="_xlnm.Database" localSheetId="13">[4]PLANTA96!#REF!</definedName>
    <definedName name="_xlnm.Database" localSheetId="2">[4]PLANTA96!#REF!</definedName>
    <definedName name="_xlnm.Database" localSheetId="3">[4]PLANTA96!#REF!</definedName>
    <definedName name="_xlnm.Database" localSheetId="8">[4]PLANTA96!#REF!</definedName>
    <definedName name="_xlnm.Database" localSheetId="7">[4]PLANTA96!#REF!</definedName>
    <definedName name="_xlnm.Database" localSheetId="4">[4]PLANTA96!#REF!</definedName>
    <definedName name="_xlnm.Database" localSheetId="6">[4]PLANTA96!#REF!</definedName>
    <definedName name="_xlnm.Database" localSheetId="12">[4]PLANTA96!#REF!</definedName>
    <definedName name="_xlnm.Database" localSheetId="11">[4]PLANTA96!#REF!</definedName>
    <definedName name="_xlnm.Database" localSheetId="10">[4]PLANTA96!#REF!</definedName>
    <definedName name="_xlnm.Database">[4]PLANTA96!#REF!</definedName>
    <definedName name="CINCO" localSheetId="5">#REF!</definedName>
    <definedName name="CINCO" localSheetId="9">#REF!</definedName>
    <definedName name="CINCO" localSheetId="13">#REF!</definedName>
    <definedName name="CINCO" localSheetId="2">#REF!</definedName>
    <definedName name="CINCO" localSheetId="3">#REF!</definedName>
    <definedName name="CINCO" localSheetId="8">#REF!</definedName>
    <definedName name="CINCO" localSheetId="7">#REF!</definedName>
    <definedName name="CINCO" localSheetId="4">#REF!</definedName>
    <definedName name="CINCO" localSheetId="6">#REF!</definedName>
    <definedName name="CINCO" localSheetId="12">#REF!</definedName>
    <definedName name="CINCO" localSheetId="11">#REF!</definedName>
    <definedName name="CINCO" localSheetId="10">#REF!</definedName>
    <definedName name="CINCO">#REF!</definedName>
    <definedName name="CUATRO" localSheetId="5">#REF!</definedName>
    <definedName name="CUATRO" localSheetId="9">#REF!</definedName>
    <definedName name="CUATRO" localSheetId="13">#REF!</definedName>
    <definedName name="CUATRO" localSheetId="2">#REF!</definedName>
    <definedName name="CUATRO" localSheetId="3">#REF!</definedName>
    <definedName name="CUATRO" localSheetId="8">#REF!</definedName>
    <definedName name="CUATRO" localSheetId="7">#REF!</definedName>
    <definedName name="CUATRO" localSheetId="4">#REF!</definedName>
    <definedName name="CUATRO" localSheetId="6">#REF!</definedName>
    <definedName name="CUATRO" localSheetId="12">#REF!</definedName>
    <definedName name="CUATRO" localSheetId="11">#REF!</definedName>
    <definedName name="CUATRO" localSheetId="10">#REF!</definedName>
    <definedName name="CUATRO">#REF!</definedName>
    <definedName name="DOS" localSheetId="5">#REF!</definedName>
    <definedName name="DOS" localSheetId="9">#REF!</definedName>
    <definedName name="DOS" localSheetId="13">#REF!</definedName>
    <definedName name="DOS" localSheetId="2">#REF!</definedName>
    <definedName name="DOS" localSheetId="3">#REF!</definedName>
    <definedName name="DOS" localSheetId="8">#REF!</definedName>
    <definedName name="DOS" localSheetId="7">#REF!</definedName>
    <definedName name="DOS" localSheetId="4">#REF!</definedName>
    <definedName name="DOS" localSheetId="6">#REF!</definedName>
    <definedName name="DOS" localSheetId="12">#REF!</definedName>
    <definedName name="DOS" localSheetId="11">#REF!</definedName>
    <definedName name="DOS" localSheetId="10">#REF!</definedName>
    <definedName name="DOS">#REF!</definedName>
    <definedName name="PLAN" localSheetId="5">[4]PLANTA96!#REF!</definedName>
    <definedName name="PLAN" localSheetId="9">[4]PLANTA96!#REF!</definedName>
    <definedName name="PLAN" localSheetId="13">[4]PLANTA96!#REF!</definedName>
    <definedName name="PLAN" localSheetId="2">[4]PLANTA96!#REF!</definedName>
    <definedName name="PLAN" localSheetId="3">[4]PLANTA96!#REF!</definedName>
    <definedName name="PLAN" localSheetId="8">[4]PLANTA96!#REF!</definedName>
    <definedName name="PLAN" localSheetId="7">[4]PLANTA96!#REF!</definedName>
    <definedName name="PLAN" localSheetId="4">[4]PLANTA96!#REF!</definedName>
    <definedName name="PLAN" localSheetId="6">[4]PLANTA96!#REF!</definedName>
    <definedName name="PLAN" localSheetId="12">[4]PLANTA96!#REF!</definedName>
    <definedName name="PLAN" localSheetId="11">[4]PLANTA96!#REF!</definedName>
    <definedName name="PLAN" localSheetId="10">[4]PLANTA96!#REF!</definedName>
    <definedName name="PLAN">[4]PLANTA96!#REF!</definedName>
    <definedName name="SEIS" localSheetId="5">#REF!</definedName>
    <definedName name="SEIS" localSheetId="9">#REF!</definedName>
    <definedName name="SEIS" localSheetId="13">#REF!</definedName>
    <definedName name="SEIS" localSheetId="2">#REF!</definedName>
    <definedName name="SEIS" localSheetId="3">#REF!</definedName>
    <definedName name="SEIS" localSheetId="8">#REF!</definedName>
    <definedName name="SEIS" localSheetId="7">#REF!</definedName>
    <definedName name="SEIS" localSheetId="4">#REF!</definedName>
    <definedName name="SEIS" localSheetId="6">#REF!</definedName>
    <definedName name="SEIS" localSheetId="12">#REF!</definedName>
    <definedName name="SEIS" localSheetId="11">#REF!</definedName>
    <definedName name="SEIS" localSheetId="10">#REF!</definedName>
    <definedName name="SEIS">#REF!</definedName>
    <definedName name="SIS" localSheetId="5">[4]PLANTA96!#REF!</definedName>
    <definedName name="SIS" localSheetId="9">[4]PLANTA96!#REF!</definedName>
    <definedName name="SIS" localSheetId="13">[4]PLANTA96!#REF!</definedName>
    <definedName name="SIS" localSheetId="2">[4]PLANTA96!#REF!</definedName>
    <definedName name="SIS" localSheetId="3">[4]PLANTA96!#REF!</definedName>
    <definedName name="SIS" localSheetId="8">[4]PLANTA96!#REF!</definedName>
    <definedName name="SIS" localSheetId="7">[4]PLANTA96!#REF!</definedName>
    <definedName name="SIS" localSheetId="4">[4]PLANTA96!#REF!</definedName>
    <definedName name="SIS" localSheetId="6">[4]PLANTA96!#REF!</definedName>
    <definedName name="SIS" localSheetId="12">[4]PLANTA96!#REF!</definedName>
    <definedName name="SIS" localSheetId="11">[4]PLANTA96!#REF!</definedName>
    <definedName name="SIS" localSheetId="10">[4]PLANTA96!#REF!</definedName>
    <definedName name="SIS">[4]PLANTA96!#REF!</definedName>
    <definedName name="Títulos_a_imprimir_IM">'[4]8150CARG'!$A$5:$IV$7,'[4]8150CARG'!$A$1:$D$65536</definedName>
    <definedName name="TRES" localSheetId="5">#REF!</definedName>
    <definedName name="TRES" localSheetId="9">#REF!</definedName>
    <definedName name="TRES" localSheetId="13">#REF!</definedName>
    <definedName name="TRES" localSheetId="2">#REF!</definedName>
    <definedName name="TRES" localSheetId="3">#REF!</definedName>
    <definedName name="TRES" localSheetId="8">#REF!</definedName>
    <definedName name="TRES" localSheetId="7">#REF!</definedName>
    <definedName name="TRES" localSheetId="4">#REF!</definedName>
    <definedName name="TRES" localSheetId="6">#REF!</definedName>
    <definedName name="TRES" localSheetId="12">#REF!</definedName>
    <definedName name="TRES" localSheetId="11">#REF!</definedName>
    <definedName name="TRES" localSheetId="10">#REF!</definedName>
    <definedName name="TRES">#REF!</definedName>
    <definedName name="UNO" localSheetId="5">#REF!</definedName>
    <definedName name="UNO" localSheetId="9">#REF!</definedName>
    <definedName name="UNO" localSheetId="13">#REF!</definedName>
    <definedName name="UNO" localSheetId="2">#REF!</definedName>
    <definedName name="UNO" localSheetId="3">#REF!</definedName>
    <definedName name="UNO" localSheetId="8">#REF!</definedName>
    <definedName name="UNO" localSheetId="7">#REF!</definedName>
    <definedName name="UNO" localSheetId="4">#REF!</definedName>
    <definedName name="UNO" localSheetId="6">#REF!</definedName>
    <definedName name="UNO" localSheetId="12">#REF!</definedName>
    <definedName name="UNO" localSheetId="11">#REF!</definedName>
    <definedName name="UNO" localSheetId="10">#REF!</definedName>
    <definedName name="UNO">#REF!</definedName>
  </definedNames>
  <calcPr calcId="145621"/>
</workbook>
</file>

<file path=xl/calcChain.xml><?xml version="1.0" encoding="utf-8"?>
<calcChain xmlns="http://schemas.openxmlformats.org/spreadsheetml/2006/main">
  <c r="B13" i="13" l="1"/>
  <c r="D13" i="13" s="1"/>
  <c r="D12" i="13"/>
  <c r="D11" i="13"/>
  <c r="D10" i="13"/>
  <c r="D9" i="13"/>
  <c r="D8" i="13"/>
  <c r="B7" i="13"/>
  <c r="D7" i="13" s="1"/>
  <c r="D12" i="12" l="1"/>
  <c r="D11" i="12"/>
  <c r="D10" i="12"/>
  <c r="D9" i="12"/>
  <c r="D8" i="12"/>
  <c r="B7" i="12"/>
  <c r="B13" i="12" s="1"/>
  <c r="D13" i="12" s="1"/>
  <c r="D7" i="12" l="1"/>
  <c r="B13" i="11" l="1"/>
  <c r="D13" i="11" s="1"/>
  <c r="D12" i="11"/>
  <c r="D11" i="11"/>
  <c r="D10" i="11"/>
  <c r="D9" i="11"/>
  <c r="D8" i="11"/>
  <c r="B7" i="11"/>
  <c r="D7" i="11" s="1"/>
  <c r="D12" i="10" l="1"/>
  <c r="D11" i="10"/>
  <c r="D10" i="10"/>
  <c r="D9" i="10"/>
  <c r="D8" i="10"/>
  <c r="D7" i="10"/>
  <c r="B7" i="10"/>
  <c r="B13" i="10" s="1"/>
  <c r="D13" i="10" l="1"/>
  <c r="D12" i="9"/>
  <c r="D11" i="9"/>
  <c r="D10" i="9"/>
  <c r="D9" i="9"/>
  <c r="D8" i="9"/>
  <c r="C7" i="9"/>
  <c r="D7" i="9" s="1"/>
  <c r="B7" i="9"/>
  <c r="B13" i="9" s="1"/>
  <c r="C13" i="9" l="1"/>
  <c r="D13" i="9" s="1"/>
  <c r="D12" i="7" l="1"/>
  <c r="D11" i="7"/>
  <c r="D10" i="7"/>
  <c r="D9" i="7"/>
  <c r="D8" i="7"/>
  <c r="C7" i="7"/>
  <c r="B7" i="7"/>
  <c r="B13" i="7" s="1"/>
  <c r="D7" i="7" l="1"/>
  <c r="C13" i="7"/>
  <c r="D13" i="7" s="1"/>
</calcChain>
</file>

<file path=xl/sharedStrings.xml><?xml version="1.0" encoding="utf-8"?>
<sst xmlns="http://schemas.openxmlformats.org/spreadsheetml/2006/main" count="197" uniqueCount="37">
  <si>
    <t>CONCEPTO</t>
  </si>
  <si>
    <t>A. FUNCIONAMIENTO</t>
  </si>
  <si>
    <t>1.  GASTOS  DE  PERSONAL</t>
  </si>
  <si>
    <t>2.  GASTOS GENERALES</t>
  </si>
  <si>
    <t>3.  TRANSFERENCIAS CORRIENTES</t>
  </si>
  <si>
    <t>5. GASTOS DE COMERCIALIZACIÓN Y PRODUCCIÓN</t>
  </si>
  <si>
    <t>C. INVERSIÓN</t>
  </si>
  <si>
    <t>TOTAL PRESUPUESTO</t>
  </si>
  <si>
    <t>EJECUTADO</t>
  </si>
  <si>
    <t>APROPIACION FINAL</t>
  </si>
  <si>
    <t>% DE EJECUCIÓN</t>
  </si>
  <si>
    <t>Cifras en millones de pesos</t>
  </si>
  <si>
    <t>APORTES DE LA NACIÓN</t>
  </si>
  <si>
    <t>RECURSOS PROPIOS</t>
  </si>
  <si>
    <t>TOTAL APROPIADO</t>
  </si>
  <si>
    <t>PRESUPUESTO APROPIADO VIGENCIA FISCAL 2014</t>
  </si>
  <si>
    <t>Sistematización Integral del Sistema Penitenciario y Carcelario SISIPEC</t>
  </si>
  <si>
    <t>-</t>
  </si>
  <si>
    <t>Implementación  Gestión Documental INPEC a nivel Nacional</t>
  </si>
  <si>
    <t>Implementación de Mecanismos Para Mejorar la Calidad y Eficiencia en la Prestación del Servicio al Ciudadano. Previo concepto DNP.</t>
  </si>
  <si>
    <t>Investigación Estandarización y Validación de Criterios para el Diseño Formulación y Seguimiento de los Programas de Tratamiento Penitenciario en los Establecimientos de Reclusión del Orden Nacional, Previo concepto DNP.</t>
  </si>
  <si>
    <t>PRESUPUESTO DE INVERSIÓN VIGENCIA FISCAL DE 2014</t>
  </si>
  <si>
    <t>PROYECTO DE INVERSIÓN</t>
  </si>
  <si>
    <t>TOTAL</t>
  </si>
  <si>
    <t>EJECUCIÓN PRESUPUESTAL VIGENCIA FISCAL 2014</t>
  </si>
  <si>
    <t>A ENERO 31</t>
  </si>
  <si>
    <t>A FEBRERO 28</t>
  </si>
  <si>
    <t>A MARZO 31</t>
  </si>
  <si>
    <t>A ABRIL 30</t>
  </si>
  <si>
    <t>A MAYO 31</t>
  </si>
  <si>
    <t>A JUNIO 30</t>
  </si>
  <si>
    <t>A JULIO 31</t>
  </si>
  <si>
    <t>A AGOSTO 31</t>
  </si>
  <si>
    <t>A SEPTIEMBRE</t>
  </si>
  <si>
    <t>A OCTUBRE</t>
  </si>
  <si>
    <t>A NOVIEMBRE</t>
  </si>
  <si>
    <t>A DICIEMBRE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</si>
</sst>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_);\(#,##0.0\)"/>
    <numFmt numFmtId="165" formatCode="0.0%"/>
    <numFmt numFmtId="166" formatCode="_-* #,##0\ _P_t_s_-;\-* #,##0\ _P_t_s_-;_-* &quot;-&quot;\ _P_t_s_-;_-@_-"/>
    <numFmt numFmtId="167" formatCode="_([$€-2]* #,##0.00_);_([$€-2]* \(#,##0.00\);_([$€-2]* &quot;-&quot;??_)"/>
    <numFmt numFmtId="168" formatCode="_(* #,##0.0_);_(* \(#,##0.0\);_(* &quot;-&quot;_);_(@_)"/>
  </numFmts>
  <fonts count="14" x14ac:knownFonts="1">
    <font>
      <sz val="10"/>
      <name val="Courier"/>
    </font>
    <font>
      <sz val="10"/>
      <name val="Courier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</font>
    <font>
      <b/>
      <sz val="9"/>
      <name val="Arial"/>
      <family val="2"/>
    </font>
    <font>
      <sz val="10"/>
      <name val="Courier"/>
      <family val="3"/>
    </font>
    <font>
      <sz val="10"/>
      <color indexed="8"/>
      <name val="MS Sans Serif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" fillId="0" borderId="0"/>
    <xf numFmtId="0" fontId="10" fillId="0" borderId="1">
      <alignment horizontal="centerContinuous"/>
    </xf>
    <xf numFmtId="0" fontId="11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</cellStyleXfs>
  <cellXfs count="75">
    <xf numFmtId="0" fontId="0" fillId="0" borderId="0" xfId="0"/>
    <xf numFmtId="164" fontId="3" fillId="0" borderId="0" xfId="0" applyNumberFormat="1" applyFont="1" applyAlignment="1" applyProtection="1">
      <alignment horizontal="centerContinuous"/>
    </xf>
    <xf numFmtId="164" fontId="2" fillId="0" borderId="0" xfId="0" applyNumberFormat="1" applyFont="1" applyAlignment="1" applyProtection="1">
      <alignment horizontal="centerContinuous"/>
    </xf>
    <xf numFmtId="10" fontId="2" fillId="0" borderId="0" xfId="0" applyNumberFormat="1" applyFont="1" applyAlignment="1" applyProtection="1">
      <alignment horizontal="centerContinuous"/>
    </xf>
    <xf numFmtId="164" fontId="2" fillId="0" borderId="0" xfId="0" applyNumberFormat="1" applyFont="1" applyAlignment="1" applyProtection="1"/>
    <xf numFmtId="164" fontId="8" fillId="0" borderId="0" xfId="0" applyNumberFormat="1" applyFont="1" applyAlignment="1" applyProtection="1">
      <alignment horizontal="centerContinuous"/>
    </xf>
    <xf numFmtId="164" fontId="7" fillId="0" borderId="4" xfId="0" applyNumberFormat="1" applyFont="1" applyBorder="1" applyAlignment="1" applyProtection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</xf>
    <xf numFmtId="10" fontId="6" fillId="0" borderId="6" xfId="0" applyNumberFormat="1" applyFont="1" applyBorder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right"/>
    </xf>
    <xf numFmtId="164" fontId="2" fillId="0" borderId="0" xfId="5" applyNumberFormat="1" applyFont="1" applyProtection="1">
      <protection locked="0"/>
    </xf>
    <xf numFmtId="164" fontId="2" fillId="0" borderId="0" xfId="5" applyNumberFormat="1" applyFont="1" applyAlignment="1" applyProtection="1">
      <alignment horizontal="center"/>
      <protection locked="0"/>
    </xf>
    <xf numFmtId="10" fontId="2" fillId="0" borderId="0" xfId="5" applyNumberFormat="1" applyFont="1" applyProtection="1">
      <protection locked="0"/>
    </xf>
    <xf numFmtId="164" fontId="2" fillId="0" borderId="0" xfId="5" applyNumberFormat="1" applyFont="1" applyAlignment="1" applyProtection="1">
      <alignment horizontal="left"/>
      <protection locked="0"/>
    </xf>
    <xf numFmtId="9" fontId="2" fillId="0" borderId="0" xfId="6" applyFont="1" applyProtection="1">
      <protection locked="0"/>
    </xf>
    <xf numFmtId="3" fontId="2" fillId="0" borderId="0" xfId="6" applyNumberFormat="1" applyFont="1" applyProtection="1">
      <protection locked="0"/>
    </xf>
    <xf numFmtId="164" fontId="4" fillId="0" borderId="4" xfId="5" applyNumberFormat="1" applyFont="1" applyBorder="1" applyAlignment="1" applyProtection="1">
      <alignment horizontal="center" vertical="center"/>
    </xf>
    <xf numFmtId="39" fontId="2" fillId="0" borderId="7" xfId="5" applyNumberFormat="1" applyFont="1" applyBorder="1" applyAlignment="1" applyProtection="1">
      <alignment horizontal="left" vertical="center" indent="1"/>
    </xf>
    <xf numFmtId="39" fontId="2" fillId="0" borderId="12" xfId="5" applyNumberFormat="1" applyFont="1" applyBorder="1" applyAlignment="1" applyProtection="1">
      <alignment horizontal="left" vertical="center" indent="1"/>
    </xf>
    <xf numFmtId="164" fontId="4" fillId="0" borderId="4" xfId="5" applyNumberFormat="1" applyFont="1" applyBorder="1" applyAlignment="1" applyProtection="1">
      <alignment horizontal="left" vertical="center"/>
    </xf>
    <xf numFmtId="39" fontId="2" fillId="0" borderId="9" xfId="5" applyNumberFormat="1" applyFont="1" applyBorder="1" applyAlignment="1" applyProtection="1">
      <alignment horizontal="left" vertical="center" wrapText="1" indent="1"/>
    </xf>
    <xf numFmtId="168" fontId="7" fillId="0" borderId="2" xfId="10" applyNumberFormat="1" applyFont="1" applyFill="1" applyBorder="1" applyAlignment="1" applyProtection="1">
      <alignment horizontal="right" vertical="center"/>
    </xf>
    <xf numFmtId="165" fontId="7" fillId="0" borderId="6" xfId="6" applyNumberFormat="1" applyFont="1" applyFill="1" applyBorder="1" applyAlignment="1" applyProtection="1">
      <alignment horizontal="right" vertical="center"/>
    </xf>
    <xf numFmtId="168" fontId="4" fillId="0" borderId="5" xfId="0" applyNumberFormat="1" applyFont="1" applyFill="1" applyBorder="1" applyAlignment="1" applyProtection="1">
      <alignment horizontal="right" vertical="center"/>
      <protection locked="0"/>
    </xf>
    <xf numFmtId="165" fontId="7" fillId="0" borderId="8" xfId="6" applyNumberFormat="1" applyFont="1" applyFill="1" applyBorder="1" applyAlignment="1" applyProtection="1">
      <alignment horizontal="right" vertical="center"/>
    </xf>
    <xf numFmtId="3" fontId="2" fillId="2" borderId="2" xfId="0" applyNumberFormat="1" applyFont="1" applyFill="1" applyBorder="1" applyAlignment="1">
      <alignment horizontal="right" vertical="center" wrapText="1" readingOrder="1"/>
    </xf>
    <xf numFmtId="0" fontId="13" fillId="0" borderId="4" xfId="0" applyFont="1" applyFill="1" applyBorder="1" applyAlignment="1">
      <alignment horizontal="center" vertical="center" wrapText="1" readingOrder="1"/>
    </xf>
    <xf numFmtId="0" fontId="13" fillId="0" borderId="5" xfId="0" applyFont="1" applyFill="1" applyBorder="1" applyAlignment="1">
      <alignment horizontal="center" vertical="center" wrapText="1" readingOrder="1"/>
    </xf>
    <xf numFmtId="0" fontId="13" fillId="0" borderId="6" xfId="0" applyFont="1" applyFill="1" applyBorder="1" applyAlignment="1">
      <alignment horizontal="center" vertical="center" wrapText="1" readingOrder="1"/>
    </xf>
    <xf numFmtId="3" fontId="2" fillId="2" borderId="3" xfId="0" applyNumberFormat="1" applyFont="1" applyFill="1" applyBorder="1" applyAlignment="1">
      <alignment horizontal="right" vertical="center" wrapText="1" readingOrder="1"/>
    </xf>
    <xf numFmtId="0" fontId="2" fillId="2" borderId="3" xfId="0" applyFont="1" applyFill="1" applyBorder="1" applyAlignment="1">
      <alignment horizontal="right" vertical="center" wrapText="1" readingOrder="1"/>
    </xf>
    <xf numFmtId="3" fontId="7" fillId="2" borderId="5" xfId="0" applyNumberFormat="1" applyFont="1" applyFill="1" applyBorder="1" applyAlignment="1">
      <alignment horizontal="right" vertical="center" wrapText="1" readingOrder="1"/>
    </xf>
    <xf numFmtId="3" fontId="7" fillId="2" borderId="6" xfId="0" applyNumberFormat="1" applyFont="1" applyFill="1" applyBorder="1" applyAlignment="1">
      <alignment horizontal="right" vertical="center" wrapText="1" readingOrder="1"/>
    </xf>
    <xf numFmtId="0" fontId="2" fillId="2" borderId="10" xfId="0" applyFont="1" applyFill="1" applyBorder="1" applyAlignment="1">
      <alignment horizontal="right" vertical="center" wrapText="1" readingOrder="1"/>
    </xf>
    <xf numFmtId="3" fontId="2" fillId="2" borderId="10" xfId="0" applyNumberFormat="1" applyFont="1" applyFill="1" applyBorder="1" applyAlignment="1">
      <alignment horizontal="right" vertical="center" wrapText="1" readingOrder="1"/>
    </xf>
    <xf numFmtId="0" fontId="2" fillId="2" borderId="5" xfId="0" applyFont="1" applyFill="1" applyBorder="1" applyAlignment="1">
      <alignment horizontal="right" vertical="center" wrapText="1" readingOrder="1"/>
    </xf>
    <xf numFmtId="3" fontId="2" fillId="2" borderId="13" xfId="0" applyNumberFormat="1" applyFont="1" applyFill="1" applyBorder="1" applyAlignment="1">
      <alignment horizontal="right" vertical="center" wrapText="1" readingOrder="1"/>
    </xf>
    <xf numFmtId="3" fontId="2" fillId="2" borderId="8" xfId="0" applyNumberFormat="1" applyFont="1" applyFill="1" applyBorder="1" applyAlignment="1">
      <alignment horizontal="right" vertical="center" wrapText="1" readingOrder="1"/>
    </xf>
    <xf numFmtId="3" fontId="2" fillId="2" borderId="11" xfId="0" applyNumberFormat="1" applyFont="1" applyFill="1" applyBorder="1" applyAlignment="1">
      <alignment horizontal="right" vertical="center" wrapText="1" readingOrder="1"/>
    </xf>
    <xf numFmtId="0" fontId="5" fillId="0" borderId="2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 wrapText="1"/>
    </xf>
    <xf numFmtId="168" fontId="2" fillId="0" borderId="2" xfId="10" applyNumberFormat="1" applyFont="1" applyFill="1" applyBorder="1" applyAlignment="1" applyProtection="1">
      <alignment horizontal="right" vertical="center"/>
    </xf>
    <xf numFmtId="168" fontId="2" fillId="0" borderId="2" xfId="3" applyNumberFormat="1" applyFont="1" applyFill="1" applyBorder="1" applyAlignment="1" applyProtection="1">
      <alignment horizontal="right" vertical="center"/>
    </xf>
    <xf numFmtId="10" fontId="2" fillId="0" borderId="8" xfId="1" applyNumberFormat="1" applyFont="1" applyFill="1" applyBorder="1" applyAlignment="1" applyProtection="1">
      <alignment horizontal="right" vertical="center"/>
    </xf>
    <xf numFmtId="10" fontId="7" fillId="0" borderId="6" xfId="1" applyNumberFormat="1" applyFont="1" applyFill="1" applyBorder="1" applyAlignment="1" applyProtection="1">
      <alignment horizontal="right" vertical="center"/>
    </xf>
    <xf numFmtId="39" fontId="2" fillId="0" borderId="0" xfId="5" applyNumberFormat="1" applyFont="1" applyProtection="1">
      <protection locked="0"/>
    </xf>
    <xf numFmtId="0" fontId="7" fillId="0" borderId="0" xfId="0" applyFont="1" applyAlignment="1">
      <alignment horizontal="center"/>
    </xf>
    <xf numFmtId="168" fontId="7" fillId="0" borderId="2" xfId="3" applyNumberFormat="1" applyFont="1" applyFill="1" applyBorder="1" applyAlignment="1" applyProtection="1">
      <alignment horizontal="right" vertical="center"/>
    </xf>
    <xf numFmtId="39" fontId="2" fillId="0" borderId="7" xfId="5" applyNumberFormat="1" applyFont="1" applyBorder="1" applyAlignment="1" applyProtection="1">
      <alignment horizontal="left" vertical="center" wrapText="1" indent="1"/>
    </xf>
    <xf numFmtId="168" fontId="4" fillId="0" borderId="18" xfId="0" applyNumberFormat="1" applyFont="1" applyFill="1" applyBorder="1" applyAlignment="1" applyProtection="1">
      <alignment horizontal="right" vertical="center"/>
      <protection locked="0"/>
    </xf>
    <xf numFmtId="165" fontId="7" fillId="0" borderId="19" xfId="6" applyNumberFormat="1" applyFont="1" applyFill="1" applyBorder="1" applyAlignment="1" applyProtection="1">
      <alignment horizontal="right" vertical="center"/>
    </xf>
    <xf numFmtId="10" fontId="7" fillId="0" borderId="8" xfId="6" applyNumberFormat="1" applyFont="1" applyFill="1" applyBorder="1" applyAlignment="1" applyProtection="1">
      <alignment horizontal="right" vertical="center"/>
    </xf>
    <xf numFmtId="10" fontId="7" fillId="0" borderId="19" xfId="6" applyNumberFormat="1" applyFont="1" applyFill="1" applyBorder="1" applyAlignment="1" applyProtection="1">
      <alignment horizontal="right" vertical="center"/>
    </xf>
    <xf numFmtId="164" fontId="4" fillId="0" borderId="14" xfId="5" applyNumberFormat="1" applyFont="1" applyBorder="1" applyAlignment="1" applyProtection="1">
      <alignment horizontal="left" vertical="center"/>
    </xf>
    <xf numFmtId="168" fontId="7" fillId="0" borderId="15" xfId="10" applyNumberFormat="1" applyFont="1" applyFill="1" applyBorder="1" applyAlignment="1" applyProtection="1">
      <alignment horizontal="right" vertical="center"/>
    </xf>
    <xf numFmtId="10" fontId="7" fillId="0" borderId="16" xfId="6" applyNumberFormat="1" applyFont="1" applyFill="1" applyBorder="1" applyAlignment="1" applyProtection="1">
      <alignment horizontal="right" vertical="center"/>
    </xf>
    <xf numFmtId="164" fontId="4" fillId="0" borderId="17" xfId="5" applyNumberFormat="1" applyFont="1" applyBorder="1" applyAlignment="1" applyProtection="1">
      <alignment horizontal="left" vertical="center"/>
    </xf>
    <xf numFmtId="168" fontId="7" fillId="0" borderId="18" xfId="10" applyNumberFormat="1" applyFont="1" applyFill="1" applyBorder="1" applyAlignment="1" applyProtection="1">
      <alignment horizontal="right" vertical="center"/>
    </xf>
    <xf numFmtId="10" fontId="7" fillId="0" borderId="6" xfId="6" applyNumberFormat="1" applyFont="1" applyFill="1" applyBorder="1" applyAlignment="1" applyProtection="1">
      <alignment horizontal="right" vertical="center"/>
    </xf>
    <xf numFmtId="165" fontId="7" fillId="0" borderId="16" xfId="6" applyNumberFormat="1" applyFont="1" applyFill="1" applyBorder="1" applyAlignment="1" applyProtection="1">
      <alignment horizontal="right" vertical="center"/>
    </xf>
    <xf numFmtId="10" fontId="7" fillId="0" borderId="16" xfId="1" applyNumberFormat="1" applyFont="1" applyFill="1" applyBorder="1" applyAlignment="1" applyProtection="1">
      <alignment horizontal="right" vertical="center"/>
    </xf>
    <xf numFmtId="168" fontId="7" fillId="0" borderId="18" xfId="0" applyNumberFormat="1" applyFont="1" applyFill="1" applyBorder="1" applyAlignment="1" applyProtection="1">
      <alignment horizontal="right" vertical="center"/>
      <protection locked="0"/>
    </xf>
    <xf numFmtId="10" fontId="7" fillId="0" borderId="19" xfId="1" applyNumberFormat="1" applyFont="1" applyFill="1" applyBorder="1" applyAlignment="1" applyProtection="1">
      <alignment horizontal="right" vertical="center"/>
    </xf>
  </cellXfs>
  <cellStyles count="11">
    <cellStyle name="Euro" xfId="2"/>
    <cellStyle name="Millares [0] 2" xfId="7"/>
    <cellStyle name="Normal" xfId="0" builtinId="0"/>
    <cellStyle name="Normal 2" xfId="5"/>
    <cellStyle name="Normal 3" xfId="8"/>
    <cellStyle name="Normal 4" xfId="9"/>
    <cellStyle name="Normal_97FORM8" xfId="3"/>
    <cellStyle name="Normal_DISTFINALPTO 2" xfId="10"/>
    <cellStyle name="OKBENE2.XLS" xfId="4"/>
    <cellStyle name="Porcentaje" xfId="1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08\los%20archivos\Excel\ANPRO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EL\ANPRO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IGNACION%20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08\los%20archivos\Excel\HEC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NDAM"/>
      <sheetName val="ATENPREDEM"/>
      <sheetName val="ATENSOCYREHA"/>
      <sheetName val="BONIFTRAINT"/>
      <sheetName val="BONIFGUARD"/>
      <sheetName val="COMUNICACIONES"/>
      <sheetName val="COMPEQUIP"/>
      <sheetName val="IMPUESTOS"/>
      <sheetName val="IMPRESOS"/>
      <sheetName val="MANTENIMIENTO"/>
      <sheetName val="MAT Y SUM"/>
      <sheetName val="SERVIPUBLICOS"/>
      <sheetName val="TRANSP INT"/>
      <sheetName val="VIATICOS"/>
      <sheetName val="ESCU"/>
      <sheetName val="HONO"/>
      <sheetName val="CAPACITA"/>
      <sheetName val="PRIMAINS"/>
      <sheetName val="TOT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50CARG"/>
      <sheetName val="8146 CARG"/>
      <sheetName val="PLANTA96"/>
    </sheetNames>
    <sheetDataSet>
      <sheetData sheetId="0">
        <row r="2">
          <cell r="A2" t="str">
            <v>INSTITUTO NACIONAL PENITENCIARIO Y CARCELARIO - INPEC -</v>
          </cell>
        </row>
        <row r="3">
          <cell r="A3" t="str">
            <v>OFICINA DE PLANEACION</v>
          </cell>
        </row>
        <row r="4">
          <cell r="A4" t="str">
            <v xml:space="preserve"> PLANTA  ACTUAL  DECRETO  301 DE  FEB  7 / 1997</v>
          </cell>
        </row>
        <row r="5">
          <cell r="A5" t="str">
            <v>DENOMINACION</v>
          </cell>
          <cell r="B5" t="str">
            <v>CODI</v>
          </cell>
          <cell r="C5" t="str">
            <v>GRA</v>
          </cell>
          <cell r="D5" t="str">
            <v>No.</v>
          </cell>
          <cell r="E5" t="str">
            <v>ASIGNACION</v>
          </cell>
          <cell r="F5" t="str">
            <v>SUBTOTAL</v>
          </cell>
          <cell r="G5" t="str">
            <v>BONIFICACION POR</v>
          </cell>
          <cell r="H5" t="str">
            <v>INCREMENTO</v>
          </cell>
          <cell r="I5" t="str">
            <v>SOBRESUELDO</v>
          </cell>
          <cell r="J5" t="str">
            <v>PRIMA</v>
          </cell>
          <cell r="K5" t="str">
            <v>SUBSIDIO</v>
          </cell>
          <cell r="L5" t="str">
            <v>AUXILIO</v>
          </cell>
          <cell r="M5" t="str">
            <v>SUBSIDIO</v>
          </cell>
          <cell r="N5" t="str">
            <v>TOTAL</v>
          </cell>
          <cell r="O5" t="str">
            <v>TOTAL</v>
          </cell>
          <cell r="P5" t="str">
            <v>BONIFICACION</v>
          </cell>
          <cell r="Q5" t="str">
            <v>PRIMA</v>
          </cell>
          <cell r="R5" t="str">
            <v>PRIMA</v>
          </cell>
          <cell r="S5" t="str">
            <v>BONIFICACION</v>
          </cell>
          <cell r="T5" t="str">
            <v>PRIMA</v>
          </cell>
          <cell r="U5" t="str">
            <v xml:space="preserve">FONDO </v>
          </cell>
          <cell r="V5" t="str">
            <v>CAJA DE</v>
          </cell>
          <cell r="Y5" t="str">
            <v>PREV.SOCIAL</v>
          </cell>
          <cell r="Z5" t="str">
            <v>PREV.SOCIAL</v>
          </cell>
          <cell r="AA5" t="str">
            <v>PREV.SOCIAL</v>
          </cell>
          <cell r="AB5" t="str">
            <v>PRIMA DE</v>
          </cell>
          <cell r="AF5" t="str">
            <v>Cifras en pesos</v>
          </cell>
        </row>
        <row r="6">
          <cell r="A6" t="str">
            <v>DE LOS  CARGOS</v>
          </cell>
          <cell r="B6" t="str">
            <v>GO</v>
          </cell>
          <cell r="C6" t="str">
            <v>DO</v>
          </cell>
          <cell r="D6" t="str">
            <v>CARGOS</v>
          </cell>
          <cell r="E6" t="str">
            <v>BASICA</v>
          </cell>
          <cell r="F6" t="str">
            <v>ASIGNACION</v>
          </cell>
          <cell r="G6" t="str">
            <v>COMPENSACION</v>
          </cell>
          <cell r="H6" t="str">
            <v>POR</v>
          </cell>
          <cell r="I6" t="str">
            <v xml:space="preserve"> </v>
          </cell>
          <cell r="J6" t="str">
            <v>TECNICA</v>
          </cell>
          <cell r="K6" t="str">
            <v>DE</v>
          </cell>
          <cell r="L6" t="str">
            <v>DE</v>
          </cell>
          <cell r="M6" t="str">
            <v>FAMILIAR</v>
          </cell>
          <cell r="N6" t="str">
            <v>MENSUAL</v>
          </cell>
          <cell r="O6" t="str">
            <v>AÑO</v>
          </cell>
          <cell r="P6" t="str">
            <v xml:space="preserve">SERVICIOS </v>
          </cell>
          <cell r="Q6" t="str">
            <v>DE</v>
          </cell>
          <cell r="R6" t="str">
            <v>DE</v>
          </cell>
          <cell r="S6" t="str">
            <v>ESPECIAL DE</v>
          </cell>
          <cell r="T6" t="str">
            <v>DE</v>
          </cell>
          <cell r="U6" t="str">
            <v>NACIONAL</v>
          </cell>
          <cell r="V6" t="str">
            <v>COMPENSACION</v>
          </cell>
          <cell r="W6" t="str">
            <v>I.C.B.F.</v>
          </cell>
          <cell r="X6" t="str">
            <v>S.E.N.A.</v>
          </cell>
          <cell r="Y6" t="str">
            <v>SERVICIOS</v>
          </cell>
          <cell r="Z6" t="str">
            <v>PENSIONES</v>
          </cell>
          <cell r="AA6" t="str">
            <v>A.R.P</v>
          </cell>
          <cell r="AB6" t="str">
            <v>RIESGO</v>
          </cell>
        </row>
        <row r="7">
          <cell r="A7" t="str">
            <v>POR NIVELES</v>
          </cell>
          <cell r="B7" t="str">
            <v xml:space="preserve"> </v>
          </cell>
          <cell r="C7" t="str">
            <v xml:space="preserve"> </v>
          </cell>
          <cell r="D7" t="str">
            <v xml:space="preserve"> </v>
          </cell>
          <cell r="E7" t="str">
            <v>MENSUAL</v>
          </cell>
          <cell r="F7" t="str">
            <v>MENSUAL</v>
          </cell>
          <cell r="G7" t="str">
            <v>MENSUAL</v>
          </cell>
          <cell r="H7" t="str">
            <v>ANTIGUEDAD</v>
          </cell>
          <cell r="I7" t="str">
            <v xml:space="preserve"> </v>
          </cell>
          <cell r="J7" t="str">
            <v xml:space="preserve"> </v>
          </cell>
          <cell r="K7" t="str">
            <v>ALIMENTACION</v>
          </cell>
          <cell r="L7" t="str">
            <v>TRANSPORTE</v>
          </cell>
          <cell r="M7" t="str">
            <v xml:space="preserve"> </v>
          </cell>
          <cell r="N7" t="str">
            <v xml:space="preserve"> </v>
          </cell>
          <cell r="P7" t="str">
            <v>PRESTADOS</v>
          </cell>
          <cell r="Q7" t="str">
            <v>SERVICIOS</v>
          </cell>
          <cell r="R7" t="str">
            <v>VACACIONES</v>
          </cell>
          <cell r="S7" t="str">
            <v>RECREACION</v>
          </cell>
          <cell r="T7" t="str">
            <v>NAVIDAD</v>
          </cell>
          <cell r="U7" t="str">
            <v>DEL AHORRO</v>
          </cell>
          <cell r="V7" t="str">
            <v>FAMILIAR</v>
          </cell>
          <cell r="Y7" t="str">
            <v>MEDICOS</v>
          </cell>
          <cell r="AG7" t="str">
            <v>ACTUAL</v>
          </cell>
          <cell r="AH7" t="str">
            <v>PROPUESTA</v>
          </cell>
          <cell r="AI7" t="str">
            <v>DIFERENCIA</v>
          </cell>
        </row>
        <row r="8">
          <cell r="A8" t="str">
            <v>DIRECTIVO</v>
          </cell>
          <cell r="D8">
            <v>6</v>
          </cell>
        </row>
        <row r="9">
          <cell r="A9" t="str">
            <v>DIRECTOR GENERAL DE ENTIDAD DESCENTRA.</v>
          </cell>
          <cell r="B9" t="str">
            <v>0015</v>
          </cell>
          <cell r="C9" t="str">
            <v xml:space="preserve"> 24</v>
          </cell>
          <cell r="D9">
            <v>1</v>
          </cell>
        </row>
        <row r="10">
          <cell r="A10" t="str">
            <v>SECRETARIO GENERAL DE ESTABLEC.PUBLICO</v>
          </cell>
          <cell r="B10" t="str">
            <v>0037</v>
          </cell>
          <cell r="C10">
            <v>20</v>
          </cell>
          <cell r="D10">
            <v>1</v>
          </cell>
        </row>
        <row r="11">
          <cell r="A11" t="str">
            <v>SUBDIRECTOR GRAL DE ENTIDAD DESCENTRA.</v>
          </cell>
          <cell r="B11" t="str">
            <v>0040</v>
          </cell>
          <cell r="C11">
            <v>19</v>
          </cell>
          <cell r="D11">
            <v>4</v>
          </cell>
        </row>
        <row r="12">
          <cell r="A12" t="str">
            <v>ASESOR</v>
          </cell>
          <cell r="D12">
            <v>7</v>
          </cell>
        </row>
        <row r="13">
          <cell r="A13" t="str">
            <v>ASESOR</v>
          </cell>
          <cell r="B13" t="str">
            <v>1020</v>
          </cell>
          <cell r="C13">
            <v>10</v>
          </cell>
          <cell r="D13">
            <v>3</v>
          </cell>
        </row>
        <row r="14">
          <cell r="A14" t="str">
            <v>ASESOR</v>
          </cell>
          <cell r="B14" t="str">
            <v>1020</v>
          </cell>
          <cell r="C14" t="str">
            <v>8</v>
          </cell>
          <cell r="D14">
            <v>2</v>
          </cell>
        </row>
        <row r="15">
          <cell r="A15" t="str">
            <v>ASESOR</v>
          </cell>
          <cell r="B15" t="str">
            <v>1020</v>
          </cell>
          <cell r="C15" t="str">
            <v>6</v>
          </cell>
          <cell r="D15">
            <v>2</v>
          </cell>
        </row>
        <row r="16">
          <cell r="A16" t="str">
            <v>EJECUTIVO</v>
          </cell>
          <cell r="D16">
            <v>246</v>
          </cell>
        </row>
        <row r="17">
          <cell r="A17" t="str">
            <v xml:space="preserve">SUBDIRECTOR </v>
          </cell>
          <cell r="B17" t="str">
            <v>2030</v>
          </cell>
          <cell r="C17" t="str">
            <v>12</v>
          </cell>
          <cell r="D17">
            <v>1</v>
          </cell>
        </row>
        <row r="18">
          <cell r="A18" t="str">
            <v>DIRECTOR REGIONAL</v>
          </cell>
          <cell r="B18" t="str">
            <v>2035</v>
          </cell>
          <cell r="C18" t="str">
            <v>25</v>
          </cell>
          <cell r="D18">
            <v>6</v>
          </cell>
        </row>
        <row r="19">
          <cell r="A19" t="str">
            <v>JEFE DE DIVISION</v>
          </cell>
          <cell r="B19" t="str">
            <v>2040</v>
          </cell>
          <cell r="C19" t="str">
            <v>24</v>
          </cell>
          <cell r="D19">
            <v>6</v>
          </cell>
        </row>
        <row r="20">
          <cell r="A20" t="str">
            <v>JEFE DE OFICINA</v>
          </cell>
          <cell r="B20" t="str">
            <v>2045</v>
          </cell>
          <cell r="C20" t="str">
            <v>25</v>
          </cell>
          <cell r="D20">
            <v>5</v>
          </cell>
        </row>
        <row r="21">
          <cell r="A21" t="str">
            <v>DIRECTOR DE ESTABLECIMIENTO CARCELARIO</v>
          </cell>
          <cell r="B21" t="str">
            <v>2220</v>
          </cell>
          <cell r="C21" t="str">
            <v>12</v>
          </cell>
          <cell r="D21">
            <v>22</v>
          </cell>
        </row>
        <row r="22">
          <cell r="A22" t="str">
            <v>DIRECTOR DE ESTABLECIMIENTO CARCELARIO</v>
          </cell>
          <cell r="B22" t="str">
            <v>2220</v>
          </cell>
          <cell r="C22" t="str">
            <v>10</v>
          </cell>
          <cell r="D22">
            <v>27</v>
          </cell>
        </row>
        <row r="23">
          <cell r="A23" t="str">
            <v>DIRECTOR DE ESTABLECIMIENTO CARCELARIO</v>
          </cell>
          <cell r="B23" t="str">
            <v>2220</v>
          </cell>
          <cell r="C23" t="str">
            <v>08</v>
          </cell>
          <cell r="D23">
            <v>40</v>
          </cell>
        </row>
        <row r="24">
          <cell r="A24" t="str">
            <v>DIRECTOR DE ESTABLECIMIENTO CARCELARIO</v>
          </cell>
          <cell r="B24" t="str">
            <v>2220</v>
          </cell>
          <cell r="C24" t="str">
            <v>06</v>
          </cell>
          <cell r="D24">
            <v>80</v>
          </cell>
        </row>
        <row r="25">
          <cell r="A25" t="str">
            <v>SUBDIRECTOR DE ESTABLECIMIENTO CARCELARIO</v>
          </cell>
          <cell r="B25" t="str">
            <v>2225</v>
          </cell>
          <cell r="C25" t="str">
            <v>06</v>
          </cell>
          <cell r="D25">
            <v>59</v>
          </cell>
        </row>
        <row r="26">
          <cell r="A26" t="str">
            <v>PROFESIONAL</v>
          </cell>
          <cell r="D26">
            <v>618</v>
          </cell>
        </row>
        <row r="27">
          <cell r="A27" t="str">
            <v>PROFESIONAL ESPECIALIZADO</v>
          </cell>
          <cell r="B27" t="str">
            <v>3010</v>
          </cell>
          <cell r="C27" t="str">
            <v>18</v>
          </cell>
          <cell r="D27">
            <v>5</v>
          </cell>
        </row>
        <row r="28">
          <cell r="A28" t="str">
            <v>PROFESIONAL ESPECIALIZADO</v>
          </cell>
          <cell r="B28" t="str">
            <v>3010</v>
          </cell>
          <cell r="C28" t="str">
            <v>16</v>
          </cell>
          <cell r="D28">
            <v>12</v>
          </cell>
        </row>
        <row r="29">
          <cell r="A29" t="str">
            <v>PROFESIONAL ESPECIALIZADO 1/2 TIEMPO.</v>
          </cell>
          <cell r="B29" t="str">
            <v>3010</v>
          </cell>
          <cell r="C29" t="str">
            <v>15</v>
          </cell>
          <cell r="D29">
            <v>13</v>
          </cell>
        </row>
        <row r="30">
          <cell r="A30" t="str">
            <v>PROFESIONAL ESPECIALIZADO</v>
          </cell>
          <cell r="B30" t="str">
            <v>3010</v>
          </cell>
          <cell r="C30" t="str">
            <v>14</v>
          </cell>
          <cell r="D30">
            <v>48</v>
          </cell>
        </row>
        <row r="31">
          <cell r="A31" t="str">
            <v>PROFESIONAL UNIVERSITARIO</v>
          </cell>
          <cell r="B31" t="str">
            <v>3020</v>
          </cell>
          <cell r="C31" t="str">
            <v>12</v>
          </cell>
          <cell r="D31">
            <v>120</v>
          </cell>
        </row>
        <row r="32">
          <cell r="A32" t="str">
            <v xml:space="preserve">PROFESIONAL UNIVERSITARIO </v>
          </cell>
          <cell r="B32" t="str">
            <v>3020</v>
          </cell>
          <cell r="C32" t="str">
            <v>10</v>
          </cell>
          <cell r="D32">
            <v>62</v>
          </cell>
        </row>
        <row r="33">
          <cell r="A33" t="str">
            <v xml:space="preserve">PROFESIONAL UNIVERSITARIO </v>
          </cell>
          <cell r="B33" t="str">
            <v>3020</v>
          </cell>
          <cell r="C33" t="str">
            <v>08</v>
          </cell>
          <cell r="D33">
            <v>55</v>
          </cell>
        </row>
        <row r="34">
          <cell r="A34" t="str">
            <v>CAPELLAN  1/2  TIEMPO</v>
          </cell>
          <cell r="B34" t="str">
            <v>3060</v>
          </cell>
          <cell r="C34" t="str">
            <v>08</v>
          </cell>
          <cell r="D34">
            <v>35</v>
          </cell>
        </row>
        <row r="35">
          <cell r="A35" t="str">
            <v>MEDICO U ODONTOLOGO  1/2 TIEMPO</v>
          </cell>
          <cell r="B35" t="str">
            <v>3085</v>
          </cell>
          <cell r="C35" t="str">
            <v>15</v>
          </cell>
          <cell r="D35">
            <v>246</v>
          </cell>
        </row>
        <row r="36">
          <cell r="A36" t="str">
            <v>MEDICO U ODONTOLOGO  ESPECIALISTA  1/2 T.</v>
          </cell>
          <cell r="B36" t="str">
            <v>3120</v>
          </cell>
          <cell r="C36" t="str">
            <v>18</v>
          </cell>
          <cell r="D36">
            <v>22</v>
          </cell>
        </row>
        <row r="37">
          <cell r="A37" t="str">
            <v>TECNICO</v>
          </cell>
          <cell r="D37">
            <v>408</v>
          </cell>
        </row>
        <row r="38">
          <cell r="A38" t="str">
            <v>ANALISTA DE SISTEMAS</v>
          </cell>
          <cell r="B38" t="str">
            <v>4005</v>
          </cell>
          <cell r="C38" t="str">
            <v>15</v>
          </cell>
          <cell r="D38">
            <v>14</v>
          </cell>
        </row>
        <row r="39">
          <cell r="A39" t="str">
            <v xml:space="preserve">TECNICO ADMINISTRATIVO </v>
          </cell>
          <cell r="B39" t="str">
            <v>4065</v>
          </cell>
          <cell r="C39" t="str">
            <v>15</v>
          </cell>
          <cell r="D39">
            <v>9</v>
          </cell>
        </row>
        <row r="40">
          <cell r="A40" t="str">
            <v>TECNICO ADMINISTRATIVO</v>
          </cell>
          <cell r="B40" t="str">
            <v>4065</v>
          </cell>
          <cell r="C40" t="str">
            <v>16</v>
          </cell>
          <cell r="D40">
            <v>2</v>
          </cell>
        </row>
        <row r="41">
          <cell r="A41" t="str">
            <v>TECNICO ADMINISTRATIVO</v>
          </cell>
          <cell r="B41" t="str">
            <v>4065</v>
          </cell>
          <cell r="C41" t="str">
            <v>13</v>
          </cell>
          <cell r="D41">
            <v>19</v>
          </cell>
        </row>
        <row r="42">
          <cell r="A42" t="str">
            <v>TECNICO ADMINISTRATIVO</v>
          </cell>
          <cell r="B42" t="str">
            <v>4065</v>
          </cell>
          <cell r="C42" t="str">
            <v>11</v>
          </cell>
          <cell r="D42">
            <v>15</v>
          </cell>
        </row>
        <row r="43">
          <cell r="A43" t="str">
            <v>TECNICO ADMINISTRATIVO</v>
          </cell>
          <cell r="B43" t="str">
            <v>4065</v>
          </cell>
          <cell r="C43" t="str">
            <v>09</v>
          </cell>
          <cell r="D43">
            <v>26</v>
          </cell>
        </row>
        <row r="44">
          <cell r="A44" t="str">
            <v>INSTRUCTOR</v>
          </cell>
          <cell r="B44" t="str">
            <v>4085</v>
          </cell>
          <cell r="C44" t="str">
            <v>10</v>
          </cell>
          <cell r="D44">
            <v>80</v>
          </cell>
        </row>
        <row r="45">
          <cell r="A45" t="str">
            <v>DIBUJANTE</v>
          </cell>
          <cell r="B45" t="str">
            <v>4095</v>
          </cell>
          <cell r="C45" t="str">
            <v>12</v>
          </cell>
          <cell r="D45">
            <v>3</v>
          </cell>
        </row>
        <row r="46">
          <cell r="A46" t="str">
            <v>OPERADOR EQUIPO DE SISTEMAS</v>
          </cell>
          <cell r="B46" t="str">
            <v>4100</v>
          </cell>
          <cell r="C46" t="str">
            <v>10</v>
          </cell>
          <cell r="D46">
            <v>56</v>
          </cell>
        </row>
        <row r="47">
          <cell r="A47" t="str">
            <v>DACTILOSCOPISTA</v>
          </cell>
          <cell r="B47" t="str">
            <v>4125</v>
          </cell>
          <cell r="C47" t="str">
            <v>09</v>
          </cell>
          <cell r="D47">
            <v>65</v>
          </cell>
        </row>
        <row r="48">
          <cell r="A48" t="str">
            <v>TECNICO OPERATIVO</v>
          </cell>
          <cell r="B48" t="str">
            <v>4080</v>
          </cell>
          <cell r="C48" t="str">
            <v>13</v>
          </cell>
          <cell r="D48">
            <v>119</v>
          </cell>
        </row>
        <row r="49">
          <cell r="A49" t="str">
            <v>ASISTENCIAL</v>
          </cell>
          <cell r="D49">
            <v>858</v>
          </cell>
        </row>
        <row r="50">
          <cell r="A50" t="str">
            <v>SECRETARIO EJECUTIVO</v>
          </cell>
          <cell r="B50" t="str">
            <v>5040</v>
          </cell>
          <cell r="C50" t="str">
            <v>24</v>
          </cell>
          <cell r="D50">
            <v>2</v>
          </cell>
        </row>
        <row r="51">
          <cell r="A51" t="str">
            <v>SECRETARIO EJECUTIVO</v>
          </cell>
          <cell r="B51" t="str">
            <v>5040</v>
          </cell>
          <cell r="C51" t="str">
            <v>22</v>
          </cell>
          <cell r="D51">
            <v>1</v>
          </cell>
        </row>
        <row r="52">
          <cell r="A52" t="str">
            <v>SECRETARIO EJECUTIVO</v>
          </cell>
          <cell r="B52" t="str">
            <v>5040</v>
          </cell>
          <cell r="C52" t="str">
            <v>20</v>
          </cell>
          <cell r="D52">
            <v>4</v>
          </cell>
        </row>
        <row r="53">
          <cell r="A53" t="str">
            <v>SECRETARIO EJECUTIVO</v>
          </cell>
          <cell r="B53" t="str">
            <v>5040</v>
          </cell>
          <cell r="C53" t="str">
            <v>17</v>
          </cell>
          <cell r="D53">
            <v>14</v>
          </cell>
        </row>
        <row r="54">
          <cell r="A54" t="str">
            <v>SECRETARIO EJECUTIVO</v>
          </cell>
          <cell r="B54" t="str">
            <v>5040</v>
          </cell>
          <cell r="C54" t="str">
            <v>16</v>
          </cell>
          <cell r="D54">
            <v>7</v>
          </cell>
        </row>
        <row r="55">
          <cell r="A55" t="str">
            <v>SECRETARIO EJECUTIVO</v>
          </cell>
          <cell r="B55" t="str">
            <v>5040</v>
          </cell>
          <cell r="C55" t="str">
            <v>13</v>
          </cell>
          <cell r="D55">
            <v>32</v>
          </cell>
        </row>
        <row r="56">
          <cell r="A56" t="str">
            <v>PAGADOR</v>
          </cell>
          <cell r="B56" t="str">
            <v>5045</v>
          </cell>
          <cell r="C56" t="str">
            <v>20</v>
          </cell>
          <cell r="D56">
            <v>85</v>
          </cell>
        </row>
        <row r="57">
          <cell r="A57" t="str">
            <v>PAGADOR</v>
          </cell>
          <cell r="B57" t="str">
            <v>5045</v>
          </cell>
          <cell r="C57" t="str">
            <v>13</v>
          </cell>
          <cell r="D57">
            <v>40</v>
          </cell>
        </row>
        <row r="58">
          <cell r="A58" t="str">
            <v>ALMACENISTA</v>
          </cell>
          <cell r="B58" t="str">
            <v>5080</v>
          </cell>
          <cell r="C58" t="str">
            <v>18</v>
          </cell>
          <cell r="D58">
            <v>41</v>
          </cell>
        </row>
        <row r="59">
          <cell r="A59" t="str">
            <v>AUXILIAR ADMINISTRATIVO</v>
          </cell>
          <cell r="B59" t="str">
            <v>5120</v>
          </cell>
          <cell r="C59" t="str">
            <v>13</v>
          </cell>
          <cell r="D59">
            <v>189</v>
          </cell>
        </row>
        <row r="60">
          <cell r="A60" t="str">
            <v>AUXILIAR ADMINISTRATIVO</v>
          </cell>
          <cell r="B60" t="str">
            <v>5120</v>
          </cell>
          <cell r="C60" t="str">
            <v>11</v>
          </cell>
          <cell r="D60">
            <v>241</v>
          </cell>
        </row>
        <row r="61">
          <cell r="A61" t="str">
            <v>CONDUCTOR MECANICO</v>
          </cell>
          <cell r="B61" t="str">
            <v>5310</v>
          </cell>
          <cell r="C61" t="str">
            <v>13</v>
          </cell>
          <cell r="D61">
            <v>33</v>
          </cell>
        </row>
        <row r="62">
          <cell r="A62" t="str">
            <v>AUXILIAR DE SERVICIOS GENERALES</v>
          </cell>
          <cell r="B62" t="str">
            <v>5335</v>
          </cell>
          <cell r="C62" t="str">
            <v>11</v>
          </cell>
          <cell r="D62">
            <v>43</v>
          </cell>
        </row>
        <row r="63">
          <cell r="A63" t="str">
            <v>ENFERMERO AUXILIAR</v>
          </cell>
          <cell r="B63" t="str">
            <v>5345</v>
          </cell>
          <cell r="C63" t="str">
            <v>14</v>
          </cell>
          <cell r="D63">
            <v>126</v>
          </cell>
        </row>
        <row r="64">
          <cell r="A64" t="str">
            <v>PERSONAL DE GUARDIA</v>
          </cell>
          <cell r="D64">
            <v>6007</v>
          </cell>
        </row>
        <row r="65">
          <cell r="A65" t="str">
            <v>COMANDANTE SUPERIOR DE PRISIONES</v>
          </cell>
          <cell r="B65" t="str">
            <v>2041</v>
          </cell>
          <cell r="C65" t="str">
            <v xml:space="preserve"> 09</v>
          </cell>
          <cell r="D65">
            <v>1</v>
          </cell>
        </row>
        <row r="66">
          <cell r="A66" t="str">
            <v>MAYOR DE PRISIONES</v>
          </cell>
          <cell r="B66" t="str">
            <v>5000</v>
          </cell>
          <cell r="C66" t="str">
            <v>16</v>
          </cell>
          <cell r="D66">
            <v>5</v>
          </cell>
        </row>
        <row r="67">
          <cell r="A67" t="str">
            <v>CAPITAN DE PRISIONES</v>
          </cell>
          <cell r="B67" t="str">
            <v>5110</v>
          </cell>
          <cell r="C67" t="str">
            <v>13</v>
          </cell>
          <cell r="D67">
            <v>29</v>
          </cell>
        </row>
        <row r="68">
          <cell r="A68" t="str">
            <v>TENIENTE DE PRISIONES</v>
          </cell>
          <cell r="B68" t="str">
            <v>5145</v>
          </cell>
          <cell r="C68" t="str">
            <v>11</v>
          </cell>
          <cell r="D68">
            <v>75</v>
          </cell>
        </row>
        <row r="69">
          <cell r="A69" t="str">
            <v>INSPECTOR JEFE</v>
          </cell>
          <cell r="B69" t="str">
            <v>5165</v>
          </cell>
          <cell r="C69" t="str">
            <v>09</v>
          </cell>
          <cell r="D69">
            <v>118</v>
          </cell>
        </row>
        <row r="70">
          <cell r="A70" t="str">
            <v>INSPECTOR</v>
          </cell>
          <cell r="B70" t="str">
            <v>5170</v>
          </cell>
          <cell r="C70" t="str">
            <v>08</v>
          </cell>
          <cell r="D70">
            <v>491</v>
          </cell>
        </row>
        <row r="71">
          <cell r="A71" t="str">
            <v>DISTINGUIDO</v>
          </cell>
          <cell r="B71" t="str">
            <v>5255</v>
          </cell>
          <cell r="C71" t="str">
            <v>07</v>
          </cell>
          <cell r="D71">
            <v>334</v>
          </cell>
        </row>
        <row r="72">
          <cell r="A72" t="str">
            <v>DRAGONEANTE</v>
          </cell>
          <cell r="B72" t="str">
            <v>5260</v>
          </cell>
          <cell r="C72" t="str">
            <v>06</v>
          </cell>
          <cell r="D72">
            <v>4954</v>
          </cell>
        </row>
        <row r="73">
          <cell r="A73" t="str">
            <v>TOTAL</v>
          </cell>
          <cell r="D73">
            <v>8150</v>
          </cell>
        </row>
        <row r="75">
          <cell r="A75" t="str">
            <v>ADICIONAL COORDINADORES</v>
          </cell>
        </row>
        <row r="76">
          <cell r="A76" t="str">
            <v>PRIMA DE RIESGO</v>
          </cell>
        </row>
        <row r="77">
          <cell r="A77" t="str">
            <v>TOTAL AÑO</v>
          </cell>
        </row>
        <row r="78">
          <cell r="A78" t="str">
            <v>TRANSFERENCIAS</v>
          </cell>
        </row>
        <row r="79">
          <cell r="A79" t="str">
            <v>COSTOS INHERENTES A LA PLANTA</v>
          </cell>
        </row>
        <row r="80">
          <cell r="A80" t="str">
            <v>HECTOR.XLS/ ACTUAL     HHH/JVP</v>
          </cell>
          <cell r="D80">
            <v>35816.45930289352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="85" zoomScaleNormal="85" workbookViewId="0">
      <selection activeCell="C19" sqref="C19"/>
    </sheetView>
  </sheetViews>
  <sheetFormatPr baseColWidth="10" defaultRowHeight="12" x14ac:dyDescent="0.15"/>
  <cols>
    <col min="1" max="1" width="33.75" customWidth="1"/>
  </cols>
  <sheetData>
    <row r="1" spans="1:4" ht="12.75" x14ac:dyDescent="0.2">
      <c r="A1" s="10"/>
      <c r="B1" s="10"/>
      <c r="C1" s="10"/>
      <c r="D1" s="12"/>
    </row>
    <row r="2" spans="1:4" ht="15.75" x14ac:dyDescent="0.25">
      <c r="A2" s="5" t="s">
        <v>15</v>
      </c>
      <c r="B2" s="2"/>
      <c r="C2" s="2"/>
      <c r="D2" s="3"/>
    </row>
    <row r="3" spans="1:4" ht="15.75" x14ac:dyDescent="0.25">
      <c r="A3" s="5"/>
      <c r="B3" s="2"/>
      <c r="C3" s="2"/>
      <c r="D3" s="3"/>
    </row>
    <row r="4" spans="1:4" ht="18" x14ac:dyDescent="0.25">
      <c r="A4" s="1"/>
      <c r="B4" s="2"/>
      <c r="C4" s="2"/>
      <c r="D4" s="3"/>
    </row>
    <row r="5" spans="1:4" ht="13.5" thickBot="1" x14ac:dyDescent="0.25">
      <c r="A5" s="4"/>
      <c r="B5" s="4"/>
      <c r="C5" s="4"/>
      <c r="D5" s="9" t="s">
        <v>11</v>
      </c>
    </row>
    <row r="6" spans="1:4" ht="39" thickBot="1" x14ac:dyDescent="0.2">
      <c r="A6" s="26" t="s">
        <v>0</v>
      </c>
      <c r="B6" s="27" t="s">
        <v>12</v>
      </c>
      <c r="C6" s="27" t="s">
        <v>13</v>
      </c>
      <c r="D6" s="28" t="s">
        <v>14</v>
      </c>
    </row>
    <row r="7" spans="1:4" ht="33.75" customHeight="1" thickBot="1" x14ac:dyDescent="0.2">
      <c r="A7" s="19" t="s">
        <v>1</v>
      </c>
      <c r="B7" s="31">
        <v>823107</v>
      </c>
      <c r="C7" s="31">
        <v>112888</v>
      </c>
      <c r="D7" s="32">
        <v>935995</v>
      </c>
    </row>
    <row r="8" spans="1:4" ht="33.75" customHeight="1" x14ac:dyDescent="0.15">
      <c r="A8" s="18" t="s">
        <v>2</v>
      </c>
      <c r="B8" s="29">
        <v>630279</v>
      </c>
      <c r="C8" s="30"/>
      <c r="D8" s="36">
        <v>630279</v>
      </c>
    </row>
    <row r="9" spans="1:4" ht="33.75" customHeight="1" x14ac:dyDescent="0.15">
      <c r="A9" s="17" t="s">
        <v>3</v>
      </c>
      <c r="B9" s="25">
        <v>133783</v>
      </c>
      <c r="C9" s="25">
        <v>9824</v>
      </c>
      <c r="D9" s="37">
        <v>143607</v>
      </c>
    </row>
    <row r="10" spans="1:4" ht="33.75" customHeight="1" x14ac:dyDescent="0.15">
      <c r="A10" s="17" t="s">
        <v>4</v>
      </c>
      <c r="B10" s="25">
        <v>59045</v>
      </c>
      <c r="C10" s="25">
        <v>2800</v>
      </c>
      <c r="D10" s="37">
        <v>61845</v>
      </c>
    </row>
    <row r="11" spans="1:4" ht="33.75" customHeight="1" thickBot="1" x14ac:dyDescent="0.2">
      <c r="A11" s="20" t="s">
        <v>5</v>
      </c>
      <c r="B11" s="33"/>
      <c r="C11" s="34">
        <v>100264</v>
      </c>
      <c r="D11" s="38">
        <v>100264</v>
      </c>
    </row>
    <row r="12" spans="1:4" ht="33.75" customHeight="1" thickBot="1" x14ac:dyDescent="0.2">
      <c r="A12" s="19" t="s">
        <v>6</v>
      </c>
      <c r="B12" s="31">
        <v>3000</v>
      </c>
      <c r="C12" s="35"/>
      <c r="D12" s="32">
        <v>3000</v>
      </c>
    </row>
    <row r="13" spans="1:4" ht="33.75" customHeight="1" thickBot="1" x14ac:dyDescent="0.2">
      <c r="A13" s="16" t="s">
        <v>7</v>
      </c>
      <c r="B13" s="31">
        <v>826107</v>
      </c>
      <c r="C13" s="31">
        <v>112888</v>
      </c>
      <c r="D13" s="32">
        <v>938995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/>
  <dimension ref="A2:D203"/>
  <sheetViews>
    <sheetView showGridLines="0" showZeros="0" zoomScale="84" zoomScaleNormal="84" zoomScaleSheetLayoutView="8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B21" sqref="B21"/>
    </sheetView>
  </sheetViews>
  <sheetFormatPr baseColWidth="10" defaultColWidth="10.875" defaultRowHeight="12.75" x14ac:dyDescent="0.2"/>
  <cols>
    <col min="1" max="1" width="33" style="10" customWidth="1"/>
    <col min="2" max="2" width="13.75" style="10" customWidth="1"/>
    <col min="3" max="3" width="13.5" style="10" customWidth="1"/>
    <col min="4" max="4" width="12.125" style="12" customWidth="1"/>
    <col min="5" max="16384" width="10.875" style="10"/>
  </cols>
  <sheetData>
    <row r="2" spans="1:4" ht="15.75" x14ac:dyDescent="0.25">
      <c r="A2" s="5" t="s">
        <v>24</v>
      </c>
      <c r="B2" s="2"/>
      <c r="C2" s="2"/>
      <c r="D2" s="3"/>
    </row>
    <row r="3" spans="1:4" ht="15.75" x14ac:dyDescent="0.25">
      <c r="A3" s="5" t="s">
        <v>32</v>
      </c>
      <c r="B3" s="2"/>
      <c r="C3" s="2"/>
      <c r="D3" s="3"/>
    </row>
    <row r="4" spans="1:4" ht="18" x14ac:dyDescent="0.25">
      <c r="A4" s="1"/>
      <c r="B4" s="2"/>
      <c r="C4" s="2"/>
      <c r="D4" s="3"/>
    </row>
    <row r="5" spans="1:4" ht="13.5" thickBot="1" x14ac:dyDescent="0.25">
      <c r="A5" s="4"/>
      <c r="B5" s="4"/>
      <c r="C5" s="4"/>
      <c r="D5" s="9" t="s">
        <v>11</v>
      </c>
    </row>
    <row r="6" spans="1:4" ht="33.75" customHeight="1" thickBot="1" x14ac:dyDescent="0.25">
      <c r="A6" s="6" t="s">
        <v>0</v>
      </c>
      <c r="B6" s="7" t="s">
        <v>9</v>
      </c>
      <c r="C6" s="7" t="s">
        <v>8</v>
      </c>
      <c r="D6" s="8" t="s">
        <v>10</v>
      </c>
    </row>
    <row r="7" spans="1:4" ht="33.75" customHeight="1" x14ac:dyDescent="0.2">
      <c r="A7" s="65" t="s">
        <v>1</v>
      </c>
      <c r="B7" s="66">
        <v>935995.11572499992</v>
      </c>
      <c r="C7" s="66">
        <v>554426.4367081594</v>
      </c>
      <c r="D7" s="72">
        <v>0.59233902762271751</v>
      </c>
    </row>
    <row r="8" spans="1:4" ht="33.75" customHeight="1" x14ac:dyDescent="0.2">
      <c r="A8" s="17" t="s">
        <v>2</v>
      </c>
      <c r="B8" s="53">
        <v>630278.99016199994</v>
      </c>
      <c r="C8" s="53">
        <v>373403.25039</v>
      </c>
      <c r="D8" s="55">
        <v>0.59244121447555242</v>
      </c>
    </row>
    <row r="9" spans="1:4" ht="33.75" customHeight="1" x14ac:dyDescent="0.2">
      <c r="A9" s="17" t="s">
        <v>3</v>
      </c>
      <c r="B9" s="53">
        <v>143606.52028699999</v>
      </c>
      <c r="C9" s="53">
        <v>97093.390337149409</v>
      </c>
      <c r="D9" s="55">
        <v>0.67610711646732102</v>
      </c>
    </row>
    <row r="10" spans="1:4" ht="33.75" customHeight="1" x14ac:dyDescent="0.2">
      <c r="A10" s="17" t="s">
        <v>4</v>
      </c>
      <c r="B10" s="53">
        <v>61845.891476999997</v>
      </c>
      <c r="C10" s="53">
        <v>38388.571070539998</v>
      </c>
      <c r="D10" s="55">
        <v>0.62071335950936057</v>
      </c>
    </row>
    <row r="11" spans="1:4" ht="33.75" customHeight="1" x14ac:dyDescent="0.2">
      <c r="A11" s="60" t="s">
        <v>5</v>
      </c>
      <c r="B11" s="53">
        <v>100263.713799</v>
      </c>
      <c r="C11" s="54">
        <v>45541.224910470002</v>
      </c>
      <c r="D11" s="55">
        <v>0.45421442299421605</v>
      </c>
    </row>
    <row r="12" spans="1:4" ht="33.75" customHeight="1" thickBot="1" x14ac:dyDescent="0.25">
      <c r="A12" s="68" t="s">
        <v>6</v>
      </c>
      <c r="B12" s="69">
        <v>3000</v>
      </c>
      <c r="C12" s="73">
        <v>1241.353691</v>
      </c>
      <c r="D12" s="74">
        <v>0.41378456366666666</v>
      </c>
    </row>
    <row r="13" spans="1:4" ht="33.75" customHeight="1" thickBot="1" x14ac:dyDescent="0.25">
      <c r="A13" s="16" t="s">
        <v>7</v>
      </c>
      <c r="B13" s="23">
        <v>938995.11572499992</v>
      </c>
      <c r="C13" s="23">
        <v>555667.79039915942</v>
      </c>
      <c r="D13" s="56">
        <v>0.59176856310922055</v>
      </c>
    </row>
    <row r="14" spans="1:4" x14ac:dyDescent="0.2">
      <c r="A14" s="13"/>
    </row>
    <row r="194" spans="4:4" x14ac:dyDescent="0.2">
      <c r="D194" s="14"/>
    </row>
    <row r="195" spans="4:4" x14ac:dyDescent="0.2">
      <c r="D195" s="15"/>
    </row>
    <row r="196" spans="4:4" x14ac:dyDescent="0.2">
      <c r="D196" s="15"/>
    </row>
    <row r="197" spans="4:4" x14ac:dyDescent="0.2">
      <c r="D197" s="15"/>
    </row>
    <row r="198" spans="4:4" x14ac:dyDescent="0.2">
      <c r="D198" s="15"/>
    </row>
    <row r="199" spans="4:4" x14ac:dyDescent="0.2">
      <c r="D199" s="15"/>
    </row>
    <row r="200" spans="4:4" x14ac:dyDescent="0.2">
      <c r="D200" s="15"/>
    </row>
    <row r="201" spans="4:4" x14ac:dyDescent="0.2">
      <c r="D201" s="15"/>
    </row>
    <row r="202" spans="4:4" x14ac:dyDescent="0.2">
      <c r="D202" s="15"/>
    </row>
    <row r="203" spans="4:4" x14ac:dyDescent="0.2">
      <c r="D203" s="15"/>
    </row>
  </sheetData>
  <printOptions horizontalCentered="1" verticalCentered="1" gridLinesSet="0"/>
  <pageMargins left="1.3779527559055118" right="0.98425196850393704" top="0.39370078740157483" bottom="0.39370078740157483" header="0.74803149606299213" footer="0.51181102362204722"/>
  <pageSetup paperSize="122" scale="7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2:D192"/>
  <sheetViews>
    <sheetView showGridLines="0" showZeros="0" zoomScale="84" zoomScaleNormal="84" zoomScaleSheetLayoutView="8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C15" sqref="C15"/>
    </sheetView>
  </sheetViews>
  <sheetFormatPr baseColWidth="10" defaultColWidth="10.875" defaultRowHeight="12.75" x14ac:dyDescent="0.2"/>
  <cols>
    <col min="1" max="1" width="33" style="10" customWidth="1"/>
    <col min="2" max="2" width="13.75" style="10" customWidth="1"/>
    <col min="3" max="3" width="13.5" style="10" customWidth="1"/>
    <col min="4" max="4" width="12.125" style="12" customWidth="1"/>
    <col min="5" max="16384" width="10.875" style="10"/>
  </cols>
  <sheetData>
    <row r="2" spans="1:4" ht="15.75" x14ac:dyDescent="0.25">
      <c r="A2" s="5" t="s">
        <v>24</v>
      </c>
      <c r="B2" s="2"/>
      <c r="C2" s="2"/>
      <c r="D2" s="3"/>
    </row>
    <row r="3" spans="1:4" ht="15.75" x14ac:dyDescent="0.25">
      <c r="A3" s="5" t="s">
        <v>33</v>
      </c>
      <c r="B3" s="2"/>
      <c r="C3" s="2"/>
      <c r="D3" s="3"/>
    </row>
    <row r="4" spans="1:4" ht="18" x14ac:dyDescent="0.25">
      <c r="A4" s="1"/>
      <c r="B4" s="2"/>
      <c r="C4" s="2"/>
      <c r="D4" s="3"/>
    </row>
    <row r="5" spans="1:4" ht="13.5" thickBot="1" x14ac:dyDescent="0.25">
      <c r="A5" s="4"/>
      <c r="B5" s="4"/>
      <c r="C5" s="4"/>
      <c r="D5" s="9" t="s">
        <v>11</v>
      </c>
    </row>
    <row r="6" spans="1:4" ht="33.75" customHeight="1" thickBot="1" x14ac:dyDescent="0.25">
      <c r="A6" s="6" t="s">
        <v>0</v>
      </c>
      <c r="B6" s="7" t="s">
        <v>9</v>
      </c>
      <c r="C6" s="7" t="s">
        <v>8</v>
      </c>
      <c r="D6" s="8" t="s">
        <v>10</v>
      </c>
    </row>
    <row r="7" spans="1:4" ht="33.75" customHeight="1" x14ac:dyDescent="0.2">
      <c r="A7" s="65" t="s">
        <v>1</v>
      </c>
      <c r="B7" s="66">
        <v>935995.11572499992</v>
      </c>
      <c r="C7" s="66">
        <v>617017.6752229894</v>
      </c>
      <c r="D7" s="72">
        <v>0.65921035789279947</v>
      </c>
    </row>
    <row r="8" spans="1:4" ht="33.75" customHeight="1" x14ac:dyDescent="0.2">
      <c r="A8" s="17" t="s">
        <v>2</v>
      </c>
      <c r="B8" s="53">
        <v>630278.99016199994</v>
      </c>
      <c r="C8" s="53">
        <v>418059.36218449997</v>
      </c>
      <c r="D8" s="55">
        <v>0.6632925556935455</v>
      </c>
    </row>
    <row r="9" spans="1:4" ht="33.75" customHeight="1" x14ac:dyDescent="0.2">
      <c r="A9" s="17" t="s">
        <v>3</v>
      </c>
      <c r="B9" s="53">
        <v>143606.52028699999</v>
      </c>
      <c r="C9" s="53">
        <v>104364.53419606941</v>
      </c>
      <c r="D9" s="55">
        <v>0.72673952399581276</v>
      </c>
    </row>
    <row r="10" spans="1:4" ht="33.75" customHeight="1" x14ac:dyDescent="0.2">
      <c r="A10" s="17" t="s">
        <v>4</v>
      </c>
      <c r="B10" s="53">
        <v>61845.891476999997</v>
      </c>
      <c r="C10" s="53">
        <v>42984.710603519998</v>
      </c>
      <c r="D10" s="55">
        <v>0.695029363745297</v>
      </c>
    </row>
    <row r="11" spans="1:4" ht="33.75" customHeight="1" x14ac:dyDescent="0.2">
      <c r="A11" s="60" t="s">
        <v>5</v>
      </c>
      <c r="B11" s="53">
        <v>100263.713799</v>
      </c>
      <c r="C11" s="54">
        <v>51609.068238899992</v>
      </c>
      <c r="D11" s="55">
        <v>0.51473325975498352</v>
      </c>
    </row>
    <row r="12" spans="1:4" ht="33.75" customHeight="1" thickBot="1" x14ac:dyDescent="0.25">
      <c r="A12" s="68" t="s">
        <v>6</v>
      </c>
      <c r="B12" s="69">
        <v>3000</v>
      </c>
      <c r="C12" s="73">
        <v>1691.353691</v>
      </c>
      <c r="D12" s="74">
        <v>0.56378456366666663</v>
      </c>
    </row>
    <row r="13" spans="1:4" ht="33.75" customHeight="1" thickBot="1" x14ac:dyDescent="0.25">
      <c r="A13" s="16" t="s">
        <v>7</v>
      </c>
      <c r="B13" s="23">
        <v>938995.11572499992</v>
      </c>
      <c r="C13" s="23">
        <v>618709.02891398943</v>
      </c>
      <c r="D13" s="56">
        <v>0.65890548156502715</v>
      </c>
    </row>
    <row r="183" spans="4:4" x14ac:dyDescent="0.2">
      <c r="D183" s="14"/>
    </row>
    <row r="184" spans="4:4" x14ac:dyDescent="0.2">
      <c r="D184" s="15"/>
    </row>
    <row r="185" spans="4:4" x14ac:dyDescent="0.2">
      <c r="D185" s="15"/>
    </row>
    <row r="186" spans="4:4" x14ac:dyDescent="0.2">
      <c r="D186" s="15"/>
    </row>
    <row r="187" spans="4:4" x14ac:dyDescent="0.2">
      <c r="D187" s="15"/>
    </row>
    <row r="188" spans="4:4" x14ac:dyDescent="0.2">
      <c r="D188" s="15"/>
    </row>
    <row r="189" spans="4:4" x14ac:dyDescent="0.2">
      <c r="D189" s="15"/>
    </row>
    <row r="190" spans="4:4" x14ac:dyDescent="0.2">
      <c r="D190" s="15"/>
    </row>
    <row r="191" spans="4:4" x14ac:dyDescent="0.2">
      <c r="D191" s="15"/>
    </row>
    <row r="192" spans="4:4" x14ac:dyDescent="0.2">
      <c r="D192" s="15"/>
    </row>
  </sheetData>
  <printOptions horizontalCentered="1" verticalCentered="1" gridLinesSet="0"/>
  <pageMargins left="1.3779527559055118" right="0.98425196850393704" top="0.39370078740157483" bottom="0.39370078740157483" header="0.74803149606299213" footer="0.51181102362204722"/>
  <pageSetup paperSize="122" scale="7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2:E179"/>
  <sheetViews>
    <sheetView showGridLines="0" showZeros="0" zoomScale="84" zoomScaleNormal="84" zoomScaleSheetLayoutView="8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A9" sqref="A9"/>
    </sheetView>
  </sheetViews>
  <sheetFormatPr baseColWidth="10" defaultColWidth="10.875" defaultRowHeight="12.75" x14ac:dyDescent="0.2"/>
  <cols>
    <col min="1" max="1" width="33" style="10" customWidth="1"/>
    <col min="2" max="2" width="13.75" style="10" customWidth="1"/>
    <col min="3" max="3" width="13.5" style="10" customWidth="1"/>
    <col min="4" max="4" width="12.125" style="12" customWidth="1"/>
    <col min="5" max="16384" width="10.875" style="10"/>
  </cols>
  <sheetData>
    <row r="2" spans="1:5" ht="15.75" x14ac:dyDescent="0.25">
      <c r="A2" s="5" t="s">
        <v>24</v>
      </c>
      <c r="B2" s="2"/>
      <c r="C2" s="2"/>
      <c r="D2" s="3"/>
    </row>
    <row r="3" spans="1:5" ht="15.75" x14ac:dyDescent="0.25">
      <c r="A3" s="5" t="s">
        <v>34</v>
      </c>
      <c r="B3" s="2"/>
      <c r="C3" s="2"/>
      <c r="D3" s="3"/>
    </row>
    <row r="4" spans="1:5" ht="18" x14ac:dyDescent="0.25">
      <c r="A4" s="1"/>
      <c r="B4" s="2"/>
      <c r="C4" s="2"/>
      <c r="D4" s="3"/>
    </row>
    <row r="5" spans="1:5" ht="13.5" thickBot="1" x14ac:dyDescent="0.25">
      <c r="A5" s="4"/>
      <c r="B5" s="4"/>
      <c r="C5" s="4"/>
      <c r="D5" s="9" t="s">
        <v>11</v>
      </c>
    </row>
    <row r="6" spans="1:5" ht="33.75" customHeight="1" thickBot="1" x14ac:dyDescent="0.25">
      <c r="A6" s="6" t="s">
        <v>0</v>
      </c>
      <c r="B6" s="7" t="s">
        <v>9</v>
      </c>
      <c r="C6" s="7" t="s">
        <v>8</v>
      </c>
      <c r="D6" s="8" t="s">
        <v>10</v>
      </c>
    </row>
    <row r="7" spans="1:5" ht="33.75" customHeight="1" x14ac:dyDescent="0.2">
      <c r="A7" s="65" t="s">
        <v>1</v>
      </c>
      <c r="B7" s="66">
        <v>935995.11572499992</v>
      </c>
      <c r="C7" s="66">
        <v>685998.73562338948</v>
      </c>
      <c r="D7" s="72">
        <v>0.7329084565703432</v>
      </c>
      <c r="E7" s="57"/>
    </row>
    <row r="8" spans="1:5" ht="33.75" customHeight="1" x14ac:dyDescent="0.2">
      <c r="A8" s="17" t="s">
        <v>2</v>
      </c>
      <c r="B8" s="53">
        <v>630278.99016199994</v>
      </c>
      <c r="C8" s="53">
        <v>463201.46837999998</v>
      </c>
      <c r="D8" s="55">
        <v>0.73491497513020987</v>
      </c>
    </row>
    <row r="9" spans="1:5" ht="33.75" customHeight="1" x14ac:dyDescent="0.2">
      <c r="A9" s="17" t="s">
        <v>3</v>
      </c>
      <c r="B9" s="53">
        <v>143606.52028699999</v>
      </c>
      <c r="C9" s="53">
        <v>117433.30529217942</v>
      </c>
      <c r="D9" s="55">
        <v>0.81774354714178032</v>
      </c>
    </row>
    <row r="10" spans="1:5" ht="33.75" customHeight="1" x14ac:dyDescent="0.2">
      <c r="A10" s="17" t="s">
        <v>4</v>
      </c>
      <c r="B10" s="53">
        <v>61845.891476999997</v>
      </c>
      <c r="C10" s="53">
        <v>47480.253159479995</v>
      </c>
      <c r="D10" s="55">
        <v>0.76771879304444224</v>
      </c>
    </row>
    <row r="11" spans="1:5" ht="33.75" customHeight="1" x14ac:dyDescent="0.2">
      <c r="A11" s="60" t="s">
        <v>5</v>
      </c>
      <c r="B11" s="53">
        <v>100263.713799</v>
      </c>
      <c r="C11" s="54">
        <v>57883.708791729994</v>
      </c>
      <c r="D11" s="55">
        <v>0.57731462957546364</v>
      </c>
    </row>
    <row r="12" spans="1:5" ht="33.75" customHeight="1" thickBot="1" x14ac:dyDescent="0.25">
      <c r="A12" s="68" t="s">
        <v>6</v>
      </c>
      <c r="B12" s="69">
        <v>3000</v>
      </c>
      <c r="C12" s="73">
        <v>2547.1279420000001</v>
      </c>
      <c r="D12" s="74">
        <v>0.84904264733333334</v>
      </c>
    </row>
    <row r="13" spans="1:5" ht="33.75" customHeight="1" thickBot="1" x14ac:dyDescent="0.25">
      <c r="A13" s="16" t="s">
        <v>7</v>
      </c>
      <c r="B13" s="23">
        <v>938995.11572499992</v>
      </c>
      <c r="C13" s="23">
        <v>688545.86356538953</v>
      </c>
      <c r="D13" s="56">
        <v>0.73327949425355843</v>
      </c>
    </row>
    <row r="170" spans="4:4" x14ac:dyDescent="0.2">
      <c r="D170" s="14"/>
    </row>
    <row r="171" spans="4:4" x14ac:dyDescent="0.2">
      <c r="D171" s="15"/>
    </row>
    <row r="172" spans="4:4" x14ac:dyDescent="0.2">
      <c r="D172" s="15"/>
    </row>
    <row r="173" spans="4:4" x14ac:dyDescent="0.2">
      <c r="D173" s="15"/>
    </row>
    <row r="174" spans="4:4" x14ac:dyDescent="0.2">
      <c r="D174" s="15"/>
    </row>
    <row r="175" spans="4:4" x14ac:dyDescent="0.2">
      <c r="D175" s="15"/>
    </row>
    <row r="176" spans="4:4" x14ac:dyDescent="0.2">
      <c r="D176" s="15"/>
    </row>
    <row r="177" spans="4:4" x14ac:dyDescent="0.2">
      <c r="D177" s="15"/>
    </row>
    <row r="178" spans="4:4" x14ac:dyDescent="0.2">
      <c r="D178" s="15"/>
    </row>
    <row r="179" spans="4:4" x14ac:dyDescent="0.2">
      <c r="D179" s="15"/>
    </row>
  </sheetData>
  <printOptions horizontalCentered="1" verticalCentered="1" gridLinesSet="0"/>
  <pageMargins left="1.3779527559055118" right="0.98425196850393704" top="0.39370078740157483" bottom="0.39370078740157483" header="0.74803149606299213" footer="0.51181102362204722"/>
  <pageSetup paperSize="122" scale="7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2:E167"/>
  <sheetViews>
    <sheetView showGridLines="0" showZeros="0" zoomScale="84" zoomScaleNormal="84" zoomScaleSheetLayoutView="8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A16" sqref="A16"/>
    </sheetView>
  </sheetViews>
  <sheetFormatPr baseColWidth="10" defaultColWidth="10.875" defaultRowHeight="12.75" x14ac:dyDescent="0.2"/>
  <cols>
    <col min="1" max="1" width="33" style="10" customWidth="1"/>
    <col min="2" max="2" width="13.75" style="10" customWidth="1"/>
    <col min="3" max="3" width="13.5" style="10" customWidth="1"/>
    <col min="4" max="4" width="12.125" style="12" customWidth="1"/>
    <col min="5" max="16384" width="10.875" style="10"/>
  </cols>
  <sheetData>
    <row r="2" spans="1:5" ht="15.75" x14ac:dyDescent="0.25">
      <c r="A2" s="5" t="s">
        <v>24</v>
      </c>
      <c r="B2" s="2"/>
      <c r="C2" s="2"/>
      <c r="D2" s="3"/>
    </row>
    <row r="3" spans="1:5" ht="15.75" x14ac:dyDescent="0.25">
      <c r="A3" s="5" t="s">
        <v>35</v>
      </c>
      <c r="B3" s="2"/>
      <c r="C3" s="2"/>
      <c r="D3" s="3"/>
    </row>
    <row r="4" spans="1:5" ht="18" x14ac:dyDescent="0.25">
      <c r="A4" s="1"/>
      <c r="B4" s="2"/>
      <c r="C4" s="2"/>
      <c r="D4" s="3"/>
    </row>
    <row r="5" spans="1:5" ht="13.5" thickBot="1" x14ac:dyDescent="0.25">
      <c r="A5" s="4"/>
      <c r="B5" s="4"/>
      <c r="C5" s="4"/>
      <c r="D5" s="9" t="s">
        <v>11</v>
      </c>
    </row>
    <row r="6" spans="1:5" ht="33.75" customHeight="1" thickBot="1" x14ac:dyDescent="0.25">
      <c r="A6" s="6" t="s">
        <v>0</v>
      </c>
      <c r="B6" s="7" t="s">
        <v>9</v>
      </c>
      <c r="C6" s="7" t="s">
        <v>8</v>
      </c>
      <c r="D6" s="8" t="s">
        <v>10</v>
      </c>
    </row>
    <row r="7" spans="1:5" ht="33.75" customHeight="1" x14ac:dyDescent="0.2">
      <c r="A7" s="65" t="s">
        <v>1</v>
      </c>
      <c r="B7" s="66">
        <v>935995.11572499992</v>
      </c>
      <c r="C7" s="66">
        <v>785087.6322882094</v>
      </c>
      <c r="D7" s="72">
        <v>0.83877321483680911</v>
      </c>
      <c r="E7" s="57"/>
    </row>
    <row r="8" spans="1:5" ht="33.75" customHeight="1" x14ac:dyDescent="0.2">
      <c r="A8" s="17" t="s">
        <v>2</v>
      </c>
      <c r="B8" s="53">
        <v>630278.99016199994</v>
      </c>
      <c r="C8" s="53">
        <v>540972.23200149997</v>
      </c>
      <c r="D8" s="55">
        <v>0.85830598900727195</v>
      </c>
    </row>
    <row r="9" spans="1:5" ht="33.75" customHeight="1" x14ac:dyDescent="0.2">
      <c r="A9" s="17" t="s">
        <v>3</v>
      </c>
      <c r="B9" s="53">
        <v>143606.52028699999</v>
      </c>
      <c r="C9" s="53">
        <v>127848.03194842942</v>
      </c>
      <c r="D9" s="55">
        <v>0.89026620583050842</v>
      </c>
    </row>
    <row r="10" spans="1:5" ht="33.75" customHeight="1" x14ac:dyDescent="0.2">
      <c r="A10" s="17" t="s">
        <v>4</v>
      </c>
      <c r="B10" s="53">
        <v>61845.891476999997</v>
      </c>
      <c r="C10" s="53">
        <v>53732.089993150003</v>
      </c>
      <c r="D10" s="55">
        <v>0.86880613586324562</v>
      </c>
    </row>
    <row r="11" spans="1:5" ht="33.75" customHeight="1" x14ac:dyDescent="0.2">
      <c r="A11" s="60" t="s">
        <v>5</v>
      </c>
      <c r="B11" s="53">
        <v>100263.713799</v>
      </c>
      <c r="C11" s="54">
        <v>62535.278345129991</v>
      </c>
      <c r="D11" s="55">
        <v>0.62370797944404188</v>
      </c>
    </row>
    <row r="12" spans="1:5" ht="33.75" customHeight="1" thickBot="1" x14ac:dyDescent="0.25">
      <c r="A12" s="68" t="s">
        <v>6</v>
      </c>
      <c r="B12" s="69">
        <v>3000</v>
      </c>
      <c r="C12" s="73">
        <v>2982.6049670000002</v>
      </c>
      <c r="D12" s="74">
        <v>0.99420165566666674</v>
      </c>
    </row>
    <row r="13" spans="1:5" ht="33.75" customHeight="1" thickBot="1" x14ac:dyDescent="0.25">
      <c r="A13" s="16" t="s">
        <v>7</v>
      </c>
      <c r="B13" s="23">
        <v>938995.11572499992</v>
      </c>
      <c r="C13" s="23">
        <v>788070.23725520936</v>
      </c>
      <c r="D13" s="56">
        <v>0.83926979390807466</v>
      </c>
    </row>
    <row r="158" spans="4:4" x14ac:dyDescent="0.2">
      <c r="D158" s="14"/>
    </row>
    <row r="159" spans="4:4" x14ac:dyDescent="0.2">
      <c r="D159" s="15"/>
    </row>
    <row r="160" spans="4:4" x14ac:dyDescent="0.2">
      <c r="D160" s="15"/>
    </row>
    <row r="161" spans="4:4" x14ac:dyDescent="0.2">
      <c r="D161" s="15"/>
    </row>
    <row r="162" spans="4:4" x14ac:dyDescent="0.2">
      <c r="D162" s="15"/>
    </row>
    <row r="163" spans="4:4" x14ac:dyDescent="0.2">
      <c r="D163" s="15"/>
    </row>
    <row r="164" spans="4:4" x14ac:dyDescent="0.2">
      <c r="D164" s="15"/>
    </row>
    <row r="165" spans="4:4" x14ac:dyDescent="0.2">
      <c r="D165" s="15"/>
    </row>
    <row r="166" spans="4:4" x14ac:dyDescent="0.2">
      <c r="D166" s="15"/>
    </row>
    <row r="167" spans="4:4" x14ac:dyDescent="0.2">
      <c r="D167" s="15"/>
    </row>
  </sheetData>
  <printOptions horizontalCentered="1" verticalCentered="1" gridLinesSet="0"/>
  <pageMargins left="1.3779527559055118" right="0.98425196850393704" top="0.39370078740157483" bottom="0.39370078740157483" header="0.74803149606299213" footer="0.51181102362204722"/>
  <pageSetup paperSize="122" scale="7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/>
  <dimension ref="A2:E154"/>
  <sheetViews>
    <sheetView showGridLines="0" showZeros="0" zoomScale="84" zoomScaleNormal="84" zoomScaleSheetLayoutView="8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B12" sqref="B12"/>
    </sheetView>
  </sheetViews>
  <sheetFormatPr baseColWidth="10" defaultColWidth="10.875" defaultRowHeight="12.75" x14ac:dyDescent="0.2"/>
  <cols>
    <col min="1" max="1" width="33" style="10" customWidth="1"/>
    <col min="2" max="2" width="13.75" style="10" customWidth="1"/>
    <col min="3" max="3" width="13.5" style="10" customWidth="1"/>
    <col min="4" max="4" width="12.125" style="12" customWidth="1"/>
    <col min="5" max="16384" width="10.875" style="10"/>
  </cols>
  <sheetData>
    <row r="2" spans="1:5" ht="15.75" x14ac:dyDescent="0.25">
      <c r="A2" s="5" t="s">
        <v>24</v>
      </c>
      <c r="B2" s="2"/>
      <c r="C2" s="2"/>
      <c r="D2" s="3"/>
    </row>
    <row r="3" spans="1:5" ht="15.75" x14ac:dyDescent="0.25">
      <c r="A3" s="5" t="s">
        <v>36</v>
      </c>
      <c r="B3" s="2"/>
      <c r="C3" s="2"/>
      <c r="D3" s="3"/>
    </row>
    <row r="4" spans="1:5" ht="18" x14ac:dyDescent="0.25">
      <c r="A4" s="1"/>
      <c r="B4" s="2"/>
      <c r="C4" s="2"/>
      <c r="D4" s="3"/>
    </row>
    <row r="5" spans="1:5" ht="13.5" thickBot="1" x14ac:dyDescent="0.25">
      <c r="A5" s="4"/>
      <c r="B5" s="4"/>
      <c r="C5" s="4"/>
      <c r="D5" s="9" t="s">
        <v>11</v>
      </c>
    </row>
    <row r="6" spans="1:5" ht="33.75" customHeight="1" thickBot="1" x14ac:dyDescent="0.25">
      <c r="A6" s="6" t="s">
        <v>0</v>
      </c>
      <c r="B6" s="7" t="s">
        <v>9</v>
      </c>
      <c r="C6" s="7" t="s">
        <v>8</v>
      </c>
      <c r="D6" s="8" t="s">
        <v>10</v>
      </c>
    </row>
    <row r="7" spans="1:5" ht="33.75" customHeight="1" x14ac:dyDescent="0.2">
      <c r="A7" s="65" t="s">
        <v>1</v>
      </c>
      <c r="B7" s="66">
        <v>919995.11572499992</v>
      </c>
      <c r="C7" s="66">
        <v>858338.43923340004</v>
      </c>
      <c r="D7" s="72">
        <v>0.93298151757793679</v>
      </c>
      <c r="E7" s="57"/>
    </row>
    <row r="8" spans="1:5" ht="33.75" customHeight="1" x14ac:dyDescent="0.2">
      <c r="A8" s="17" t="s">
        <v>2</v>
      </c>
      <c r="B8" s="53">
        <v>609114.55669899995</v>
      </c>
      <c r="C8" s="53">
        <v>592076.12088365993</v>
      </c>
      <c r="D8" s="55">
        <v>0.97202753467643732</v>
      </c>
    </row>
    <row r="9" spans="1:5" ht="33.75" customHeight="1" x14ac:dyDescent="0.2">
      <c r="A9" s="17" t="s">
        <v>3</v>
      </c>
      <c r="B9" s="53">
        <v>148687.78681299998</v>
      </c>
      <c r="C9" s="53">
        <v>140927.9218083501</v>
      </c>
      <c r="D9" s="55">
        <v>0.94781101278742397</v>
      </c>
    </row>
    <row r="10" spans="1:5" ht="33.75" customHeight="1" x14ac:dyDescent="0.2">
      <c r="A10" s="17" t="s">
        <v>4</v>
      </c>
      <c r="B10" s="53">
        <v>61929.058413999999</v>
      </c>
      <c r="C10" s="53">
        <v>59303.74582556</v>
      </c>
      <c r="D10" s="55">
        <v>0.95760774254164172</v>
      </c>
    </row>
    <row r="11" spans="1:5" ht="33.75" customHeight="1" x14ac:dyDescent="0.2">
      <c r="A11" s="60" t="s">
        <v>5</v>
      </c>
      <c r="B11" s="53">
        <v>100263.713799</v>
      </c>
      <c r="C11" s="54">
        <v>66030.650715830008</v>
      </c>
      <c r="D11" s="55">
        <v>0.65856976780455723</v>
      </c>
    </row>
    <row r="12" spans="1:5" ht="33.75" customHeight="1" thickBot="1" x14ac:dyDescent="0.25">
      <c r="A12" s="68" t="s">
        <v>6</v>
      </c>
      <c r="B12" s="69">
        <v>3000</v>
      </c>
      <c r="C12" s="73">
        <v>2982.6048168000002</v>
      </c>
      <c r="D12" s="74">
        <v>0.99420160560000004</v>
      </c>
    </row>
    <row r="13" spans="1:5" ht="33.75" customHeight="1" thickBot="1" x14ac:dyDescent="0.25">
      <c r="A13" s="16" t="s">
        <v>7</v>
      </c>
      <c r="B13" s="23">
        <v>922995.11572499992</v>
      </c>
      <c r="C13" s="23">
        <v>861321.04405020003</v>
      </c>
      <c r="D13" s="56">
        <v>0.93318050049879653</v>
      </c>
    </row>
    <row r="145" spans="4:4" x14ac:dyDescent="0.2">
      <c r="D145" s="14"/>
    </row>
    <row r="146" spans="4:4" x14ac:dyDescent="0.2">
      <c r="D146" s="15"/>
    </row>
    <row r="147" spans="4:4" x14ac:dyDescent="0.2">
      <c r="D147" s="15"/>
    </row>
    <row r="148" spans="4:4" x14ac:dyDescent="0.2">
      <c r="D148" s="15"/>
    </row>
    <row r="149" spans="4:4" x14ac:dyDescent="0.2">
      <c r="D149" s="15"/>
    </row>
    <row r="150" spans="4:4" x14ac:dyDescent="0.2">
      <c r="D150" s="15"/>
    </row>
    <row r="151" spans="4:4" x14ac:dyDescent="0.2">
      <c r="D151" s="15"/>
    </row>
    <row r="152" spans="4:4" x14ac:dyDescent="0.2">
      <c r="D152" s="15"/>
    </row>
    <row r="153" spans="4:4" x14ac:dyDescent="0.2">
      <c r="D153" s="15"/>
    </row>
    <row r="154" spans="4:4" x14ac:dyDescent="0.2">
      <c r="D154" s="15"/>
    </row>
  </sheetData>
  <printOptions horizontalCentered="1" verticalCentered="1" gridLinesSet="0"/>
  <pageMargins left="1.3779527559055118" right="0.98425196850393704" top="0.39370078740157483" bottom="0.39370078740157483" header="0.74803149606299213" footer="0.51181102362204722"/>
  <pageSetup paperSize="122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C20" sqref="C20"/>
    </sheetView>
  </sheetViews>
  <sheetFormatPr baseColWidth="10" defaultRowHeight="12" x14ac:dyDescent="0.15"/>
  <cols>
    <col min="1" max="1" width="43.875" customWidth="1"/>
  </cols>
  <sheetData>
    <row r="2" spans="1:4" ht="12.75" x14ac:dyDescent="0.2">
      <c r="A2" s="58" t="s">
        <v>21</v>
      </c>
      <c r="B2" s="58"/>
      <c r="C2" s="58"/>
      <c r="D2" s="58"/>
    </row>
    <row r="4" spans="1:4" ht="13.5" thickBot="1" x14ac:dyDescent="0.25">
      <c r="D4" s="9" t="s">
        <v>11</v>
      </c>
    </row>
    <row r="5" spans="1:4" ht="39" thickBot="1" x14ac:dyDescent="0.2">
      <c r="A5" s="42" t="s">
        <v>22</v>
      </c>
      <c r="B5" s="27" t="s">
        <v>12</v>
      </c>
      <c r="C5" s="27" t="s">
        <v>13</v>
      </c>
      <c r="D5" s="28" t="s">
        <v>14</v>
      </c>
    </row>
    <row r="6" spans="1:4" ht="27.75" customHeight="1" x14ac:dyDescent="0.15">
      <c r="A6" s="47" t="s">
        <v>16</v>
      </c>
      <c r="B6" s="40">
        <v>1600</v>
      </c>
      <c r="C6" s="41" t="s">
        <v>17</v>
      </c>
      <c r="D6" s="48">
        <v>1600</v>
      </c>
    </row>
    <row r="7" spans="1:4" ht="19.5" customHeight="1" x14ac:dyDescent="0.15">
      <c r="A7" s="49" t="s">
        <v>18</v>
      </c>
      <c r="B7" s="39">
        <v>644</v>
      </c>
      <c r="C7" s="39" t="s">
        <v>17</v>
      </c>
      <c r="D7" s="50">
        <v>644</v>
      </c>
    </row>
    <row r="8" spans="1:4" ht="38.25" customHeight="1" x14ac:dyDescent="0.15">
      <c r="A8" s="49" t="s">
        <v>19</v>
      </c>
      <c r="B8" s="39">
        <v>306</v>
      </c>
      <c r="C8" s="39" t="s">
        <v>17</v>
      </c>
      <c r="D8" s="50">
        <v>306</v>
      </c>
    </row>
    <row r="9" spans="1:4" ht="60" customHeight="1" thickBot="1" x14ac:dyDescent="0.2">
      <c r="A9" s="51" t="s">
        <v>20</v>
      </c>
      <c r="B9" s="43">
        <v>450</v>
      </c>
      <c r="C9" s="43" t="s">
        <v>17</v>
      </c>
      <c r="D9" s="52">
        <v>450</v>
      </c>
    </row>
    <row r="10" spans="1:4" ht="27" customHeight="1" thickBot="1" x14ac:dyDescent="0.2">
      <c r="A10" s="42" t="s">
        <v>23</v>
      </c>
      <c r="B10" s="44">
        <v>3000</v>
      </c>
      <c r="C10" s="45" t="s">
        <v>17</v>
      </c>
      <c r="D10" s="46">
        <v>3000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2:D232"/>
  <sheetViews>
    <sheetView showGridLines="0" showZeros="0" zoomScale="84" zoomScaleNormal="84" zoomScaleSheetLayoutView="8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A25" sqref="A25"/>
    </sheetView>
  </sheetViews>
  <sheetFormatPr baseColWidth="10" defaultColWidth="10.875" defaultRowHeight="12.75" x14ac:dyDescent="0.2"/>
  <cols>
    <col min="1" max="1" width="33" style="10" customWidth="1"/>
    <col min="2" max="2" width="13.75" style="10" customWidth="1"/>
    <col min="3" max="3" width="13.5" style="10" customWidth="1"/>
    <col min="4" max="4" width="12.125" style="12" customWidth="1"/>
    <col min="5" max="16384" width="10.875" style="10"/>
  </cols>
  <sheetData>
    <row r="2" spans="1:4" ht="15.75" x14ac:dyDescent="0.25">
      <c r="A2" s="5" t="s">
        <v>24</v>
      </c>
      <c r="B2" s="2"/>
      <c r="C2" s="2"/>
      <c r="D2" s="3"/>
    </row>
    <row r="3" spans="1:4" ht="15.75" x14ac:dyDescent="0.25">
      <c r="A3" s="5" t="s">
        <v>25</v>
      </c>
      <c r="B3" s="2"/>
      <c r="C3" s="2"/>
      <c r="D3" s="3"/>
    </row>
    <row r="4" spans="1:4" ht="18" x14ac:dyDescent="0.25">
      <c r="A4" s="1"/>
      <c r="B4" s="2"/>
      <c r="C4" s="2"/>
      <c r="D4" s="3"/>
    </row>
    <row r="5" spans="1:4" ht="13.5" thickBot="1" x14ac:dyDescent="0.25">
      <c r="A5" s="4"/>
      <c r="B5" s="4"/>
      <c r="C5" s="4"/>
      <c r="D5" s="9" t="s">
        <v>11</v>
      </c>
    </row>
    <row r="6" spans="1:4" ht="33.75" customHeight="1" thickBot="1" x14ac:dyDescent="0.25">
      <c r="A6" s="6" t="s">
        <v>0</v>
      </c>
      <c r="B6" s="7" t="s">
        <v>9</v>
      </c>
      <c r="C6" s="7" t="s">
        <v>8</v>
      </c>
      <c r="D6" s="8" t="s">
        <v>10</v>
      </c>
    </row>
    <row r="7" spans="1:4" ht="33.75" customHeight="1" x14ac:dyDescent="0.2">
      <c r="A7" s="65" t="s">
        <v>1</v>
      </c>
      <c r="B7" s="66">
        <f>SUM(B8:B11)</f>
        <v>935995.11572499992</v>
      </c>
      <c r="C7" s="66">
        <f>SUM(C8:C11)</f>
        <v>71552.604646150008</v>
      </c>
      <c r="D7" s="67">
        <f t="shared" ref="D7:D13" si="0">+C7/B7</f>
        <v>7.6445489345024029E-2</v>
      </c>
    </row>
    <row r="8" spans="1:4" ht="33.75" customHeight="1" x14ac:dyDescent="0.2">
      <c r="A8" s="17" t="s">
        <v>2</v>
      </c>
      <c r="B8" s="21">
        <v>630278.99016199994</v>
      </c>
      <c r="C8" s="21">
        <v>44152.118310999998</v>
      </c>
      <c r="D8" s="63">
        <f t="shared" si="0"/>
        <v>7.0051705673469494E-2</v>
      </c>
    </row>
    <row r="9" spans="1:4" ht="33.75" customHeight="1" x14ac:dyDescent="0.2">
      <c r="A9" s="17" t="s">
        <v>3</v>
      </c>
      <c r="B9" s="21">
        <v>143606.52028699999</v>
      </c>
      <c r="C9" s="21">
        <v>21222.226848150003</v>
      </c>
      <c r="D9" s="63">
        <f t="shared" si="0"/>
        <v>0.14778038494169368</v>
      </c>
    </row>
    <row r="10" spans="1:4" ht="33.75" customHeight="1" x14ac:dyDescent="0.2">
      <c r="A10" s="17" t="s">
        <v>4</v>
      </c>
      <c r="B10" s="21">
        <v>61845.891476999997</v>
      </c>
      <c r="C10" s="21">
        <v>836.53373599999998</v>
      </c>
      <c r="D10" s="63">
        <f t="shared" si="0"/>
        <v>1.3526100376628904E-2</v>
      </c>
    </row>
    <row r="11" spans="1:4" ht="33.75" customHeight="1" x14ac:dyDescent="0.2">
      <c r="A11" s="60" t="s">
        <v>5</v>
      </c>
      <c r="B11" s="21">
        <v>100263.713799</v>
      </c>
      <c r="C11" s="59">
        <v>5341.7257509999999</v>
      </c>
      <c r="D11" s="63">
        <f t="shared" si="0"/>
        <v>5.327675934394998E-2</v>
      </c>
    </row>
    <row r="12" spans="1:4" ht="33.75" customHeight="1" thickBot="1" x14ac:dyDescent="0.25">
      <c r="A12" s="68" t="s">
        <v>6</v>
      </c>
      <c r="B12" s="69">
        <v>3000</v>
      </c>
      <c r="C12" s="61">
        <v>841.35369200000002</v>
      </c>
      <c r="D12" s="64">
        <f t="shared" si="0"/>
        <v>0.28045123066666666</v>
      </c>
    </row>
    <row r="13" spans="1:4" ht="33.75" customHeight="1" thickBot="1" x14ac:dyDescent="0.25">
      <c r="A13" s="16" t="s">
        <v>7</v>
      </c>
      <c r="B13" s="23">
        <f>+B7+B12</f>
        <v>938995.11572499992</v>
      </c>
      <c r="C13" s="23">
        <f>+C7+C12</f>
        <v>72393.958338150012</v>
      </c>
      <c r="D13" s="70">
        <f t="shared" si="0"/>
        <v>7.7097268266677302E-2</v>
      </c>
    </row>
    <row r="14" spans="1:4" x14ac:dyDescent="0.2">
      <c r="A14" s="13"/>
    </row>
    <row r="15" spans="1:4" x14ac:dyDescent="0.2">
      <c r="A15" s="13"/>
    </row>
    <row r="16" spans="1:4" x14ac:dyDescent="0.2">
      <c r="A16" s="13"/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x14ac:dyDescent="0.2">
      <c r="A23" s="13"/>
    </row>
    <row r="24" spans="1:1" x14ac:dyDescent="0.2">
      <c r="A24" s="13"/>
    </row>
    <row r="25" spans="1: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  <row r="41" spans="1:1" x14ac:dyDescent="0.2">
      <c r="A41" s="13"/>
    </row>
    <row r="42" spans="1:1" x14ac:dyDescent="0.2">
      <c r="A42" s="11"/>
    </row>
    <row r="223" spans="4:4" x14ac:dyDescent="0.2">
      <c r="D223" s="14"/>
    </row>
    <row r="224" spans="4:4" x14ac:dyDescent="0.2">
      <c r="D224" s="15"/>
    </row>
    <row r="225" spans="4:4" x14ac:dyDescent="0.2">
      <c r="D225" s="15"/>
    </row>
    <row r="226" spans="4:4" x14ac:dyDescent="0.2">
      <c r="D226" s="15"/>
    </row>
    <row r="227" spans="4:4" x14ac:dyDescent="0.2">
      <c r="D227" s="15"/>
    </row>
    <row r="228" spans="4:4" x14ac:dyDescent="0.2">
      <c r="D228" s="15"/>
    </row>
    <row r="229" spans="4:4" x14ac:dyDescent="0.2">
      <c r="D229" s="15"/>
    </row>
    <row r="230" spans="4:4" x14ac:dyDescent="0.2">
      <c r="D230" s="15"/>
    </row>
    <row r="231" spans="4:4" x14ac:dyDescent="0.2">
      <c r="D231" s="15"/>
    </row>
    <row r="232" spans="4:4" x14ac:dyDescent="0.2">
      <c r="D232" s="15"/>
    </row>
  </sheetData>
  <printOptions horizontalCentered="1" verticalCentered="1" gridLinesSet="0"/>
  <pageMargins left="1.3779527559055118" right="0.98425196850393704" top="0.39370078740157483" bottom="0.39370078740157483" header="0.74803149606299213" footer="0.51181102362204722"/>
  <pageSetup paperSize="122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/>
  <dimension ref="A2:D232"/>
  <sheetViews>
    <sheetView showGridLines="0" showZeros="0" zoomScale="84" zoomScaleNormal="84" zoomScaleSheetLayoutView="8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A6" sqref="A6:D13"/>
    </sheetView>
  </sheetViews>
  <sheetFormatPr baseColWidth="10" defaultColWidth="10.875" defaultRowHeight="12.75" x14ac:dyDescent="0.2"/>
  <cols>
    <col min="1" max="1" width="33" style="10" customWidth="1"/>
    <col min="2" max="2" width="13.75" style="10" customWidth="1"/>
    <col min="3" max="3" width="13.5" style="10" customWidth="1"/>
    <col min="4" max="4" width="12.125" style="12" customWidth="1"/>
    <col min="5" max="16384" width="10.875" style="10"/>
  </cols>
  <sheetData>
    <row r="2" spans="1:4" ht="15.75" x14ac:dyDescent="0.25">
      <c r="A2" s="5" t="s">
        <v>24</v>
      </c>
      <c r="B2" s="2"/>
      <c r="C2" s="2"/>
      <c r="D2" s="3"/>
    </row>
    <row r="3" spans="1:4" ht="15.75" x14ac:dyDescent="0.25">
      <c r="A3" s="5" t="s">
        <v>26</v>
      </c>
      <c r="B3" s="2"/>
      <c r="C3" s="2"/>
      <c r="D3" s="3"/>
    </row>
    <row r="4" spans="1:4" ht="18" x14ac:dyDescent="0.25">
      <c r="A4" s="1"/>
      <c r="B4" s="2"/>
      <c r="C4" s="2"/>
      <c r="D4" s="3"/>
    </row>
    <row r="5" spans="1:4" ht="13.5" thickBot="1" x14ac:dyDescent="0.25">
      <c r="A5" s="4"/>
      <c r="B5" s="4"/>
      <c r="C5" s="4"/>
      <c r="D5" s="9" t="s">
        <v>11</v>
      </c>
    </row>
    <row r="6" spans="1:4" ht="33.75" customHeight="1" thickBot="1" x14ac:dyDescent="0.25">
      <c r="A6" s="6" t="s">
        <v>0</v>
      </c>
      <c r="B6" s="7" t="s">
        <v>9</v>
      </c>
      <c r="C6" s="7" t="s">
        <v>8</v>
      </c>
      <c r="D6" s="8" t="s">
        <v>10</v>
      </c>
    </row>
    <row r="7" spans="1:4" ht="33.75" customHeight="1" x14ac:dyDescent="0.2">
      <c r="A7" s="65" t="s">
        <v>1</v>
      </c>
      <c r="B7" s="66">
        <f>SUM(B8:B11)</f>
        <v>935995.11572499992</v>
      </c>
      <c r="C7" s="66">
        <f>SUM(C8:C11)</f>
        <v>136322.74018515</v>
      </c>
      <c r="D7" s="71">
        <f t="shared" ref="D7:D13" si="0">+C7/B7</f>
        <v>0.14564471319869826</v>
      </c>
    </row>
    <row r="8" spans="1:4" ht="33.75" customHeight="1" x14ac:dyDescent="0.2">
      <c r="A8" s="17" t="s">
        <v>2</v>
      </c>
      <c r="B8" s="21">
        <v>630278.99016199994</v>
      </c>
      <c r="C8" s="21">
        <v>85959.834121000007</v>
      </c>
      <c r="D8" s="24">
        <f t="shared" si="0"/>
        <v>0.13638378474095392</v>
      </c>
    </row>
    <row r="9" spans="1:4" ht="33.75" customHeight="1" x14ac:dyDescent="0.2">
      <c r="A9" s="17" t="s">
        <v>3</v>
      </c>
      <c r="B9" s="21">
        <v>143606.52028699999</v>
      </c>
      <c r="C9" s="21">
        <v>32061.250234790001</v>
      </c>
      <c r="D9" s="24">
        <f t="shared" si="0"/>
        <v>0.22325762208230562</v>
      </c>
    </row>
    <row r="10" spans="1:4" ht="33.75" customHeight="1" x14ac:dyDescent="0.2">
      <c r="A10" s="17" t="s">
        <v>4</v>
      </c>
      <c r="B10" s="21">
        <v>61845.891476999997</v>
      </c>
      <c r="C10" s="21">
        <v>3951.4954250000001</v>
      </c>
      <c r="D10" s="24">
        <f t="shared" si="0"/>
        <v>6.389261001225166E-2</v>
      </c>
    </row>
    <row r="11" spans="1:4" ht="33.75" customHeight="1" x14ac:dyDescent="0.2">
      <c r="A11" s="60" t="s">
        <v>5</v>
      </c>
      <c r="B11" s="21">
        <v>100263.713799</v>
      </c>
      <c r="C11" s="59">
        <v>14350.160404359998</v>
      </c>
      <c r="D11" s="24">
        <f t="shared" si="0"/>
        <v>0.1431241658685011</v>
      </c>
    </row>
    <row r="12" spans="1:4" ht="33.75" customHeight="1" thickBot="1" x14ac:dyDescent="0.25">
      <c r="A12" s="68" t="s">
        <v>6</v>
      </c>
      <c r="B12" s="69">
        <v>3000</v>
      </c>
      <c r="C12" s="61">
        <v>841.35369200000002</v>
      </c>
      <c r="D12" s="62">
        <f t="shared" si="0"/>
        <v>0.28045123066666666</v>
      </c>
    </row>
    <row r="13" spans="1:4" ht="33.75" customHeight="1" thickBot="1" x14ac:dyDescent="0.25">
      <c r="A13" s="16" t="s">
        <v>7</v>
      </c>
      <c r="B13" s="23">
        <f>+B7+B12</f>
        <v>938995.11572499992</v>
      </c>
      <c r="C13" s="23">
        <f>+C7+C12</f>
        <v>137164.09387715001</v>
      </c>
      <c r="D13" s="22">
        <f t="shared" si="0"/>
        <v>0.14607540718808248</v>
      </c>
    </row>
    <row r="14" spans="1:4" x14ac:dyDescent="0.2">
      <c r="A14" s="13"/>
    </row>
    <row r="15" spans="1:4" x14ac:dyDescent="0.2">
      <c r="A15" s="13"/>
    </row>
    <row r="16" spans="1:4" x14ac:dyDescent="0.2">
      <c r="A16" s="13"/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x14ac:dyDescent="0.2">
      <c r="A23" s="13"/>
    </row>
    <row r="24" spans="1:1" x14ac:dyDescent="0.2">
      <c r="A24" s="13"/>
    </row>
    <row r="25" spans="1: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  <row r="41" spans="1:1" x14ac:dyDescent="0.2">
      <c r="A41" s="13"/>
    </row>
    <row r="42" spans="1:1" x14ac:dyDescent="0.2">
      <c r="A42" s="11"/>
    </row>
    <row r="223" spans="4:4" x14ac:dyDescent="0.2">
      <c r="D223" s="14"/>
    </row>
    <row r="224" spans="4:4" x14ac:dyDescent="0.2">
      <c r="D224" s="15"/>
    </row>
    <row r="225" spans="4:4" x14ac:dyDescent="0.2">
      <c r="D225" s="15"/>
    </row>
    <row r="226" spans="4:4" x14ac:dyDescent="0.2">
      <c r="D226" s="15"/>
    </row>
    <row r="227" spans="4:4" x14ac:dyDescent="0.2">
      <c r="D227" s="15"/>
    </row>
    <row r="228" spans="4:4" x14ac:dyDescent="0.2">
      <c r="D228" s="15"/>
    </row>
    <row r="229" spans="4:4" x14ac:dyDescent="0.2">
      <c r="D229" s="15"/>
    </row>
    <row r="230" spans="4:4" x14ac:dyDescent="0.2">
      <c r="D230" s="15"/>
    </row>
    <row r="231" spans="4:4" x14ac:dyDescent="0.2">
      <c r="D231" s="15"/>
    </row>
    <row r="232" spans="4:4" x14ac:dyDescent="0.2">
      <c r="D232" s="15"/>
    </row>
  </sheetData>
  <printOptions horizontalCentered="1" verticalCentered="1" gridLinesSet="0"/>
  <pageMargins left="1.3779527559055118" right="0.98425196850393704" top="0.39370078740157483" bottom="0.39370078740157483" header="0.74803149606299213" footer="0.51181102362204722"/>
  <pageSetup paperSize="122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2:D232"/>
  <sheetViews>
    <sheetView showGridLines="0" showZeros="0" zoomScale="84" zoomScaleNormal="84" zoomScaleSheetLayoutView="8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A14" sqref="A14"/>
    </sheetView>
  </sheetViews>
  <sheetFormatPr baseColWidth="10" defaultColWidth="10.875" defaultRowHeight="12.75" x14ac:dyDescent="0.2"/>
  <cols>
    <col min="1" max="1" width="33" style="10" customWidth="1"/>
    <col min="2" max="2" width="13.75" style="10" customWidth="1"/>
    <col min="3" max="3" width="13.5" style="10" customWidth="1"/>
    <col min="4" max="4" width="12.125" style="12" customWidth="1"/>
    <col min="5" max="16384" width="10.875" style="10"/>
  </cols>
  <sheetData>
    <row r="2" spans="1:4" ht="15.75" x14ac:dyDescent="0.25">
      <c r="A2" s="5" t="s">
        <v>24</v>
      </c>
      <c r="B2" s="2"/>
      <c r="C2" s="2"/>
      <c r="D2" s="3"/>
    </row>
    <row r="3" spans="1:4" ht="15.75" x14ac:dyDescent="0.25">
      <c r="A3" s="5" t="s">
        <v>27</v>
      </c>
      <c r="B3" s="2"/>
      <c r="C3" s="2"/>
      <c r="D3" s="3"/>
    </row>
    <row r="4" spans="1:4" ht="18" x14ac:dyDescent="0.25">
      <c r="A4" s="1"/>
      <c r="B4" s="2"/>
      <c r="C4" s="2"/>
      <c r="D4" s="3"/>
    </row>
    <row r="5" spans="1:4" ht="13.5" thickBot="1" x14ac:dyDescent="0.25">
      <c r="A5" s="4"/>
      <c r="B5" s="4"/>
      <c r="C5" s="4"/>
      <c r="D5" s="9" t="s">
        <v>11</v>
      </c>
    </row>
    <row r="6" spans="1:4" ht="33.75" customHeight="1" thickBot="1" x14ac:dyDescent="0.25">
      <c r="A6" s="6" t="s">
        <v>0</v>
      </c>
      <c r="B6" s="7" t="s">
        <v>9</v>
      </c>
      <c r="C6" s="7" t="s">
        <v>8</v>
      </c>
      <c r="D6" s="8" t="s">
        <v>10</v>
      </c>
    </row>
    <row r="7" spans="1:4" ht="33.75" customHeight="1" x14ac:dyDescent="0.2">
      <c r="A7" s="65" t="s">
        <v>1</v>
      </c>
      <c r="B7" s="66">
        <f>SUM(B8:B11)</f>
        <v>935995.11572499992</v>
      </c>
      <c r="C7" s="66">
        <v>205901.33032006002</v>
      </c>
      <c r="D7" s="71">
        <f t="shared" ref="D7:D13" si="0">+C7/B7</f>
        <v>0.2199812016760084</v>
      </c>
    </row>
    <row r="8" spans="1:4" ht="33.75" customHeight="1" x14ac:dyDescent="0.2">
      <c r="A8" s="17" t="s">
        <v>2</v>
      </c>
      <c r="B8" s="21">
        <v>630278.99016199994</v>
      </c>
      <c r="C8" s="21">
        <v>132845.64100900001</v>
      </c>
      <c r="D8" s="24">
        <f t="shared" si="0"/>
        <v>0.21077275790972319</v>
      </c>
    </row>
    <row r="9" spans="1:4" ht="33.75" customHeight="1" x14ac:dyDescent="0.2">
      <c r="A9" s="17" t="s">
        <v>3</v>
      </c>
      <c r="B9" s="21">
        <v>143606.52028699999</v>
      </c>
      <c r="C9" s="21">
        <v>44652.988821539999</v>
      </c>
      <c r="D9" s="24">
        <f t="shared" si="0"/>
        <v>0.31093984264990382</v>
      </c>
    </row>
    <row r="10" spans="1:4" ht="33.75" customHeight="1" x14ac:dyDescent="0.2">
      <c r="A10" s="17" t="s">
        <v>4</v>
      </c>
      <c r="B10" s="21">
        <v>61845.891476999997</v>
      </c>
      <c r="C10" s="21">
        <v>8755.6358150800006</v>
      </c>
      <c r="D10" s="24">
        <f t="shared" si="0"/>
        <v>0.14157182645408473</v>
      </c>
    </row>
    <row r="11" spans="1:4" ht="33.75" customHeight="1" x14ac:dyDescent="0.2">
      <c r="A11" s="60" t="s">
        <v>5</v>
      </c>
      <c r="B11" s="21">
        <v>100263.713799</v>
      </c>
      <c r="C11" s="59">
        <v>19647.06467444</v>
      </c>
      <c r="D11" s="24">
        <f t="shared" si="0"/>
        <v>0.1959538892986423</v>
      </c>
    </row>
    <row r="12" spans="1:4" ht="33.75" customHeight="1" thickBot="1" x14ac:dyDescent="0.25">
      <c r="A12" s="68" t="s">
        <v>6</v>
      </c>
      <c r="B12" s="69">
        <v>3000</v>
      </c>
      <c r="C12" s="61">
        <v>841.35369200000002</v>
      </c>
      <c r="D12" s="62">
        <f t="shared" si="0"/>
        <v>0.28045123066666666</v>
      </c>
    </row>
    <row r="13" spans="1:4" ht="33.75" customHeight="1" thickBot="1" x14ac:dyDescent="0.25">
      <c r="A13" s="16" t="s">
        <v>7</v>
      </c>
      <c r="B13" s="23">
        <f>+B7+B12</f>
        <v>938995.11572499992</v>
      </c>
      <c r="C13" s="23">
        <v>206742.68401206002</v>
      </c>
      <c r="D13" s="22">
        <f t="shared" si="0"/>
        <v>0.22017439766173183</v>
      </c>
    </row>
    <row r="14" spans="1:4" x14ac:dyDescent="0.2">
      <c r="A14" s="13"/>
    </row>
    <row r="15" spans="1:4" x14ac:dyDescent="0.2">
      <c r="A15" s="13"/>
    </row>
    <row r="16" spans="1:4" x14ac:dyDescent="0.2">
      <c r="A16" s="13"/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x14ac:dyDescent="0.2">
      <c r="A23" s="13"/>
    </row>
    <row r="24" spans="1:1" x14ac:dyDescent="0.2">
      <c r="A24" s="13"/>
    </row>
    <row r="25" spans="1: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  <row r="41" spans="1:1" x14ac:dyDescent="0.2">
      <c r="A41" s="13"/>
    </row>
    <row r="42" spans="1:1" x14ac:dyDescent="0.2">
      <c r="A42" s="11"/>
    </row>
    <row r="223" spans="4:4" x14ac:dyDescent="0.2">
      <c r="D223" s="14"/>
    </row>
    <row r="224" spans="4:4" x14ac:dyDescent="0.2">
      <c r="D224" s="15"/>
    </row>
    <row r="225" spans="4:4" x14ac:dyDescent="0.2">
      <c r="D225" s="15"/>
    </row>
    <row r="226" spans="4:4" x14ac:dyDescent="0.2">
      <c r="D226" s="15"/>
    </row>
    <row r="227" spans="4:4" x14ac:dyDescent="0.2">
      <c r="D227" s="15"/>
    </row>
    <row r="228" spans="4:4" x14ac:dyDescent="0.2">
      <c r="D228" s="15"/>
    </row>
    <row r="229" spans="4:4" x14ac:dyDescent="0.2">
      <c r="D229" s="15"/>
    </row>
    <row r="230" spans="4:4" x14ac:dyDescent="0.2">
      <c r="D230" s="15"/>
    </row>
    <row r="231" spans="4:4" x14ac:dyDescent="0.2">
      <c r="D231" s="15"/>
    </row>
    <row r="232" spans="4:4" x14ac:dyDescent="0.2">
      <c r="D232" s="15"/>
    </row>
  </sheetData>
  <printOptions horizontalCentered="1" verticalCentered="1" gridLinesSet="0"/>
  <pageMargins left="1.3779527559055118" right="0.98425196850393704" top="0.39370078740157483" bottom="0.39370078740157483" header="0.74803149606299213" footer="0.51181102362204722"/>
  <pageSetup paperSize="122" scale="7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2:D232"/>
  <sheetViews>
    <sheetView showGridLines="0" showZeros="0" zoomScale="84" zoomScaleNormal="84" zoomScaleSheetLayoutView="8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A19" sqref="A19"/>
    </sheetView>
  </sheetViews>
  <sheetFormatPr baseColWidth="10" defaultColWidth="10.875" defaultRowHeight="12.75" x14ac:dyDescent="0.2"/>
  <cols>
    <col min="1" max="1" width="33" style="10" customWidth="1"/>
    <col min="2" max="2" width="13.75" style="10" customWidth="1"/>
    <col min="3" max="3" width="13.5" style="10" customWidth="1"/>
    <col min="4" max="4" width="12.125" style="12" customWidth="1"/>
    <col min="5" max="16384" width="10.875" style="10"/>
  </cols>
  <sheetData>
    <row r="2" spans="1:4" ht="15.75" x14ac:dyDescent="0.25">
      <c r="A2" s="5" t="s">
        <v>24</v>
      </c>
      <c r="B2" s="2"/>
      <c r="C2" s="2"/>
      <c r="D2" s="3"/>
    </row>
    <row r="3" spans="1:4" ht="15.75" x14ac:dyDescent="0.25">
      <c r="A3" s="5" t="s">
        <v>28</v>
      </c>
      <c r="B3" s="2"/>
      <c r="C3" s="2"/>
      <c r="D3" s="3"/>
    </row>
    <row r="4" spans="1:4" ht="18" x14ac:dyDescent="0.25">
      <c r="A4" s="1"/>
      <c r="B4" s="2"/>
      <c r="C4" s="2"/>
      <c r="D4" s="3"/>
    </row>
    <row r="5" spans="1:4" ht="13.5" thickBot="1" x14ac:dyDescent="0.25">
      <c r="A5" s="4"/>
      <c r="B5" s="4"/>
      <c r="C5" s="4"/>
      <c r="D5" s="9" t="s">
        <v>11</v>
      </c>
    </row>
    <row r="6" spans="1:4" ht="33.75" customHeight="1" thickBot="1" x14ac:dyDescent="0.25">
      <c r="A6" s="6" t="s">
        <v>0</v>
      </c>
      <c r="B6" s="7" t="s">
        <v>9</v>
      </c>
      <c r="C6" s="7" t="s">
        <v>8</v>
      </c>
      <c r="D6" s="8" t="s">
        <v>10</v>
      </c>
    </row>
    <row r="7" spans="1:4" ht="33.75" customHeight="1" x14ac:dyDescent="0.2">
      <c r="A7" s="65" t="s">
        <v>1</v>
      </c>
      <c r="B7" s="66">
        <f>SUM(B8:B11)</f>
        <v>935995.11572499992</v>
      </c>
      <c r="C7" s="66">
        <v>267997.85773296998</v>
      </c>
      <c r="D7" s="71">
        <f t="shared" ref="D7:D13" si="0">+C7/B7</f>
        <v>0.28632399168598771</v>
      </c>
    </row>
    <row r="8" spans="1:4" ht="33.75" customHeight="1" x14ac:dyDescent="0.2">
      <c r="A8" s="17" t="s">
        <v>2</v>
      </c>
      <c r="B8" s="21">
        <v>630278.99016199994</v>
      </c>
      <c r="C8" s="21">
        <v>177819.92460249999</v>
      </c>
      <c r="D8" s="24">
        <f t="shared" si="0"/>
        <v>0.28212891017800723</v>
      </c>
    </row>
    <row r="9" spans="1:4" ht="33.75" customHeight="1" x14ac:dyDescent="0.2">
      <c r="A9" s="17" t="s">
        <v>3</v>
      </c>
      <c r="B9" s="21">
        <v>143606.52028699999</v>
      </c>
      <c r="C9" s="21">
        <v>52702.519684989988</v>
      </c>
      <c r="D9" s="24">
        <f t="shared" si="0"/>
        <v>0.36699252638155383</v>
      </c>
    </row>
    <row r="10" spans="1:4" ht="33.75" customHeight="1" x14ac:dyDescent="0.2">
      <c r="A10" s="17" t="s">
        <v>4</v>
      </c>
      <c r="B10" s="21">
        <v>61845.891476999997</v>
      </c>
      <c r="C10" s="21">
        <v>13190.18346468</v>
      </c>
      <c r="D10" s="24">
        <f t="shared" si="0"/>
        <v>0.21327501552120606</v>
      </c>
    </row>
    <row r="11" spans="1:4" ht="33.75" customHeight="1" x14ac:dyDescent="0.2">
      <c r="A11" s="60" t="s">
        <v>5</v>
      </c>
      <c r="B11" s="21">
        <v>100263.713799</v>
      </c>
      <c r="C11" s="59">
        <v>24285.229980799999</v>
      </c>
      <c r="D11" s="24">
        <f t="shared" si="0"/>
        <v>0.2422135492555654</v>
      </c>
    </row>
    <row r="12" spans="1:4" ht="33.75" customHeight="1" thickBot="1" x14ac:dyDescent="0.25">
      <c r="A12" s="68" t="s">
        <v>6</v>
      </c>
      <c r="B12" s="69">
        <v>3000</v>
      </c>
      <c r="C12" s="61">
        <v>841.35369200000002</v>
      </c>
      <c r="D12" s="62">
        <f t="shared" si="0"/>
        <v>0.28045123066666666</v>
      </c>
    </row>
    <row r="13" spans="1:4" ht="33.75" customHeight="1" thickBot="1" x14ac:dyDescent="0.25">
      <c r="A13" s="16" t="s">
        <v>7</v>
      </c>
      <c r="B13" s="23">
        <f>+B7+B12</f>
        <v>938995.11572499992</v>
      </c>
      <c r="C13" s="23">
        <v>268839.21142496995</v>
      </c>
      <c r="D13" s="22">
        <f t="shared" si="0"/>
        <v>0.28630522877363285</v>
      </c>
    </row>
    <row r="14" spans="1:4" x14ac:dyDescent="0.2">
      <c r="A14" s="13"/>
    </row>
    <row r="15" spans="1:4" x14ac:dyDescent="0.2">
      <c r="A15" s="13"/>
    </row>
    <row r="16" spans="1:4" x14ac:dyDescent="0.2">
      <c r="A16" s="13"/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x14ac:dyDescent="0.2">
      <c r="A23" s="13"/>
    </row>
    <row r="24" spans="1:1" x14ac:dyDescent="0.2">
      <c r="A24" s="13"/>
    </row>
    <row r="25" spans="1: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  <row r="41" spans="1:1" x14ac:dyDescent="0.2">
      <c r="A41" s="13"/>
    </row>
    <row r="42" spans="1:1" x14ac:dyDescent="0.2">
      <c r="A42" s="11"/>
    </row>
    <row r="223" spans="4:4" x14ac:dyDescent="0.2">
      <c r="D223" s="14"/>
    </row>
    <row r="224" spans="4:4" x14ac:dyDescent="0.2">
      <c r="D224" s="15"/>
    </row>
    <row r="225" spans="4:4" x14ac:dyDescent="0.2">
      <c r="D225" s="15"/>
    </row>
    <row r="226" spans="4:4" x14ac:dyDescent="0.2">
      <c r="D226" s="15"/>
    </row>
    <row r="227" spans="4:4" x14ac:dyDescent="0.2">
      <c r="D227" s="15"/>
    </row>
    <row r="228" spans="4:4" x14ac:dyDescent="0.2">
      <c r="D228" s="15"/>
    </row>
    <row r="229" spans="4:4" x14ac:dyDescent="0.2">
      <c r="D229" s="15"/>
    </row>
    <row r="230" spans="4:4" x14ac:dyDescent="0.2">
      <c r="D230" s="15"/>
    </row>
    <row r="231" spans="4:4" x14ac:dyDescent="0.2">
      <c r="D231" s="15"/>
    </row>
    <row r="232" spans="4:4" x14ac:dyDescent="0.2">
      <c r="D232" s="15"/>
    </row>
  </sheetData>
  <printOptions horizontalCentered="1" verticalCentered="1" gridLinesSet="0"/>
  <pageMargins left="1.3779527559055118" right="0.98425196850393704" top="0.39370078740157483" bottom="0.39370078740157483" header="0.74803149606299213" footer="0.51181102362204722"/>
  <pageSetup paperSize="122"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2:D232"/>
  <sheetViews>
    <sheetView showGridLines="0" showZeros="0" zoomScale="84" zoomScaleNormal="84" zoomScaleSheetLayoutView="8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C19" sqref="C19"/>
    </sheetView>
  </sheetViews>
  <sheetFormatPr baseColWidth="10" defaultColWidth="10.875" defaultRowHeight="12.75" x14ac:dyDescent="0.2"/>
  <cols>
    <col min="1" max="1" width="33" style="10" customWidth="1"/>
    <col min="2" max="2" width="13.75" style="10" customWidth="1"/>
    <col min="3" max="3" width="13.5" style="10" customWidth="1"/>
    <col min="4" max="4" width="12.125" style="12" customWidth="1"/>
    <col min="5" max="16384" width="10.875" style="10"/>
  </cols>
  <sheetData>
    <row r="2" spans="1:4" ht="15.75" x14ac:dyDescent="0.25">
      <c r="A2" s="5" t="s">
        <v>24</v>
      </c>
      <c r="B2" s="2"/>
      <c r="C2" s="2"/>
      <c r="D2" s="3"/>
    </row>
    <row r="3" spans="1:4" ht="15.75" x14ac:dyDescent="0.25">
      <c r="A3" s="5" t="s">
        <v>29</v>
      </c>
      <c r="B3" s="2"/>
      <c r="C3" s="2"/>
      <c r="D3" s="3"/>
    </row>
    <row r="4" spans="1:4" ht="18" x14ac:dyDescent="0.25">
      <c r="A4" s="1"/>
      <c r="B4" s="2"/>
      <c r="C4" s="2"/>
      <c r="D4" s="3"/>
    </row>
    <row r="5" spans="1:4" ht="13.5" thickBot="1" x14ac:dyDescent="0.25">
      <c r="A5" s="4"/>
      <c r="B5" s="4"/>
      <c r="C5" s="4"/>
      <c r="D5" s="9" t="s">
        <v>11</v>
      </c>
    </row>
    <row r="6" spans="1:4" ht="33.75" customHeight="1" thickBot="1" x14ac:dyDescent="0.25">
      <c r="A6" s="6" t="s">
        <v>0</v>
      </c>
      <c r="B6" s="7" t="s">
        <v>9</v>
      </c>
      <c r="C6" s="7" t="s">
        <v>8</v>
      </c>
      <c r="D6" s="8" t="s">
        <v>10</v>
      </c>
    </row>
    <row r="7" spans="1:4" ht="33.75" customHeight="1" x14ac:dyDescent="0.2">
      <c r="A7" s="65" t="s">
        <v>1</v>
      </c>
      <c r="B7" s="66">
        <f>SUM(B8:B11)</f>
        <v>935995.11572499992</v>
      </c>
      <c r="C7" s="66">
        <v>338694.23948302004</v>
      </c>
      <c r="D7" s="71">
        <f t="shared" ref="D7:D13" si="0">+C7/B7</f>
        <v>0.36185470820611643</v>
      </c>
    </row>
    <row r="8" spans="1:4" ht="33.75" customHeight="1" x14ac:dyDescent="0.2">
      <c r="A8" s="17" t="s">
        <v>2</v>
      </c>
      <c r="B8" s="21">
        <v>630278.99016199994</v>
      </c>
      <c r="C8" s="21">
        <v>224933.3624055</v>
      </c>
      <c r="D8" s="24">
        <f t="shared" si="0"/>
        <v>0.35687904232328227</v>
      </c>
    </row>
    <row r="9" spans="1:4" ht="33.75" customHeight="1" x14ac:dyDescent="0.2">
      <c r="A9" s="17" t="s">
        <v>3</v>
      </c>
      <c r="B9" s="21">
        <v>143606.52028699999</v>
      </c>
      <c r="C9" s="21">
        <v>63340.745053940002</v>
      </c>
      <c r="D9" s="24">
        <f t="shared" si="0"/>
        <v>0.44107151212460605</v>
      </c>
    </row>
    <row r="10" spans="1:4" ht="33.75" customHeight="1" x14ac:dyDescent="0.2">
      <c r="A10" s="17" t="s">
        <v>4</v>
      </c>
      <c r="B10" s="21">
        <v>61845.891476999997</v>
      </c>
      <c r="C10" s="21">
        <v>20288.689159169997</v>
      </c>
      <c r="D10" s="24">
        <f t="shared" si="0"/>
        <v>0.32805233580819515</v>
      </c>
    </row>
    <row r="11" spans="1:4" ht="33.75" customHeight="1" x14ac:dyDescent="0.2">
      <c r="A11" s="60" t="s">
        <v>5</v>
      </c>
      <c r="B11" s="21">
        <v>100263.713799</v>
      </c>
      <c r="C11" s="59">
        <v>30131.442864410001</v>
      </c>
      <c r="D11" s="24">
        <f t="shared" si="0"/>
        <v>0.30052191089604863</v>
      </c>
    </row>
    <row r="12" spans="1:4" ht="33.75" customHeight="1" thickBot="1" x14ac:dyDescent="0.25">
      <c r="A12" s="68" t="s">
        <v>6</v>
      </c>
      <c r="B12" s="69">
        <v>3000</v>
      </c>
      <c r="C12" s="61">
        <v>841.35369200000002</v>
      </c>
      <c r="D12" s="62">
        <f t="shared" si="0"/>
        <v>0.28045123066666666</v>
      </c>
    </row>
    <row r="13" spans="1:4" ht="33.75" customHeight="1" thickBot="1" x14ac:dyDescent="0.25">
      <c r="A13" s="16" t="s">
        <v>7</v>
      </c>
      <c r="B13" s="23">
        <f>+B7+B12</f>
        <v>938995.11572499992</v>
      </c>
      <c r="C13" s="23">
        <v>339535.59317502001</v>
      </c>
      <c r="D13" s="22">
        <f t="shared" si="0"/>
        <v>0.36159463184519752</v>
      </c>
    </row>
    <row r="14" spans="1:4" x14ac:dyDescent="0.2">
      <c r="A14" s="13"/>
    </row>
    <row r="15" spans="1:4" x14ac:dyDescent="0.2">
      <c r="A15" s="13"/>
    </row>
    <row r="16" spans="1:4" x14ac:dyDescent="0.2">
      <c r="A16" s="13"/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x14ac:dyDescent="0.2">
      <c r="A23" s="13"/>
    </row>
    <row r="24" spans="1:1" x14ac:dyDescent="0.2">
      <c r="A24" s="13"/>
    </row>
    <row r="25" spans="1: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  <row r="41" spans="1:1" x14ac:dyDescent="0.2">
      <c r="A41" s="13"/>
    </row>
    <row r="42" spans="1:1" x14ac:dyDescent="0.2">
      <c r="A42" s="11"/>
    </row>
    <row r="223" spans="4:4" x14ac:dyDescent="0.2">
      <c r="D223" s="14"/>
    </row>
    <row r="224" spans="4:4" x14ac:dyDescent="0.2">
      <c r="D224" s="15"/>
    </row>
    <row r="225" spans="4:4" x14ac:dyDescent="0.2">
      <c r="D225" s="15"/>
    </row>
    <row r="226" spans="4:4" x14ac:dyDescent="0.2">
      <c r="D226" s="15"/>
    </row>
    <row r="227" spans="4:4" x14ac:dyDescent="0.2">
      <c r="D227" s="15"/>
    </row>
    <row r="228" spans="4:4" x14ac:dyDescent="0.2">
      <c r="D228" s="15"/>
    </row>
    <row r="229" spans="4:4" x14ac:dyDescent="0.2">
      <c r="D229" s="15"/>
    </row>
    <row r="230" spans="4:4" x14ac:dyDescent="0.2">
      <c r="D230" s="15"/>
    </row>
    <row r="231" spans="4:4" x14ac:dyDescent="0.2">
      <c r="D231" s="15"/>
    </row>
    <row r="232" spans="4:4" x14ac:dyDescent="0.2">
      <c r="D232" s="15"/>
    </row>
  </sheetData>
  <printOptions horizontalCentered="1" verticalCentered="1" gridLinesSet="0"/>
  <pageMargins left="1.3779527559055118" right="0.98425196850393704" top="0.39370078740157483" bottom="0.39370078740157483" header="0.74803149606299213" footer="0.51181102362204722"/>
  <pageSetup paperSize="122" scale="7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2:D232"/>
  <sheetViews>
    <sheetView showGridLines="0" showZeros="0" zoomScale="84" zoomScaleNormal="84" zoomScaleSheetLayoutView="8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A13" sqref="A13:D13"/>
    </sheetView>
  </sheetViews>
  <sheetFormatPr baseColWidth="10" defaultColWidth="10.875" defaultRowHeight="12.75" x14ac:dyDescent="0.2"/>
  <cols>
    <col min="1" max="1" width="33" style="10" customWidth="1"/>
    <col min="2" max="2" width="13.75" style="10" customWidth="1"/>
    <col min="3" max="3" width="13.5" style="10" customWidth="1"/>
    <col min="4" max="4" width="12.125" style="12" customWidth="1"/>
    <col min="5" max="16384" width="10.875" style="10"/>
  </cols>
  <sheetData>
    <row r="2" spans="1:4" ht="15.75" x14ac:dyDescent="0.25">
      <c r="A2" s="5" t="s">
        <v>24</v>
      </c>
      <c r="B2" s="2"/>
      <c r="C2" s="2"/>
      <c r="D2" s="3"/>
    </row>
    <row r="3" spans="1:4" ht="15.75" x14ac:dyDescent="0.25">
      <c r="A3" s="5" t="s">
        <v>30</v>
      </c>
      <c r="B3" s="2"/>
      <c r="C3" s="2"/>
      <c r="D3" s="3"/>
    </row>
    <row r="4" spans="1:4" ht="18" x14ac:dyDescent="0.25">
      <c r="A4" s="1"/>
      <c r="B4" s="2"/>
      <c r="C4" s="2"/>
      <c r="D4" s="3"/>
    </row>
    <row r="5" spans="1:4" ht="13.5" thickBot="1" x14ac:dyDescent="0.25">
      <c r="A5" s="4"/>
      <c r="B5" s="4"/>
      <c r="C5" s="4"/>
      <c r="D5" s="9" t="s">
        <v>11</v>
      </c>
    </row>
    <row r="6" spans="1:4" ht="33.75" customHeight="1" thickBot="1" x14ac:dyDescent="0.25">
      <c r="A6" s="6" t="s">
        <v>0</v>
      </c>
      <c r="B6" s="7" t="s">
        <v>9</v>
      </c>
      <c r="C6" s="7" t="s">
        <v>8</v>
      </c>
      <c r="D6" s="8" t="s">
        <v>10</v>
      </c>
    </row>
    <row r="7" spans="1:4" ht="33.75" customHeight="1" x14ac:dyDescent="0.2">
      <c r="A7" s="65" t="s">
        <v>1</v>
      </c>
      <c r="B7" s="66">
        <f>SUM(B8:B11)</f>
        <v>935995.11572499992</v>
      </c>
      <c r="C7" s="66">
        <v>418130.00200390001</v>
      </c>
      <c r="D7" s="71">
        <f t="shared" ref="D7:D13" si="0">+C7/B7</f>
        <v>0.44672241871692492</v>
      </c>
    </row>
    <row r="8" spans="1:4" ht="33.75" customHeight="1" x14ac:dyDescent="0.2">
      <c r="A8" s="17" t="s">
        <v>2</v>
      </c>
      <c r="B8" s="21">
        <v>630278.99016199994</v>
      </c>
      <c r="C8" s="21">
        <v>282677.09966150002</v>
      </c>
      <c r="D8" s="24">
        <f t="shared" si="0"/>
        <v>0.44849519668876131</v>
      </c>
    </row>
    <row r="9" spans="1:4" ht="33.75" customHeight="1" x14ac:dyDescent="0.2">
      <c r="A9" s="17" t="s">
        <v>3</v>
      </c>
      <c r="B9" s="21">
        <v>143606.52028699999</v>
      </c>
      <c r="C9" s="21">
        <v>72104.72940489999</v>
      </c>
      <c r="D9" s="24">
        <f t="shared" si="0"/>
        <v>0.50209927279623168</v>
      </c>
    </row>
    <row r="10" spans="1:4" ht="33.75" customHeight="1" x14ac:dyDescent="0.2">
      <c r="A10" s="17" t="s">
        <v>4</v>
      </c>
      <c r="B10" s="21">
        <v>61845.891476999997</v>
      </c>
      <c r="C10" s="21">
        <v>28483.097013300005</v>
      </c>
      <c r="D10" s="24">
        <f t="shared" si="0"/>
        <v>0.46054954230698808</v>
      </c>
    </row>
    <row r="11" spans="1:4" ht="33.75" customHeight="1" x14ac:dyDescent="0.2">
      <c r="A11" s="60" t="s">
        <v>5</v>
      </c>
      <c r="B11" s="21">
        <v>100263.713799</v>
      </c>
      <c r="C11" s="59">
        <v>34865.075924199999</v>
      </c>
      <c r="D11" s="24">
        <f t="shared" si="0"/>
        <v>0.34773373739271696</v>
      </c>
    </row>
    <row r="12" spans="1:4" ht="33.75" customHeight="1" thickBot="1" x14ac:dyDescent="0.25">
      <c r="A12" s="68" t="s">
        <v>6</v>
      </c>
      <c r="B12" s="69">
        <v>3000</v>
      </c>
      <c r="C12" s="61">
        <v>841.35369200000002</v>
      </c>
      <c r="D12" s="62">
        <f t="shared" si="0"/>
        <v>0.28045123066666666</v>
      </c>
    </row>
    <row r="13" spans="1:4" ht="33.75" customHeight="1" thickBot="1" x14ac:dyDescent="0.25">
      <c r="A13" s="16" t="s">
        <v>7</v>
      </c>
      <c r="B13" s="23">
        <f>+B7+B12</f>
        <v>938995.11572499992</v>
      </c>
      <c r="C13" s="23">
        <v>418971.35569589998</v>
      </c>
      <c r="D13" s="22">
        <f t="shared" si="0"/>
        <v>0.44619119810054753</v>
      </c>
    </row>
    <row r="14" spans="1:4" x14ac:dyDescent="0.2">
      <c r="A14" s="13"/>
    </row>
    <row r="15" spans="1:4" x14ac:dyDescent="0.2">
      <c r="A15" s="13"/>
    </row>
    <row r="16" spans="1:4" x14ac:dyDescent="0.2">
      <c r="A16" s="13"/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x14ac:dyDescent="0.2">
      <c r="A23" s="13"/>
    </row>
    <row r="24" spans="1:1" x14ac:dyDescent="0.2">
      <c r="A24" s="13"/>
    </row>
    <row r="25" spans="1: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  <row r="41" spans="1:1" x14ac:dyDescent="0.2">
      <c r="A41" s="13"/>
    </row>
    <row r="42" spans="1:1" x14ac:dyDescent="0.2">
      <c r="A42" s="11"/>
    </row>
    <row r="223" spans="4:4" x14ac:dyDescent="0.2">
      <c r="D223" s="14"/>
    </row>
    <row r="224" spans="4:4" x14ac:dyDescent="0.2">
      <c r="D224" s="15"/>
    </row>
    <row r="225" spans="4:4" x14ac:dyDescent="0.2">
      <c r="D225" s="15"/>
    </row>
    <row r="226" spans="4:4" x14ac:dyDescent="0.2">
      <c r="D226" s="15"/>
    </row>
    <row r="227" spans="4:4" x14ac:dyDescent="0.2">
      <c r="D227" s="15"/>
    </row>
    <row r="228" spans="4:4" x14ac:dyDescent="0.2">
      <c r="D228" s="15"/>
    </row>
    <row r="229" spans="4:4" x14ac:dyDescent="0.2">
      <c r="D229" s="15"/>
    </row>
    <row r="230" spans="4:4" x14ac:dyDescent="0.2">
      <c r="D230" s="15"/>
    </row>
    <row r="231" spans="4:4" x14ac:dyDescent="0.2">
      <c r="D231" s="15"/>
    </row>
    <row r="232" spans="4:4" x14ac:dyDescent="0.2">
      <c r="D232" s="15"/>
    </row>
  </sheetData>
  <printOptions horizontalCentered="1" verticalCentered="1" gridLinesSet="0"/>
  <pageMargins left="1.3779527559055118" right="0.98425196850393704" top="0.39370078740157483" bottom="0.39370078740157483" header="0.74803149606299213" footer="0.51181102362204722"/>
  <pageSetup paperSize="122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/>
  <dimension ref="A2:D214"/>
  <sheetViews>
    <sheetView showGridLines="0" showZeros="0" zoomScale="84" zoomScaleNormal="84" zoomScaleSheetLayoutView="80" workbookViewId="0">
      <pane xSplit="1" ySplit="6" topLeftCell="B7" activePane="bottomRight" state="frozen"/>
      <selection pane="topRight" activeCell="B1" sqref="B1"/>
      <selection pane="bottomLeft" activeCell="A17" sqref="A17"/>
      <selection pane="bottomRight" activeCell="C20" sqref="C20"/>
    </sheetView>
  </sheetViews>
  <sheetFormatPr baseColWidth="10" defaultColWidth="10.875" defaultRowHeight="12.75" x14ac:dyDescent="0.2"/>
  <cols>
    <col min="1" max="1" width="33" style="10" customWidth="1"/>
    <col min="2" max="2" width="13.75" style="10" customWidth="1"/>
    <col min="3" max="3" width="13.5" style="10" customWidth="1"/>
    <col min="4" max="4" width="12.125" style="12" customWidth="1"/>
    <col min="5" max="16384" width="10.875" style="10"/>
  </cols>
  <sheetData>
    <row r="2" spans="1:4" ht="15.75" x14ac:dyDescent="0.25">
      <c r="A2" s="5" t="s">
        <v>24</v>
      </c>
      <c r="B2" s="2"/>
      <c r="C2" s="2"/>
      <c r="D2" s="3"/>
    </row>
    <row r="3" spans="1:4" ht="15.75" x14ac:dyDescent="0.25">
      <c r="A3" s="5" t="s">
        <v>31</v>
      </c>
      <c r="B3" s="2"/>
      <c r="C3" s="2"/>
      <c r="D3" s="3"/>
    </row>
    <row r="4" spans="1:4" ht="18" x14ac:dyDescent="0.25">
      <c r="A4" s="1"/>
      <c r="B4" s="2"/>
      <c r="C4" s="2"/>
      <c r="D4" s="3"/>
    </row>
    <row r="5" spans="1:4" ht="13.5" thickBot="1" x14ac:dyDescent="0.25">
      <c r="A5" s="4"/>
      <c r="B5" s="4"/>
      <c r="C5" s="4"/>
      <c r="D5" s="9" t="s">
        <v>11</v>
      </c>
    </row>
    <row r="6" spans="1:4" ht="33.75" customHeight="1" thickBot="1" x14ac:dyDescent="0.25">
      <c r="A6" s="6" t="s">
        <v>0</v>
      </c>
      <c r="B6" s="7" t="s">
        <v>9</v>
      </c>
      <c r="C6" s="7" t="s">
        <v>8</v>
      </c>
      <c r="D6" s="8" t="s">
        <v>10</v>
      </c>
    </row>
    <row r="7" spans="1:4" ht="33.75" customHeight="1" x14ac:dyDescent="0.2">
      <c r="A7" s="65" t="s">
        <v>1</v>
      </c>
      <c r="B7" s="66">
        <v>935995.11572499992</v>
      </c>
      <c r="C7" s="66">
        <v>487041.27281959943</v>
      </c>
      <c r="D7" s="72">
        <v>0.52034595548327045</v>
      </c>
    </row>
    <row r="8" spans="1:4" ht="33.75" customHeight="1" x14ac:dyDescent="0.2">
      <c r="A8" s="17" t="s">
        <v>2</v>
      </c>
      <c r="B8" s="53">
        <v>630278.99016199994</v>
      </c>
      <c r="C8" s="53">
        <v>328147.25974850002</v>
      </c>
      <c r="D8" s="55">
        <v>0.52063810609355177</v>
      </c>
    </row>
    <row r="9" spans="1:4" ht="33.75" customHeight="1" x14ac:dyDescent="0.2">
      <c r="A9" s="17" t="s">
        <v>3</v>
      </c>
      <c r="B9" s="53">
        <v>143606.52028699999</v>
      </c>
      <c r="C9" s="53">
        <v>84684.622358759414</v>
      </c>
      <c r="D9" s="55">
        <v>0.58969900662947483</v>
      </c>
    </row>
    <row r="10" spans="1:4" ht="33.75" customHeight="1" x14ac:dyDescent="0.2">
      <c r="A10" s="17" t="s">
        <v>4</v>
      </c>
      <c r="B10" s="53">
        <v>61845.891476999997</v>
      </c>
      <c r="C10" s="53">
        <v>33561.945458239999</v>
      </c>
      <c r="D10" s="55">
        <v>0.54267057449921996</v>
      </c>
    </row>
    <row r="11" spans="1:4" ht="33.75" customHeight="1" x14ac:dyDescent="0.2">
      <c r="A11" s="60" t="s">
        <v>5</v>
      </c>
      <c r="B11" s="53">
        <v>100263.713799</v>
      </c>
      <c r="C11" s="54">
        <v>40647.445254099999</v>
      </c>
      <c r="D11" s="55">
        <v>0.40540534271038942</v>
      </c>
    </row>
    <row r="12" spans="1:4" ht="33.75" customHeight="1" thickBot="1" x14ac:dyDescent="0.25">
      <c r="A12" s="68" t="s">
        <v>6</v>
      </c>
      <c r="B12" s="69">
        <v>3000</v>
      </c>
      <c r="C12" s="73">
        <v>841.35369200000002</v>
      </c>
      <c r="D12" s="74">
        <v>0.28045123066666666</v>
      </c>
    </row>
    <row r="13" spans="1:4" ht="33.75" customHeight="1" thickBot="1" x14ac:dyDescent="0.25">
      <c r="A13" s="16" t="s">
        <v>7</v>
      </c>
      <c r="B13" s="23">
        <v>938995.11572499992</v>
      </c>
      <c r="C13" s="23">
        <v>487882.6265115994</v>
      </c>
      <c r="D13" s="56">
        <v>0.51957951467607399</v>
      </c>
    </row>
    <row r="14" spans="1:4" x14ac:dyDescent="0.2">
      <c r="A14" s="13"/>
    </row>
    <row r="15" spans="1:4" x14ac:dyDescent="0.2">
      <c r="A15" s="13"/>
    </row>
    <row r="16" spans="1:4" x14ac:dyDescent="0.2">
      <c r="A16" s="13"/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x14ac:dyDescent="0.2">
      <c r="A23" s="13"/>
    </row>
    <row r="24" spans="1:1" x14ac:dyDescent="0.2">
      <c r="A24" s="11"/>
    </row>
    <row r="205" spans="4:4" x14ac:dyDescent="0.2">
      <c r="D205" s="14"/>
    </row>
    <row r="206" spans="4:4" x14ac:dyDescent="0.2">
      <c r="D206" s="15"/>
    </row>
    <row r="207" spans="4:4" x14ac:dyDescent="0.2">
      <c r="D207" s="15"/>
    </row>
    <row r="208" spans="4:4" x14ac:dyDescent="0.2">
      <c r="D208" s="15"/>
    </row>
    <row r="209" spans="4:4" x14ac:dyDescent="0.2">
      <c r="D209" s="15"/>
    </row>
    <row r="210" spans="4:4" x14ac:dyDescent="0.2">
      <c r="D210" s="15"/>
    </row>
    <row r="211" spans="4:4" x14ac:dyDescent="0.2">
      <c r="D211" s="15"/>
    </row>
    <row r="212" spans="4:4" x14ac:dyDescent="0.2">
      <c r="D212" s="15"/>
    </row>
    <row r="213" spans="4:4" x14ac:dyDescent="0.2">
      <c r="D213" s="15"/>
    </row>
    <row r="214" spans="4:4" x14ac:dyDescent="0.2">
      <c r="D214" s="15"/>
    </row>
  </sheetData>
  <printOptions horizontalCentered="1" verticalCentered="1" gridLinesSet="0"/>
  <pageMargins left="1.3779527559055118" right="0.98425196850393704" top="0.39370078740157483" bottom="0.39370078740157483" header="0.74803149606299213" footer="0.51181102362204722"/>
  <pageSetup paperSize="122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apropiado 2014</vt:lpstr>
      <vt:lpstr>proy inversion 2014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Vega Pulido</dc:creator>
  <cp:lastModifiedBy>Javier Vega Pulido</cp:lastModifiedBy>
  <cp:lastPrinted>2015-04-10T19:07:00Z</cp:lastPrinted>
  <dcterms:created xsi:type="dcterms:W3CDTF">2014-01-21T20:07:44Z</dcterms:created>
  <dcterms:modified xsi:type="dcterms:W3CDTF">2015-04-10T19:07:16Z</dcterms:modified>
</cp:coreProperties>
</file>