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65" windowWidth="17715" windowHeight="11445" activeTab="0"/>
  </bookViews>
  <sheets>
    <sheet name="1.POBLACIÓN POR ESTABLECIMIENTO" sheetId="1" r:id="rId1"/>
    <sheet name="2. LEY 600 JULIO 2014" sheetId="2" r:id="rId2"/>
    <sheet name="3. LEY 906 AGOSTO  2014" sheetId="3" r:id="rId3"/>
    <sheet name="4. DOMICILIARIA AGOSTO 2014" sheetId="4" r:id="rId4"/>
    <sheet name="5. SISTEMA VIG ELEC REGIONAL" sheetId="5" r:id="rId5"/>
    <sheet name="6. RANGO DE EDADES" sheetId="6" r:id="rId6"/>
    <sheet name="7. GRUPOS EXCEPCIONALES" sheetId="7" r:id="rId7"/>
    <sheet name="8. INTERNOS OTRAS NACIONALIDADE" sheetId="8" r:id="rId8"/>
    <sheet name="9.PERFIL DELICTIVO SISIPEC ERON" sheetId="9" r:id="rId9"/>
    <sheet name="10. MESES SINDICADOS" sheetId="10" r:id="rId10"/>
    <sheet name="11. AÑOS CONDENADOS" sheetId="11" r:id="rId11"/>
    <sheet name="12. INTERNOS REINCIDENTES" sheetId="12" r:id="rId12"/>
    <sheet name="13. TRABAJO ESTUDIO Y ENSEÑANZA" sheetId="13" r:id="rId13"/>
    <sheet name="14. NIVEL ACADÉMICO" sheetId="14" r:id="rId14"/>
    <sheet name="15. NIVEL ACADÉMICO SUPERIOR" sheetId="15" r:id="rId15"/>
  </sheets>
  <externalReferences>
    <externalReference r:id="rId18"/>
    <externalReference r:id="rId19"/>
    <externalReference r:id="rId20"/>
  </externalReferences>
  <definedNames>
    <definedName name="_Key1" localSheetId="9" hidden="1">'[1]FUG-FEB97'!#REF!</definedName>
    <definedName name="_Key1" localSheetId="10" hidden="1">'[1]FUG-FEB97'!#REF!</definedName>
    <definedName name="_Key1" localSheetId="11" hidden="1">'[1]FUG-FEB97'!#REF!</definedName>
    <definedName name="_Key1" localSheetId="12" hidden="1">'[1]FUG-FEB97'!#REF!</definedName>
    <definedName name="_Key1" localSheetId="13" hidden="1">'[1]FUG-FEB97'!#REF!</definedName>
    <definedName name="_Key1" localSheetId="14" hidden="1">'[1]FUG-FEB97'!#REF!</definedName>
    <definedName name="_Key1" localSheetId="1" hidden="1">'[2]FUG-FEB97'!#REF!</definedName>
    <definedName name="_Key1" localSheetId="2" hidden="1">'[1]FUG-FEB97'!#REF!</definedName>
    <definedName name="_Key1" localSheetId="3" hidden="1">'[1]FUG-FEB97'!#REF!</definedName>
    <definedName name="_Key1" localSheetId="4" hidden="1">'[1]FUG-FEB97'!#REF!</definedName>
    <definedName name="_Key1" localSheetId="5" hidden="1">'[1]FUG-FEB97'!#REF!</definedName>
    <definedName name="_Key1" localSheetId="6" hidden="1">'[1]FUG-FEB97'!#REF!</definedName>
    <definedName name="_Key1" localSheetId="7" hidden="1">'[1]FUG-FEB97'!#REF!</definedName>
    <definedName name="_Key1" localSheetId="8" hidden="1">'[1]FUG-FEB97'!#REF!</definedName>
    <definedName name="_Key1" hidden="1">'[1]FUG-FEB97'!#REF!</definedName>
    <definedName name="_Order1" hidden="1">255</definedName>
    <definedName name="_Parse_In" localSheetId="9" hidden="1">'[3]97FORM1'!#REF!</definedName>
    <definedName name="_Parse_In" localSheetId="10" hidden="1">'[3]97FORM1'!#REF!</definedName>
    <definedName name="_Parse_In" localSheetId="11" hidden="1">'[3]97FORM1'!#REF!</definedName>
    <definedName name="_Parse_In" localSheetId="12" hidden="1">'[3]97FORM1'!#REF!</definedName>
    <definedName name="_Parse_In" localSheetId="13" hidden="1">'[3]97FORM1'!#REF!</definedName>
    <definedName name="_Parse_In" localSheetId="14" hidden="1">'[3]97FORM1'!#REF!</definedName>
    <definedName name="_Parse_In" localSheetId="2" hidden="1">'[3]97FORM1'!#REF!</definedName>
    <definedName name="_Parse_In" localSheetId="3" hidden="1">'[3]97FORM1'!#REF!</definedName>
    <definedName name="_Parse_In" localSheetId="4" hidden="1">'[3]97FORM1'!#REF!</definedName>
    <definedName name="_Parse_In" localSheetId="5" hidden="1">'[3]97FORM1'!#REF!</definedName>
    <definedName name="_Parse_In" localSheetId="6" hidden="1">'[3]97FORM1'!#REF!</definedName>
    <definedName name="_Parse_In" localSheetId="7" hidden="1">'[3]97FORM1'!#REF!</definedName>
    <definedName name="_Parse_In" localSheetId="8" hidden="1">'[3]97FORM1'!#REF!</definedName>
    <definedName name="_Parse_In" hidden="1">'[3]97FORM1'!#REF!</definedName>
    <definedName name="_Parse_Out" localSheetId="9" hidden="1">'[3]97FORM1'!#REF!</definedName>
    <definedName name="_Parse_Out" localSheetId="10" hidden="1">'[3]97FORM1'!#REF!</definedName>
    <definedName name="_Parse_Out" localSheetId="11" hidden="1">'[3]97FORM1'!#REF!</definedName>
    <definedName name="_Parse_Out" localSheetId="12" hidden="1">'[3]97FORM1'!#REF!</definedName>
    <definedName name="_Parse_Out" localSheetId="13" hidden="1">'[3]97FORM1'!#REF!</definedName>
    <definedName name="_Parse_Out" localSheetId="14" hidden="1">'[3]97FORM1'!#REF!</definedName>
    <definedName name="_Parse_Out" localSheetId="2" hidden="1">'[3]97FORM1'!#REF!</definedName>
    <definedName name="_Parse_Out" localSheetId="3" hidden="1">'[3]97FORM1'!#REF!</definedName>
    <definedName name="_Parse_Out" localSheetId="4" hidden="1">'[3]97FORM1'!#REF!</definedName>
    <definedName name="_Parse_Out" localSheetId="5" hidden="1">'[3]97FORM1'!#REF!</definedName>
    <definedName name="_Parse_Out" localSheetId="6" hidden="1">'[3]97FORM1'!#REF!</definedName>
    <definedName name="_Parse_Out" localSheetId="7" hidden="1">'[3]97FORM1'!#REF!</definedName>
    <definedName name="_Parse_Out" localSheetId="8" hidden="1">'[3]97FORM1'!#REF!</definedName>
    <definedName name="_Parse_Out" hidden="1">'[3]97FORM1'!#REF!</definedName>
    <definedName name="_Sort" localSheetId="1" hidden="1">'[2]FUG-FEB97'!$D$15:$J$66</definedName>
    <definedName name="_Sort" hidden="1">'[1]FUG-FEB97'!$D$15:$J$66</definedName>
    <definedName name="_xlnm.Print_Area" localSheetId="0">'1.POBLACIÓN POR ESTABLECIMIENTO'!$A$1:$N$259</definedName>
    <definedName name="_xlnm.Print_Area" localSheetId="1">'2. LEY 600 JULIO 2014'!$A$1:$H$16</definedName>
    <definedName name="_xlnm.Print_Area" localSheetId="2">'3. LEY 906 AGOSTO  2014'!$A$1:$H$16</definedName>
    <definedName name="_xlnm.Print_Area" localSheetId="3">'4. DOMICILIARIA AGOSTO 2014'!$A$1:$F$17</definedName>
    <definedName name="_xlnm.Print_Area" localSheetId="4">'5. SISTEMA VIG ELEC REGIONAL'!$B$1:$R$15</definedName>
    <definedName name="_xlnm.Print_Area" localSheetId="6">'7. GRUPOS EXCEPCIONALES'!$A$1:$H$16</definedName>
    <definedName name="_xlnm.Print_Area" localSheetId="8">'9.PERFIL DELICTIVO SISIPEC ERON'!$A$1:$G$25</definedName>
    <definedName name="BuiltIn_Print_Area" localSheetId="11">#REF!</definedName>
    <definedName name="BuiltIn_Print_Area" localSheetId="12">#REF!</definedName>
    <definedName name="BuiltIn_Print_Area" localSheetId="13">#REF!</definedName>
    <definedName name="BuiltIn_Print_Area" localSheetId="14">#REF!</definedName>
    <definedName name="BuiltIn_Print_Area" localSheetId="2">#REF!</definedName>
    <definedName name="BuiltIn_Print_Area" localSheetId="3">#REF!</definedName>
    <definedName name="BuiltIn_Print_Area" localSheetId="4">#REF!</definedName>
    <definedName name="BuiltIn_Print_Area" localSheetId="5">#REF!</definedName>
    <definedName name="BuiltIn_Print_Area" localSheetId="6">#REF!</definedName>
    <definedName name="BuiltIn_Print_Area" localSheetId="7">#REF!</definedName>
    <definedName name="BuiltIn_Print_Area" localSheetId="8">#REF!</definedName>
    <definedName name="BuiltIn_Print_Area">#REF!</definedName>
    <definedName name="BuiltIn_Print_Titles" localSheetId="11">#REF!</definedName>
    <definedName name="BuiltIn_Print_Titles" localSheetId="12">#REF!</definedName>
    <definedName name="BuiltIn_Print_Titles" localSheetId="13">#REF!</definedName>
    <definedName name="BuiltIn_Print_Titles" localSheetId="14">#REF!</definedName>
    <definedName name="BuiltIn_Print_Titles" localSheetId="2">#REF!</definedName>
    <definedName name="BuiltIn_Print_Titles" localSheetId="3">#REF!</definedName>
    <definedName name="BuiltIn_Print_Titles" localSheetId="4">#REF!</definedName>
    <definedName name="BuiltIn_Print_Titles" localSheetId="5">#REF!</definedName>
    <definedName name="BuiltIn_Print_Titles" localSheetId="6">#REF!</definedName>
    <definedName name="BuiltIn_Print_Titles" localSheetId="7">#REF!</definedName>
    <definedName name="BuiltIn_Print_Titles" localSheetId="8">#REF!</definedName>
    <definedName name="BuiltIn_Print_Titles">#REF!</definedName>
    <definedName name="C.C._JERICO" localSheetId="9">AREA</definedName>
    <definedName name="C.C._JERICO" localSheetId="10">AREA</definedName>
    <definedName name="C.C._JERICO" localSheetId="11">AREA</definedName>
    <definedName name="C.C._JERICO" localSheetId="12">AREA</definedName>
    <definedName name="C.C._JERICO" localSheetId="13">AREA</definedName>
    <definedName name="C.C._JERICO" localSheetId="14">AREA</definedName>
    <definedName name="C.C._JERICO" localSheetId="1">AREA</definedName>
    <definedName name="C.C._JERICO" localSheetId="2">AREA</definedName>
    <definedName name="C.C._JERICO" localSheetId="3">AREA</definedName>
    <definedName name="C.C._JERICO" localSheetId="4">AREA</definedName>
    <definedName name="C.C._JERICO" localSheetId="5">AREA</definedName>
    <definedName name="C.C._JERICO" localSheetId="6">AREA</definedName>
    <definedName name="C.C._JERICO" localSheetId="7">AREA</definedName>
    <definedName name="C.C._JERICO" localSheetId="8">AREA</definedName>
    <definedName name="C.C._JERICO">AREA</definedName>
    <definedName name="_xlnm.Print_Titles" localSheetId="0">'1.POBLACIÓN POR ESTABLECIMIENTO'!$1:$8</definedName>
  </definedNames>
  <calcPr fullCalcOnLoad="1"/>
</workbook>
</file>

<file path=xl/sharedStrings.xml><?xml version="1.0" encoding="utf-8"?>
<sst xmlns="http://schemas.openxmlformats.org/spreadsheetml/2006/main" count="917" uniqueCount="401">
  <si>
    <t>Población de Internos en Establecimientos de Reclusión y Regionales</t>
  </si>
  <si>
    <t>Código</t>
  </si>
  <si>
    <t>Establecimiento</t>
  </si>
  <si>
    <t>Capacidad Real</t>
  </si>
  <si>
    <t>Total población</t>
  </si>
  <si>
    <t>Hacinamiento</t>
  </si>
  <si>
    <t>Sexo</t>
  </si>
  <si>
    <t>Sindicados</t>
  </si>
  <si>
    <t>Total sindicados</t>
  </si>
  <si>
    <t>Condenados</t>
  </si>
  <si>
    <t>Total condenados</t>
  </si>
  <si>
    <t>Denominación</t>
  </si>
  <si>
    <t>Nombre</t>
  </si>
  <si>
    <t>Hombre</t>
  </si>
  <si>
    <t>Mujer</t>
  </si>
  <si>
    <t>HOM</t>
  </si>
  <si>
    <t>MUJ</t>
  </si>
  <si>
    <t>REGIONAL CENTRAL</t>
  </si>
  <si>
    <t>AMAZONAS</t>
  </si>
  <si>
    <t>E.P.M.S.C.</t>
  </si>
  <si>
    <t>LETICIA</t>
  </si>
  <si>
    <t>BOYACA</t>
  </si>
  <si>
    <t>E.P.M.S.C. - J.P.</t>
  </si>
  <si>
    <t>CHIQUINQUIRA</t>
  </si>
  <si>
    <t>E.P.A.M.S. C.A.S</t>
  </si>
  <si>
    <t>COMBITA</t>
  </si>
  <si>
    <t>DUITAMA</t>
  </si>
  <si>
    <t>E.P.M.S</t>
  </si>
  <si>
    <t>GARAGOA</t>
  </si>
  <si>
    <t>GUATEQUE</t>
  </si>
  <si>
    <t>MONIQUIRA</t>
  </si>
  <si>
    <t xml:space="preserve">RAMIRIQUI  </t>
  </si>
  <si>
    <t xml:space="preserve">SANTA  ROSA DE VITERBO </t>
  </si>
  <si>
    <t>E.P.M.S.C.- R.M.- J.P.</t>
  </si>
  <si>
    <t>SOGAMOSO</t>
  </si>
  <si>
    <t>TUNJA</t>
  </si>
  <si>
    <t>CAQUETA</t>
  </si>
  <si>
    <t>FLORENCIA</t>
  </si>
  <si>
    <t>E.P.</t>
  </si>
  <si>
    <t>FLORENCIA LAS HELICONIAS</t>
  </si>
  <si>
    <t>BOGOTÁ D.C.</t>
  </si>
  <si>
    <t>COMPLEJO METROPOLITANO</t>
  </si>
  <si>
    <t>COMEB BOGOTA</t>
  </si>
  <si>
    <t xml:space="preserve">E.C. - P.S.M. </t>
  </si>
  <si>
    <t xml:space="preserve">BOGOTA </t>
  </si>
  <si>
    <t>R.M. - P.A.S.- E.R.E.</t>
  </si>
  <si>
    <t>BOGOTA D.C.</t>
  </si>
  <si>
    <t>CUNDINAMARCA</t>
  </si>
  <si>
    <t>CAQUEZA</t>
  </si>
  <si>
    <t>CHOCONTA</t>
  </si>
  <si>
    <t>FACATATIVA</t>
  </si>
  <si>
    <t>E.P.M.S.C.-C.M.S.</t>
  </si>
  <si>
    <t>FUSAGASUGA</t>
  </si>
  <si>
    <t>GACHETA</t>
  </si>
  <si>
    <t>GIRARDOT</t>
  </si>
  <si>
    <t>GUADUAS - LA ESPERANZA</t>
  </si>
  <si>
    <t>LA MESA</t>
  </si>
  <si>
    <t>UBATE</t>
  </si>
  <si>
    <t>VILLETA</t>
  </si>
  <si>
    <t>ZIPAQUIRA</t>
  </si>
  <si>
    <t>HUILA</t>
  </si>
  <si>
    <t>E.P.M.S.C. - R.M.</t>
  </si>
  <si>
    <t>GARZON</t>
  </si>
  <si>
    <t>LA PLATA</t>
  </si>
  <si>
    <t>NEIVA</t>
  </si>
  <si>
    <t>PITALITO</t>
  </si>
  <si>
    <t>META</t>
  </si>
  <si>
    <t>C.A.MI.S. - ERE.</t>
  </si>
  <si>
    <t>ACACIAS</t>
  </si>
  <si>
    <t>GRANADA</t>
  </si>
  <si>
    <t>E.P.M.S.C.-R.M.</t>
  </si>
  <si>
    <t>VILLAVICENCIO</t>
  </si>
  <si>
    <t>TOLIMA</t>
  </si>
  <si>
    <t>CHAPARRAL</t>
  </si>
  <si>
    <t>E.P.M.S.C.- J.P.</t>
  </si>
  <si>
    <t>ESPINAL</t>
  </si>
  <si>
    <t>E.P.C.</t>
  </si>
  <si>
    <t>GUAMO</t>
  </si>
  <si>
    <t>MELGAR</t>
  </si>
  <si>
    <t>PURIFICACIÓN</t>
  </si>
  <si>
    <t xml:space="preserve">CASANARE </t>
  </si>
  <si>
    <t>PAZ DE ARIPORO</t>
  </si>
  <si>
    <t xml:space="preserve">E.P.C. </t>
  </si>
  <si>
    <t xml:space="preserve">YOPAL </t>
  </si>
  <si>
    <t>REGIONAL OCCIDENTAL</t>
  </si>
  <si>
    <t>CAUCA</t>
  </si>
  <si>
    <t>BOLIVAR  -CAUCA</t>
  </si>
  <si>
    <t>CALOTO</t>
  </si>
  <si>
    <t>EL BORDO</t>
  </si>
  <si>
    <t xml:space="preserve">E.P.A.M.S -C.A.S  E.R.E. </t>
  </si>
  <si>
    <t>POPAYAN</t>
  </si>
  <si>
    <t xml:space="preserve">R.M. </t>
  </si>
  <si>
    <t>PUERTO TEJADA</t>
  </si>
  <si>
    <t>SANTANDER DE QUILICHAO</t>
  </si>
  <si>
    <t>SILVIA</t>
  </si>
  <si>
    <t>NARIÑO</t>
  </si>
  <si>
    <t xml:space="preserve">IPIALES </t>
  </si>
  <si>
    <t>LA UNION</t>
  </si>
  <si>
    <t>E.P.M.S.C.-RM</t>
  </si>
  <si>
    <t xml:space="preserve">PASTO  </t>
  </si>
  <si>
    <t>TUMACO</t>
  </si>
  <si>
    <t>TUQUERRES</t>
  </si>
  <si>
    <t>PUTUMAYO</t>
  </si>
  <si>
    <t>MOCOA</t>
  </si>
  <si>
    <t>VALLE</t>
  </si>
  <si>
    <t>BUENAVENTURA</t>
  </si>
  <si>
    <t>BUGA</t>
  </si>
  <si>
    <t>CAICEDONIA</t>
  </si>
  <si>
    <t>E.P.M.S.C. E.R.E</t>
  </si>
  <si>
    <t>CALI</t>
  </si>
  <si>
    <t>CARTAGO</t>
  </si>
  <si>
    <t>COMPLEJO</t>
  </si>
  <si>
    <t>COJAM JAMUNDÍ</t>
  </si>
  <si>
    <t xml:space="preserve">E.P.A.M.S..- C.A.S. - J.P. </t>
  </si>
  <si>
    <t xml:space="preserve">PALMIRA </t>
  </si>
  <si>
    <t>ROLDANILLO</t>
  </si>
  <si>
    <t>SEVILLA</t>
  </si>
  <si>
    <t>TULUA</t>
  </si>
  <si>
    <t>REGIONAL NORTE</t>
  </si>
  <si>
    <t>ATLANTICO</t>
  </si>
  <si>
    <t>E.C. - J.P.</t>
  </si>
  <si>
    <t>BARRANQUILLA</t>
  </si>
  <si>
    <t>E.P.M.S.C. - E.R.E.. PSM</t>
  </si>
  <si>
    <t>E.C- E.R.E</t>
  </si>
  <si>
    <t>SABANALARGA</t>
  </si>
  <si>
    <t>BOLIVAR</t>
  </si>
  <si>
    <t xml:space="preserve">CARTAGENA </t>
  </si>
  <si>
    <t>MAGANGUE</t>
  </si>
  <si>
    <t>CESAR</t>
  </si>
  <si>
    <t>E.P.M.S.C.-E.R.E</t>
  </si>
  <si>
    <t>VALLEDUPAR</t>
  </si>
  <si>
    <t>E.P.A.M.S -C.A.S</t>
  </si>
  <si>
    <t>CORDOBA</t>
  </si>
  <si>
    <t xml:space="preserve">MONTERIA  </t>
  </si>
  <si>
    <t>TIERRALTA</t>
  </si>
  <si>
    <t>GUAJIRA</t>
  </si>
  <si>
    <t>RIOHACHA</t>
  </si>
  <si>
    <t>MAGDALENA</t>
  </si>
  <si>
    <t>CIENAGA</t>
  </si>
  <si>
    <t>EL BANCO</t>
  </si>
  <si>
    <t>SANTA MARTA</t>
  </si>
  <si>
    <t>SAN ANDRES</t>
  </si>
  <si>
    <t xml:space="preserve">SAN ANDRES </t>
  </si>
  <si>
    <t>SUCRE</t>
  </si>
  <si>
    <t xml:space="preserve">E.R.E. </t>
  </si>
  <si>
    <t>COROZAL</t>
  </si>
  <si>
    <t>SINCELEJO</t>
  </si>
  <si>
    <t>REGIONAL ORIENTE</t>
  </si>
  <si>
    <t>ARAUCA</t>
  </si>
  <si>
    <t>AGUACHICA</t>
  </si>
  <si>
    <t>NORTE SANTANDER</t>
  </si>
  <si>
    <t>COCUC CÚCUTA</t>
  </si>
  <si>
    <t>OCAÑA</t>
  </si>
  <si>
    <t>PAMPLONA</t>
  </si>
  <si>
    <t xml:space="preserve">SANTANDER </t>
  </si>
  <si>
    <t>BARRANCABERMEJA</t>
  </si>
  <si>
    <t>E.P.M.S.C.-E.R.E. - J.P.</t>
  </si>
  <si>
    <t>BUCARAMANGA</t>
  </si>
  <si>
    <t>E.P.A.M.S - C.A.S.</t>
  </si>
  <si>
    <t>GIRÓN</t>
  </si>
  <si>
    <t>MALAGA</t>
  </si>
  <si>
    <t>SAN GIL</t>
  </si>
  <si>
    <t xml:space="preserve">SAN VICENTE DE CHUCURÍ </t>
  </si>
  <si>
    <t>SOCORRO</t>
  </si>
  <si>
    <t>VELEZ</t>
  </si>
  <si>
    <t>REGIONAL  NOROESTE</t>
  </si>
  <si>
    <t>ANTIOQUIA</t>
  </si>
  <si>
    <t xml:space="preserve">ANDES   </t>
  </si>
  <si>
    <t>APARTADO</t>
  </si>
  <si>
    <t>BOLIVAR -ANTIOQUIA</t>
  </si>
  <si>
    <t>CAUCASIA</t>
  </si>
  <si>
    <t>E.P.C. - A.S.- E.R.E.- J.P.</t>
  </si>
  <si>
    <t>ITAGUI - LA PAZ</t>
  </si>
  <si>
    <t>JERICO</t>
  </si>
  <si>
    <t>LA CEJA</t>
  </si>
  <si>
    <t>MEDELLIN</t>
  </si>
  <si>
    <t>COPED PEDREGAL</t>
  </si>
  <si>
    <t>PUERTO  BERRIO</t>
  </si>
  <si>
    <t>PUERTO TRIUNFO - EL PESEBRE</t>
  </si>
  <si>
    <t>SANTA  BARBARA</t>
  </si>
  <si>
    <t xml:space="preserve">E.C. </t>
  </si>
  <si>
    <t>SANTA FE  DE ANTIOQUIA</t>
  </si>
  <si>
    <t xml:space="preserve">SANTA ROSA DE OSOS </t>
  </si>
  <si>
    <t xml:space="preserve">SANTO DOMINGO </t>
  </si>
  <si>
    <t>SONSON</t>
  </si>
  <si>
    <t>TAMESIS</t>
  </si>
  <si>
    <t>TITIRIBI</t>
  </si>
  <si>
    <t>YARUMAL</t>
  </si>
  <si>
    <t>CHOCO</t>
  </si>
  <si>
    <t>ISTMINA</t>
  </si>
  <si>
    <t>QUIBDO</t>
  </si>
  <si>
    <t>REGIONAL VIEJO CALDAS</t>
  </si>
  <si>
    <t>PUERTO BOYACA</t>
  </si>
  <si>
    <t>CALDAS</t>
  </si>
  <si>
    <t>AGUADAS</t>
  </si>
  <si>
    <t>ANSERMA</t>
  </si>
  <si>
    <t>E.P.A.M.S.- P.C- E.R.E.</t>
  </si>
  <si>
    <t>LA DORADA</t>
  </si>
  <si>
    <t>MANIZALES</t>
  </si>
  <si>
    <t>PACORA</t>
  </si>
  <si>
    <t>PENSILVANIA</t>
  </si>
  <si>
    <t>RIOSUCIO</t>
  </si>
  <si>
    <t>SALAMINA</t>
  </si>
  <si>
    <t>QUINDIO</t>
  </si>
  <si>
    <t>ARMENIA</t>
  </si>
  <si>
    <t>CALARCA</t>
  </si>
  <si>
    <t>RISARALDA</t>
  </si>
  <si>
    <t xml:space="preserve">E.P.M.S.C.-E.R.E. </t>
  </si>
  <si>
    <t>PEREIRA</t>
  </si>
  <si>
    <t>SANTA ROSA DE CABAL</t>
  </si>
  <si>
    <t>ARMERO - GUAYABAL</t>
  </si>
  <si>
    <t>FRESNO</t>
  </si>
  <si>
    <t>HONDA</t>
  </si>
  <si>
    <t>COIBA PICALEÑA</t>
  </si>
  <si>
    <t>LIBANO</t>
  </si>
  <si>
    <t>TOTAL GENERAL</t>
  </si>
  <si>
    <t>CÓDIGO</t>
  </si>
  <si>
    <t>REGIONAL</t>
  </si>
  <si>
    <t>CAPACIDAD</t>
  </si>
  <si>
    <t>TOTAL POBLACIÓN</t>
  </si>
  <si>
    <t>HACINA-MIENTO</t>
  </si>
  <si>
    <t>SEXO</t>
  </si>
  <si>
    <t>SINDICADOS</t>
  </si>
  <si>
    <t>TOTAL SINDICADOS</t>
  </si>
  <si>
    <t>CONDENADOS</t>
  </si>
  <si>
    <t>TOTAL CONDENADOS</t>
  </si>
  <si>
    <t>REGIONAL OCCIDENTE</t>
  </si>
  <si>
    <t>REGIONAL NOROESTE</t>
  </si>
  <si>
    <t>TOTAL MES</t>
  </si>
  <si>
    <t>FUENTE: PARTE DIARIO CEDIP AGOSTO 31 DE 2014</t>
  </si>
  <si>
    <t>CONVENCIONES:</t>
  </si>
  <si>
    <t>R.M.</t>
  </si>
  <si>
    <t>RECLUSIÓN DE MUJERES</t>
  </si>
  <si>
    <t>ESTABLECIMIENTO PENITENCIARIO DE MEDIANA SEGURIDAD Y CARCELARIO</t>
  </si>
  <si>
    <t>ESTABLECIMIENTO PENITENCIARIO</t>
  </si>
  <si>
    <t>E.C.</t>
  </si>
  <si>
    <t>ESTABLECIMIENTO CARCELARIO</t>
  </si>
  <si>
    <t>C.A.MI.S.</t>
  </si>
  <si>
    <t>COLONIA AGRÍCOLA DE MÍNIMA SEGURIDAD</t>
  </si>
  <si>
    <t>E.R.E.</t>
  </si>
  <si>
    <t>ESTABLECIMIENTO DE RECLUSIÓN ESPECIAL</t>
  </si>
  <si>
    <t>J.P.</t>
  </si>
  <si>
    <t>ESTABLECIMIENTO DE JUSTICIA Y PAZ</t>
  </si>
  <si>
    <t>Población de internos por situación jurídica Ley 906</t>
  </si>
  <si>
    <t xml:space="preserve">Población de internos por sexo Ley 906 </t>
  </si>
  <si>
    <t>Regional</t>
  </si>
  <si>
    <t>Imputados</t>
  </si>
  <si>
    <t>Total imputados</t>
  </si>
  <si>
    <t>Hombres</t>
  </si>
  <si>
    <t>Participación</t>
  </si>
  <si>
    <t>Mujeres</t>
  </si>
  <si>
    <t>Central</t>
  </si>
  <si>
    <t>Occidente</t>
  </si>
  <si>
    <t>Norte</t>
  </si>
  <si>
    <t>Oriente</t>
  </si>
  <si>
    <t>Noroeste</t>
  </si>
  <si>
    <t>Viejo Caldas</t>
  </si>
  <si>
    <t>Total</t>
  </si>
  <si>
    <t>Fuente: Sisipec web</t>
  </si>
  <si>
    <t xml:space="preserve">Población de internos situación jurídica </t>
  </si>
  <si>
    <t>Población de internos por situación jurídica Ley 600</t>
  </si>
  <si>
    <t>Población de internos por sexo Ley 600</t>
  </si>
  <si>
    <t xml:space="preserve"> Agosto 31  de 2014</t>
  </si>
  <si>
    <t>Población de Internos en Domiciliaria</t>
  </si>
  <si>
    <t>Detención</t>
  </si>
  <si>
    <t>Prisión</t>
  </si>
  <si>
    <t>% Participación</t>
  </si>
  <si>
    <t xml:space="preserve">Población </t>
  </si>
  <si>
    <t>Occidental</t>
  </si>
  <si>
    <t xml:space="preserve">Fuente: Sisipec web </t>
  </si>
  <si>
    <t>Fuente: SISIPEC WEB</t>
  </si>
  <si>
    <t>Población de Internos con control y Vigilancia Electrónica</t>
  </si>
  <si>
    <t>Prisión domiciliar M-Control x INPEC</t>
  </si>
  <si>
    <t>Ley 1709</t>
  </si>
  <si>
    <t xml:space="preserve">Medida de control  x Juzgados V°B°  </t>
  </si>
  <si>
    <t>Juzgados de EPMS</t>
  </si>
  <si>
    <t>Juzgados de Conocimiento</t>
  </si>
  <si>
    <t>Juzgados de Garantías</t>
  </si>
  <si>
    <t>Corte Suprema de Justicia</t>
  </si>
  <si>
    <t>Total  internos</t>
  </si>
  <si>
    <t>Total internos</t>
  </si>
  <si>
    <t>RF</t>
  </si>
  <si>
    <t>GPS</t>
  </si>
  <si>
    <t>%</t>
  </si>
  <si>
    <t>GPS:  Global Position System</t>
  </si>
  <si>
    <t>RF: Radio frecuencia</t>
  </si>
  <si>
    <t>Población de internos por edades</t>
  </si>
  <si>
    <t>18 a 29 Años</t>
  </si>
  <si>
    <t>30 a 54 Años</t>
  </si>
  <si>
    <t>55 a 64 Años</t>
  </si>
  <si>
    <t>Mayor a 64 Años</t>
  </si>
  <si>
    <t>Subtotal</t>
  </si>
  <si>
    <t>FUENTE: SISIPEC WEB</t>
  </si>
  <si>
    <t>Nota: Ajustado a la población de internos reportada por el CEDIP en el parte diario de internos.</t>
  </si>
  <si>
    <t>Certificación DANE Tipo B CI-023-077 "Registro de Calidad del Proceso Estadístico SISIPEC WEB"</t>
  </si>
  <si>
    <t>Regionales</t>
  </si>
  <si>
    <t>Mayores a 65 años</t>
  </si>
  <si>
    <t>Población de Internos con condiciones excepcionales</t>
  </si>
  <si>
    <t>Indígenas</t>
  </si>
  <si>
    <t>Afro colombianos</t>
  </si>
  <si>
    <t>Extranjeros</t>
  </si>
  <si>
    <t>Tercera  edad</t>
  </si>
  <si>
    <t>Madres lactantes</t>
  </si>
  <si>
    <t>Madres gestantes</t>
  </si>
  <si>
    <t>Discapacitados</t>
  </si>
  <si>
    <t>Inimputables</t>
  </si>
  <si>
    <t/>
  </si>
  <si>
    <t xml:space="preserve">FUENTE: SISIPEC WEB </t>
  </si>
  <si>
    <t>Madres</t>
  </si>
  <si>
    <t>Lactantes</t>
  </si>
  <si>
    <t>gestantes</t>
  </si>
  <si>
    <t>Población de internos de otras nacionalidadees</t>
  </si>
  <si>
    <t>País de origen</t>
  </si>
  <si>
    <t>Total hombres</t>
  </si>
  <si>
    <t>Total mujeres</t>
  </si>
  <si>
    <t>Número de internos</t>
  </si>
  <si>
    <t>Participación %</t>
  </si>
  <si>
    <t>Sindicado</t>
  </si>
  <si>
    <t>Condenado</t>
  </si>
  <si>
    <t>Sindicada</t>
  </si>
  <si>
    <t>Condenada</t>
  </si>
  <si>
    <t>Venezuela</t>
  </si>
  <si>
    <t>Espana</t>
  </si>
  <si>
    <t>Ecuador</t>
  </si>
  <si>
    <t>Mexico</t>
  </si>
  <si>
    <t>Estados Unidos De America</t>
  </si>
  <si>
    <t>Italia</t>
  </si>
  <si>
    <t>Peru</t>
  </si>
  <si>
    <t>Republica Dominicana</t>
  </si>
  <si>
    <t>Brasil</t>
  </si>
  <si>
    <t>Honduras</t>
  </si>
  <si>
    <t>Panama</t>
  </si>
  <si>
    <t>Costa Rica</t>
  </si>
  <si>
    <t>Otros países</t>
  </si>
  <si>
    <t>Modalidad delictiva Población de Internos en Establecimientos de Reclusión</t>
  </si>
  <si>
    <t>Modalidad delictiva</t>
  </si>
  <si>
    <t>Sindicadas</t>
  </si>
  <si>
    <t>Condenadas</t>
  </si>
  <si>
    <t xml:space="preserve">HOMICIDIO  </t>
  </si>
  <si>
    <t xml:space="preserve">HURTO  </t>
  </si>
  <si>
    <t xml:space="preserve">FABRICACION TRAFICO Y PORTE DE ARMAS DE FUEGO O MUNICIONES  </t>
  </si>
  <si>
    <t xml:space="preserve">TRAFICO FABRICACION O PORTE DE ESTUPEFACIENTES  </t>
  </si>
  <si>
    <t xml:space="preserve">CONCIERTO PARA DELINQUIR  </t>
  </si>
  <si>
    <t xml:space="preserve">ACTOS SEXUALES CON MENOR DE CATORCE AÑOS  </t>
  </si>
  <si>
    <t xml:space="preserve">EXTORSION  </t>
  </si>
  <si>
    <t xml:space="preserve">ACCESO CARNAL ABUSIVO CON MENOR DE CATORCE AÑOS  </t>
  </si>
  <si>
    <t xml:space="preserve">FABRICACION  TRAFICO Y PORTE DE ARMAS Y MUNICIONES DE USO PRIVATIVO DE LAS FUERZAS ARMADAS  </t>
  </si>
  <si>
    <t xml:space="preserve">SECUESTRO EXTORSIVO  </t>
  </si>
  <si>
    <t xml:space="preserve">ACCESO CARNAL VIOLENTO  </t>
  </si>
  <si>
    <t xml:space="preserve">FABRICACIÓN, TRÁFICO, PORTE O TENENCIA DE ARMAS DE FUEGO, ACCESORIOS, PARTES O MUNICIONES  </t>
  </si>
  <si>
    <t xml:space="preserve">SECUESTRO SIMPLE  </t>
  </si>
  <si>
    <t>Otros delitos</t>
  </si>
  <si>
    <t>Total general</t>
  </si>
  <si>
    <t>Fuente: SISIPEC WEB . Nota: Internos incursos en uno o más delitos</t>
  </si>
  <si>
    <t>Población de Internos en meses de detención</t>
  </si>
  <si>
    <t xml:space="preserve">  0 A 5</t>
  </si>
  <si>
    <t xml:space="preserve"> 6 A 10</t>
  </si>
  <si>
    <t>11 A 15</t>
  </si>
  <si>
    <t>16 A 20</t>
  </si>
  <si>
    <t>21 A 25</t>
  </si>
  <si>
    <t>26 A 30</t>
  </si>
  <si>
    <t>31 A 35</t>
  </si>
  <si>
    <t>Más de 36 meses</t>
  </si>
  <si>
    <t xml:space="preserve">Central </t>
  </si>
  <si>
    <t>Población de Internos en años de condenaa</t>
  </si>
  <si>
    <t>Más de 36 años</t>
  </si>
  <si>
    <t>Total Hombre</t>
  </si>
  <si>
    <t>Total Mujer</t>
  </si>
  <si>
    <t>Reincidencia  Población de Internos</t>
  </si>
  <si>
    <t>Altas</t>
  </si>
  <si>
    <t>Total Altas</t>
  </si>
  <si>
    <t>Domiciliarias</t>
  </si>
  <si>
    <t>Total Domiciliarias</t>
  </si>
  <si>
    <t>Vigilancia Electronica</t>
  </si>
  <si>
    <t>Total Vigilancia Electronica</t>
  </si>
  <si>
    <t>Total General</t>
  </si>
  <si>
    <t>Población de Internos ocupados en trabajo, estudio y enseñanza</t>
  </si>
  <si>
    <t>Trabajo</t>
  </si>
  <si>
    <t>Estudio</t>
  </si>
  <si>
    <t>Enseñanza</t>
  </si>
  <si>
    <t>Total TEE</t>
  </si>
  <si>
    <t>Nivel educativo Población de internos</t>
  </si>
  <si>
    <t>Iletrados</t>
  </si>
  <si>
    <t>Ciclo I Grado 1-2-3</t>
  </si>
  <si>
    <t>Ciclo2 Grado4-5</t>
  </si>
  <si>
    <t>Ciclo 3 Grado 6-7</t>
  </si>
  <si>
    <t>Ciclo4 Grado 8-9</t>
  </si>
  <si>
    <t>Ciclo5 Grado 10</t>
  </si>
  <si>
    <t>Ciclo 6 Grado 11</t>
  </si>
  <si>
    <t xml:space="preserve">Nivel educativo Población de internos </t>
  </si>
  <si>
    <t>Técnico</t>
  </si>
  <si>
    <t>Tecnológico</t>
  </si>
  <si>
    <t>Profesional Completo</t>
  </si>
  <si>
    <t>Especializado</t>
  </si>
  <si>
    <t>Septiembre 30 de 2014</t>
  </si>
  <si>
    <t xml:space="preserve"> Septiembre 30 de 2014</t>
  </si>
  <si>
    <t>FUENTE: Grupo Vigilancia electrónica</t>
  </si>
  <si>
    <t xml:space="preserve"> Septiembre 30  de 2014</t>
  </si>
  <si>
    <t>Septiembre 30  de 2014</t>
  </si>
  <si>
    <t xml:space="preserve">REBELION  </t>
  </si>
  <si>
    <t>Septiembre  30  de 2014</t>
  </si>
</sst>
</file>

<file path=xl/styles.xml><?xml version="1.0" encoding="utf-8"?>
<styleSheet xmlns="http://schemas.openxmlformats.org/spreadsheetml/2006/main">
  <numFmts count="2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%"/>
    <numFmt numFmtId="165" formatCode="_-* #,##0.00\ [$€]_-;\-* #,##0.00\ [$€]_-;_-* &quot;-&quot;??\ [$€]_-;_-@_-"/>
    <numFmt numFmtId="166" formatCode="_([$€]* #,##0.00_);_([$€]* \(#,##0.00\);_([$€]* &quot;-&quot;??_);_(@_)"/>
    <numFmt numFmtId="167" formatCode="_ [$€-2]\ * #,##0.00_ ;_ [$€-2]\ * \-#,##0.00_ ;_ [$€-2]\ * &quot;-&quot;??_ "/>
    <numFmt numFmtId="168" formatCode="_-* #,##0\ _P_t_s_-;\-* #,##0\ _P_t_s_-;_-* &quot;-&quot;\ _P_t_s_-;_-@_-"/>
    <numFmt numFmtId="169" formatCode="_ * #,##0.00_ ;_ * \-#,##0.00_ ;_ * &quot;-&quot;??_ ;_ @_ "/>
    <numFmt numFmtId="170" formatCode="_-* #,##0.00\ _€_-;\-* #,##0.00\ _€_-;_-* &quot;-&quot;??\ _€_-;_-@_-"/>
    <numFmt numFmtId="171" formatCode="_-* #,##0.00_-;\-* #,##0.00_-;_-* &quot;-&quot;??_-;_-@_-"/>
    <numFmt numFmtId="172" formatCode="_-* #,##0.00\ &quot;€&quot;_-;\-* #,##0.00\ &quot;€&quot;_-;_-* &quot;-&quot;??\ &quot;€&quot;_-;_-@_-"/>
    <numFmt numFmtId="173" formatCode="_ &quot;$&quot;\ * #,##0.00_ ;_ &quot;$&quot;\ * \-#,##0.00_ ;_ &quot;$&quot;\ * &quot;-&quot;??_ ;_ @_ "/>
    <numFmt numFmtId="174" formatCode="_-* #,##0.00\ &quot;Pts&quot;_-;\-* #,##0.00\ &quot;Pts&quot;_-;_-* &quot;-&quot;??\ &quot;Pts&quot;_-;_-@_-"/>
    <numFmt numFmtId="175" formatCode="[$-240A]d&quot; de &quot;mmmm&quot; de &quot;yyyy;@"/>
    <numFmt numFmtId="176" formatCode="00"/>
  </numFmts>
  <fonts count="12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4"/>
      <color indexed="9"/>
      <name val="Arial"/>
      <family val="2"/>
    </font>
    <font>
      <b/>
      <sz val="20"/>
      <color indexed="9"/>
      <name val="Arial"/>
      <family val="2"/>
    </font>
    <font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2.65"/>
      <color indexed="12"/>
      <name val="Calibri"/>
      <family val="2"/>
    </font>
    <font>
      <sz val="10"/>
      <color indexed="8"/>
      <name val="Arial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4"/>
      <color indexed="9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8"/>
      <name val="Calibri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5"/>
      <name val="Calibri"/>
      <family val="2"/>
    </font>
    <font>
      <b/>
      <sz val="6"/>
      <name val="Arial"/>
      <family val="2"/>
    </font>
    <font>
      <b/>
      <sz val="7"/>
      <name val="Calibri"/>
      <family val="2"/>
    </font>
    <font>
      <sz val="10"/>
      <name val="Times New Roman"/>
      <family val="1"/>
    </font>
    <font>
      <b/>
      <sz val="14"/>
      <name val="Calibri"/>
      <family val="2"/>
    </font>
    <font>
      <b/>
      <sz val="16"/>
      <color indexed="9"/>
      <name val="Calibri"/>
      <family val="2"/>
    </font>
    <font>
      <sz val="10"/>
      <name val="SansSerif"/>
      <family val="0"/>
    </font>
    <font>
      <b/>
      <sz val="6"/>
      <name val="SansSerif"/>
      <family val="0"/>
    </font>
    <font>
      <sz val="6"/>
      <name val="Arial"/>
      <family val="2"/>
    </font>
    <font>
      <b/>
      <sz val="12"/>
      <color indexed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sz val="6"/>
      <color indexed="10"/>
      <name val="Arial"/>
      <family val="2"/>
    </font>
    <font>
      <b/>
      <sz val="12"/>
      <color indexed="10"/>
      <name val="Calibri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b/>
      <sz val="11"/>
      <color indexed="60"/>
      <name val="Arial"/>
      <family val="2"/>
    </font>
    <font>
      <sz val="10"/>
      <color indexed="58"/>
      <name val="Calibri"/>
      <family val="0"/>
    </font>
    <font>
      <b/>
      <sz val="10"/>
      <color indexed="58"/>
      <name val="Calibri"/>
      <family val="0"/>
    </font>
    <font>
      <b/>
      <sz val="10"/>
      <color indexed="8"/>
      <name val="Calibri"/>
      <family val="0"/>
    </font>
    <font>
      <b/>
      <sz val="8.25"/>
      <color indexed="8"/>
      <name val="Calibri"/>
      <family val="0"/>
    </font>
    <font>
      <b/>
      <sz val="9.2"/>
      <color indexed="58"/>
      <name val="Calibri"/>
      <family val="0"/>
    </font>
    <font>
      <b/>
      <sz val="10"/>
      <color indexed="63"/>
      <name val="Calibri"/>
      <family val="0"/>
    </font>
    <font>
      <b/>
      <sz val="7.55"/>
      <color indexed="63"/>
      <name val="Calibri"/>
      <family val="0"/>
    </font>
    <font>
      <b/>
      <sz val="8.45"/>
      <color indexed="58"/>
      <name val="Calibri"/>
      <family val="0"/>
    </font>
    <font>
      <b/>
      <sz val="8.85"/>
      <color indexed="58"/>
      <name val="Calibri"/>
      <family val="0"/>
    </font>
    <font>
      <b/>
      <sz val="12"/>
      <color indexed="58"/>
      <name val="Calibri"/>
      <family val="0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sz val="9"/>
      <color indexed="8"/>
      <name val="Calibri"/>
      <family val="0"/>
    </font>
    <font>
      <b/>
      <sz val="10"/>
      <color indexed="62"/>
      <name val="Calibri"/>
      <family val="0"/>
    </font>
    <font>
      <b/>
      <sz val="10"/>
      <color indexed="10"/>
      <name val="Calibri"/>
      <family val="0"/>
    </font>
    <font>
      <b/>
      <sz val="10"/>
      <color indexed="5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.65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Arial"/>
      <family val="2"/>
    </font>
    <font>
      <b/>
      <sz val="20"/>
      <color theme="0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4"/>
      <color rgb="FF000000"/>
      <name val="Calibri"/>
      <family val="2"/>
    </font>
    <font>
      <b/>
      <sz val="8"/>
      <color rgb="FF00000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6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Calibri"/>
      <family val="2"/>
    </font>
    <font>
      <b/>
      <sz val="16"/>
      <color theme="0"/>
      <name val="Arial"/>
      <family val="2"/>
    </font>
    <font>
      <b/>
      <sz val="18"/>
      <color theme="0"/>
      <name val="Arial"/>
      <family val="2"/>
    </font>
    <font>
      <b/>
      <sz val="11"/>
      <color rgb="FFC00000"/>
      <name val="Arial"/>
      <family val="2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4C5A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/>
    </border>
    <border>
      <left style="thin">
        <color rgb="FF204162"/>
      </left>
      <right style="thin">
        <color rgb="FF204162"/>
      </right>
      <top/>
      <bottom/>
    </border>
    <border>
      <left style="thin">
        <color rgb="FF204162"/>
      </left>
      <right style="medium">
        <color rgb="FF204162"/>
      </right>
      <top/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</border>
    <border>
      <left style="medium">
        <color rgb="FF204162"/>
      </left>
      <right style="thin">
        <color rgb="FF204162"/>
      </right>
      <top/>
      <bottom style="thin">
        <color rgb="FF204162"/>
      </bottom>
    </border>
    <border>
      <left style="thin">
        <color rgb="FF204162"/>
      </left>
      <right style="thin">
        <color rgb="FF204162"/>
      </right>
      <top/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/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medium">
        <color rgb="FF2041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medium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thin">
        <color rgb="FF004C5A"/>
      </right>
      <top/>
      <bottom style="thin">
        <color rgb="FF004C5A"/>
      </bottom>
    </border>
    <border>
      <left style="thin">
        <color rgb="FF004C5A"/>
      </left>
      <right style="medium">
        <color rgb="FF004C5A"/>
      </right>
      <top/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thin">
        <color rgb="FF004C5A"/>
      </right>
      <top style="thin">
        <color rgb="FF004C5A"/>
      </top>
      <bottom/>
    </border>
    <border>
      <left style="thin">
        <color rgb="FF004C5A"/>
      </left>
      <right style="medium">
        <color rgb="FF004C5A"/>
      </right>
      <top style="thin">
        <color rgb="FF004C5A"/>
      </top>
      <bottom/>
    </border>
    <border>
      <left style="thin">
        <color rgb="FF204162"/>
      </left>
      <right style="thin">
        <color rgb="FF204162"/>
      </right>
      <top style="thin">
        <color rgb="FF204162"/>
      </top>
      <bottom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/>
    </border>
    <border>
      <left style="medium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medium">
        <color rgb="FF204162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3" tint="0.799920022487640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/>
      <bottom style="thin">
        <color theme="3" tint="0.7999200224876404"/>
      </bottom>
    </border>
    <border>
      <left style="thin">
        <color theme="3" tint="0.7999200224876404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3999499976634979"/>
      </top>
      <bottom style="thin">
        <color rgb="FF204162"/>
      </bottom>
    </border>
    <border>
      <left style="thin">
        <color rgb="FF204162"/>
      </left>
      <right style="thin">
        <color theme="3" tint="0.3999499976634979"/>
      </right>
      <top style="thin">
        <color theme="3" tint="0.3999499976634979"/>
      </top>
      <bottom style="thin">
        <color rgb="FF204162"/>
      </bottom>
    </border>
    <border>
      <left style="thin">
        <color theme="3" tint="0.7999200224876404"/>
      </left>
      <right style="thin">
        <color rgb="FF204162"/>
      </right>
      <top style="thin">
        <color rgb="FF204162"/>
      </top>
      <bottom style="thin">
        <color rgb="FF204162"/>
      </bottom>
    </border>
    <border>
      <left style="thin">
        <color rgb="FF204162"/>
      </left>
      <right style="thin">
        <color theme="3" tint="0.3999499976634979"/>
      </right>
      <top style="thin">
        <color rgb="FF204162"/>
      </top>
      <bottom style="thin">
        <color rgb="FF204162"/>
      </bottom>
    </border>
    <border>
      <left style="thin">
        <color theme="3" tint="0.7999200224876404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3999499976634979"/>
      </bottom>
    </border>
    <border>
      <left style="thin">
        <color rgb="FF204162"/>
      </left>
      <right style="thin">
        <color theme="3" tint="0.3999499976634979"/>
      </right>
      <top style="thin">
        <color rgb="FF204162"/>
      </top>
      <bottom style="thin">
        <color theme="3" tint="0.3999499976634979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 style="thin">
        <color theme="3" tint="0.7999200224876404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200224876404"/>
      </bottom>
    </border>
    <border>
      <left/>
      <right style="medium">
        <color rgb="FFC5D9F1"/>
      </right>
      <top/>
      <bottom/>
    </border>
    <border>
      <left style="medium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medium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4" tint="-0.4999699890613556"/>
      </bottom>
    </border>
    <border>
      <left style="medium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medium">
        <color theme="4" tint="-0.4999699890613556"/>
      </bottom>
    </border>
    <border>
      <left/>
      <right/>
      <top style="medium"/>
      <bottom/>
    </border>
    <border>
      <left/>
      <right/>
      <top/>
      <bottom style="medium"/>
    </border>
    <border>
      <left style="medium">
        <color rgb="FF204162"/>
      </left>
      <right style="thin">
        <color theme="3" tint="0.7999500036239624"/>
      </right>
      <top/>
      <bottom/>
    </border>
    <border>
      <left/>
      <right style="thin">
        <color theme="3" tint="0.7999500036239624"/>
      </right>
      <top/>
      <bottom/>
    </border>
    <border>
      <left style="thin">
        <color theme="3" tint="0.7999500036239624"/>
      </left>
      <right style="medium">
        <color rgb="FF204162"/>
      </right>
      <top/>
      <bottom/>
    </border>
    <border>
      <left style="medium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medium">
        <color rgb="FF204162"/>
      </left>
      <right style="thin">
        <color theme="3" tint="0.7999500036239624"/>
      </right>
      <top/>
      <bottom style="medium">
        <color rgb="FF204162"/>
      </bottom>
    </border>
    <border>
      <left/>
      <right style="thin">
        <color theme="3" tint="0.7999500036239624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rgb="FF204162"/>
      </bottom>
    </border>
    <border>
      <left style="thin">
        <color theme="3" tint="0.7999500036239624"/>
      </left>
      <right style="medium">
        <color rgb="FF204162"/>
      </right>
      <top/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3" tint="0.5999600291252136"/>
      </top>
      <bottom style="thin">
        <color theme="4" tint="-0.4999699890613556"/>
      </bottom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4" tint="-0.4999699890613556"/>
      </left>
      <right style="thin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4" tint="-0.4999699890613556"/>
      </left>
      <right style="medium">
        <color theme="4" tint="-0.4999699890613556"/>
      </right>
      <top style="thin">
        <color theme="4" tint="-0.499969989061355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medium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3" tint="0.599960029125213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4" tint="-0.4999699890613556"/>
      </bottom>
    </border>
    <border>
      <left style="thin">
        <color theme="4" tint="-0.4999699890613556"/>
      </left>
      <right style="medium">
        <color rgb="FF204162"/>
      </right>
      <top style="thin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thin">
        <color theme="3" tint="0.5999600291252136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medium">
        <color rgb="FF204162"/>
      </bottom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4" tint="-0.4999699890613556"/>
      </bottom>
    </border>
    <border>
      <left style="medium">
        <color theme="4" tint="-0.4999699890613556"/>
      </left>
      <right/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medium">
        <color theme="4" tint="-0.4999699890613556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medium">
        <color theme="4" tint="-0.4999699890613556"/>
      </right>
      <top style="thin">
        <color theme="3"/>
      </top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204162"/>
      </bottom>
    </border>
    <border>
      <left style="medium">
        <color rgb="FF204162"/>
      </left>
      <right style="thin">
        <color rgb="FF204162"/>
      </right>
      <top style="thin">
        <color rgb="FF204162"/>
      </top>
      <bottom/>
    </border>
    <border>
      <left style="thin">
        <color rgb="FF204162"/>
      </left>
      <right/>
      <top/>
      <bottom/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rgb="FF204162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rgb="FF204162"/>
      </bottom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medium">
        <color rgb="FF204162"/>
      </left>
      <right style="thin">
        <color theme="0"/>
      </right>
      <top/>
      <bottom style="medium">
        <color rgb="FF204162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  <border>
      <left style="thin">
        <color theme="3" tint="0.3999499976634979"/>
      </left>
      <right style="thin">
        <color theme="3" tint="0.3999499976634979"/>
      </right>
      <top style="thin">
        <color theme="3" tint="0.3999499976634979"/>
      </top>
      <bottom style="thin">
        <color theme="3" tint="0.3999499976634979"/>
      </bottom>
    </border>
    <border>
      <left style="medium">
        <color rgb="FFC5D9F1"/>
      </left>
      <right style="medium">
        <color rgb="FFC5D9F1"/>
      </right>
      <top/>
      <bottom/>
    </border>
    <border>
      <left style="medium">
        <color rgb="FF204162"/>
      </left>
      <right style="thin"/>
      <top/>
      <bottom style="thin"/>
    </border>
    <border>
      <left style="medium">
        <color rgb="FF204162"/>
      </left>
      <right style="thin"/>
      <top style="thin"/>
      <bottom style="thin"/>
    </border>
    <border>
      <left style="medium">
        <color rgb="FF204162"/>
      </left>
      <right style="thin"/>
      <top style="thin"/>
      <bottom/>
    </border>
    <border>
      <left style="thin"/>
      <right style="medium">
        <color rgb="FF204162"/>
      </right>
      <top/>
      <bottom style="thin"/>
    </border>
    <border>
      <left style="thin"/>
      <right style="medium">
        <color rgb="FF204162"/>
      </right>
      <top style="thin"/>
      <bottom style="thin"/>
    </border>
    <border>
      <left style="thin"/>
      <right style="medium">
        <color rgb="FF204162"/>
      </right>
      <top style="thin"/>
      <bottom/>
    </border>
    <border>
      <left style="thin">
        <color rgb="FF204162"/>
      </left>
      <right style="thin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medium">
        <color rgb="FF204162"/>
      </right>
      <top style="medium">
        <color rgb="FF204162"/>
      </top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7999500036239624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7999500036239624"/>
      </bottom>
    </border>
    <border>
      <left style="thin">
        <color theme="0"/>
      </left>
      <right style="thin">
        <color theme="0"/>
      </right>
      <top style="thin">
        <color theme="3" tint="0.7999500036239624"/>
      </top>
      <bottom style="medium">
        <color rgb="FF204162"/>
      </bottom>
    </border>
    <border>
      <left style="thin">
        <color theme="0"/>
      </left>
      <right style="medium">
        <color rgb="FF204162"/>
      </right>
      <top style="thin">
        <color theme="3" tint="0.7999500036239624"/>
      </top>
      <bottom style="medium">
        <color rgb="FF204162"/>
      </bottom>
    </border>
    <border>
      <left style="thin">
        <color theme="3" tint="0.5999600291252136"/>
      </left>
      <right style="thin">
        <color theme="3" tint="0.5999600291252136"/>
      </right>
      <top/>
      <bottom style="medium">
        <color rgb="FF204162"/>
      </bottom>
    </border>
    <border>
      <left style="thin">
        <color rgb="FF204162"/>
      </left>
      <right style="thin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medium">
        <color rgb="FF204162"/>
      </right>
      <top style="thin">
        <color theme="3" tint="0.5999600291252136"/>
      </top>
      <bottom style="thin">
        <color rgb="FF204162"/>
      </bottom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theme="3" tint="0.5999600291252136"/>
      </bottom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medium">
        <color rgb="FF204162"/>
      </bottom>
    </border>
    <border>
      <left style="thin">
        <color theme="3" tint="0.5999600291252136"/>
      </left>
      <right style="medium">
        <color rgb="FF204162"/>
      </right>
      <top/>
      <bottom style="medium">
        <color rgb="FF204162"/>
      </bottom>
    </border>
    <border>
      <left style="thin">
        <color theme="3" tint="0.7999200224876404"/>
      </left>
      <right style="thin">
        <color theme="3" tint="0.7999200224876404"/>
      </right>
      <top style="thin">
        <color theme="3" tint="0.7999200224876404"/>
      </top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 style="thin">
        <color theme="3" tint="0.7999500036239624"/>
      </left>
      <right style="thin">
        <color theme="3" tint="0.7999500036239624"/>
      </right>
      <top/>
      <bottom style="medium">
        <color theme="4" tint="-0.4999699890613556"/>
      </bottom>
    </border>
    <border>
      <left style="thin">
        <color theme="3" tint="0.7999500036239624"/>
      </left>
      <right style="medium">
        <color theme="4" tint="-0.4999699890613556"/>
      </right>
      <top/>
      <bottom style="medium">
        <color theme="4" tint="-0.4999699890613556"/>
      </bottom>
    </border>
    <border>
      <left style="medium">
        <color rgb="FF004C5A"/>
      </left>
      <right style="thin">
        <color rgb="FF004C5A"/>
      </right>
      <top style="medium">
        <color rgb="FF004C5A"/>
      </top>
      <bottom style="thin">
        <color rgb="FF004C5A"/>
      </bottom>
    </border>
    <border>
      <left style="medium">
        <color rgb="FF004C5A"/>
      </left>
      <right style="thin">
        <color rgb="FF004C5A"/>
      </right>
      <top style="thin">
        <color rgb="FF004C5A"/>
      </top>
      <bottom style="medium">
        <color rgb="FF004C5A"/>
      </bottom>
    </border>
    <border>
      <left style="thin">
        <color theme="0"/>
      </left>
      <right/>
      <top style="medium">
        <color rgb="FF004C5A"/>
      </top>
      <bottom style="medium">
        <color rgb="FF004C5A"/>
      </bottom>
    </border>
    <border>
      <left style="thick">
        <color rgb="FF004C5A"/>
      </left>
      <right style="thin">
        <color rgb="FF004C5A"/>
      </right>
      <top style="thin">
        <color rgb="FF004C5A"/>
      </top>
      <bottom style="thin">
        <color rgb="FF004C5A"/>
      </bottom>
    </border>
    <border>
      <left style="thin">
        <color rgb="FF004C5A"/>
      </left>
      <right style="thick">
        <color rgb="FF004C5A"/>
      </right>
      <top style="thin">
        <color rgb="FF004C5A"/>
      </top>
      <bottom style="thin">
        <color rgb="FF004C5A"/>
      </bottom>
    </border>
    <border>
      <left style="thick">
        <color rgb="FF004C5A"/>
      </left>
      <right style="thin">
        <color theme="0"/>
      </right>
      <top style="thick">
        <color rgb="FF004C5A"/>
      </top>
      <bottom style="thin">
        <color rgb="FF004C5A"/>
      </bottom>
    </border>
    <border>
      <left style="thin">
        <color theme="0"/>
      </left>
      <right style="thin">
        <color theme="0"/>
      </right>
      <top style="thick">
        <color rgb="FF004C5A"/>
      </top>
      <bottom style="thin">
        <color rgb="FF004C5A"/>
      </bottom>
    </border>
    <border>
      <left style="thin">
        <color theme="0"/>
      </left>
      <right style="thick">
        <color rgb="FF004C5A"/>
      </right>
      <top style="thick">
        <color rgb="FF004C5A"/>
      </top>
      <bottom style="thin">
        <color rgb="FF004C5A"/>
      </bottom>
    </border>
    <border>
      <left style="thick">
        <color rgb="FF004C5A"/>
      </left>
      <right style="thin">
        <color theme="0"/>
      </right>
      <top style="thin">
        <color rgb="FF004C5A"/>
      </top>
      <bottom style="thick">
        <color rgb="FF004C5A"/>
      </bottom>
    </border>
    <border>
      <left style="thin">
        <color theme="0"/>
      </left>
      <right style="thin">
        <color theme="0"/>
      </right>
      <top style="thin">
        <color rgb="FF004C5A"/>
      </top>
      <bottom style="thick">
        <color rgb="FF004C5A"/>
      </bottom>
    </border>
    <border>
      <left style="thin">
        <color theme="0"/>
      </left>
      <right style="thick">
        <color rgb="FF004C5A"/>
      </right>
      <top style="thin">
        <color rgb="FF004C5A"/>
      </top>
      <bottom style="thick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</border>
    <border>
      <left style="thin">
        <color theme="0"/>
      </left>
      <right style="medium">
        <color rgb="FF004C5A"/>
      </right>
      <top style="thin">
        <color theme="0"/>
      </top>
      <bottom style="thin">
        <color theme="0"/>
      </bottom>
    </border>
    <border>
      <left style="medium">
        <color rgb="FF004C5A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medium">
        <color rgb="FF204162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200224876404"/>
      </left>
      <right style="thin">
        <color theme="3" tint="0.7999500036239624"/>
      </right>
      <top style="thin">
        <color theme="3" tint="0.7999500036239624"/>
      </top>
      <bottom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200224876404"/>
      </top>
      <bottom style="thin">
        <color theme="3" tint="0.7999500036239624"/>
      </bottom>
    </border>
    <border>
      <left style="thin">
        <color theme="3" tint="0.7999500036239624"/>
      </left>
      <right style="thin">
        <color theme="3" tint="0.7999200224876404"/>
      </right>
      <top style="thin">
        <color theme="3" tint="0.7999500036239624"/>
      </top>
      <bottom/>
    </border>
    <border>
      <left style="medium">
        <color rgb="FFC5D9F1"/>
      </left>
      <right style="medium">
        <color rgb="FFC5D9F1"/>
      </right>
      <top style="medium">
        <color rgb="FFC5D9F1"/>
      </top>
      <bottom/>
    </border>
    <border>
      <left style="medium">
        <color rgb="FFC5D9F1"/>
      </left>
      <right/>
      <top style="medium">
        <color rgb="FFC5D9F1"/>
      </top>
      <bottom style="medium">
        <color rgb="FFC5D9F1"/>
      </bottom>
    </border>
    <border>
      <left/>
      <right style="medium">
        <color rgb="FFC5D9F1"/>
      </right>
      <top style="medium">
        <color rgb="FFC5D9F1"/>
      </top>
      <bottom style="medium">
        <color rgb="FFC5D9F1"/>
      </bottom>
    </border>
    <border>
      <left style="medium">
        <color theme="4" tint="-0.4999699890613556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medium">
        <color theme="4" tint="-0.4999699890613556"/>
      </left>
      <right style="thin">
        <color theme="3" tint="0.7999200224876404"/>
      </right>
      <top style="thin">
        <color theme="3" tint="0.7999200224876404"/>
      </top>
      <bottom/>
    </border>
    <border>
      <left style="thin">
        <color theme="3" tint="0.7999200224876404"/>
      </left>
      <right style="thin">
        <color theme="3" tint="0.7999200224876404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medium">
        <color theme="4" tint="-0.4999699890613556"/>
      </top>
      <bottom style="thin">
        <color theme="3" tint="0.7999200224876404"/>
      </bottom>
    </border>
    <border>
      <left style="thin">
        <color theme="3" tint="0.7999200224876404"/>
      </left>
      <right style="medium">
        <color theme="4" tint="-0.4999699890613556"/>
      </right>
      <top style="thin">
        <color theme="3" tint="0.7999200224876404"/>
      </top>
      <bottom/>
    </border>
    <border>
      <left style="thin">
        <color theme="3" tint="0.5999600291252136"/>
      </left>
      <right/>
      <top style="medium">
        <color theme="4" tint="-0.4999699890613556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thin">
        <color theme="3" tint="0.5999600291252136"/>
      </top>
      <bottom style="thin">
        <color theme="3" tint="0.5999600291252136"/>
      </bottom>
    </border>
    <border>
      <left style="medium">
        <color rgb="FF204162"/>
      </left>
      <right style="thin">
        <color theme="0"/>
      </right>
      <top style="medium">
        <color rgb="FF204162"/>
      </top>
      <bottom style="thin">
        <color theme="0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theme="3" tint="0.7999500036239624"/>
      </bottom>
    </border>
    <border>
      <left style="thin">
        <color theme="3" tint="0.5999600291252136"/>
      </left>
      <right style="thin">
        <color theme="3" tint="0.5999600291252136"/>
      </right>
      <top style="medium">
        <color theme="4" tint="-0.4999699890613556"/>
      </top>
      <bottom style="thin">
        <color theme="3" tint="0.5999600291252136"/>
      </bottom>
    </border>
    <border>
      <left style="thin">
        <color theme="3" tint="0.5999600291252136"/>
      </left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/>
      <top style="medium">
        <color rgb="FF204162"/>
      </top>
      <bottom style="thin">
        <color theme="3" tint="0.5999600291252136"/>
      </bottom>
    </border>
    <border>
      <left/>
      <right style="thin">
        <color theme="3" tint="0.5999600291252136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medium">
        <color rgb="FF204162"/>
      </top>
      <bottom style="thin">
        <color theme="3" tint="0.5999600291252136"/>
      </bottom>
    </border>
    <border>
      <left style="thin">
        <color theme="3" tint="0.5999600291252136"/>
      </left>
      <right style="medium">
        <color rgb="FF204162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4" tint="-0.4999699890613556"/>
      </left>
      <right style="thin">
        <color theme="3" tint="0.5999600291252136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3" tint="0.5999600291252136"/>
      </right>
      <top/>
      <bottom style="thin">
        <color theme="3" tint="0.5999600291252136"/>
      </bottom>
    </border>
    <border>
      <left style="thin">
        <color theme="3" tint="0.5999600291252136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3" tint="0.5999600291252136"/>
      </left>
      <right style="medium">
        <color theme="4" tint="-0.4999699890613556"/>
      </right>
      <top/>
      <bottom style="thin">
        <color theme="4" tint="-0.4999699890613556"/>
      </bottom>
    </border>
    <border>
      <left/>
      <right/>
      <top/>
      <bottom style="medium">
        <color theme="4" tint="-0.4999699890613556"/>
      </bottom>
    </border>
    <border>
      <left style="medium">
        <color theme="4" tint="-0.4999699890613556"/>
      </left>
      <right style="thin">
        <color theme="0"/>
      </right>
      <top style="medium">
        <color theme="4" tint="-0.4999699890613556"/>
      </top>
      <bottom/>
    </border>
    <border>
      <left style="medium">
        <color theme="4" tint="-0.4999699890613556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medium">
        <color theme="4" tint="-0.4999699890613556"/>
      </top>
      <bottom/>
    </border>
    <border>
      <left style="thin">
        <color theme="0"/>
      </left>
      <right style="thin">
        <color theme="0"/>
      </right>
      <top/>
      <bottom style="medium">
        <color theme="4" tint="-0.4999699890613556"/>
      </bottom>
    </border>
    <border>
      <left style="thin">
        <color theme="0"/>
      </left>
      <right/>
      <top style="medium">
        <color theme="4" tint="-0.4999699890613556"/>
      </top>
      <bottom style="thin">
        <color theme="0"/>
      </bottom>
    </border>
    <border>
      <left/>
      <right style="thin">
        <color theme="0"/>
      </right>
      <top style="medium">
        <color theme="4" tint="-0.4999699890613556"/>
      </top>
      <bottom style="thin">
        <color theme="0"/>
      </bottom>
    </border>
    <border>
      <left style="thin">
        <color theme="0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theme="0"/>
      </left>
      <right style="medium">
        <color theme="4" tint="-0.4999699890613556"/>
      </right>
      <top/>
      <bottom style="medium">
        <color theme="4" tint="-0.4999699890613556"/>
      </bottom>
    </border>
    <border>
      <left style="thin">
        <color theme="0"/>
      </left>
      <right style="thin">
        <color theme="0"/>
      </right>
      <top style="medium">
        <color rgb="FF204162"/>
      </top>
      <bottom/>
    </border>
    <border>
      <left style="thin">
        <color theme="0"/>
      </left>
      <right style="thin">
        <color theme="0"/>
      </right>
      <top/>
      <bottom style="thin">
        <color theme="3" tint="0.7999500036239624"/>
      </bottom>
    </border>
    <border>
      <left style="thin">
        <color theme="0"/>
      </left>
      <right style="medium">
        <color rgb="FF204162"/>
      </right>
      <top style="medium">
        <color rgb="FF204162"/>
      </top>
      <bottom/>
    </border>
    <border>
      <left style="thin">
        <color theme="0"/>
      </left>
      <right style="medium">
        <color rgb="FF204162"/>
      </right>
      <top/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 style="thin">
        <color rgb="FF204162"/>
      </bottom>
    </border>
    <border>
      <left style="thin">
        <color theme="0"/>
      </left>
      <right style="thin">
        <color theme="0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thin">
        <color theme="0"/>
      </left>
      <right style="medium">
        <color rgb="FF204162"/>
      </right>
      <top style="thin">
        <color theme="0"/>
      </top>
      <bottom style="thin">
        <color rgb="FF204162"/>
      </bottom>
    </border>
    <border>
      <left style="thin">
        <color theme="3" tint="0.7999500036239624"/>
      </left>
      <right/>
      <top style="medium">
        <color rgb="FF204162"/>
      </top>
      <bottom style="thin">
        <color theme="3" tint="0.7999500036239624"/>
      </bottom>
    </border>
    <border>
      <left/>
      <right style="thin">
        <color theme="3" tint="0.7999500036239624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medium">
        <color rgb="FF204162"/>
      </top>
      <bottom style="thin">
        <color theme="3" tint="0.7999500036239624"/>
      </bottom>
    </border>
    <border>
      <left style="thin">
        <color theme="3" tint="0.7999500036239624"/>
      </left>
      <right style="medium">
        <color rgb="FF204162"/>
      </right>
      <top style="thin">
        <color theme="3" tint="0.7999500036239624"/>
      </top>
      <bottom style="thin">
        <color theme="3" tint="0.7999500036239624"/>
      </bottom>
    </border>
    <border>
      <left style="medium">
        <color rgb="FF204162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medium">
        <color rgb="FF204162"/>
      </top>
      <bottom style="thin">
        <color theme="0"/>
      </bottom>
    </border>
    <border>
      <left style="medium">
        <color theme="0"/>
      </left>
      <right style="medium">
        <color rgb="FF204162"/>
      </right>
      <top style="thin">
        <color theme="0"/>
      </top>
      <bottom/>
    </border>
  </borders>
  <cellStyleXfs count="4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2" borderId="0" applyNumberFormat="0" applyBorder="0" applyAlignment="0" applyProtection="0"/>
    <xf numFmtId="0" fontId="1" fillId="3" borderId="0" applyNumberFormat="0" applyBorder="0" applyAlignment="0" applyProtection="0"/>
    <xf numFmtId="0" fontId="87" fillId="2" borderId="0" applyNumberFormat="0" applyBorder="0" applyAlignment="0" applyProtection="0"/>
    <xf numFmtId="0" fontId="0" fillId="4" borderId="0" applyNumberFormat="0" applyBorder="0" applyAlignment="0" applyProtection="0"/>
    <xf numFmtId="0" fontId="87" fillId="5" borderId="0" applyNumberFormat="0" applyBorder="0" applyAlignment="0" applyProtection="0"/>
    <xf numFmtId="0" fontId="1" fillId="6" borderId="0" applyNumberFormat="0" applyBorder="0" applyAlignment="0" applyProtection="0"/>
    <xf numFmtId="0" fontId="87" fillId="5" borderId="0" applyNumberFormat="0" applyBorder="0" applyAlignment="0" applyProtection="0"/>
    <xf numFmtId="0" fontId="0" fillId="7" borderId="0" applyNumberFormat="0" applyBorder="0" applyAlignment="0" applyProtection="0"/>
    <xf numFmtId="0" fontId="87" fillId="8" borderId="0" applyNumberFormat="0" applyBorder="0" applyAlignment="0" applyProtection="0"/>
    <xf numFmtId="0" fontId="1" fillId="9" borderId="0" applyNumberFormat="0" applyBorder="0" applyAlignment="0" applyProtection="0"/>
    <xf numFmtId="0" fontId="87" fillId="8" borderId="0" applyNumberFormat="0" applyBorder="0" applyAlignment="0" applyProtection="0"/>
    <xf numFmtId="0" fontId="0" fillId="10" borderId="0" applyNumberFormat="0" applyBorder="0" applyAlignment="0" applyProtection="0"/>
    <xf numFmtId="0" fontId="87" fillId="11" borderId="0" applyNumberFormat="0" applyBorder="0" applyAlignment="0" applyProtection="0"/>
    <xf numFmtId="0" fontId="1" fillId="12" borderId="0" applyNumberFormat="0" applyBorder="0" applyAlignment="0" applyProtection="0"/>
    <xf numFmtId="0" fontId="87" fillId="11" borderId="0" applyNumberFormat="0" applyBorder="0" applyAlignment="0" applyProtection="0"/>
    <xf numFmtId="0" fontId="0" fillId="13" borderId="0" applyNumberFormat="0" applyBorder="0" applyAlignment="0" applyProtection="0"/>
    <xf numFmtId="0" fontId="87" fillId="14" borderId="0" applyNumberFormat="0" applyBorder="0" applyAlignment="0" applyProtection="0"/>
    <xf numFmtId="0" fontId="1" fillId="15" borderId="0" applyNumberFormat="0" applyBorder="0" applyAlignment="0" applyProtection="0"/>
    <xf numFmtId="0" fontId="87" fillId="14" borderId="0" applyNumberFormat="0" applyBorder="0" applyAlignment="0" applyProtection="0"/>
    <xf numFmtId="0" fontId="0" fillId="15" borderId="0" applyNumberFormat="0" applyBorder="0" applyAlignment="0" applyProtection="0"/>
    <xf numFmtId="0" fontId="87" fillId="16" borderId="0" applyNumberFormat="0" applyBorder="0" applyAlignment="0" applyProtection="0"/>
    <xf numFmtId="0" fontId="1" fillId="13" borderId="0" applyNumberFormat="0" applyBorder="0" applyAlignment="0" applyProtection="0"/>
    <xf numFmtId="0" fontId="87" fillId="16" borderId="0" applyNumberFormat="0" applyBorder="0" applyAlignment="0" applyProtection="0"/>
    <xf numFmtId="0" fontId="0" fillId="10" borderId="0" applyNumberFormat="0" applyBorder="0" applyAlignment="0" applyProtection="0"/>
    <xf numFmtId="0" fontId="87" fillId="17" borderId="0" applyNumberFormat="0" applyBorder="0" applyAlignment="0" applyProtection="0"/>
    <xf numFmtId="0" fontId="1" fillId="4" borderId="0" applyNumberFormat="0" applyBorder="0" applyAlignment="0" applyProtection="0"/>
    <xf numFmtId="0" fontId="87" fillId="17" borderId="0" applyNumberFormat="0" applyBorder="0" applyAlignment="0" applyProtection="0"/>
    <xf numFmtId="0" fontId="0" fillId="15" borderId="0" applyNumberFormat="0" applyBorder="0" applyAlignment="0" applyProtection="0"/>
    <xf numFmtId="0" fontId="87" fillId="18" borderId="0" applyNumberFormat="0" applyBorder="0" applyAlignment="0" applyProtection="0"/>
    <xf numFmtId="0" fontId="1" fillId="7" borderId="0" applyNumberFormat="0" applyBorder="0" applyAlignment="0" applyProtection="0"/>
    <xf numFmtId="0" fontId="87" fillId="18" borderId="0" applyNumberFormat="0" applyBorder="0" applyAlignment="0" applyProtection="0"/>
    <xf numFmtId="0" fontId="0" fillId="7" borderId="0" applyNumberFormat="0" applyBorder="0" applyAlignment="0" applyProtection="0"/>
    <xf numFmtId="0" fontId="87" fillId="19" borderId="0" applyNumberFormat="0" applyBorder="0" applyAlignment="0" applyProtection="0"/>
    <xf numFmtId="0" fontId="1" fillId="20" borderId="0" applyNumberFormat="0" applyBorder="0" applyAlignment="0" applyProtection="0"/>
    <xf numFmtId="0" fontId="87" fillId="19" borderId="0" applyNumberFormat="0" applyBorder="0" applyAlignment="0" applyProtection="0"/>
    <xf numFmtId="0" fontId="0" fillId="21" borderId="0" applyNumberFormat="0" applyBorder="0" applyAlignment="0" applyProtection="0"/>
    <xf numFmtId="0" fontId="87" fillId="22" borderId="0" applyNumberFormat="0" applyBorder="0" applyAlignment="0" applyProtection="0"/>
    <xf numFmtId="0" fontId="1" fillId="12" borderId="0" applyNumberFormat="0" applyBorder="0" applyAlignment="0" applyProtection="0"/>
    <xf numFmtId="0" fontId="87" fillId="22" borderId="0" applyNumberFormat="0" applyBorder="0" applyAlignment="0" applyProtection="0"/>
    <xf numFmtId="0" fontId="0" fillId="6" borderId="0" applyNumberFormat="0" applyBorder="0" applyAlignment="0" applyProtection="0"/>
    <xf numFmtId="0" fontId="87" fillId="23" borderId="0" applyNumberFormat="0" applyBorder="0" applyAlignment="0" applyProtection="0"/>
    <xf numFmtId="0" fontId="1" fillId="4" borderId="0" applyNumberFormat="0" applyBorder="0" applyAlignment="0" applyProtection="0"/>
    <xf numFmtId="0" fontId="87" fillId="23" borderId="0" applyNumberFormat="0" applyBorder="0" applyAlignment="0" applyProtection="0"/>
    <xf numFmtId="0" fontId="0" fillId="15" borderId="0" applyNumberFormat="0" applyBorder="0" applyAlignment="0" applyProtection="0"/>
    <xf numFmtId="0" fontId="87" fillId="24" borderId="0" applyNumberFormat="0" applyBorder="0" applyAlignment="0" applyProtection="0"/>
    <xf numFmtId="0" fontId="1" fillId="25" borderId="0" applyNumberFormat="0" applyBorder="0" applyAlignment="0" applyProtection="0"/>
    <xf numFmtId="0" fontId="87" fillId="24" borderId="0" applyNumberFormat="0" applyBorder="0" applyAlignment="0" applyProtection="0"/>
    <xf numFmtId="0" fontId="0" fillId="10" borderId="0" applyNumberFormat="0" applyBorder="0" applyAlignment="0" applyProtection="0"/>
    <xf numFmtId="0" fontId="88" fillId="26" borderId="0" applyNumberFormat="0" applyBorder="0" applyAlignment="0" applyProtection="0"/>
    <xf numFmtId="0" fontId="17" fillId="27" borderId="0" applyNumberFormat="0" applyBorder="0" applyAlignment="0" applyProtection="0"/>
    <xf numFmtId="0" fontId="88" fillId="26" borderId="0" applyNumberFormat="0" applyBorder="0" applyAlignment="0" applyProtection="0"/>
    <xf numFmtId="0" fontId="0" fillId="15" borderId="0" applyNumberFormat="0" applyBorder="0" applyAlignment="0" applyProtection="0"/>
    <xf numFmtId="0" fontId="88" fillId="28" borderId="0" applyNumberFormat="0" applyBorder="0" applyAlignment="0" applyProtection="0"/>
    <xf numFmtId="0" fontId="17" fillId="7" borderId="0" applyNumberFormat="0" applyBorder="0" applyAlignment="0" applyProtection="0"/>
    <xf numFmtId="0" fontId="88" fillId="28" borderId="0" applyNumberFormat="0" applyBorder="0" applyAlignment="0" applyProtection="0"/>
    <xf numFmtId="0" fontId="0" fillId="29" borderId="0" applyNumberFormat="0" applyBorder="0" applyAlignment="0" applyProtection="0"/>
    <xf numFmtId="0" fontId="88" fillId="30" borderId="0" applyNumberFormat="0" applyBorder="0" applyAlignment="0" applyProtection="0"/>
    <xf numFmtId="0" fontId="17" fillId="20" borderId="0" applyNumberFormat="0" applyBorder="0" applyAlignment="0" applyProtection="0"/>
    <xf numFmtId="0" fontId="88" fillId="30" borderId="0" applyNumberFormat="0" applyBorder="0" applyAlignment="0" applyProtection="0"/>
    <xf numFmtId="0" fontId="0" fillId="25" borderId="0" applyNumberFormat="0" applyBorder="0" applyAlignment="0" applyProtection="0"/>
    <xf numFmtId="0" fontId="88" fillId="31" borderId="0" applyNumberFormat="0" applyBorder="0" applyAlignment="0" applyProtection="0"/>
    <xf numFmtId="0" fontId="17" fillId="32" borderId="0" applyNumberFormat="0" applyBorder="0" applyAlignment="0" applyProtection="0"/>
    <xf numFmtId="0" fontId="88" fillId="31" borderId="0" applyNumberFormat="0" applyBorder="0" applyAlignment="0" applyProtection="0"/>
    <xf numFmtId="0" fontId="0" fillId="6" borderId="0" applyNumberFormat="0" applyBorder="0" applyAlignment="0" applyProtection="0"/>
    <xf numFmtId="0" fontId="88" fillId="33" borderId="0" applyNumberFormat="0" applyBorder="0" applyAlignment="0" applyProtection="0"/>
    <xf numFmtId="0" fontId="17" fillId="34" borderId="0" applyNumberFormat="0" applyBorder="0" applyAlignment="0" applyProtection="0"/>
    <xf numFmtId="0" fontId="88" fillId="33" borderId="0" applyNumberFormat="0" applyBorder="0" applyAlignment="0" applyProtection="0"/>
    <xf numFmtId="0" fontId="0" fillId="15" borderId="0" applyNumberFormat="0" applyBorder="0" applyAlignment="0" applyProtection="0"/>
    <xf numFmtId="0" fontId="88" fillId="35" borderId="0" applyNumberFormat="0" applyBorder="0" applyAlignment="0" applyProtection="0"/>
    <xf numFmtId="0" fontId="17" fillId="36" borderId="0" applyNumberFormat="0" applyBorder="0" applyAlignment="0" applyProtection="0"/>
    <xf numFmtId="0" fontId="88" fillId="35" borderId="0" applyNumberFormat="0" applyBorder="0" applyAlignment="0" applyProtection="0"/>
    <xf numFmtId="0" fontId="0" fillId="7" borderId="0" applyNumberFormat="0" applyBorder="0" applyAlignment="0" applyProtection="0"/>
    <xf numFmtId="0" fontId="89" fillId="37" borderId="0" applyNumberFormat="0" applyBorder="0" applyAlignment="0" applyProtection="0"/>
    <xf numFmtId="0" fontId="6" fillId="9" borderId="0" applyNumberFormat="0" applyBorder="0" applyAlignment="0" applyProtection="0"/>
    <xf numFmtId="0" fontId="89" fillId="37" borderId="0" applyNumberFormat="0" applyBorder="0" applyAlignment="0" applyProtection="0"/>
    <xf numFmtId="0" fontId="0" fillId="15" borderId="0" applyNumberFormat="0" applyBorder="0" applyAlignment="0" applyProtection="0"/>
    <xf numFmtId="0" fontId="90" fillId="38" borderId="1" applyNumberFormat="0" applyAlignment="0" applyProtection="0"/>
    <xf numFmtId="0" fontId="11" fillId="39" borderId="2" applyNumberFormat="0" applyAlignment="0" applyProtection="0"/>
    <xf numFmtId="0" fontId="90" fillId="38" borderId="1" applyNumberFormat="0" applyAlignment="0" applyProtection="0"/>
    <xf numFmtId="0" fontId="0" fillId="40" borderId="2" applyNumberFormat="0" applyAlignment="0" applyProtection="0"/>
    <xf numFmtId="0" fontId="91" fillId="41" borderId="3" applyNumberFormat="0" applyAlignment="0" applyProtection="0"/>
    <xf numFmtId="0" fontId="13" fillId="42" borderId="4" applyNumberFormat="0" applyAlignment="0" applyProtection="0"/>
    <xf numFmtId="0" fontId="91" fillId="41" borderId="3" applyNumberFormat="0" applyAlignment="0" applyProtection="0"/>
    <xf numFmtId="0" fontId="0" fillId="42" borderId="4" applyNumberFormat="0" applyAlignment="0" applyProtection="0"/>
    <xf numFmtId="0" fontId="92" fillId="0" borderId="5" applyNumberFormat="0" applyFill="0" applyAlignment="0" applyProtection="0"/>
    <xf numFmtId="0" fontId="12" fillId="0" borderId="6" applyNumberFormat="0" applyFill="0" applyAlignment="0" applyProtection="0"/>
    <xf numFmtId="0" fontId="92" fillId="0" borderId="5" applyNumberFormat="0" applyFill="0" applyAlignment="0" applyProtection="0"/>
    <xf numFmtId="0" fontId="0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43" borderId="0" applyNumberFormat="0" applyBorder="0" applyAlignment="0" applyProtection="0"/>
    <xf numFmtId="0" fontId="17" fillId="4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17" fillId="44" borderId="0" applyNumberFormat="0" applyBorder="0" applyAlignment="0" applyProtection="0"/>
    <xf numFmtId="0" fontId="88" fillId="43" borderId="0" applyNumberFormat="0" applyBorder="0" applyAlignment="0" applyProtection="0"/>
    <xf numFmtId="0" fontId="88" fillId="43" borderId="0" applyNumberFormat="0" applyBorder="0" applyAlignment="0" applyProtection="0"/>
    <xf numFmtId="0" fontId="0" fillId="45" borderId="0" applyNumberFormat="0" applyBorder="0" applyAlignment="0" applyProtection="0"/>
    <xf numFmtId="0" fontId="88" fillId="46" borderId="0" applyNumberFormat="0" applyBorder="0" applyAlignment="0" applyProtection="0"/>
    <xf numFmtId="0" fontId="17" fillId="47" borderId="0" applyNumberFormat="0" applyBorder="0" applyAlignment="0" applyProtection="0"/>
    <xf numFmtId="0" fontId="88" fillId="46" borderId="0" applyNumberFormat="0" applyBorder="0" applyAlignment="0" applyProtection="0"/>
    <xf numFmtId="0" fontId="0" fillId="29" borderId="0" applyNumberFormat="0" applyBorder="0" applyAlignment="0" applyProtection="0"/>
    <xf numFmtId="0" fontId="88" fillId="48" borderId="0" applyNumberFormat="0" applyBorder="0" applyAlignment="0" applyProtection="0"/>
    <xf numFmtId="0" fontId="17" fillId="49" borderId="0" applyNumberFormat="0" applyBorder="0" applyAlignment="0" applyProtection="0"/>
    <xf numFmtId="0" fontId="88" fillId="48" borderId="0" applyNumberFormat="0" applyBorder="0" applyAlignment="0" applyProtection="0"/>
    <xf numFmtId="0" fontId="0" fillId="25" borderId="0" applyNumberFormat="0" applyBorder="0" applyAlignment="0" applyProtection="0"/>
    <xf numFmtId="0" fontId="88" fillId="50" borderId="0" applyNumberFormat="0" applyBorder="0" applyAlignment="0" applyProtection="0"/>
    <xf numFmtId="0" fontId="17" fillId="32" borderId="0" applyNumberFormat="0" applyBorder="0" applyAlignment="0" applyProtection="0"/>
    <xf numFmtId="0" fontId="88" fillId="50" borderId="0" applyNumberFormat="0" applyBorder="0" applyAlignment="0" applyProtection="0"/>
    <xf numFmtId="0" fontId="0" fillId="51" borderId="0" applyNumberFormat="0" applyBorder="0" applyAlignment="0" applyProtection="0"/>
    <xf numFmtId="0" fontId="88" fillId="52" borderId="0" applyNumberFormat="0" applyBorder="0" applyAlignment="0" applyProtection="0"/>
    <xf numFmtId="0" fontId="17" fillId="34" borderId="0" applyNumberFormat="0" applyBorder="0" applyAlignment="0" applyProtection="0"/>
    <xf numFmtId="0" fontId="88" fillId="52" borderId="0" applyNumberFormat="0" applyBorder="0" applyAlignment="0" applyProtection="0"/>
    <xf numFmtId="0" fontId="0" fillId="34" borderId="0" applyNumberFormat="0" applyBorder="0" applyAlignment="0" applyProtection="0"/>
    <xf numFmtId="0" fontId="88" fillId="53" borderId="0" applyNumberFormat="0" applyBorder="0" applyAlignment="0" applyProtection="0"/>
    <xf numFmtId="0" fontId="17" fillId="29" borderId="0" applyNumberFormat="0" applyBorder="0" applyAlignment="0" applyProtection="0"/>
    <xf numFmtId="0" fontId="88" fillId="53" borderId="0" applyNumberFormat="0" applyBorder="0" applyAlignment="0" applyProtection="0"/>
    <xf numFmtId="0" fontId="0" fillId="47" borderId="0" applyNumberFormat="0" applyBorder="0" applyAlignment="0" applyProtection="0"/>
    <xf numFmtId="0" fontId="94" fillId="54" borderId="1" applyNumberFormat="0" applyAlignment="0" applyProtection="0"/>
    <xf numFmtId="0" fontId="9" fillId="13" borderId="2" applyNumberFormat="0" applyAlignment="0" applyProtection="0"/>
    <xf numFmtId="0" fontId="94" fillId="54" borderId="1" applyNumberFormat="0" applyAlignment="0" applyProtection="0"/>
    <xf numFmtId="0" fontId="0" fillId="21" borderId="2" applyNumberFormat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6" fillId="55" borderId="0" applyNumberFormat="0" applyBorder="0" applyAlignment="0" applyProtection="0"/>
    <xf numFmtId="0" fontId="7" fillId="6" borderId="0" applyNumberFormat="0" applyBorder="0" applyAlignment="0" applyProtection="0"/>
    <xf numFmtId="0" fontId="96" fillId="55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7" fillId="56" borderId="0" applyNumberFormat="0" applyBorder="0" applyAlignment="0" applyProtection="0"/>
    <xf numFmtId="0" fontId="8" fillId="21" borderId="0" applyNumberFormat="0" applyBorder="0" applyAlignment="0" applyProtection="0"/>
    <xf numFmtId="0" fontId="97" fillId="56" borderId="0" applyNumberFormat="0" applyBorder="0" applyAlignment="0" applyProtection="0"/>
    <xf numFmtId="0" fontId="0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175" fontId="0" fillId="0" borderId="0">
      <alignment/>
      <protection/>
    </xf>
    <xf numFmtId="175" fontId="0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1" fillId="0" borderId="0">
      <alignment/>
      <protection/>
    </xf>
    <xf numFmtId="0" fontId="32" fillId="0" borderId="0">
      <alignment/>
      <protection/>
    </xf>
    <xf numFmtId="0" fontId="0" fillId="0" borderId="0" applyNumberFormat="0" applyFont="0" applyFill="0" applyBorder="0" applyAlignment="0" applyProtection="0"/>
    <xf numFmtId="0" fontId="87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57" borderId="8" applyNumberFormat="0" applyFont="0" applyAlignment="0" applyProtection="0"/>
    <xf numFmtId="0" fontId="87" fillId="57" borderId="8" applyNumberFormat="0" applyFont="0" applyAlignment="0" applyProtection="0"/>
    <xf numFmtId="0" fontId="0" fillId="10" borderId="9" applyNumberFormat="0" applyFont="0" applyAlignment="0" applyProtection="0"/>
    <xf numFmtId="0" fontId="0" fillId="10" borderId="9" applyNumberFormat="0" applyFont="0" applyAlignment="0" applyProtection="0"/>
    <xf numFmtId="0" fontId="0" fillId="0" borderId="10">
      <alignment horizontal="centerContinuous"/>
      <protection/>
    </xf>
    <xf numFmtId="0" fontId="0" fillId="0" borderId="10">
      <alignment horizontal="centerContinuous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8" fillId="38" borderId="11" applyNumberFormat="0" applyAlignment="0" applyProtection="0"/>
    <xf numFmtId="0" fontId="10" fillId="39" borderId="12" applyNumberFormat="0" applyAlignment="0" applyProtection="0"/>
    <xf numFmtId="0" fontId="98" fillId="38" borderId="11" applyNumberFormat="0" applyAlignment="0" applyProtection="0"/>
    <xf numFmtId="0" fontId="0" fillId="40" borderId="12" applyNumberFormat="0" applyAlignment="0" applyProtection="0"/>
    <xf numFmtId="0" fontId="9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13" applyNumberFormat="0" applyFill="0" applyAlignment="0" applyProtection="0"/>
    <xf numFmtId="0" fontId="3" fillId="0" borderId="14" applyNumberFormat="0" applyFill="0" applyAlignment="0" applyProtection="0"/>
    <xf numFmtId="0" fontId="102" fillId="0" borderId="13" applyNumberFormat="0" applyFill="0" applyAlignment="0" applyProtection="0"/>
    <xf numFmtId="0" fontId="0" fillId="0" borderId="15" applyNumberFormat="0" applyFill="0" applyAlignment="0" applyProtection="0"/>
    <xf numFmtId="0" fontId="103" fillId="0" borderId="16" applyNumberFormat="0" applyFill="0" applyAlignment="0" applyProtection="0"/>
    <xf numFmtId="0" fontId="4" fillId="0" borderId="17" applyNumberFormat="0" applyFill="0" applyAlignment="0" applyProtection="0"/>
    <xf numFmtId="0" fontId="103" fillId="0" borderId="16" applyNumberFormat="0" applyFill="0" applyAlignment="0" applyProtection="0"/>
    <xf numFmtId="0" fontId="0" fillId="0" borderId="18" applyNumberFormat="0" applyFill="0" applyAlignment="0" applyProtection="0"/>
    <xf numFmtId="0" fontId="93" fillId="0" borderId="19" applyNumberFormat="0" applyFill="0" applyAlignment="0" applyProtection="0"/>
    <xf numFmtId="0" fontId="5" fillId="0" borderId="20" applyNumberFormat="0" applyFill="0" applyAlignment="0" applyProtection="0"/>
    <xf numFmtId="0" fontId="93" fillId="0" borderId="19" applyNumberFormat="0" applyFill="0" applyAlignment="0" applyProtection="0"/>
    <xf numFmtId="0" fontId="0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4" fillId="0" borderId="22" applyNumberFormat="0" applyFill="0" applyAlignment="0" applyProtection="0"/>
    <xf numFmtId="0" fontId="16" fillId="0" borderId="23" applyNumberFormat="0" applyFill="0" applyAlignment="0" applyProtection="0"/>
    <xf numFmtId="0" fontId="104" fillId="0" borderId="22" applyNumberFormat="0" applyFill="0" applyAlignment="0" applyProtection="0"/>
    <xf numFmtId="0" fontId="0" fillId="0" borderId="24" applyNumberFormat="0" applyFill="0" applyAlignment="0" applyProtection="0"/>
  </cellStyleXfs>
  <cellXfs count="793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 vertical="center" wrapText="1"/>
    </xf>
    <xf numFmtId="0" fontId="105" fillId="58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 wrapText="1"/>
    </xf>
    <xf numFmtId="3" fontId="18" fillId="59" borderId="27" xfId="0" applyNumberFormat="1" applyFont="1" applyFill="1" applyBorder="1" applyAlignment="1" applyProtection="1">
      <alignment horizontal="left" vertical="center" wrapText="1"/>
      <protection locked="0"/>
    </xf>
    <xf numFmtId="3" fontId="18" fillId="0" borderId="27" xfId="0" applyNumberFormat="1" applyFont="1" applyBorder="1" applyAlignment="1" applyProtection="1">
      <alignment horizontal="left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8" fillId="0" borderId="27" xfId="0" applyNumberFormat="1" applyFont="1" applyFill="1" applyBorder="1" applyAlignment="1" applyProtection="1">
      <alignment horizontal="center" vertical="center"/>
      <protection locked="0"/>
    </xf>
    <xf numFmtId="0" fontId="18" fillId="0" borderId="27" xfId="0" applyFont="1" applyFill="1" applyBorder="1" applyAlignment="1" applyProtection="1">
      <alignment horizontal="center" vertical="center"/>
      <protection locked="0"/>
    </xf>
    <xf numFmtId="3" fontId="18" fillId="0" borderId="28" xfId="0" applyNumberFormat="1" applyFont="1" applyFill="1" applyBorder="1" applyAlignment="1">
      <alignment horizontal="center"/>
    </xf>
    <xf numFmtId="0" fontId="106" fillId="58" borderId="29" xfId="0" applyFont="1" applyFill="1" applyBorder="1" applyAlignment="1">
      <alignment horizontal="center" vertical="center" wrapText="1"/>
    </xf>
    <xf numFmtId="164" fontId="106" fillId="58" borderId="30" xfId="0" applyNumberFormat="1" applyFont="1" applyFill="1" applyBorder="1" applyAlignment="1" applyProtection="1">
      <alignment horizontal="center" vertical="center" wrapText="1"/>
      <protection/>
    </xf>
    <xf numFmtId="3" fontId="106" fillId="58" borderId="31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33" xfId="0" applyFont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24" fillId="0" borderId="0" xfId="0" applyNumberFormat="1" applyFont="1" applyFill="1" applyAlignment="1" applyProtection="1">
      <alignment horizontal="center" vertical="center" wrapText="1"/>
      <protection locked="0"/>
    </xf>
    <xf numFmtId="0" fontId="19" fillId="21" borderId="34" xfId="0" applyFont="1" applyFill="1" applyBorder="1" applyAlignment="1">
      <alignment horizontal="center" vertical="center" wrapText="1"/>
    </xf>
    <xf numFmtId="3" fontId="19" fillId="21" borderId="35" xfId="0" applyNumberFormat="1" applyFont="1" applyFill="1" applyBorder="1" applyAlignment="1" applyProtection="1">
      <alignment horizontal="center" vertical="center"/>
      <protection/>
    </xf>
    <xf numFmtId="164" fontId="19" fillId="21" borderId="35" xfId="0" applyNumberFormat="1" applyFont="1" applyFill="1" applyBorder="1" applyAlignment="1" applyProtection="1">
      <alignment horizontal="center" vertical="center"/>
      <protection/>
    </xf>
    <xf numFmtId="3" fontId="19" fillId="21" borderId="36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Fill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40" borderId="35" xfId="0" applyFont="1" applyFill="1" applyBorder="1" applyAlignment="1" applyProtection="1">
      <alignment horizontal="left" vertical="center"/>
      <protection locked="0"/>
    </xf>
    <xf numFmtId="3" fontId="24" fillId="40" borderId="35" xfId="0" applyNumberFormat="1" applyFont="1" applyFill="1" applyBorder="1" applyAlignment="1" applyProtection="1">
      <alignment horizontal="center" vertical="center"/>
      <protection locked="0"/>
    </xf>
    <xf numFmtId="164" fontId="24" fillId="40" borderId="35" xfId="0" applyNumberFormat="1" applyFont="1" applyFill="1" applyBorder="1" applyAlignment="1" applyProtection="1">
      <alignment horizontal="center" vertical="center"/>
      <protection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3" fontId="24" fillId="0" borderId="35" xfId="0" applyNumberFormat="1" applyFont="1" applyFill="1" applyBorder="1" applyAlignment="1" applyProtection="1">
      <alignment horizontal="center" vertical="center"/>
      <protection locked="0"/>
    </xf>
    <xf numFmtId="164" fontId="24" fillId="0" borderId="35" xfId="0" applyNumberFormat="1" applyFont="1" applyFill="1" applyBorder="1" applyAlignment="1" applyProtection="1">
      <alignment horizontal="center" vertical="center"/>
      <protection locked="0"/>
    </xf>
    <xf numFmtId="37" fontId="24" fillId="0" borderId="36" xfId="0" applyNumberFormat="1" applyFont="1" applyFill="1" applyBorder="1" applyAlignment="1" applyProtection="1">
      <alignment horizontal="center" vertical="center"/>
      <protection/>
    </xf>
    <xf numFmtId="37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>
      <alignment horizontal="center" vertical="center"/>
    </xf>
    <xf numFmtId="0" fontId="24" fillId="40" borderId="35" xfId="0" applyFont="1" applyFill="1" applyBorder="1" applyAlignment="1" applyProtection="1">
      <alignment vertical="center"/>
      <protection/>
    </xf>
    <xf numFmtId="164" fontId="24" fillId="40" borderId="35" xfId="0" applyNumberFormat="1" applyFont="1" applyFill="1" applyBorder="1" applyAlignment="1" applyProtection="1">
      <alignment horizontal="center" vertical="center"/>
      <protection locked="0"/>
    </xf>
    <xf numFmtId="0" fontId="24" fillId="40" borderId="35" xfId="0" applyFont="1" applyFill="1" applyBorder="1" applyAlignment="1" applyProtection="1">
      <alignment vertical="center"/>
      <protection locked="0"/>
    </xf>
    <xf numFmtId="0" fontId="24" fillId="0" borderId="35" xfId="0" applyFont="1" applyFill="1" applyBorder="1" applyAlignment="1" applyProtection="1">
      <alignment horizontal="left" vertical="center"/>
      <protection locked="0"/>
    </xf>
    <xf numFmtId="0" fontId="24" fillId="60" borderId="34" xfId="0" applyFont="1" applyFill="1" applyBorder="1" applyAlignment="1">
      <alignment horizontal="center" vertical="center"/>
    </xf>
    <xf numFmtId="0" fontId="24" fillId="0" borderId="35" xfId="0" applyFont="1" applyFill="1" applyBorder="1" applyAlignment="1" applyProtection="1">
      <alignment vertical="center"/>
      <protection locked="0"/>
    </xf>
    <xf numFmtId="0" fontId="24" fillId="0" borderId="36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9" fillId="21" borderId="34" xfId="0" applyFont="1" applyFill="1" applyBorder="1" applyAlignment="1">
      <alignment horizontal="center" vertical="center"/>
    </xf>
    <xf numFmtId="0" fontId="24" fillId="60" borderId="35" xfId="0" applyFont="1" applyFill="1" applyBorder="1" applyAlignment="1" applyProtection="1">
      <alignment horizontal="left" vertical="center"/>
      <protection locked="0"/>
    </xf>
    <xf numFmtId="3" fontId="24" fillId="60" borderId="35" xfId="0" applyNumberFormat="1" applyFont="1" applyFill="1" applyBorder="1" applyAlignment="1" applyProtection="1">
      <alignment horizontal="center" vertical="center"/>
      <protection locked="0"/>
    </xf>
    <xf numFmtId="0" fontId="24" fillId="40" borderId="35" xfId="0" applyFont="1" applyFill="1" applyBorder="1" applyAlignment="1">
      <alignment vertical="center" wrapText="1"/>
    </xf>
    <xf numFmtId="3" fontId="24" fillId="40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40" borderId="35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 applyProtection="1">
      <alignment vertical="center"/>
      <protection locked="0"/>
    </xf>
    <xf numFmtId="0" fontId="24" fillId="60" borderId="37" xfId="0" applyFont="1" applyFill="1" applyBorder="1" applyAlignment="1">
      <alignment horizontal="center" vertical="center"/>
    </xf>
    <xf numFmtId="0" fontId="24" fillId="40" borderId="38" xfId="0" applyFont="1" applyFill="1" applyBorder="1" applyAlignment="1" applyProtection="1">
      <alignment horizontal="left" vertical="center"/>
      <protection locked="0"/>
    </xf>
    <xf numFmtId="3" fontId="24" fillId="40" borderId="38" xfId="0" applyNumberFormat="1" applyFont="1" applyFill="1" applyBorder="1" applyAlignment="1" applyProtection="1">
      <alignment horizontal="center" vertical="center"/>
      <protection locked="0"/>
    </xf>
    <xf numFmtId="164" fontId="24" fillId="40" borderId="38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center" wrapText="1"/>
    </xf>
    <xf numFmtId="164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3" fontId="24" fillId="59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Alignment="1" applyProtection="1">
      <alignment horizontal="center" vertical="center" wrapText="1"/>
      <protection locked="0"/>
    </xf>
    <xf numFmtId="3" fontId="24" fillId="0" borderId="0" xfId="0" applyNumberFormat="1" applyFont="1" applyFill="1" applyAlignment="1" applyProtection="1">
      <alignment horizontal="center" vertical="center"/>
      <protection locked="0"/>
    </xf>
    <xf numFmtId="164" fontId="24" fillId="0" borderId="0" xfId="0" applyNumberFormat="1" applyFont="1" applyFill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/>
      <protection locked="0"/>
    </xf>
    <xf numFmtId="3" fontId="24" fillId="0" borderId="0" xfId="0" applyNumberFormat="1" applyFont="1" applyFill="1" applyAlignment="1">
      <alignment horizontal="center" vertical="center"/>
    </xf>
    <xf numFmtId="0" fontId="106" fillId="58" borderId="29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 locked="0"/>
    </xf>
    <xf numFmtId="0" fontId="24" fillId="0" borderId="32" xfId="0" applyFont="1" applyFill="1" applyBorder="1" applyAlignment="1">
      <alignment horizontal="center" vertical="center"/>
    </xf>
    <xf numFmtId="3" fontId="24" fillId="0" borderId="33" xfId="0" applyNumberFormat="1" applyFont="1" applyBorder="1" applyAlignment="1" applyProtection="1">
      <alignment horizontal="center" vertical="center"/>
      <protection locked="0"/>
    </xf>
    <xf numFmtId="3" fontId="24" fillId="0" borderId="33" xfId="0" applyNumberFormat="1" applyFont="1" applyFill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 applyProtection="1">
      <alignment vertical="center"/>
      <protection locked="0"/>
    </xf>
    <xf numFmtId="0" fontId="24" fillId="0" borderId="35" xfId="0" applyFont="1" applyBorder="1" applyAlignment="1" applyProtection="1">
      <alignment horizontal="left" vertical="center"/>
      <protection locked="0"/>
    </xf>
    <xf numFmtId="3" fontId="24" fillId="0" borderId="35" xfId="0" applyNumberFormat="1" applyFont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 locked="0"/>
    </xf>
    <xf numFmtId="0" fontId="24" fillId="0" borderId="36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3" fontId="24" fillId="40" borderId="35" xfId="0" applyNumberFormat="1" applyFont="1" applyFill="1" applyBorder="1" applyAlignment="1" applyProtection="1">
      <alignment horizontal="center" vertical="center"/>
      <protection/>
    </xf>
    <xf numFmtId="37" fontId="24" fillId="40" borderId="36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>
      <alignment horizontal="left" vertical="center" wrapText="1"/>
    </xf>
    <xf numFmtId="164" fontId="24" fillId="60" borderId="35" xfId="0" applyNumberFormat="1" applyFont="1" applyFill="1" applyBorder="1" applyAlignment="1" applyProtection="1">
      <alignment horizontal="center" vertical="center"/>
      <protection locked="0"/>
    </xf>
    <xf numFmtId="0" fontId="24" fillId="60" borderId="0" xfId="0" applyFont="1" applyFill="1" applyAlignment="1">
      <alignment vertical="center"/>
    </xf>
    <xf numFmtId="0" fontId="24" fillId="60" borderId="0" xfId="0" applyFont="1" applyFill="1" applyAlignment="1" applyProtection="1">
      <alignment vertical="center"/>
      <protection locked="0"/>
    </xf>
    <xf numFmtId="164" fontId="24" fillId="60" borderId="35" xfId="0" applyNumberFormat="1" applyFont="1" applyFill="1" applyBorder="1" applyAlignment="1" applyProtection="1">
      <alignment horizontal="center" vertical="center"/>
      <protection/>
    </xf>
    <xf numFmtId="0" fontId="24" fillId="0" borderId="37" xfId="0" applyFont="1" applyFill="1" applyBorder="1" applyAlignment="1">
      <alignment horizontal="center" vertical="center"/>
    </xf>
    <xf numFmtId="0" fontId="24" fillId="0" borderId="38" xfId="0" applyFont="1" applyBorder="1" applyAlignment="1" applyProtection="1">
      <alignment horizontal="left" vertical="center"/>
      <protection locked="0"/>
    </xf>
    <xf numFmtId="164" fontId="24" fillId="0" borderId="0" xfId="0" applyNumberFormat="1" applyFont="1" applyFill="1" applyAlignment="1" applyProtection="1">
      <alignment horizontal="center" vertical="center"/>
      <protection locked="0"/>
    </xf>
    <xf numFmtId="37" fontId="24" fillId="0" borderId="0" xfId="0" applyNumberFormat="1" applyFont="1" applyFill="1" applyAlignment="1" applyProtection="1">
      <alignment horizontal="center" vertical="center"/>
      <protection locked="0"/>
    </xf>
    <xf numFmtId="3" fontId="24" fillId="59" borderId="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  <protection locked="0"/>
    </xf>
    <xf numFmtId="3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24" fillId="59" borderId="3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Border="1" applyAlignment="1" applyProtection="1">
      <alignment horizontal="center" vertical="center" wrapText="1"/>
      <protection locked="0"/>
    </xf>
    <xf numFmtId="3" fontId="19" fillId="21" borderId="35" xfId="0" applyNumberFormat="1" applyFont="1" applyFill="1" applyBorder="1" applyAlignment="1" applyProtection="1">
      <alignment horizontal="center" vertical="center" wrapText="1"/>
      <protection/>
    </xf>
    <xf numFmtId="164" fontId="19" fillId="21" borderId="35" xfId="0" applyNumberFormat="1" applyFont="1" applyFill="1" applyBorder="1" applyAlignment="1" applyProtection="1">
      <alignment horizontal="center" vertical="center" wrapText="1"/>
      <protection/>
    </xf>
    <xf numFmtId="3" fontId="19" fillId="21" borderId="36" xfId="0" applyNumberFormat="1" applyFont="1" applyFill="1" applyBorder="1" applyAlignment="1" applyProtection="1">
      <alignment horizontal="center" vertical="center" wrapText="1"/>
      <protection/>
    </xf>
    <xf numFmtId="164" fontId="24" fillId="40" borderId="35" xfId="0" applyNumberFormat="1" applyFont="1" applyFill="1" applyBorder="1" applyAlignment="1" applyProtection="1">
      <alignment horizontal="center" vertical="center" wrapText="1"/>
      <protection/>
    </xf>
    <xf numFmtId="3" fontId="24" fillId="59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3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6" xfId="0" applyFont="1" applyFill="1" applyBorder="1" applyAlignment="1">
      <alignment horizontal="center" vertical="center" wrapText="1"/>
    </xf>
    <xf numFmtId="0" fontId="24" fillId="40" borderId="34" xfId="0" applyFont="1" applyFill="1" applyBorder="1" applyAlignment="1">
      <alignment horizontal="center" vertical="center" wrapText="1"/>
    </xf>
    <xf numFmtId="164" fontId="24" fillId="0" borderId="35" xfId="380" applyNumberFormat="1" applyFont="1" applyFill="1" applyBorder="1" applyAlignment="1" applyProtection="1">
      <alignment horizontal="center" vertical="center" wrapText="1"/>
      <protection locked="0"/>
    </xf>
    <xf numFmtId="3" fontId="24" fillId="0" borderId="35" xfId="0" applyNumberFormat="1" applyFont="1" applyFill="1" applyBorder="1" applyAlignment="1" applyProtection="1">
      <alignment horizontal="center" vertical="center"/>
      <protection/>
    </xf>
    <xf numFmtId="3" fontId="24" fillId="60" borderId="35" xfId="0" applyNumberFormat="1" applyFont="1" applyFill="1" applyBorder="1" applyAlignment="1" applyProtection="1">
      <alignment horizontal="center" vertical="center" wrapText="1"/>
      <protection locked="0"/>
    </xf>
    <xf numFmtId="164" fontId="24" fillId="60" borderId="35" xfId="0" applyNumberFormat="1" applyFont="1" applyFill="1" applyBorder="1" applyAlignment="1" applyProtection="1">
      <alignment horizontal="center" vertical="center" wrapText="1"/>
      <protection/>
    </xf>
    <xf numFmtId="0" fontId="24" fillId="0" borderId="38" xfId="0" applyFont="1" applyFill="1" applyBorder="1" applyAlignment="1" applyProtection="1">
      <alignment horizontal="left" vertical="center"/>
      <protection locked="0"/>
    </xf>
    <xf numFmtId="3" fontId="24" fillId="40" borderId="38" xfId="0" applyNumberFormat="1" applyFont="1" applyFill="1" applyBorder="1" applyAlignment="1" applyProtection="1">
      <alignment horizontal="center" vertical="center" wrapText="1"/>
      <protection locked="0"/>
    </xf>
    <xf numFmtId="164" fontId="24" fillId="40" borderId="38" xfId="0" applyNumberFormat="1" applyFont="1" applyFill="1" applyBorder="1" applyAlignment="1" applyProtection="1">
      <alignment horizontal="center" vertical="center" wrapText="1"/>
      <protection/>
    </xf>
    <xf numFmtId="0" fontId="106" fillId="58" borderId="29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vertical="center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3" fontId="24" fillId="40" borderId="33" xfId="0" applyNumberFormat="1" applyFont="1" applyFill="1" applyBorder="1" applyAlignment="1" applyProtection="1">
      <alignment horizontal="center" vertical="center" wrapText="1"/>
      <protection locked="0"/>
    </xf>
    <xf numFmtId="0" fontId="19" fillId="21" borderId="34" xfId="0" applyFont="1" applyFill="1" applyBorder="1" applyAlignment="1" applyProtection="1">
      <alignment horizontal="center" vertical="center"/>
      <protection locked="0"/>
    </xf>
    <xf numFmtId="3" fontId="19" fillId="61" borderId="35" xfId="0" applyNumberFormat="1" applyFont="1" applyFill="1" applyBorder="1" applyAlignment="1" applyProtection="1">
      <alignment horizontal="center" vertical="center"/>
      <protection/>
    </xf>
    <xf numFmtId="164" fontId="19" fillId="61" borderId="35" xfId="0" applyNumberFormat="1" applyFont="1" applyFill="1" applyBorder="1" applyAlignment="1" applyProtection="1">
      <alignment horizontal="center" vertical="center"/>
      <protection/>
    </xf>
    <xf numFmtId="3" fontId="19" fillId="61" borderId="36" xfId="0" applyNumberFormat="1" applyFont="1" applyFill="1" applyBorder="1" applyAlignment="1" applyProtection="1">
      <alignment horizontal="center" vertical="center"/>
      <protection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3" fontId="24" fillId="59" borderId="35" xfId="0" applyNumberFormat="1" applyFont="1" applyFill="1" applyBorder="1" applyAlignment="1" applyProtection="1">
      <alignment horizontal="center" vertical="center"/>
      <protection locked="0"/>
    </xf>
    <xf numFmtId="164" fontId="24" fillId="62" borderId="35" xfId="0" applyNumberFormat="1" applyFont="1" applyFill="1" applyBorder="1" applyAlignment="1" applyProtection="1">
      <alignment horizontal="center" vertical="center"/>
      <protection/>
    </xf>
    <xf numFmtId="164" fontId="24" fillId="0" borderId="35" xfId="0" applyNumberFormat="1" applyFont="1" applyFill="1" applyBorder="1" applyAlignment="1" applyProtection="1">
      <alignment horizontal="center" vertical="center"/>
      <protection/>
    </xf>
    <xf numFmtId="0" fontId="24" fillId="60" borderId="34" xfId="0" applyFont="1" applyFill="1" applyBorder="1" applyAlignment="1" applyProtection="1">
      <alignment horizontal="center" vertical="center"/>
      <protection locked="0"/>
    </xf>
    <xf numFmtId="3" fontId="24" fillId="0" borderId="36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37" xfId="0" applyFont="1" applyFill="1" applyBorder="1" applyAlignment="1" applyProtection="1">
      <alignment horizontal="center" vertical="center"/>
      <protection locked="0"/>
    </xf>
    <xf numFmtId="0" fontId="24" fillId="40" borderId="0" xfId="0" applyFont="1" applyFill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/>
    </xf>
    <xf numFmtId="164" fontId="106" fillId="58" borderId="30" xfId="0" applyNumberFormat="1" applyFont="1" applyFill="1" applyBorder="1" applyAlignment="1" applyProtection="1">
      <alignment horizontal="center" vertical="center"/>
      <protection/>
    </xf>
    <xf numFmtId="3" fontId="106" fillId="58" borderId="31" xfId="0" applyNumberFormat="1" applyFont="1" applyFill="1" applyBorder="1" applyAlignment="1" applyProtection="1">
      <alignment horizontal="center" vertical="center"/>
      <protection/>
    </xf>
    <xf numFmtId="0" fontId="24" fillId="40" borderId="33" xfId="0" applyFont="1" applyFill="1" applyBorder="1" applyAlignment="1" applyProtection="1">
      <alignment horizontal="center" vertical="center"/>
      <protection locked="0"/>
    </xf>
    <xf numFmtId="3" fontId="24" fillId="40" borderId="33" xfId="0" applyNumberFormat="1" applyFont="1" applyFill="1" applyBorder="1" applyAlignment="1" applyProtection="1">
      <alignment horizontal="center" vertical="center"/>
      <protection/>
    </xf>
    <xf numFmtId="3" fontId="24" fillId="0" borderId="33" xfId="0" applyNumberFormat="1" applyFont="1" applyFill="1" applyBorder="1" applyAlignment="1" applyProtection="1">
      <alignment horizontal="center" vertical="center"/>
      <protection locked="0"/>
    </xf>
    <xf numFmtId="164" fontId="24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>
      <alignment horizontal="center" vertical="center"/>
    </xf>
    <xf numFmtId="0" fontId="24" fillId="40" borderId="0" xfId="0" applyFont="1" applyFill="1" applyAlignment="1">
      <alignment horizontal="center" vertical="center" wrapText="1"/>
    </xf>
    <xf numFmtId="0" fontId="24" fillId="40" borderId="0" xfId="0" applyFont="1" applyFill="1" applyBorder="1" applyAlignment="1">
      <alignment vertical="center"/>
    </xf>
    <xf numFmtId="0" fontId="24" fillId="0" borderId="35" xfId="0" applyFont="1" applyFill="1" applyBorder="1" applyAlignment="1">
      <alignment horizontal="center" vertical="center"/>
    </xf>
    <xf numFmtId="0" fontId="24" fillId="40" borderId="34" xfId="0" applyFont="1" applyFill="1" applyBorder="1" applyAlignment="1">
      <alignment horizontal="center" vertical="center"/>
    </xf>
    <xf numFmtId="0" fontId="24" fillId="40" borderId="35" xfId="0" applyFont="1" applyFill="1" applyBorder="1" applyAlignment="1" applyProtection="1">
      <alignment horizontal="center" vertical="center" wrapText="1"/>
      <protection locked="0"/>
    </xf>
    <xf numFmtId="3" fontId="24" fillId="40" borderId="35" xfId="0" applyNumberFormat="1" applyFont="1" applyFill="1" applyBorder="1" applyAlignment="1">
      <alignment horizontal="center" vertical="center"/>
    </xf>
    <xf numFmtId="37" fontId="24" fillId="0" borderId="36" xfId="0" applyNumberFormat="1" applyFont="1" applyFill="1" applyBorder="1" applyAlignment="1">
      <alignment horizontal="center" vertical="center"/>
    </xf>
    <xf numFmtId="3" fontId="19" fillId="21" borderId="35" xfId="0" applyNumberFormat="1" applyFont="1" applyFill="1" applyBorder="1" applyAlignment="1">
      <alignment horizontal="center" vertical="center" wrapText="1"/>
    </xf>
    <xf numFmtId="3" fontId="19" fillId="21" borderId="35" xfId="0" applyNumberFormat="1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left" vertical="center"/>
    </xf>
    <xf numFmtId="0" fontId="21" fillId="0" borderId="0" xfId="0" applyFont="1" applyFill="1" applyBorder="1" applyAlignment="1" applyProtection="1">
      <alignment vertical="center"/>
      <protection locked="0"/>
    </xf>
    <xf numFmtId="3" fontId="24" fillId="59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37" fontId="24" fillId="0" borderId="36" xfId="0" applyNumberFormat="1" applyFont="1" applyFill="1" applyBorder="1" applyAlignment="1" applyProtection="1">
      <alignment horizontal="center" vertical="center"/>
      <protection locked="0"/>
    </xf>
    <xf numFmtId="0" fontId="24" fillId="60" borderId="35" xfId="0" applyFont="1" applyFill="1" applyBorder="1" applyAlignment="1" applyProtection="1">
      <alignment horizontal="left" vertical="center"/>
      <protection/>
    </xf>
    <xf numFmtId="3" fontId="24" fillId="59" borderId="38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Border="1" applyAlignment="1" applyProtection="1">
      <alignment horizontal="center" vertical="center"/>
      <protection locked="0"/>
    </xf>
    <xf numFmtId="3" fontId="24" fillId="0" borderId="38" xfId="0" applyNumberFormat="1" applyFont="1" applyFill="1" applyBorder="1" applyAlignment="1" applyProtection="1">
      <alignment horizontal="center" vertical="center"/>
      <protection locked="0"/>
    </xf>
    <xf numFmtId="164" fontId="24" fillId="0" borderId="38" xfId="0" applyNumberFormat="1" applyFont="1" applyFill="1" applyBorder="1" applyAlignment="1" applyProtection="1">
      <alignment horizontal="center" vertical="center"/>
      <protection locked="0"/>
    </xf>
    <xf numFmtId="0" fontId="24" fillId="0" borderId="38" xfId="0" applyFont="1" applyFill="1" applyBorder="1" applyAlignment="1" applyProtection="1">
      <alignment horizontal="center" vertical="center"/>
      <protection locked="0"/>
    </xf>
    <xf numFmtId="37" fontId="24" fillId="0" borderId="40" xfId="0" applyNumberFormat="1" applyFont="1" applyFill="1" applyBorder="1" applyAlignment="1" applyProtection="1">
      <alignment horizontal="center" vertical="center"/>
      <protection locked="0"/>
    </xf>
    <xf numFmtId="0" fontId="24" fillId="0" borderId="41" xfId="0" applyFont="1" applyFill="1" applyBorder="1" applyAlignment="1">
      <alignment horizontal="center" vertical="center"/>
    </xf>
    <xf numFmtId="0" fontId="24" fillId="0" borderId="0" xfId="0" applyFont="1" applyBorder="1" applyAlignment="1" applyProtection="1">
      <alignment horizontal="center" vertical="center"/>
      <protection locked="0"/>
    </xf>
    <xf numFmtId="164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24" fillId="0" borderId="42" xfId="0" applyFont="1" applyFill="1" applyBorder="1" applyAlignment="1">
      <alignment horizontal="center" vertical="center"/>
    </xf>
    <xf numFmtId="3" fontId="106" fillId="58" borderId="30" xfId="0" applyNumberFormat="1" applyFont="1" applyFill="1" applyBorder="1" applyAlignment="1" applyProtection="1">
      <alignment horizontal="center" vertical="center" wrapText="1"/>
      <protection locked="0"/>
    </xf>
    <xf numFmtId="164" fontId="106" fillId="58" borderId="30" xfId="0" applyNumberFormat="1" applyFont="1" applyFill="1" applyBorder="1" applyAlignment="1" applyProtection="1">
      <alignment horizontal="center" vertical="center" wrapText="1"/>
      <protection locked="0"/>
    </xf>
    <xf numFmtId="3" fontId="106" fillId="58" borderId="31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>
      <alignment vertical="center" wrapText="1"/>
    </xf>
    <xf numFmtId="3" fontId="24" fillId="0" borderId="42" xfId="0" applyNumberFormat="1" applyFont="1" applyFill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4" fillId="63" borderId="43" xfId="0" applyFont="1" applyFill="1" applyBorder="1" applyAlignment="1">
      <alignment horizontal="center" vertical="center"/>
    </xf>
    <xf numFmtId="3" fontId="24" fillId="63" borderId="44" xfId="0" applyNumberFormat="1" applyFont="1" applyFill="1" applyBorder="1" applyAlignment="1" applyProtection="1">
      <alignment horizontal="center" vertical="center"/>
      <protection locked="0"/>
    </xf>
    <xf numFmtId="164" fontId="24" fillId="63" borderId="44" xfId="0" applyNumberFormat="1" applyFont="1" applyFill="1" applyBorder="1" applyAlignment="1" applyProtection="1">
      <alignment horizontal="center" vertical="center"/>
      <protection/>
    </xf>
    <xf numFmtId="0" fontId="24" fillId="63" borderId="45" xfId="0" applyFont="1" applyFill="1" applyBorder="1" applyAlignment="1">
      <alignment horizontal="center" vertical="center"/>
    </xf>
    <xf numFmtId="3" fontId="24" fillId="63" borderId="46" xfId="0" applyNumberFormat="1" applyFont="1" applyFill="1" applyBorder="1" applyAlignment="1" applyProtection="1">
      <alignment horizontal="center" vertical="center"/>
      <protection locked="0"/>
    </xf>
    <xf numFmtId="164" fontId="24" fillId="63" borderId="46" xfId="0" applyNumberFormat="1" applyFont="1" applyFill="1" applyBorder="1" applyAlignment="1" applyProtection="1">
      <alignment horizontal="center" vertical="center"/>
      <protection/>
    </xf>
    <xf numFmtId="3" fontId="24" fillId="63" borderId="47" xfId="0" applyNumberFormat="1" applyFont="1" applyFill="1" applyBorder="1" applyAlignment="1" applyProtection="1">
      <alignment horizontal="center" vertical="center"/>
      <protection locked="0"/>
    </xf>
    <xf numFmtId="0" fontId="24" fillId="63" borderId="48" xfId="0" applyFont="1" applyFill="1" applyBorder="1" applyAlignment="1">
      <alignment horizontal="center" vertical="center"/>
    </xf>
    <xf numFmtId="3" fontId="24" fillId="63" borderId="49" xfId="0" applyNumberFormat="1" applyFont="1" applyFill="1" applyBorder="1" applyAlignment="1" applyProtection="1">
      <alignment horizontal="center" vertical="center"/>
      <protection locked="0"/>
    </xf>
    <xf numFmtId="164" fontId="24" fillId="63" borderId="49" xfId="0" applyNumberFormat="1" applyFont="1" applyFill="1" applyBorder="1" applyAlignment="1" applyProtection="1">
      <alignment horizontal="center" vertical="center"/>
      <protection/>
    </xf>
    <xf numFmtId="3" fontId="24" fillId="63" borderId="50" xfId="0" applyNumberFormat="1" applyFont="1" applyFill="1" applyBorder="1" applyAlignment="1" applyProtection="1">
      <alignment horizontal="center" vertical="center"/>
      <protection locked="0"/>
    </xf>
    <xf numFmtId="3" fontId="106" fillId="58" borderId="31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" fontId="18" fillId="0" borderId="0" xfId="0" applyNumberFormat="1" applyFont="1" applyFill="1" applyAlignment="1" applyProtection="1">
      <alignment horizontal="center" vertical="center"/>
      <protection locked="0"/>
    </xf>
    <xf numFmtId="164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Fill="1" applyAlignment="1">
      <alignment horizontal="center" vertical="center"/>
    </xf>
    <xf numFmtId="3" fontId="29" fillId="0" borderId="0" xfId="0" applyNumberFormat="1" applyFont="1" applyFill="1" applyAlignment="1" applyProtection="1">
      <alignment horizontal="center" vertical="center"/>
      <protection locked="0"/>
    </xf>
    <xf numFmtId="164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3" fontId="29" fillId="0" borderId="0" xfId="0" applyNumberFormat="1" applyFont="1" applyFill="1" applyAlignment="1">
      <alignment horizontal="center" vertical="center"/>
    </xf>
    <xf numFmtId="0" fontId="27" fillId="0" borderId="0" xfId="0" applyFont="1" applyFill="1" applyBorder="1" applyAlignment="1">
      <alignment horizontal="left" vertical="center"/>
    </xf>
    <xf numFmtId="0" fontId="27" fillId="40" borderId="0" xfId="0" applyFont="1" applyFill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7" fillId="0" borderId="0" xfId="0" applyFont="1" applyFill="1" applyBorder="1" applyAlignment="1" applyProtection="1">
      <alignment horizontal="left" vertical="center"/>
      <protection locked="0"/>
    </xf>
    <xf numFmtId="164" fontId="29" fillId="0" borderId="0" xfId="380" applyNumberFormat="1" applyFont="1" applyFill="1" applyAlignment="1" applyProtection="1">
      <alignment horizontal="center" vertical="center"/>
      <protection locked="0"/>
    </xf>
    <xf numFmtId="0" fontId="29" fillId="0" borderId="0" xfId="0" applyFont="1" applyFill="1" applyAlignment="1">
      <alignment horizontal="center"/>
    </xf>
    <xf numFmtId="3" fontId="30" fillId="60" borderId="0" xfId="0" applyNumberFormat="1" applyFont="1" applyFill="1" applyAlignment="1" applyProtection="1">
      <alignment horizontal="center" vertical="center"/>
      <protection locked="0"/>
    </xf>
    <xf numFmtId="164" fontId="29" fillId="60" borderId="0" xfId="0" applyNumberFormat="1" applyFont="1" applyFill="1" applyAlignment="1" applyProtection="1">
      <alignment horizontal="center" vertical="center"/>
      <protection locked="0"/>
    </xf>
    <xf numFmtId="3" fontId="29" fillId="60" borderId="0" xfId="0" applyNumberFormat="1" applyFont="1" applyFill="1" applyAlignment="1" applyProtection="1">
      <alignment horizontal="center" vertical="center"/>
      <protection locked="0"/>
    </xf>
    <xf numFmtId="164" fontId="30" fillId="60" borderId="0" xfId="0" applyNumberFormat="1" applyFont="1" applyFill="1" applyAlignment="1" applyProtection="1">
      <alignment horizontal="center" vertical="center"/>
      <protection locked="0"/>
    </xf>
    <xf numFmtId="0" fontId="29" fillId="60" borderId="0" xfId="0" applyFont="1" applyFill="1" applyAlignment="1" applyProtection="1">
      <alignment horizontal="center" vertical="center"/>
      <protection locked="0"/>
    </xf>
    <xf numFmtId="0" fontId="0" fillId="0" borderId="0" xfId="282" applyFont="1" applyAlignment="1">
      <alignment/>
      <protection/>
    </xf>
    <xf numFmtId="0" fontId="0" fillId="0" borderId="0" xfId="282">
      <alignment/>
      <protection/>
    </xf>
    <xf numFmtId="0" fontId="0" fillId="0" borderId="0" xfId="282" applyFont="1" applyAlignment="1">
      <alignment horizontal="center"/>
      <protection/>
    </xf>
    <xf numFmtId="0" fontId="0" fillId="0" borderId="0" xfId="282" applyFont="1">
      <alignment/>
      <protection/>
    </xf>
    <xf numFmtId="0" fontId="107" fillId="58" borderId="25" xfId="282" applyFont="1" applyFill="1" applyBorder="1" applyAlignment="1">
      <alignment horizontal="center" vertical="center"/>
      <protection/>
    </xf>
    <xf numFmtId="3" fontId="34" fillId="0" borderId="51" xfId="282" applyNumberFormat="1" applyFont="1" applyBorder="1" applyAlignment="1">
      <alignment horizontal="right" vertical="center"/>
      <protection/>
    </xf>
    <xf numFmtId="0" fontId="34" fillId="0" borderId="51" xfId="282" applyFont="1" applyBorder="1" applyAlignment="1">
      <alignment vertical="center"/>
      <protection/>
    </xf>
    <xf numFmtId="3" fontId="0" fillId="60" borderId="0" xfId="282" applyNumberFormat="1" applyFill="1">
      <alignment/>
      <protection/>
    </xf>
    <xf numFmtId="3" fontId="34" fillId="0" borderId="52" xfId="282" applyNumberFormat="1" applyFont="1" applyBorder="1" applyAlignment="1">
      <alignment horizontal="right" vertical="center"/>
      <protection/>
    </xf>
    <xf numFmtId="0" fontId="34" fillId="0" borderId="52" xfId="282" applyFont="1" applyBorder="1" applyAlignment="1">
      <alignment vertical="center"/>
      <protection/>
    </xf>
    <xf numFmtId="3" fontId="34" fillId="0" borderId="53" xfId="282" applyNumberFormat="1" applyFont="1" applyBorder="1" applyAlignment="1">
      <alignment horizontal="right" vertical="center"/>
      <protection/>
    </xf>
    <xf numFmtId="0" fontId="34" fillId="0" borderId="53" xfId="282" applyFont="1" applyBorder="1" applyAlignment="1">
      <alignment vertical="center"/>
      <protection/>
    </xf>
    <xf numFmtId="0" fontId="107" fillId="58" borderId="29" xfId="282" applyFont="1" applyFill="1" applyBorder="1" applyAlignment="1">
      <alignment horizontal="left" vertical="center" indent="1"/>
      <protection/>
    </xf>
    <xf numFmtId="0" fontId="35" fillId="0" borderId="0" xfId="282" applyFont="1" applyFill="1" applyBorder="1" applyAlignment="1">
      <alignment vertical="center"/>
      <protection/>
    </xf>
    <xf numFmtId="0" fontId="35" fillId="0" borderId="0" xfId="282" applyFont="1" applyBorder="1">
      <alignment/>
      <protection/>
    </xf>
    <xf numFmtId="0" fontId="36" fillId="0" borderId="0" xfId="282" applyFont="1" applyBorder="1">
      <alignment/>
      <protection/>
    </xf>
    <xf numFmtId="0" fontId="0" fillId="0" borderId="0" xfId="282" applyFont="1" applyBorder="1">
      <alignment/>
      <protection/>
    </xf>
    <xf numFmtId="0" fontId="37" fillId="0" borderId="0" xfId="282" applyFont="1" applyFill="1" applyBorder="1" applyAlignment="1">
      <alignment vertical="center"/>
      <protection/>
    </xf>
    <xf numFmtId="0" fontId="0" fillId="0" borderId="0" xfId="282" applyFont="1" applyBorder="1" applyAlignment="1">
      <alignment vertical="center"/>
      <protection/>
    </xf>
    <xf numFmtId="164" fontId="0" fillId="0" borderId="0" xfId="382" applyNumberFormat="1" applyFont="1" applyAlignment="1">
      <alignment/>
    </xf>
    <xf numFmtId="3" fontId="0" fillId="0" borderId="0" xfId="282" applyNumberFormat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Font="1">
      <alignment/>
      <protection/>
    </xf>
    <xf numFmtId="0" fontId="108" fillId="58" borderId="29" xfId="282" applyFont="1" applyFill="1" applyBorder="1" applyAlignment="1">
      <alignment horizontal="center" vertical="center" wrapText="1" readingOrder="1"/>
      <protection/>
    </xf>
    <xf numFmtId="0" fontId="108" fillId="58" borderId="30" xfId="282" applyFont="1" applyFill="1" applyBorder="1" applyAlignment="1">
      <alignment horizontal="center" vertical="center" wrapText="1" readingOrder="1"/>
      <protection/>
    </xf>
    <xf numFmtId="0" fontId="108" fillId="58" borderId="31" xfId="282" applyFont="1" applyFill="1" applyBorder="1" applyAlignment="1">
      <alignment horizontal="center" vertical="center" wrapText="1" readingOrder="1"/>
      <protection/>
    </xf>
    <xf numFmtId="3" fontId="39" fillId="0" borderId="54" xfId="282" applyNumberFormat="1" applyFont="1" applyBorder="1" applyAlignment="1">
      <alignment horizontal="left" vertical="center" indent="1"/>
      <protection/>
    </xf>
    <xf numFmtId="3" fontId="39" fillId="0" borderId="55" xfId="282" applyNumberFormat="1" applyFont="1" applyBorder="1" applyAlignment="1">
      <alignment horizontal="center" vertical="center"/>
      <protection/>
    </xf>
    <xf numFmtId="164" fontId="39" fillId="0" borderId="55" xfId="382" applyNumberFormat="1" applyFont="1" applyBorder="1" applyAlignment="1">
      <alignment horizontal="center" vertical="center"/>
    </xf>
    <xf numFmtId="164" fontId="39" fillId="0" borderId="56" xfId="382" applyNumberFormat="1" applyFont="1" applyBorder="1" applyAlignment="1">
      <alignment horizontal="center" vertical="center"/>
    </xf>
    <xf numFmtId="3" fontId="39" fillId="0" borderId="57" xfId="282" applyNumberFormat="1" applyFont="1" applyBorder="1" applyAlignment="1">
      <alignment horizontal="left" vertical="center" indent="1"/>
      <protection/>
    </xf>
    <xf numFmtId="3" fontId="39" fillId="0" borderId="52" xfId="282" applyNumberFormat="1" applyFont="1" applyBorder="1" applyAlignment="1">
      <alignment horizontal="center" vertical="center"/>
      <protection/>
    </xf>
    <xf numFmtId="164" fontId="39" fillId="0" borderId="52" xfId="382" applyNumberFormat="1" applyFont="1" applyBorder="1" applyAlignment="1">
      <alignment horizontal="center" vertical="center"/>
    </xf>
    <xf numFmtId="164" fontId="39" fillId="0" borderId="58" xfId="382" applyNumberFormat="1" applyFont="1" applyBorder="1" applyAlignment="1">
      <alignment horizontal="center" vertical="center"/>
    </xf>
    <xf numFmtId="3" fontId="39" fillId="0" borderId="59" xfId="282" applyNumberFormat="1" applyFont="1" applyBorder="1" applyAlignment="1">
      <alignment horizontal="left" vertical="center" indent="1"/>
      <protection/>
    </xf>
    <xf numFmtId="3" fontId="39" fillId="0" borderId="60" xfId="282" applyNumberFormat="1" applyFont="1" applyBorder="1" applyAlignment="1">
      <alignment horizontal="center" vertical="center"/>
      <protection/>
    </xf>
    <xf numFmtId="164" fontId="39" fillId="0" borderId="60" xfId="382" applyNumberFormat="1" applyFont="1" applyBorder="1" applyAlignment="1">
      <alignment horizontal="center" vertical="center"/>
    </xf>
    <xf numFmtId="164" fontId="39" fillId="0" borderId="61" xfId="382" applyNumberFormat="1" applyFont="1" applyBorder="1" applyAlignment="1">
      <alignment horizontal="center" vertical="center"/>
    </xf>
    <xf numFmtId="0" fontId="109" fillId="58" borderId="29" xfId="282" applyFont="1" applyFill="1" applyBorder="1" applyAlignment="1">
      <alignment horizontal="center" vertical="center" wrapText="1" readingOrder="1"/>
      <protection/>
    </xf>
    <xf numFmtId="3" fontId="109" fillId="58" borderId="30" xfId="282" applyNumberFormat="1" applyFont="1" applyFill="1" applyBorder="1" applyAlignment="1">
      <alignment horizontal="center" vertical="center" wrapText="1" readingOrder="1"/>
      <protection/>
    </xf>
    <xf numFmtId="164" fontId="109" fillId="58" borderId="30" xfId="382" applyNumberFormat="1" applyFont="1" applyFill="1" applyBorder="1" applyAlignment="1">
      <alignment horizontal="center" vertical="center" wrapText="1" readingOrder="1"/>
    </xf>
    <xf numFmtId="164" fontId="109" fillId="58" borderId="31" xfId="382" applyNumberFormat="1" applyFont="1" applyFill="1" applyBorder="1" applyAlignment="1">
      <alignment horizontal="center" vertical="center" wrapText="1" readingOrder="1"/>
    </xf>
    <xf numFmtId="3" fontId="0" fillId="0" borderId="0" xfId="282" applyNumberFormat="1" applyFont="1" applyBorder="1">
      <alignment/>
      <protection/>
    </xf>
    <xf numFmtId="164" fontId="0" fillId="0" borderId="0" xfId="382" applyNumberFormat="1" applyFont="1" applyBorder="1" applyAlignment="1">
      <alignment vertical="center"/>
    </xf>
    <xf numFmtId="0" fontId="27" fillId="0" borderId="0" xfId="372" applyFont="1" applyBorder="1" applyAlignment="1">
      <alignment/>
      <protection/>
    </xf>
    <xf numFmtId="0" fontId="0" fillId="0" borderId="0" xfId="372" applyBorder="1">
      <alignment/>
      <protection/>
    </xf>
    <xf numFmtId="0" fontId="0" fillId="0" borderId="0" xfId="372">
      <alignment/>
      <protection/>
    </xf>
    <xf numFmtId="0" fontId="27" fillId="0" borderId="0" xfId="372" applyFont="1" applyBorder="1" applyAlignment="1">
      <alignment horizontal="center"/>
      <protection/>
    </xf>
    <xf numFmtId="0" fontId="27" fillId="0" borderId="0" xfId="372" applyFont="1" applyBorder="1">
      <alignment/>
      <protection/>
    </xf>
    <xf numFmtId="0" fontId="28" fillId="0" borderId="0" xfId="372" applyFont="1">
      <alignment/>
      <protection/>
    </xf>
    <xf numFmtId="0" fontId="37" fillId="0" borderId="0" xfId="372" applyFont="1" applyFill="1" applyBorder="1">
      <alignment/>
      <protection/>
    </xf>
    <xf numFmtId="0" fontId="0" fillId="0" borderId="0" xfId="372" applyFont="1" applyBorder="1">
      <alignment/>
      <protection/>
    </xf>
    <xf numFmtId="0" fontId="43" fillId="0" borderId="0" xfId="372" applyFont="1" applyFill="1" applyBorder="1" applyAlignment="1">
      <alignment vertical="top"/>
      <protection/>
    </xf>
    <xf numFmtId="3" fontId="0" fillId="0" borderId="0" xfId="372" applyNumberFormat="1" applyBorder="1">
      <alignment/>
      <protection/>
    </xf>
    <xf numFmtId="3" fontId="0" fillId="0" borderId="0" xfId="372" applyNumberFormat="1">
      <alignment/>
      <protection/>
    </xf>
    <xf numFmtId="164" fontId="0" fillId="0" borderId="0" xfId="380" applyNumberFormat="1" applyFont="1" applyBorder="1" applyAlignment="1">
      <alignment/>
    </xf>
    <xf numFmtId="164" fontId="0" fillId="0" borderId="0" xfId="380" applyNumberFormat="1" applyFont="1" applyAlignment="1">
      <alignment/>
    </xf>
    <xf numFmtId="9" fontId="0" fillId="0" borderId="0" xfId="380" applyFont="1" applyAlignment="1">
      <alignment/>
    </xf>
    <xf numFmtId="0" fontId="29" fillId="0" borderId="0" xfId="372" applyFont="1" applyFill="1" applyBorder="1" applyAlignment="1">
      <alignment horizontal="left"/>
      <protection/>
    </xf>
    <xf numFmtId="0" fontId="30" fillId="0" borderId="0" xfId="372" applyFont="1" applyFill="1" applyBorder="1" applyAlignment="1">
      <alignment/>
      <protection/>
    </xf>
    <xf numFmtId="0" fontId="0" fillId="0" borderId="0" xfId="272" applyBorder="1">
      <alignment/>
      <protection/>
    </xf>
    <xf numFmtId="3" fontId="30" fillId="0" borderId="0" xfId="372" applyNumberFormat="1" applyFont="1" applyFill="1" applyBorder="1" applyAlignment="1">
      <alignment/>
      <protection/>
    </xf>
    <xf numFmtId="0" fontId="0" fillId="0" borderId="0" xfId="372" applyFont="1">
      <alignment/>
      <protection/>
    </xf>
    <xf numFmtId="0" fontId="107" fillId="58" borderId="25" xfId="372" applyFont="1" applyFill="1" applyBorder="1" applyAlignment="1" applyProtection="1">
      <alignment horizontal="center" vertical="center" wrapText="1"/>
      <protection/>
    </xf>
    <xf numFmtId="0" fontId="110" fillId="0" borderId="33" xfId="372" applyFont="1" applyBorder="1" applyAlignment="1" applyProtection="1">
      <alignment horizontal="left" vertical="center" indent="1" shrinkToFit="1"/>
      <protection/>
    </xf>
    <xf numFmtId="3" fontId="111" fillId="0" borderId="33" xfId="372" applyNumberFormat="1" applyFont="1" applyBorder="1" applyAlignment="1">
      <alignment horizontal="center" vertical="center" wrapText="1" readingOrder="1"/>
      <protection/>
    </xf>
    <xf numFmtId="0" fontId="110" fillId="0" borderId="35" xfId="372" applyFont="1" applyBorder="1" applyAlignment="1" applyProtection="1">
      <alignment horizontal="left" vertical="center" indent="1" shrinkToFit="1"/>
      <protection/>
    </xf>
    <xf numFmtId="3" fontId="111" fillId="0" borderId="35" xfId="372" applyNumberFormat="1" applyFont="1" applyBorder="1" applyAlignment="1">
      <alignment horizontal="center" vertical="center" wrapText="1" readingOrder="1"/>
      <protection/>
    </xf>
    <xf numFmtId="0" fontId="110" fillId="0" borderId="62" xfId="372" applyFont="1" applyBorder="1" applyAlignment="1" applyProtection="1">
      <alignment horizontal="left" vertical="center" indent="1" shrinkToFit="1"/>
      <protection/>
    </xf>
    <xf numFmtId="3" fontId="111" fillId="0" borderId="62" xfId="372" applyNumberFormat="1" applyFont="1" applyBorder="1" applyAlignment="1">
      <alignment horizontal="center" vertical="center" wrapText="1" readingOrder="1"/>
      <protection/>
    </xf>
    <xf numFmtId="0" fontId="105" fillId="58" borderId="63" xfId="372" applyFont="1" applyFill="1" applyBorder="1" applyAlignment="1" applyProtection="1">
      <alignment horizontal="left" vertical="center" indent="1" shrinkToFit="1"/>
      <protection/>
    </xf>
    <xf numFmtId="3" fontId="105" fillId="58" borderId="64" xfId="372" applyNumberFormat="1" applyFont="1" applyFill="1" applyBorder="1" applyAlignment="1" applyProtection="1">
      <alignment horizontal="left" vertical="center" indent="1" shrinkToFit="1"/>
      <protection/>
    </xf>
    <xf numFmtId="3" fontId="105" fillId="58" borderId="65" xfId="372" applyNumberFormat="1" applyFont="1" applyFill="1" applyBorder="1" applyAlignment="1" applyProtection="1">
      <alignment horizontal="left" vertical="center" indent="1" shrinkToFit="1"/>
      <protection/>
    </xf>
    <xf numFmtId="0" fontId="105" fillId="58" borderId="66" xfId="372" applyFont="1" applyFill="1" applyBorder="1" applyAlignment="1" applyProtection="1">
      <alignment horizontal="center" vertical="center" shrinkToFit="1"/>
      <protection/>
    </xf>
    <xf numFmtId="164" fontId="105" fillId="58" borderId="25" xfId="380" applyNumberFormat="1" applyFont="1" applyFill="1" applyBorder="1" applyAlignment="1" applyProtection="1">
      <alignment horizontal="left" vertical="center" indent="1" shrinkToFit="1"/>
      <protection/>
    </xf>
    <xf numFmtId="0" fontId="112" fillId="0" borderId="0" xfId="372" applyFont="1" applyAlignment="1">
      <alignment horizontal="left" readingOrder="1"/>
      <protection/>
    </xf>
    <xf numFmtId="176" fontId="0" fillId="0" borderId="0" xfId="372" applyNumberFormat="1">
      <alignment/>
      <protection/>
    </xf>
    <xf numFmtId="0" fontId="48" fillId="0" borderId="0" xfId="372" applyFont="1" applyBorder="1">
      <alignment/>
      <protection/>
    </xf>
    <xf numFmtId="0" fontId="49" fillId="0" borderId="0" xfId="372" applyFont="1" applyFill="1" applyBorder="1" applyAlignment="1">
      <alignment/>
      <protection/>
    </xf>
    <xf numFmtId="0" fontId="28" fillId="0" borderId="0" xfId="372" applyFont="1" applyFill="1" applyBorder="1" applyAlignment="1">
      <alignment/>
      <protection/>
    </xf>
    <xf numFmtId="0" fontId="48" fillId="0" borderId="0" xfId="372" applyFont="1" applyBorder="1" applyAlignment="1">
      <alignment/>
      <protection/>
    </xf>
    <xf numFmtId="0" fontId="30" fillId="0" borderId="0" xfId="372" applyFont="1" applyFill="1" applyBorder="1" applyAlignment="1">
      <alignment horizontal="center"/>
      <protection/>
    </xf>
    <xf numFmtId="0" fontId="91" fillId="58" borderId="67" xfId="372" applyFont="1" applyFill="1" applyBorder="1" applyAlignment="1">
      <alignment horizontal="center" vertical="center"/>
      <protection/>
    </xf>
    <xf numFmtId="0" fontId="42" fillId="0" borderId="68" xfId="282" applyFont="1" applyFill="1" applyBorder="1" applyAlignment="1">
      <alignment horizontal="left" vertical="center" indent="1"/>
      <protection/>
    </xf>
    <xf numFmtId="3" fontId="42" fillId="0" borderId="69" xfId="372" applyNumberFormat="1" applyFont="1" applyFill="1" applyBorder="1" applyAlignment="1">
      <alignment horizontal="center" vertical="center"/>
      <protection/>
    </xf>
    <xf numFmtId="3" fontId="42" fillId="0" borderId="70" xfId="372" applyNumberFormat="1" applyFont="1" applyFill="1" applyBorder="1" applyAlignment="1">
      <alignment horizontal="center" vertical="center"/>
      <protection/>
    </xf>
    <xf numFmtId="0" fontId="42" fillId="0" borderId="34" xfId="282" applyFont="1" applyFill="1" applyBorder="1" applyAlignment="1">
      <alignment horizontal="left" vertical="center" indent="1"/>
      <protection/>
    </xf>
    <xf numFmtId="3" fontId="42" fillId="0" borderId="35" xfId="372" applyNumberFormat="1" applyFont="1" applyFill="1" applyBorder="1" applyAlignment="1">
      <alignment horizontal="center" vertical="center"/>
      <protection/>
    </xf>
    <xf numFmtId="3" fontId="42" fillId="0" borderId="36" xfId="372" applyNumberFormat="1" applyFont="1" applyFill="1" applyBorder="1" applyAlignment="1">
      <alignment horizontal="center" vertical="center"/>
      <protection/>
    </xf>
    <xf numFmtId="0" fontId="42" fillId="0" borderId="37" xfId="282" applyFont="1" applyFill="1" applyBorder="1" applyAlignment="1">
      <alignment horizontal="left" vertical="center" indent="1"/>
      <protection/>
    </xf>
    <xf numFmtId="3" fontId="42" fillId="0" borderId="38" xfId="372" applyNumberFormat="1" applyFont="1" applyFill="1" applyBorder="1" applyAlignment="1">
      <alignment horizontal="center" vertical="center"/>
      <protection/>
    </xf>
    <xf numFmtId="3" fontId="42" fillId="0" borderId="40" xfId="372" applyNumberFormat="1" applyFont="1" applyFill="1" applyBorder="1" applyAlignment="1">
      <alignment horizontal="center" vertical="center"/>
      <protection/>
    </xf>
    <xf numFmtId="0" fontId="107" fillId="58" borderId="71" xfId="282" applyFont="1" applyFill="1" applyBorder="1" applyAlignment="1">
      <alignment horizontal="left" vertical="center" indent="1"/>
      <protection/>
    </xf>
    <xf numFmtId="3" fontId="107" fillId="58" borderId="72" xfId="372" applyNumberFormat="1" applyFont="1" applyFill="1" applyBorder="1" applyAlignment="1">
      <alignment horizontal="center" vertical="center"/>
      <protection/>
    </xf>
    <xf numFmtId="0" fontId="50" fillId="0" borderId="0" xfId="372" applyFont="1" applyFill="1" applyBorder="1" applyAlignment="1">
      <alignment horizontal="left"/>
      <protection/>
    </xf>
    <xf numFmtId="0" fontId="51" fillId="0" borderId="0" xfId="372" applyFont="1" applyFill="1" applyBorder="1" applyAlignment="1">
      <alignment horizontal="left"/>
      <protection/>
    </xf>
    <xf numFmtId="0" fontId="52" fillId="0" borderId="0" xfId="372" applyFont="1">
      <alignment/>
      <protection/>
    </xf>
    <xf numFmtId="164" fontId="0" fillId="0" borderId="0" xfId="381" applyNumberFormat="1" applyFont="1" applyAlignment="1">
      <alignment/>
    </xf>
    <xf numFmtId="164" fontId="0" fillId="0" borderId="0" xfId="372" applyNumberFormat="1">
      <alignment/>
      <protection/>
    </xf>
    <xf numFmtId="0" fontId="42" fillId="0" borderId="73" xfId="282" applyFont="1" applyFill="1" applyBorder="1" applyAlignment="1">
      <alignment horizontal="left" vertical="center" indent="1"/>
      <protection/>
    </xf>
    <xf numFmtId="3" fontId="53" fillId="0" borderId="74" xfId="372" applyNumberFormat="1" applyFont="1" applyFill="1" applyBorder="1" applyAlignment="1">
      <alignment horizontal="right" vertical="center" indent="1"/>
      <protection/>
    </xf>
    <xf numFmtId="3" fontId="53" fillId="0" borderId="75" xfId="372" applyNumberFormat="1" applyFont="1" applyFill="1" applyBorder="1" applyAlignment="1">
      <alignment horizontal="right" vertical="center" indent="1"/>
      <protection/>
    </xf>
    <xf numFmtId="0" fontId="42" fillId="0" borderId="76" xfId="282" applyFont="1" applyFill="1" applyBorder="1" applyAlignment="1">
      <alignment horizontal="left" vertical="center" indent="1"/>
      <protection/>
    </xf>
    <xf numFmtId="3" fontId="53" fillId="0" borderId="35" xfId="372" applyNumberFormat="1" applyFont="1" applyFill="1" applyBorder="1" applyAlignment="1">
      <alignment horizontal="right" vertical="center" indent="1"/>
      <protection/>
    </xf>
    <xf numFmtId="3" fontId="53" fillId="0" borderId="77" xfId="372" applyNumberFormat="1" applyFont="1" applyFill="1" applyBorder="1" applyAlignment="1">
      <alignment horizontal="right" vertical="center" indent="1"/>
      <protection/>
    </xf>
    <xf numFmtId="0" fontId="42" fillId="0" borderId="78" xfId="282" applyFont="1" applyFill="1" applyBorder="1" applyAlignment="1">
      <alignment horizontal="left" vertical="center" indent="1"/>
      <protection/>
    </xf>
    <xf numFmtId="3" fontId="53" fillId="0" borderId="79" xfId="372" applyNumberFormat="1" applyFont="1" applyFill="1" applyBorder="1" applyAlignment="1">
      <alignment horizontal="right" vertical="center" indent="1"/>
      <protection/>
    </xf>
    <xf numFmtId="3" fontId="53" fillId="0" borderId="80" xfId="372" applyNumberFormat="1" applyFont="1" applyFill="1" applyBorder="1" applyAlignment="1">
      <alignment horizontal="right" vertical="center" indent="1"/>
      <protection/>
    </xf>
    <xf numFmtId="0" fontId="107" fillId="58" borderId="81" xfId="282" applyFont="1" applyFill="1" applyBorder="1" applyAlignment="1">
      <alignment horizontal="left" vertical="center" indent="1"/>
      <protection/>
    </xf>
    <xf numFmtId="3" fontId="107" fillId="58" borderId="82" xfId="372" applyNumberFormat="1" applyFont="1" applyFill="1" applyBorder="1" applyAlignment="1">
      <alignment horizontal="right" vertical="center" indent="1"/>
      <protection/>
    </xf>
    <xf numFmtId="0" fontId="54" fillId="0" borderId="0" xfId="372" applyFont="1" applyFill="1" applyBorder="1" applyAlignment="1">
      <alignment horizontal="left"/>
      <protection/>
    </xf>
    <xf numFmtId="0" fontId="29" fillId="0" borderId="0" xfId="372" applyFont="1">
      <alignment/>
      <protection/>
    </xf>
    <xf numFmtId="0" fontId="18" fillId="0" borderId="0" xfId="372" applyFont="1" applyFill="1" applyBorder="1" applyAlignment="1">
      <alignment horizontal="left"/>
      <protection/>
    </xf>
    <xf numFmtId="0" fontId="20" fillId="0" borderId="0" xfId="372" applyFont="1" applyFill="1" applyBorder="1" applyAlignment="1">
      <alignment/>
      <protection/>
    </xf>
    <xf numFmtId="0" fontId="19" fillId="0" borderId="0" xfId="372" applyFont="1" applyFill="1" applyBorder="1" applyAlignment="1">
      <alignment/>
      <protection/>
    </xf>
    <xf numFmtId="0" fontId="28" fillId="0" borderId="0" xfId="282" applyFont="1" applyFill="1" applyBorder="1" applyAlignment="1">
      <alignment/>
      <protection/>
    </xf>
    <xf numFmtId="0" fontId="48" fillId="0" borderId="0" xfId="282" applyFont="1">
      <alignment/>
      <protection/>
    </xf>
    <xf numFmtId="3" fontId="48" fillId="0" borderId="0" xfId="282" applyNumberFormat="1" applyFont="1">
      <alignment/>
      <protection/>
    </xf>
    <xf numFmtId="0" fontId="48" fillId="0" borderId="0" xfId="282" applyFont="1" applyAlignment="1">
      <alignment vertical="center"/>
      <protection/>
    </xf>
    <xf numFmtId="0" fontId="55" fillId="0" borderId="0" xfId="282" applyFont="1" applyFill="1" applyBorder="1">
      <alignment/>
      <protection/>
    </xf>
    <xf numFmtId="0" fontId="0" fillId="0" borderId="0" xfId="282" applyFont="1" applyFill="1" applyBorder="1">
      <alignment/>
      <protection/>
    </xf>
    <xf numFmtId="0" fontId="0" fillId="0" borderId="0" xfId="282" applyBorder="1">
      <alignment/>
      <protection/>
    </xf>
    <xf numFmtId="164" fontId="0" fillId="0" borderId="0" xfId="381" applyNumberFormat="1" applyFont="1" applyAlignment="1">
      <alignment/>
    </xf>
    <xf numFmtId="0" fontId="91" fillId="58" borderId="83" xfId="372" applyFont="1" applyFill="1" applyBorder="1" applyAlignment="1">
      <alignment horizontal="center" vertical="center"/>
      <protection/>
    </xf>
    <xf numFmtId="0" fontId="53" fillId="0" borderId="84" xfId="372" applyFont="1" applyBorder="1" applyAlignment="1">
      <alignment horizontal="left" vertical="center"/>
      <protection/>
    </xf>
    <xf numFmtId="3" fontId="53" fillId="0" borderId="85" xfId="372" applyNumberFormat="1" applyFont="1" applyBorder="1" applyAlignment="1">
      <alignment horizontal="center" vertical="center"/>
      <protection/>
    </xf>
    <xf numFmtId="3" fontId="53" fillId="0" borderId="86" xfId="372" applyNumberFormat="1" applyFont="1" applyBorder="1" applyAlignment="1">
      <alignment horizontal="center" vertical="center"/>
      <protection/>
    </xf>
    <xf numFmtId="0" fontId="53" fillId="0" borderId="87" xfId="372" applyFont="1" applyBorder="1" applyAlignment="1">
      <alignment horizontal="left" vertical="center"/>
      <protection/>
    </xf>
    <xf numFmtId="3" fontId="53" fillId="0" borderId="88" xfId="372" applyNumberFormat="1" applyFont="1" applyBorder="1" applyAlignment="1">
      <alignment horizontal="center" vertical="center"/>
      <protection/>
    </xf>
    <xf numFmtId="0" fontId="53" fillId="0" borderId="89" xfId="372" applyFont="1" applyBorder="1" applyAlignment="1">
      <alignment horizontal="center" vertical="center"/>
      <protection/>
    </xf>
    <xf numFmtId="0" fontId="53" fillId="0" borderId="90" xfId="372" applyFont="1" applyBorder="1" applyAlignment="1">
      <alignment horizontal="left" vertical="center"/>
      <protection/>
    </xf>
    <xf numFmtId="3" fontId="53" fillId="0" borderId="91" xfId="372" applyNumberFormat="1" applyFont="1" applyBorder="1" applyAlignment="1">
      <alignment horizontal="center" vertical="center"/>
      <protection/>
    </xf>
    <xf numFmtId="0" fontId="53" fillId="0" borderId="92" xfId="372" applyFont="1" applyBorder="1" applyAlignment="1">
      <alignment horizontal="center" vertical="center"/>
      <protection/>
    </xf>
    <xf numFmtId="0" fontId="56" fillId="0" borderId="0" xfId="372" applyFont="1" applyAlignment="1">
      <alignment horizontal="left" vertical="center"/>
      <protection/>
    </xf>
    <xf numFmtId="0" fontId="57" fillId="0" borderId="0" xfId="372" applyFont="1">
      <alignment/>
      <protection/>
    </xf>
    <xf numFmtId="0" fontId="20" fillId="0" borderId="93" xfId="372" applyFont="1" applyFill="1" applyBorder="1" applyAlignment="1">
      <alignment/>
      <protection/>
    </xf>
    <xf numFmtId="0" fontId="49" fillId="0" borderId="0" xfId="372" applyFont="1" applyBorder="1" applyAlignment="1">
      <alignment/>
      <protection/>
    </xf>
    <xf numFmtId="0" fontId="49" fillId="0" borderId="94" xfId="372" applyFont="1" applyBorder="1" applyAlignment="1">
      <alignment/>
      <protection/>
    </xf>
    <xf numFmtId="0" fontId="58" fillId="0" borderId="32" xfId="282" applyFont="1" applyFill="1" applyBorder="1" applyAlignment="1">
      <alignment horizontal="left" vertical="center" indent="1"/>
      <protection/>
    </xf>
    <xf numFmtId="0" fontId="58" fillId="0" borderId="33" xfId="282" applyFont="1" applyFill="1" applyBorder="1" applyAlignment="1">
      <alignment horizontal="center" vertical="center"/>
      <protection/>
    </xf>
    <xf numFmtId="0" fontId="111" fillId="0" borderId="33" xfId="372" applyFont="1" applyBorder="1" applyAlignment="1">
      <alignment horizontal="center" vertical="center" wrapText="1"/>
      <protection/>
    </xf>
    <xf numFmtId="164" fontId="58" fillId="0" borderId="39" xfId="381" applyNumberFormat="1" applyFont="1" applyFill="1" applyBorder="1" applyAlignment="1">
      <alignment horizontal="center" vertical="center" readingOrder="1"/>
    </xf>
    <xf numFmtId="0" fontId="58" fillId="0" borderId="34" xfId="282" applyFont="1" applyFill="1" applyBorder="1" applyAlignment="1">
      <alignment horizontal="left" vertical="center" indent="1"/>
      <protection/>
    </xf>
    <xf numFmtId="0" fontId="58" fillId="0" borderId="35" xfId="282" applyFont="1" applyFill="1" applyBorder="1" applyAlignment="1">
      <alignment horizontal="center" vertical="center"/>
      <protection/>
    </xf>
    <xf numFmtId="0" fontId="111" fillId="0" borderId="35" xfId="372" applyFont="1" applyBorder="1" applyAlignment="1">
      <alignment horizontal="center" vertical="center" wrapText="1"/>
      <protection/>
    </xf>
    <xf numFmtId="164" fontId="58" fillId="0" borderId="36" xfId="381" applyNumberFormat="1" applyFont="1" applyFill="1" applyBorder="1" applyAlignment="1">
      <alignment horizontal="center" vertical="center" readingOrder="1"/>
    </xf>
    <xf numFmtId="0" fontId="113" fillId="58" borderId="95" xfId="372" applyFont="1" applyFill="1" applyBorder="1" applyAlignment="1">
      <alignment horizontal="left" vertical="center" indent="1"/>
      <protection/>
    </xf>
    <xf numFmtId="0" fontId="113" fillId="58" borderId="96" xfId="372" applyFont="1" applyFill="1" applyBorder="1" applyAlignment="1">
      <alignment horizontal="center" vertical="center"/>
      <protection/>
    </xf>
    <xf numFmtId="164" fontId="113" fillId="58" borderId="97" xfId="381" applyNumberFormat="1" applyFont="1" applyFill="1" applyBorder="1" applyAlignment="1">
      <alignment horizontal="center" vertical="center" readingOrder="1"/>
    </xf>
    <xf numFmtId="0" fontId="58" fillId="60" borderId="98" xfId="372" applyFont="1" applyFill="1" applyBorder="1" applyAlignment="1">
      <alignment horizontal="left" vertical="center" indent="1"/>
      <protection/>
    </xf>
    <xf numFmtId="0" fontId="114" fillId="58" borderId="99" xfId="372" applyFont="1" applyFill="1" applyBorder="1" applyAlignment="1">
      <alignment horizontal="left" vertical="center" indent="1"/>
      <protection/>
    </xf>
    <xf numFmtId="0" fontId="114" fillId="58" borderId="100" xfId="372" applyFont="1" applyFill="1" applyBorder="1" applyAlignment="1">
      <alignment horizontal="center" vertical="center"/>
      <protection/>
    </xf>
    <xf numFmtId="0" fontId="114" fillId="58" borderId="101" xfId="372" applyFont="1" applyFill="1" applyBorder="1" applyAlignment="1">
      <alignment horizontal="center" vertical="center"/>
      <protection/>
    </xf>
    <xf numFmtId="164" fontId="114" fillId="58" borderId="102" xfId="381" applyNumberFormat="1" applyFont="1" applyFill="1" applyBorder="1" applyAlignment="1">
      <alignment horizontal="center" vertical="center" readingOrder="1"/>
    </xf>
    <xf numFmtId="0" fontId="30" fillId="0" borderId="0" xfId="372" applyFont="1" applyFill="1" applyBorder="1" applyAlignment="1">
      <alignment horizontal="left"/>
      <protection/>
    </xf>
    <xf numFmtId="0" fontId="0" fillId="0" borderId="0" xfId="372" applyFont="1" applyFill="1" applyBorder="1" applyAlignment="1">
      <alignment horizontal="center"/>
      <protection/>
    </xf>
    <xf numFmtId="0" fontId="0" fillId="0" borderId="0" xfId="372" applyFont="1" applyFill="1">
      <alignment/>
      <protection/>
    </xf>
    <xf numFmtId="0" fontId="48" fillId="0" borderId="0" xfId="372" applyFont="1" applyBorder="1" applyAlignment="1">
      <alignment horizontal="left"/>
      <protection/>
    </xf>
    <xf numFmtId="0" fontId="0" fillId="0" borderId="0" xfId="372" applyBorder="1" applyAlignment="1">
      <alignment horizontal="center"/>
      <protection/>
    </xf>
    <xf numFmtId="0" fontId="18" fillId="0" borderId="0" xfId="372" applyFont="1" applyFill="1" applyBorder="1">
      <alignment/>
      <protection/>
    </xf>
    <xf numFmtId="0" fontId="60" fillId="0" borderId="0" xfId="372" applyNumberFormat="1" applyFont="1" applyFill="1" applyBorder="1" applyAlignment="1" applyProtection="1">
      <alignment vertical="center" wrapText="1"/>
      <protection/>
    </xf>
    <xf numFmtId="0" fontId="49" fillId="0" borderId="0" xfId="372" applyFont="1" applyFill="1" applyAlignment="1">
      <alignment/>
      <protection/>
    </xf>
    <xf numFmtId="0" fontId="108" fillId="58" borderId="103" xfId="372" applyFont="1" applyFill="1" applyBorder="1" applyAlignment="1">
      <alignment horizontal="center" vertical="center"/>
      <protection/>
    </xf>
    <xf numFmtId="0" fontId="58" fillId="0" borderId="104" xfId="282" applyFont="1" applyFill="1" applyBorder="1" applyAlignment="1">
      <alignment horizontal="left" vertical="center" indent="1"/>
      <protection/>
    </xf>
    <xf numFmtId="3" fontId="28" fillId="0" borderId="105" xfId="372" applyNumberFormat="1" applyFont="1" applyFill="1" applyBorder="1" applyAlignment="1">
      <alignment horizontal="center" vertical="center"/>
      <protection/>
    </xf>
    <xf numFmtId="3" fontId="28" fillId="0" borderId="106" xfId="372" applyNumberFormat="1" applyFont="1" applyFill="1" applyBorder="1" applyAlignment="1">
      <alignment horizontal="center" vertical="center"/>
      <protection/>
    </xf>
    <xf numFmtId="3" fontId="28" fillId="0" borderId="88" xfId="372" applyNumberFormat="1" applyFont="1" applyFill="1" applyBorder="1" applyAlignment="1">
      <alignment horizontal="center" vertical="center"/>
      <protection/>
    </xf>
    <xf numFmtId="3" fontId="28" fillId="0" borderId="89" xfId="372" applyNumberFormat="1" applyFont="1" applyFill="1" applyBorder="1" applyAlignment="1">
      <alignment horizontal="center" vertical="center"/>
      <protection/>
    </xf>
    <xf numFmtId="0" fontId="58" fillId="0" borderId="107" xfId="282" applyFont="1" applyFill="1" applyBorder="1" applyAlignment="1">
      <alignment horizontal="left" vertical="center" indent="1"/>
      <protection/>
    </xf>
    <xf numFmtId="3" fontId="28" fillId="0" borderId="108" xfId="372" applyNumberFormat="1" applyFont="1" applyFill="1" applyBorder="1" applyAlignment="1">
      <alignment horizontal="center" vertical="center"/>
      <protection/>
    </xf>
    <xf numFmtId="3" fontId="28" fillId="0" borderId="109" xfId="372" applyNumberFormat="1" applyFont="1" applyFill="1" applyBorder="1" applyAlignment="1">
      <alignment horizontal="center" vertical="center"/>
      <protection/>
    </xf>
    <xf numFmtId="0" fontId="113" fillId="58" borderId="110" xfId="282" applyFont="1" applyFill="1" applyBorder="1" applyAlignment="1">
      <alignment horizontal="left" vertical="center" indent="1"/>
      <protection/>
    </xf>
    <xf numFmtId="3" fontId="105" fillId="58" borderId="111" xfId="372" applyNumberFormat="1" applyFont="1" applyFill="1" applyBorder="1" applyAlignment="1">
      <alignment horizontal="center" vertical="center"/>
      <protection/>
    </xf>
    <xf numFmtId="3" fontId="105" fillId="58" borderId="112" xfId="372" applyNumberFormat="1" applyFont="1" applyFill="1" applyBorder="1" applyAlignment="1">
      <alignment horizontal="center" vertical="center"/>
      <protection/>
    </xf>
    <xf numFmtId="0" fontId="62" fillId="0" borderId="0" xfId="372" applyFont="1" applyFill="1" applyBorder="1" applyAlignment="1">
      <alignment horizontal="left"/>
      <protection/>
    </xf>
    <xf numFmtId="0" fontId="0" fillId="0" borderId="0" xfId="372" applyFont="1">
      <alignment/>
      <protection/>
    </xf>
    <xf numFmtId="3" fontId="0" fillId="0" borderId="0" xfId="372" applyNumberFormat="1" applyFill="1">
      <alignment/>
      <protection/>
    </xf>
    <xf numFmtId="3" fontId="30" fillId="0" borderId="0" xfId="372" applyNumberFormat="1" applyFont="1">
      <alignment/>
      <protection/>
    </xf>
    <xf numFmtId="0" fontId="0" fillId="0" borderId="0" xfId="372" applyFill="1">
      <alignment/>
      <protection/>
    </xf>
    <xf numFmtId="3" fontId="0" fillId="0" borderId="0" xfId="372" applyNumberFormat="1" applyFont="1" applyFill="1" applyAlignment="1">
      <alignment horizontal="right" vertical="center"/>
      <protection/>
    </xf>
    <xf numFmtId="0" fontId="0" fillId="0" borderId="0" xfId="372" applyFont="1" applyFill="1" applyAlignment="1">
      <alignment horizontal="right" vertical="center"/>
      <protection/>
    </xf>
    <xf numFmtId="3" fontId="28" fillId="0" borderId="113" xfId="372" applyNumberFormat="1" applyFont="1" applyFill="1" applyBorder="1" applyAlignment="1">
      <alignment horizontal="center" vertical="center"/>
      <protection/>
    </xf>
    <xf numFmtId="3" fontId="28" fillId="0" borderId="114" xfId="372" applyNumberFormat="1" applyFont="1" applyFill="1" applyBorder="1" applyAlignment="1">
      <alignment horizontal="center" vertical="center"/>
      <protection/>
    </xf>
    <xf numFmtId="3" fontId="28" fillId="0" borderId="115" xfId="372" applyNumberFormat="1" applyFont="1" applyFill="1" applyBorder="1" applyAlignment="1">
      <alignment horizontal="center" vertical="center"/>
      <protection/>
    </xf>
    <xf numFmtId="3" fontId="115" fillId="58" borderId="116" xfId="372" applyNumberFormat="1" applyFont="1" applyFill="1" applyBorder="1" applyAlignment="1">
      <alignment horizontal="center" vertical="center"/>
      <protection/>
    </xf>
    <xf numFmtId="3" fontId="115" fillId="58" borderId="117" xfId="372" applyNumberFormat="1" applyFont="1" applyFill="1" applyBorder="1" applyAlignment="1">
      <alignment horizontal="center" vertical="center"/>
      <protection/>
    </xf>
    <xf numFmtId="0" fontId="63" fillId="0" borderId="0" xfId="372" applyFont="1" applyFill="1" applyBorder="1" applyAlignment="1">
      <alignment/>
      <protection/>
    </xf>
    <xf numFmtId="0" fontId="115" fillId="58" borderId="118" xfId="372" applyFont="1" applyFill="1" applyBorder="1" applyAlignment="1">
      <alignment horizontal="center" vertical="center"/>
      <protection/>
    </xf>
    <xf numFmtId="0" fontId="116" fillId="60" borderId="119" xfId="372" applyFont="1" applyFill="1" applyBorder="1" applyAlignment="1">
      <alignment horizontal="left" vertical="center" wrapText="1" indent="1"/>
      <protection/>
    </xf>
    <xf numFmtId="3" fontId="116" fillId="64" borderId="120" xfId="372" applyNumberFormat="1" applyFont="1" applyFill="1" applyBorder="1" applyAlignment="1">
      <alignment horizontal="center" vertical="center"/>
      <protection/>
    </xf>
    <xf numFmtId="0" fontId="115" fillId="58" borderId="121" xfId="372" applyFont="1" applyFill="1" applyBorder="1" applyAlignment="1">
      <alignment horizontal="left" vertical="center" wrapText="1" indent="1"/>
      <protection/>
    </xf>
    <xf numFmtId="3" fontId="115" fillId="58" borderId="122" xfId="372" applyNumberFormat="1" applyFont="1" applyFill="1" applyBorder="1" applyAlignment="1">
      <alignment horizontal="center" vertical="center"/>
      <protection/>
    </xf>
    <xf numFmtId="3" fontId="115" fillId="58" borderId="122" xfId="372" applyNumberFormat="1" applyFont="1" applyFill="1" applyBorder="1" applyAlignment="1">
      <alignment horizontal="center" vertical="center" wrapText="1"/>
      <protection/>
    </xf>
    <xf numFmtId="3" fontId="115" fillId="58" borderId="123" xfId="372" applyNumberFormat="1" applyFont="1" applyFill="1" applyBorder="1" applyAlignment="1">
      <alignment horizontal="center" vertical="center"/>
      <protection/>
    </xf>
    <xf numFmtId="0" fontId="117" fillId="0" borderId="0" xfId="372" applyFont="1" applyFill="1" applyBorder="1" applyAlignment="1">
      <alignment horizontal="left"/>
      <protection/>
    </xf>
    <xf numFmtId="0" fontId="118" fillId="0" borderId="0" xfId="372" applyFont="1" applyFill="1">
      <alignment/>
      <protection/>
    </xf>
    <xf numFmtId="0" fontId="118" fillId="0" borderId="0" xfId="372" applyFont="1" applyBorder="1">
      <alignment/>
      <protection/>
    </xf>
    <xf numFmtId="0" fontId="118" fillId="0" borderId="0" xfId="372" applyFont="1">
      <alignment/>
      <protection/>
    </xf>
    <xf numFmtId="164" fontId="118" fillId="0" borderId="0" xfId="381" applyNumberFormat="1" applyFont="1" applyAlignment="1">
      <alignment/>
    </xf>
    <xf numFmtId="0" fontId="18" fillId="0" borderId="0" xfId="282" applyFont="1" applyFill="1" applyBorder="1" applyAlignment="1">
      <alignment horizontal="left"/>
      <protection/>
    </xf>
    <xf numFmtId="0" fontId="49" fillId="0" borderId="0" xfId="282" applyFont="1" applyFill="1" applyBorder="1" applyAlignment="1">
      <alignment/>
      <protection/>
    </xf>
    <xf numFmtId="0" fontId="20" fillId="0" borderId="0" xfId="282" applyFont="1" applyFill="1" applyBorder="1" applyAlignment="1">
      <alignment/>
      <protection/>
    </xf>
    <xf numFmtId="0" fontId="19" fillId="0" borderId="0" xfId="282" applyFont="1" applyFill="1" applyBorder="1" applyAlignment="1">
      <alignment/>
      <protection/>
    </xf>
    <xf numFmtId="0" fontId="91" fillId="58" borderId="124" xfId="372" applyFont="1" applyFill="1" applyBorder="1" applyAlignment="1">
      <alignment horizontal="center" vertical="center"/>
      <protection/>
    </xf>
    <xf numFmtId="0" fontId="42" fillId="0" borderId="125" xfId="282" applyFont="1" applyFill="1" applyBorder="1" applyAlignment="1">
      <alignment horizontal="left" vertical="center" indent="1"/>
      <protection/>
    </xf>
    <xf numFmtId="3" fontId="119" fillId="60" borderId="126" xfId="372" applyNumberFormat="1" applyFont="1" applyFill="1" applyBorder="1" applyAlignment="1">
      <alignment horizontal="center" vertical="center"/>
      <protection/>
    </xf>
    <xf numFmtId="0" fontId="107" fillId="58" borderId="127" xfId="282" applyFont="1" applyFill="1" applyBorder="1" applyAlignment="1">
      <alignment horizontal="left" vertical="center" indent="1"/>
      <protection/>
    </xf>
    <xf numFmtId="3" fontId="107" fillId="58" borderId="128" xfId="372" applyNumberFormat="1" applyFont="1" applyFill="1" applyBorder="1" applyAlignment="1">
      <alignment horizontal="center" vertical="center"/>
      <protection/>
    </xf>
    <xf numFmtId="3" fontId="107" fillId="58" borderId="129" xfId="372" applyNumberFormat="1" applyFont="1" applyFill="1" applyBorder="1" applyAlignment="1">
      <alignment horizontal="center" vertical="center"/>
      <protection/>
    </xf>
    <xf numFmtId="164" fontId="119" fillId="60" borderId="130" xfId="386" applyNumberFormat="1" applyFont="1" applyFill="1" applyBorder="1" applyAlignment="1">
      <alignment horizontal="center" vertical="center"/>
    </xf>
    <xf numFmtId="0" fontId="114" fillId="58" borderId="110" xfId="282" applyFont="1" applyFill="1" applyBorder="1" applyAlignment="1">
      <alignment horizontal="left" vertical="center" indent="1"/>
      <protection/>
    </xf>
    <xf numFmtId="0" fontId="0" fillId="0" borderId="0" xfId="372" applyFill="1" applyBorder="1">
      <alignment/>
      <protection/>
    </xf>
    <xf numFmtId="0" fontId="68" fillId="0" borderId="0" xfId="372" applyFont="1" applyFill="1" applyBorder="1" applyAlignment="1">
      <alignment/>
      <protection/>
    </xf>
    <xf numFmtId="0" fontId="49" fillId="0" borderId="0" xfId="372" applyFont="1" applyFill="1" applyBorder="1" applyAlignment="1">
      <alignment vertical="center"/>
      <protection/>
    </xf>
    <xf numFmtId="0" fontId="52" fillId="0" borderId="0" xfId="372" applyFont="1" applyFill="1" applyBorder="1" applyAlignment="1">
      <alignment horizontal="center"/>
      <protection/>
    </xf>
    <xf numFmtId="0" fontId="115" fillId="58" borderId="131" xfId="372" applyFont="1" applyFill="1" applyBorder="1" applyAlignment="1">
      <alignment horizontal="center" vertical="center"/>
      <protection/>
    </xf>
    <xf numFmtId="0" fontId="115" fillId="58" borderId="132" xfId="372" applyFont="1" applyFill="1" applyBorder="1" applyAlignment="1">
      <alignment horizontal="center" vertical="center"/>
      <protection/>
    </xf>
    <xf numFmtId="0" fontId="49" fillId="0" borderId="68" xfId="282" applyFont="1" applyFill="1" applyBorder="1" applyAlignment="1">
      <alignment horizontal="left" vertical="center" indent="1"/>
      <protection/>
    </xf>
    <xf numFmtId="0" fontId="29" fillId="0" borderId="0" xfId="372" applyFont="1" applyFill="1" applyBorder="1" applyAlignment="1">
      <alignment horizontal="center"/>
      <protection/>
    </xf>
    <xf numFmtId="0" fontId="49" fillId="0" borderId="34" xfId="282" applyFont="1" applyFill="1" applyBorder="1" applyAlignment="1">
      <alignment horizontal="left" vertical="center" indent="1"/>
      <protection/>
    </xf>
    <xf numFmtId="0" fontId="49" fillId="0" borderId="37" xfId="282" applyFont="1" applyFill="1" applyBorder="1" applyAlignment="1">
      <alignment horizontal="left" vertical="center" indent="1"/>
      <protection/>
    </xf>
    <xf numFmtId="0" fontId="115" fillId="58" borderId="133" xfId="282" applyFont="1" applyFill="1" applyBorder="1" applyAlignment="1">
      <alignment horizontal="left" vertical="center" indent="1"/>
      <protection/>
    </xf>
    <xf numFmtId="3" fontId="0" fillId="0" borderId="0" xfId="372" applyNumberFormat="1" applyFont="1">
      <alignment/>
      <protection/>
    </xf>
    <xf numFmtId="0" fontId="48" fillId="0" borderId="0" xfId="0" applyFont="1" applyAlignment="1">
      <alignment/>
    </xf>
    <xf numFmtId="0" fontId="115" fillId="58" borderId="134" xfId="0" applyFont="1" applyFill="1" applyBorder="1" applyAlignment="1">
      <alignment horizontal="center" vertical="center"/>
    </xf>
    <xf numFmtId="0" fontId="49" fillId="0" borderId="104" xfId="282" applyFont="1" applyFill="1" applyBorder="1" applyAlignment="1">
      <alignment horizontal="left" vertical="center" indent="1"/>
      <protection/>
    </xf>
    <xf numFmtId="3" fontId="48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9" fillId="0" borderId="107" xfId="282" applyFont="1" applyFill="1" applyBorder="1" applyAlignment="1">
      <alignment horizontal="left" vertical="center" indent="1"/>
      <protection/>
    </xf>
    <xf numFmtId="0" fontId="115" fillId="58" borderId="110" xfId="282" applyFont="1" applyFill="1" applyBorder="1" applyAlignment="1">
      <alignment horizontal="left" vertical="center" indent="1"/>
      <protection/>
    </xf>
    <xf numFmtId="0" fontId="50" fillId="0" borderId="0" xfId="0" applyFont="1" applyFill="1" applyBorder="1" applyAlignment="1">
      <alignment horizontal="left"/>
    </xf>
    <xf numFmtId="0" fontId="69" fillId="0" borderId="0" xfId="0" applyFont="1" applyFill="1" applyAlignment="1">
      <alignment/>
    </xf>
    <xf numFmtId="0" fontId="118" fillId="0" borderId="0" xfId="0" applyFont="1" applyAlignment="1">
      <alignment/>
    </xf>
    <xf numFmtId="0" fontId="51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9" fillId="0" borderId="0" xfId="0" applyFont="1" applyFill="1" applyBorder="1" applyAlignment="1">
      <alignment vertical="center"/>
    </xf>
    <xf numFmtId="0" fontId="120" fillId="58" borderId="134" xfId="372" applyFont="1" applyFill="1" applyBorder="1" applyAlignment="1">
      <alignment horizontal="center" vertical="center"/>
      <protection/>
    </xf>
    <xf numFmtId="0" fontId="19" fillId="0" borderId="104" xfId="282" applyFont="1" applyFill="1" applyBorder="1" applyAlignment="1">
      <alignment horizontal="left" vertical="center" indent="1"/>
      <protection/>
    </xf>
    <xf numFmtId="3" fontId="0" fillId="0" borderId="0" xfId="372" applyNumberFormat="1" applyAlignment="1">
      <alignment vertical="center"/>
      <protection/>
    </xf>
    <xf numFmtId="0" fontId="0" fillId="0" borderId="0" xfId="372" applyAlignment="1">
      <alignment vertical="center"/>
      <protection/>
    </xf>
    <xf numFmtId="0" fontId="19" fillId="0" borderId="34" xfId="282" applyFont="1" applyFill="1" applyBorder="1" applyAlignment="1">
      <alignment horizontal="left" vertical="center" indent="1"/>
      <protection/>
    </xf>
    <xf numFmtId="0" fontId="19" fillId="0" borderId="107" xfId="282" applyFont="1" applyFill="1" applyBorder="1" applyAlignment="1">
      <alignment horizontal="left" vertical="center" indent="1"/>
      <protection/>
    </xf>
    <xf numFmtId="0" fontId="121" fillId="58" borderId="110" xfId="282" applyFont="1" applyFill="1" applyBorder="1" applyAlignment="1">
      <alignment horizontal="left" vertical="center" indent="1"/>
      <protection/>
    </xf>
    <xf numFmtId="0" fontId="0" fillId="60" borderId="0" xfId="282" applyFill="1">
      <alignment/>
      <protection/>
    </xf>
    <xf numFmtId="3" fontId="61" fillId="60" borderId="0" xfId="372" applyNumberFormat="1" applyFont="1" applyFill="1" applyBorder="1" applyAlignment="1" applyProtection="1">
      <alignment horizontal="right" vertical="center" wrapText="1"/>
      <protection/>
    </xf>
    <xf numFmtId="3" fontId="61" fillId="60" borderId="0" xfId="372" applyNumberFormat="1" applyFont="1" applyFill="1" applyBorder="1" applyAlignment="1" applyProtection="1">
      <alignment vertical="center" wrapText="1"/>
      <protection/>
    </xf>
    <xf numFmtId="3" fontId="106" fillId="58" borderId="30" xfId="0" applyNumberFormat="1" applyFont="1" applyFill="1" applyBorder="1" applyAlignment="1" applyProtection="1">
      <alignment horizontal="center" vertical="center"/>
      <protection/>
    </xf>
    <xf numFmtId="0" fontId="120" fillId="58" borderId="25" xfId="0" applyFont="1" applyFill="1" applyBorder="1" applyAlignment="1" applyProtection="1">
      <alignment horizontal="center" vertical="center" wrapText="1"/>
      <protection locked="0"/>
    </xf>
    <xf numFmtId="0" fontId="106" fillId="58" borderId="30" xfId="0" applyFont="1" applyFill="1" applyBorder="1" applyAlignment="1" applyProtection="1">
      <alignment horizontal="center" vertical="center"/>
      <protection/>
    </xf>
    <xf numFmtId="3" fontId="106" fillId="58" borderId="30" xfId="0" applyNumberFormat="1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 wrapText="1"/>
      <protection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0" fontId="91" fillId="58" borderId="135" xfId="372" applyFont="1" applyFill="1" applyBorder="1" applyAlignment="1">
      <alignment horizontal="center" vertical="center"/>
      <protection/>
    </xf>
    <xf numFmtId="0" fontId="91" fillId="58" borderId="136" xfId="372" applyFont="1" applyFill="1" applyBorder="1" applyAlignment="1">
      <alignment horizontal="center" vertical="center"/>
      <protection/>
    </xf>
    <xf numFmtId="0" fontId="113" fillId="58" borderId="25" xfId="372" applyFont="1" applyFill="1" applyBorder="1" applyAlignment="1">
      <alignment horizontal="center" vertical="center" wrapText="1"/>
      <protection/>
    </xf>
    <xf numFmtId="0" fontId="91" fillId="58" borderId="103" xfId="372" applyFont="1" applyFill="1" applyBorder="1" applyAlignment="1">
      <alignment horizontal="center" vertical="center"/>
      <protection/>
    </xf>
    <xf numFmtId="0" fontId="42" fillId="0" borderId="104" xfId="282" applyFont="1" applyFill="1" applyBorder="1" applyAlignment="1">
      <alignment horizontal="left" vertical="center" indent="1"/>
      <protection/>
    </xf>
    <xf numFmtId="3" fontId="53" fillId="0" borderId="88" xfId="372" applyNumberFormat="1" applyFont="1" applyFill="1" applyBorder="1" applyAlignment="1">
      <alignment horizontal="center" vertical="center"/>
      <protection/>
    </xf>
    <xf numFmtId="0" fontId="42" fillId="0" borderId="107" xfId="282" applyFont="1" applyFill="1" applyBorder="1" applyAlignment="1">
      <alignment horizontal="left" vertical="center" indent="1"/>
      <protection/>
    </xf>
    <xf numFmtId="0" fontId="107" fillId="58" borderId="110" xfId="282" applyFont="1" applyFill="1" applyBorder="1" applyAlignment="1">
      <alignment horizontal="left" vertical="center" indent="1"/>
      <protection/>
    </xf>
    <xf numFmtId="3" fontId="91" fillId="58" borderId="111" xfId="372" applyNumberFormat="1" applyFont="1" applyFill="1" applyBorder="1" applyAlignment="1">
      <alignment horizontal="center" vertical="center"/>
      <protection/>
    </xf>
    <xf numFmtId="3" fontId="91" fillId="58" borderId="112" xfId="372" applyNumberFormat="1" applyFont="1" applyFill="1" applyBorder="1" applyAlignment="1">
      <alignment horizontal="center" vertical="center"/>
      <protection/>
    </xf>
    <xf numFmtId="3" fontId="18" fillId="0" borderId="0" xfId="372" applyNumberFormat="1" applyFont="1" applyFill="1" applyBorder="1" applyAlignment="1" applyProtection="1">
      <alignment horizontal="right" vertical="center" wrapText="1"/>
      <protection/>
    </xf>
    <xf numFmtId="0" fontId="18" fillId="0" borderId="0" xfId="372" applyNumberFormat="1" applyFont="1" applyFill="1" applyBorder="1" applyAlignment="1">
      <alignment/>
      <protection/>
    </xf>
    <xf numFmtId="0" fontId="106" fillId="58" borderId="30" xfId="0" applyFont="1" applyFill="1" applyBorder="1" applyAlignment="1" applyProtection="1">
      <alignment horizontal="center" vertical="center" wrapText="1"/>
      <protection/>
    </xf>
    <xf numFmtId="0" fontId="24" fillId="0" borderId="33" xfId="0" applyFont="1" applyFill="1" applyBorder="1" applyAlignment="1" applyProtection="1">
      <alignment horizontal="center" vertical="center" wrapText="1"/>
      <protection locked="0"/>
    </xf>
    <xf numFmtId="0" fontId="24" fillId="0" borderId="39" xfId="0" applyFont="1" applyFill="1" applyBorder="1" applyAlignment="1" applyProtection="1">
      <alignment horizontal="center" vertical="center" wrapText="1"/>
      <protection locked="0"/>
    </xf>
    <xf numFmtId="0" fontId="24" fillId="0" borderId="33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106" fillId="58" borderId="30" xfId="0" applyFont="1" applyFill="1" applyBorder="1" applyAlignment="1" applyProtection="1">
      <alignment horizontal="center" vertical="center" wrapText="1"/>
      <protection locked="0"/>
    </xf>
    <xf numFmtId="0" fontId="24" fillId="63" borderId="46" xfId="0" applyFont="1" applyFill="1" applyBorder="1" applyAlignment="1" applyProtection="1">
      <alignment horizontal="center" vertical="center"/>
      <protection locked="0"/>
    </xf>
    <xf numFmtId="0" fontId="24" fillId="63" borderId="49" xfId="0" applyFont="1" applyFill="1" applyBorder="1" applyAlignment="1" applyProtection="1">
      <alignment horizontal="center" vertical="center"/>
      <protection locked="0"/>
    </xf>
    <xf numFmtId="0" fontId="106" fillId="58" borderId="30" xfId="0" applyFont="1" applyFill="1" applyBorder="1" applyAlignment="1" applyProtection="1">
      <alignment horizontal="center" vertical="center"/>
      <protection locked="0"/>
    </xf>
    <xf numFmtId="0" fontId="107" fillId="58" borderId="25" xfId="0" applyFont="1" applyFill="1" applyBorder="1" applyAlignment="1">
      <alignment horizontal="center" vertical="center"/>
    </xf>
    <xf numFmtId="0" fontId="107" fillId="58" borderId="25" xfId="0" applyFont="1" applyFill="1" applyBorder="1" applyAlignment="1">
      <alignment horizontal="center" vertical="center" wrapText="1"/>
    </xf>
    <xf numFmtId="3" fontId="28" fillId="0" borderId="137" xfId="0" applyNumberFormat="1" applyFont="1" applyBorder="1" applyAlignment="1">
      <alignment vertical="center"/>
    </xf>
    <xf numFmtId="3" fontId="28" fillId="0" borderId="138" xfId="0" applyNumberFormat="1" applyFont="1" applyBorder="1" applyAlignment="1">
      <alignment vertical="center"/>
    </xf>
    <xf numFmtId="3" fontId="28" fillId="0" borderId="139" xfId="0" applyNumberFormat="1" applyFont="1" applyBorder="1" applyAlignment="1">
      <alignment vertical="center"/>
    </xf>
    <xf numFmtId="49" fontId="115" fillId="58" borderId="29" xfId="0" applyNumberFormat="1" applyFont="1" applyFill="1" applyBorder="1" applyAlignment="1">
      <alignment horizontal="center" vertical="center"/>
    </xf>
    <xf numFmtId="3" fontId="42" fillId="0" borderId="32" xfId="0" applyNumberFormat="1" applyFont="1" applyBorder="1" applyAlignment="1">
      <alignment horizontal="left" vertical="center" indent="1"/>
    </xf>
    <xf numFmtId="3" fontId="42" fillId="0" borderId="34" xfId="0" applyNumberFormat="1" applyFont="1" applyBorder="1" applyAlignment="1">
      <alignment horizontal="left" vertical="center" indent="1"/>
    </xf>
    <xf numFmtId="3" fontId="42" fillId="0" borderId="125" xfId="0" applyNumberFormat="1" applyFont="1" applyBorder="1" applyAlignment="1">
      <alignment horizontal="left" vertical="center" indent="1"/>
    </xf>
    <xf numFmtId="3" fontId="28" fillId="0" borderId="44" xfId="0" applyNumberFormat="1" applyFont="1" applyBorder="1" applyAlignment="1">
      <alignment vertical="center"/>
    </xf>
    <xf numFmtId="3" fontId="28" fillId="0" borderId="44" xfId="0" applyNumberFormat="1" applyFont="1" applyFill="1" applyBorder="1" applyAlignment="1">
      <alignment vertical="center"/>
    </xf>
    <xf numFmtId="164" fontId="28" fillId="0" borderId="140" xfId="380" applyNumberFormat="1" applyFont="1" applyBorder="1" applyAlignment="1">
      <alignment vertical="center"/>
    </xf>
    <xf numFmtId="3" fontId="28" fillId="0" borderId="46" xfId="0" applyNumberFormat="1" applyFont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164" fontId="28" fillId="0" borderId="141" xfId="380" applyNumberFormat="1" applyFont="1" applyBorder="1" applyAlignment="1">
      <alignment vertical="center"/>
    </xf>
    <xf numFmtId="3" fontId="28" fillId="0" borderId="49" xfId="0" applyNumberFormat="1" applyFont="1" applyBorder="1" applyAlignment="1">
      <alignment vertical="center"/>
    </xf>
    <xf numFmtId="3" fontId="28" fillId="0" borderId="49" xfId="0" applyNumberFormat="1" applyFont="1" applyFill="1" applyBorder="1" applyAlignment="1">
      <alignment vertical="center"/>
    </xf>
    <xf numFmtId="164" fontId="28" fillId="0" borderId="142" xfId="380" applyNumberFormat="1" applyFont="1" applyBorder="1" applyAlignment="1">
      <alignment vertical="center"/>
    </xf>
    <xf numFmtId="164" fontId="28" fillId="0" borderId="44" xfId="380" applyNumberFormat="1" applyFont="1" applyBorder="1" applyAlignment="1">
      <alignment vertical="center"/>
    </xf>
    <xf numFmtId="3" fontId="28" fillId="0" borderId="140" xfId="0" applyNumberFormat="1" applyFont="1" applyFill="1" applyBorder="1" applyAlignment="1">
      <alignment vertical="center"/>
    </xf>
    <xf numFmtId="164" fontId="28" fillId="0" borderId="46" xfId="380" applyNumberFormat="1" applyFont="1" applyBorder="1" applyAlignment="1">
      <alignment vertical="center"/>
    </xf>
    <xf numFmtId="3" fontId="28" fillId="0" borderId="141" xfId="0" applyNumberFormat="1" applyFont="1" applyFill="1" applyBorder="1" applyAlignment="1">
      <alignment vertical="center"/>
    </xf>
    <xf numFmtId="164" fontId="28" fillId="0" borderId="49" xfId="380" applyNumberFormat="1" applyFont="1" applyBorder="1" applyAlignment="1">
      <alignment vertical="center"/>
    </xf>
    <xf numFmtId="3" fontId="28" fillId="0" borderId="142" xfId="0" applyNumberFormat="1" applyFont="1" applyFill="1" applyBorder="1" applyAlignment="1">
      <alignment vertical="center"/>
    </xf>
    <xf numFmtId="3" fontId="107" fillId="58" borderId="30" xfId="0" applyNumberFormat="1" applyFont="1" applyFill="1" applyBorder="1" applyAlignment="1">
      <alignment vertical="center"/>
    </xf>
    <xf numFmtId="164" fontId="107" fillId="58" borderId="30" xfId="380" applyNumberFormat="1" applyFont="1" applyFill="1" applyBorder="1" applyAlignment="1">
      <alignment vertical="center"/>
    </xf>
    <xf numFmtId="3" fontId="107" fillId="58" borderId="31" xfId="0" applyNumberFormat="1" applyFont="1" applyFill="1" applyBorder="1" applyAlignment="1">
      <alignment vertical="center"/>
    </xf>
    <xf numFmtId="3" fontId="115" fillId="58" borderId="30" xfId="0" applyNumberFormat="1" applyFont="1" applyFill="1" applyBorder="1" applyAlignment="1">
      <alignment vertical="center"/>
    </xf>
    <xf numFmtId="164" fontId="115" fillId="58" borderId="31" xfId="380" applyNumberFormat="1" applyFont="1" applyFill="1" applyBorder="1" applyAlignment="1">
      <alignment vertical="center"/>
    </xf>
    <xf numFmtId="0" fontId="35" fillId="0" borderId="0" xfId="372" applyFont="1">
      <alignment/>
      <protection/>
    </xf>
    <xf numFmtId="0" fontId="58" fillId="60" borderId="143" xfId="0" applyFont="1" applyFill="1" applyBorder="1" applyAlignment="1">
      <alignment horizontal="center" vertical="center"/>
    </xf>
    <xf numFmtId="164" fontId="58" fillId="60" borderId="144" xfId="380" applyNumberFormat="1" applyFont="1" applyFill="1" applyBorder="1" applyAlignment="1">
      <alignment horizontal="center" vertical="center" readingOrder="1"/>
    </xf>
    <xf numFmtId="3" fontId="18" fillId="0" borderId="145" xfId="372" applyNumberFormat="1" applyFont="1" applyFill="1" applyBorder="1" applyAlignment="1">
      <alignment horizontal="right" vertical="center"/>
      <protection/>
    </xf>
    <xf numFmtId="3" fontId="18" fillId="0" borderId="146" xfId="372" applyNumberFormat="1" applyFont="1" applyFill="1" applyBorder="1" applyAlignment="1">
      <alignment horizontal="right" vertical="center"/>
      <protection/>
    </xf>
    <xf numFmtId="3" fontId="18" fillId="0" borderId="35" xfId="372" applyNumberFormat="1" applyFont="1" applyFill="1" applyBorder="1" applyAlignment="1">
      <alignment horizontal="right" vertical="center"/>
      <protection/>
    </xf>
    <xf numFmtId="3" fontId="18" fillId="0" borderId="36" xfId="372" applyNumberFormat="1" applyFont="1" applyFill="1" applyBorder="1" applyAlignment="1">
      <alignment horizontal="right" vertical="center"/>
      <protection/>
    </xf>
    <xf numFmtId="3" fontId="18" fillId="0" borderId="147" xfId="372" applyNumberFormat="1" applyFont="1" applyFill="1" applyBorder="1" applyAlignment="1">
      <alignment horizontal="right" vertical="center"/>
      <protection/>
    </xf>
    <xf numFmtId="3" fontId="18" fillId="0" borderId="148" xfId="372" applyNumberFormat="1" applyFont="1" applyFill="1" applyBorder="1" applyAlignment="1">
      <alignment horizontal="right" vertical="center"/>
      <protection/>
    </xf>
    <xf numFmtId="3" fontId="109" fillId="58" borderId="149" xfId="372" applyNumberFormat="1" applyFont="1" applyFill="1" applyBorder="1" applyAlignment="1">
      <alignment horizontal="right" vertical="center"/>
      <protection/>
    </xf>
    <xf numFmtId="3" fontId="109" fillId="58" borderId="150" xfId="372" applyNumberFormat="1" applyFont="1" applyFill="1" applyBorder="1" applyAlignment="1">
      <alignment horizontal="right" vertical="center"/>
      <protection/>
    </xf>
    <xf numFmtId="3" fontId="18" fillId="0" borderId="62" xfId="372" applyNumberFormat="1" applyFont="1" applyFill="1" applyBorder="1" applyAlignment="1">
      <alignment horizontal="right" vertical="center"/>
      <protection/>
    </xf>
    <xf numFmtId="3" fontId="28" fillId="0" borderId="69" xfId="372" applyNumberFormat="1" applyFont="1" applyFill="1" applyBorder="1" applyAlignment="1">
      <alignment vertical="center"/>
      <protection/>
    </xf>
    <xf numFmtId="3" fontId="28" fillId="0" borderId="70" xfId="372" applyNumberFormat="1" applyFont="1" applyFill="1" applyBorder="1" applyAlignment="1">
      <alignment vertical="center"/>
      <protection/>
    </xf>
    <xf numFmtId="3" fontId="28" fillId="0" borderId="35" xfId="372" applyNumberFormat="1" applyFont="1" applyFill="1" applyBorder="1" applyAlignment="1">
      <alignment vertical="center"/>
      <protection/>
    </xf>
    <xf numFmtId="3" fontId="28" fillId="0" borderId="36" xfId="372" applyNumberFormat="1" applyFont="1" applyFill="1" applyBorder="1" applyAlignment="1">
      <alignment vertical="center"/>
      <protection/>
    </xf>
    <xf numFmtId="3" fontId="28" fillId="0" borderId="38" xfId="372" applyNumberFormat="1" applyFont="1" applyFill="1" applyBorder="1" applyAlignment="1">
      <alignment vertical="center"/>
      <protection/>
    </xf>
    <xf numFmtId="3" fontId="28" fillId="0" borderId="40" xfId="372" applyNumberFormat="1" applyFont="1" applyFill="1" applyBorder="1" applyAlignment="1">
      <alignment vertical="center"/>
      <protection/>
    </xf>
    <xf numFmtId="3" fontId="115" fillId="58" borderId="151" xfId="372" applyNumberFormat="1" applyFont="1" applyFill="1" applyBorder="1" applyAlignment="1">
      <alignment vertical="center"/>
      <protection/>
    </xf>
    <xf numFmtId="3" fontId="28" fillId="0" borderId="152" xfId="0" applyNumberFormat="1" applyFont="1" applyFill="1" applyBorder="1" applyAlignment="1">
      <alignment vertical="center"/>
    </xf>
    <xf numFmtId="3" fontId="28" fillId="0" borderId="153" xfId="0" applyNumberFormat="1" applyFont="1" applyFill="1" applyBorder="1" applyAlignment="1">
      <alignment vertical="center"/>
    </xf>
    <xf numFmtId="3" fontId="28" fillId="0" borderId="35" xfId="0" applyNumberFormat="1" applyFont="1" applyFill="1" applyBorder="1" applyAlignment="1">
      <alignment vertical="center"/>
    </xf>
    <xf numFmtId="3" fontId="28" fillId="0" borderId="36" xfId="0" applyNumberFormat="1" applyFont="1" applyFill="1" applyBorder="1" applyAlignment="1">
      <alignment vertical="center"/>
    </xf>
    <xf numFmtId="3" fontId="28" fillId="0" borderId="154" xfId="0" applyNumberFormat="1" applyFont="1" applyFill="1" applyBorder="1" applyAlignment="1">
      <alignment vertical="center"/>
    </xf>
    <xf numFmtId="3" fontId="28" fillId="0" borderId="155" xfId="0" applyNumberFormat="1" applyFont="1" applyFill="1" applyBorder="1" applyAlignment="1">
      <alignment vertical="center"/>
    </xf>
    <xf numFmtId="3" fontId="115" fillId="58" borderId="156" xfId="0" applyNumberFormat="1" applyFont="1" applyFill="1" applyBorder="1" applyAlignment="1">
      <alignment vertical="center"/>
    </xf>
    <xf numFmtId="3" fontId="19" fillId="0" borderId="35" xfId="372" applyNumberFormat="1" applyFont="1" applyFill="1" applyBorder="1" applyAlignment="1">
      <alignment vertical="center"/>
      <protection/>
    </xf>
    <xf numFmtId="3" fontId="19" fillId="0" borderId="36" xfId="372" applyNumberFormat="1" applyFont="1" applyFill="1" applyBorder="1" applyAlignment="1">
      <alignment vertical="center"/>
      <protection/>
    </xf>
    <xf numFmtId="3" fontId="121" fillId="58" borderId="151" xfId="372" applyNumberFormat="1" applyFont="1" applyFill="1" applyBorder="1" applyAlignment="1">
      <alignment vertical="center"/>
      <protection/>
    </xf>
    <xf numFmtId="3" fontId="121" fillId="58" borderId="157" xfId="372" applyNumberFormat="1" applyFont="1" applyFill="1" applyBorder="1" applyAlignment="1">
      <alignment vertical="center"/>
      <protection/>
    </xf>
    <xf numFmtId="0" fontId="109" fillId="58" borderId="158" xfId="282" applyFont="1" applyFill="1" applyBorder="1" applyAlignment="1">
      <alignment horizontal="center" vertical="center" wrapText="1"/>
      <protection/>
    </xf>
    <xf numFmtId="10" fontId="29" fillId="60" borderId="86" xfId="393" applyNumberFormat="1" applyFont="1" applyFill="1" applyBorder="1" applyAlignment="1">
      <alignment horizontal="right" vertical="center" readingOrder="1"/>
    </xf>
    <xf numFmtId="10" fontId="29" fillId="60" borderId="89" xfId="393" applyNumberFormat="1" applyFont="1" applyFill="1" applyBorder="1" applyAlignment="1">
      <alignment horizontal="right" vertical="center" readingOrder="1"/>
    </xf>
    <xf numFmtId="0" fontId="122" fillId="0" borderId="90" xfId="282" applyFont="1" applyFill="1" applyBorder="1" applyAlignment="1">
      <alignment vertical="center" wrapText="1" readingOrder="1"/>
      <protection/>
    </xf>
    <xf numFmtId="3" fontId="122" fillId="0" borderId="91" xfId="282" applyNumberFormat="1" applyFont="1" applyFill="1" applyBorder="1" applyAlignment="1">
      <alignment horizontal="right" vertical="center" wrapText="1" readingOrder="1"/>
      <protection/>
    </xf>
    <xf numFmtId="3" fontId="122" fillId="0" borderId="91" xfId="393" applyNumberFormat="1" applyFont="1" applyFill="1" applyBorder="1" applyAlignment="1">
      <alignment horizontal="right" vertical="center" readingOrder="1"/>
    </xf>
    <xf numFmtId="10" fontId="122" fillId="0" borderId="92" xfId="393" applyNumberFormat="1" applyFont="1" applyFill="1" applyBorder="1" applyAlignment="1">
      <alignment horizontal="right" vertical="center" readingOrder="1"/>
    </xf>
    <xf numFmtId="0" fontId="109" fillId="58" borderId="159" xfId="282" applyFont="1" applyFill="1" applyBorder="1" applyAlignment="1">
      <alignment vertical="center" readingOrder="1"/>
      <protection/>
    </xf>
    <xf numFmtId="3" fontId="109" fillId="58" borderId="160" xfId="282" applyNumberFormat="1" applyFont="1" applyFill="1" applyBorder="1" applyAlignment="1">
      <alignment horizontal="right" vertical="center" readingOrder="1"/>
      <protection/>
    </xf>
    <xf numFmtId="164" fontId="109" fillId="58" borderId="161" xfId="393" applyNumberFormat="1" applyFont="1" applyFill="1" applyBorder="1" applyAlignment="1">
      <alignment horizontal="right" vertical="center" readingOrder="1"/>
    </xf>
    <xf numFmtId="0" fontId="29" fillId="0" borderId="84" xfId="372" applyFont="1" applyFill="1" applyBorder="1" applyAlignment="1" applyProtection="1">
      <alignment vertical="center" wrapText="1"/>
      <protection/>
    </xf>
    <xf numFmtId="3" fontId="29" fillId="0" borderId="85" xfId="372" applyNumberFormat="1" applyFont="1" applyFill="1" applyBorder="1" applyAlignment="1" applyProtection="1">
      <alignment horizontal="right" vertical="center" wrapText="1"/>
      <protection/>
    </xf>
    <xf numFmtId="3" fontId="29" fillId="0" borderId="85" xfId="372" applyNumberFormat="1" applyFont="1" applyFill="1" applyBorder="1" applyAlignment="1" applyProtection="1">
      <alignment vertical="center" wrapText="1"/>
      <protection/>
    </xf>
    <xf numFmtId="0" fontId="29" fillId="0" borderId="87" xfId="372" applyFont="1" applyFill="1" applyBorder="1" applyAlignment="1" applyProtection="1">
      <alignment vertical="center" wrapText="1"/>
      <protection/>
    </xf>
    <xf numFmtId="3" fontId="29" fillId="0" borderId="88" xfId="372" applyNumberFormat="1" applyFont="1" applyFill="1" applyBorder="1" applyAlignment="1" applyProtection="1">
      <alignment horizontal="right" vertical="center" wrapText="1"/>
      <protection/>
    </xf>
    <xf numFmtId="3" fontId="29" fillId="0" borderId="88" xfId="372" applyNumberFormat="1" applyFont="1" applyFill="1" applyBorder="1" applyAlignment="1" applyProtection="1">
      <alignment vertical="center" wrapText="1"/>
      <protection/>
    </xf>
    <xf numFmtId="3" fontId="18" fillId="0" borderId="51" xfId="282" applyNumberFormat="1" applyFont="1" applyBorder="1" applyAlignment="1">
      <alignment horizontal="right" vertical="center"/>
      <protection/>
    </xf>
    <xf numFmtId="3" fontId="18" fillId="0" borderId="52" xfId="282" applyNumberFormat="1" applyFont="1" applyBorder="1" applyAlignment="1">
      <alignment horizontal="right" vertical="center"/>
      <protection/>
    </xf>
    <xf numFmtId="3" fontId="18" fillId="0" borderId="53" xfId="282" applyNumberFormat="1" applyFont="1" applyBorder="1" applyAlignment="1">
      <alignment horizontal="right" vertical="center"/>
      <protection/>
    </xf>
    <xf numFmtId="0" fontId="115" fillId="58" borderId="29" xfId="282" applyFont="1" applyFill="1" applyBorder="1" applyAlignment="1">
      <alignment horizontal="left" vertical="center"/>
      <protection/>
    </xf>
    <xf numFmtId="3" fontId="115" fillId="58" borderId="30" xfId="282" applyNumberFormat="1" applyFont="1" applyFill="1" applyBorder="1" applyAlignment="1">
      <alignment horizontal="right" vertical="center" wrapText="1"/>
      <protection/>
    </xf>
    <xf numFmtId="0" fontId="28" fillId="0" borderId="162" xfId="282" applyFont="1" applyBorder="1" applyAlignment="1">
      <alignment horizontal="left" vertical="center"/>
      <protection/>
    </xf>
    <xf numFmtId="0" fontId="28" fillId="0" borderId="57" xfId="282" applyFont="1" applyBorder="1" applyAlignment="1">
      <alignment horizontal="left" vertical="center"/>
      <protection/>
    </xf>
    <xf numFmtId="0" fontId="28" fillId="0" borderId="163" xfId="282" applyFont="1" applyBorder="1" applyAlignment="1">
      <alignment horizontal="left" vertical="center"/>
      <protection/>
    </xf>
    <xf numFmtId="0" fontId="115" fillId="58" borderId="63" xfId="282" applyFont="1" applyFill="1" applyBorder="1" applyAlignment="1">
      <alignment vertical="center" wrapText="1"/>
      <protection/>
    </xf>
    <xf numFmtId="0" fontId="115" fillId="58" borderId="64" xfId="282" applyFont="1" applyFill="1" applyBorder="1" applyAlignment="1">
      <alignment vertical="center" wrapText="1"/>
      <protection/>
    </xf>
    <xf numFmtId="3" fontId="28" fillId="0" borderId="162" xfId="282" applyNumberFormat="1" applyFont="1" applyBorder="1" applyAlignment="1">
      <alignment vertical="center"/>
      <protection/>
    </xf>
    <xf numFmtId="3" fontId="28" fillId="0" borderId="57" xfId="282" applyNumberFormat="1" applyFont="1" applyBorder="1" applyAlignment="1">
      <alignment vertical="center"/>
      <protection/>
    </xf>
    <xf numFmtId="3" fontId="28" fillId="0" borderId="163" xfId="282" applyNumberFormat="1" applyFont="1" applyBorder="1" applyAlignment="1">
      <alignment vertical="center"/>
      <protection/>
    </xf>
    <xf numFmtId="164" fontId="115" fillId="58" borderId="64" xfId="380" applyNumberFormat="1" applyFont="1" applyFill="1" applyBorder="1" applyAlignment="1">
      <alignment vertical="center" wrapText="1"/>
    </xf>
    <xf numFmtId="164" fontId="115" fillId="58" borderId="65" xfId="380" applyNumberFormat="1" applyFont="1" applyFill="1" applyBorder="1" applyAlignment="1">
      <alignment vertical="center" wrapText="1"/>
    </xf>
    <xf numFmtId="164" fontId="18" fillId="0" borderId="52" xfId="380" applyNumberFormat="1" applyFont="1" applyBorder="1" applyAlignment="1">
      <alignment horizontal="right" vertical="center"/>
    </xf>
    <xf numFmtId="0" fontId="107" fillId="58" borderId="29" xfId="282" applyFont="1" applyFill="1" applyBorder="1" applyAlignment="1">
      <alignment vertical="center"/>
      <protection/>
    </xf>
    <xf numFmtId="3" fontId="107" fillId="58" borderId="30" xfId="282" applyNumberFormat="1" applyFont="1" applyFill="1" applyBorder="1" applyAlignment="1">
      <alignment vertical="center" wrapText="1"/>
      <protection/>
    </xf>
    <xf numFmtId="0" fontId="107" fillId="58" borderId="164" xfId="382" applyNumberFormat="1" applyFont="1" applyFill="1" applyBorder="1" applyAlignment="1">
      <alignment vertical="center"/>
    </xf>
    <xf numFmtId="0" fontId="107" fillId="58" borderId="30" xfId="282" applyFont="1" applyFill="1" applyBorder="1" applyAlignment="1">
      <alignment vertical="center"/>
      <protection/>
    </xf>
    <xf numFmtId="164" fontId="34" fillId="0" borderId="52" xfId="380" applyNumberFormat="1" applyFont="1" applyBorder="1" applyAlignment="1">
      <alignment horizontal="right" vertical="center"/>
    </xf>
    <xf numFmtId="164" fontId="107" fillId="58" borderId="164" xfId="380" applyNumberFormat="1" applyFont="1" applyFill="1" applyBorder="1" applyAlignment="1">
      <alignment vertical="center"/>
    </xf>
    <xf numFmtId="3" fontId="39" fillId="0" borderId="55" xfId="282" applyNumberFormat="1" applyFont="1" applyBorder="1" applyAlignment="1">
      <alignment horizontal="right" vertical="center"/>
      <protection/>
    </xf>
    <xf numFmtId="164" fontId="39" fillId="0" borderId="55" xfId="382" applyNumberFormat="1" applyFont="1" applyBorder="1" applyAlignment="1">
      <alignment horizontal="right" vertical="center"/>
    </xf>
    <xf numFmtId="164" fontId="39" fillId="0" borderId="56" xfId="382" applyNumberFormat="1" applyFont="1" applyBorder="1" applyAlignment="1">
      <alignment horizontal="right" vertical="center"/>
    </xf>
    <xf numFmtId="3" fontId="39" fillId="0" borderId="52" xfId="282" applyNumberFormat="1" applyFont="1" applyBorder="1" applyAlignment="1">
      <alignment horizontal="right" vertical="center"/>
      <protection/>
    </xf>
    <xf numFmtId="3" fontId="39" fillId="0" borderId="60" xfId="282" applyNumberFormat="1" applyFont="1" applyBorder="1" applyAlignment="1">
      <alignment horizontal="right" vertical="center"/>
      <protection/>
    </xf>
    <xf numFmtId="3" fontId="109" fillId="58" borderId="164" xfId="282" applyNumberFormat="1" applyFont="1" applyFill="1" applyBorder="1" applyAlignment="1">
      <alignment horizontal="right" vertical="center" wrapText="1"/>
      <protection/>
    </xf>
    <xf numFmtId="164" fontId="108" fillId="58" borderId="30" xfId="380" applyNumberFormat="1" applyFont="1" applyFill="1" applyBorder="1" applyAlignment="1">
      <alignment horizontal="right" vertical="center" wrapText="1"/>
    </xf>
    <xf numFmtId="0" fontId="108" fillId="58" borderId="30" xfId="282" applyFont="1" applyFill="1" applyBorder="1" applyAlignment="1">
      <alignment horizontal="right" vertical="center" wrapText="1"/>
      <protection/>
    </xf>
    <xf numFmtId="3" fontId="28" fillId="0" borderId="162" xfId="282" applyNumberFormat="1" applyFont="1" applyBorder="1" applyAlignment="1">
      <alignment horizontal="left" vertical="center" indent="1"/>
      <protection/>
    </xf>
    <xf numFmtId="3" fontId="28" fillId="0" borderId="57" xfId="282" applyNumberFormat="1" applyFont="1" applyBorder="1" applyAlignment="1">
      <alignment horizontal="left" vertical="center" indent="1"/>
      <protection/>
    </xf>
    <xf numFmtId="3" fontId="28" fillId="0" borderId="163" xfId="282" applyNumberFormat="1" applyFont="1" applyBorder="1" applyAlignment="1">
      <alignment horizontal="left" vertical="center" indent="1"/>
      <protection/>
    </xf>
    <xf numFmtId="0" fontId="42" fillId="0" borderId="165" xfId="282" applyFont="1" applyFill="1" applyBorder="1" applyAlignment="1">
      <alignment horizontal="left" vertical="center" indent="1"/>
      <protection/>
    </xf>
    <xf numFmtId="3" fontId="42" fillId="0" borderId="52" xfId="282" applyNumberFormat="1" applyFont="1" applyFill="1" applyBorder="1" applyAlignment="1">
      <alignment horizontal="center" vertical="center"/>
      <protection/>
    </xf>
    <xf numFmtId="3" fontId="42" fillId="0" borderId="52" xfId="393" applyNumberFormat="1" applyFont="1" applyFill="1" applyBorder="1" applyAlignment="1">
      <alignment horizontal="center" vertical="center"/>
    </xf>
    <xf numFmtId="0" fontId="42" fillId="0" borderId="52" xfId="282" applyFont="1" applyFill="1" applyBorder="1" applyAlignment="1">
      <alignment horizontal="center" vertical="center"/>
      <protection/>
    </xf>
    <xf numFmtId="3" fontId="53" fillId="0" borderId="166" xfId="282" applyNumberFormat="1" applyFont="1" applyFill="1" applyBorder="1" applyAlignment="1">
      <alignment horizontal="center" vertical="center"/>
      <protection/>
    </xf>
    <xf numFmtId="0" fontId="91" fillId="58" borderId="167" xfId="282" applyFont="1" applyFill="1" applyBorder="1" applyAlignment="1">
      <alignment horizontal="center" vertical="center"/>
      <protection/>
    </xf>
    <xf numFmtId="3" fontId="91" fillId="58" borderId="168" xfId="282" applyNumberFormat="1" applyFont="1" applyFill="1" applyBorder="1" applyAlignment="1">
      <alignment horizontal="center" vertical="center" wrapText="1"/>
      <protection/>
    </xf>
    <xf numFmtId="3" fontId="91" fillId="58" borderId="169" xfId="282" applyNumberFormat="1" applyFont="1" applyFill="1" applyBorder="1" applyAlignment="1">
      <alignment horizontal="center" vertical="center" wrapText="1"/>
      <protection/>
    </xf>
    <xf numFmtId="0" fontId="113" fillId="58" borderId="170" xfId="282" applyFont="1" applyFill="1" applyBorder="1" applyAlignment="1">
      <alignment horizontal="left" vertical="center" indent="1"/>
      <protection/>
    </xf>
    <xf numFmtId="3" fontId="113" fillId="58" borderId="171" xfId="282" applyNumberFormat="1" applyFont="1" applyFill="1" applyBorder="1" applyAlignment="1">
      <alignment horizontal="center" vertical="center"/>
      <protection/>
    </xf>
    <xf numFmtId="3" fontId="113" fillId="58" borderId="172" xfId="282" applyNumberFormat="1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05" fillId="58" borderId="63" xfId="0" applyFont="1" applyFill="1" applyBorder="1" applyAlignment="1">
      <alignment horizontal="center" vertical="center" wrapText="1"/>
    </xf>
    <xf numFmtId="0" fontId="105" fillId="58" borderId="66" xfId="0" applyFont="1" applyFill="1" applyBorder="1" applyAlignment="1">
      <alignment wrapText="1"/>
    </xf>
    <xf numFmtId="0" fontId="105" fillId="58" borderId="64" xfId="0" applyFont="1" applyFill="1" applyBorder="1" applyAlignment="1">
      <alignment horizontal="center" vertical="center"/>
    </xf>
    <xf numFmtId="0" fontId="105" fillId="58" borderId="64" xfId="0" applyFont="1" applyFill="1" applyBorder="1" applyAlignment="1" applyProtection="1">
      <alignment horizontal="center" vertical="center" wrapText="1"/>
      <protection locked="0"/>
    </xf>
    <xf numFmtId="0" fontId="105" fillId="58" borderId="25" xfId="0" applyFont="1" applyFill="1" applyBorder="1" applyAlignment="1" applyProtection="1">
      <alignment horizontal="center" vertical="center" wrapText="1"/>
      <protection locked="0"/>
    </xf>
    <xf numFmtId="164" fontId="105" fillId="58" borderId="64" xfId="0" applyNumberFormat="1" applyFont="1" applyFill="1" applyBorder="1" applyAlignment="1" applyProtection="1">
      <alignment horizontal="center" vertical="center" wrapText="1"/>
      <protection locked="0"/>
    </xf>
    <xf numFmtId="164" fontId="105" fillId="58" borderId="25" xfId="0" applyNumberFormat="1" applyFont="1" applyFill="1" applyBorder="1" applyAlignment="1" applyProtection="1">
      <alignment horizontal="center" vertical="center" wrapText="1"/>
      <protection locked="0"/>
    </xf>
    <xf numFmtId="3" fontId="19" fillId="21" borderId="35" xfId="0" applyNumberFormat="1" applyFont="1" applyFill="1" applyBorder="1" applyAlignment="1" applyProtection="1">
      <alignment horizontal="center" vertical="center"/>
      <protection locked="0"/>
    </xf>
    <xf numFmtId="0" fontId="105" fillId="58" borderId="65" xfId="0" applyFont="1" applyFill="1" applyBorder="1" applyAlignment="1">
      <alignment horizontal="center" vertical="center" wrapText="1"/>
    </xf>
    <xf numFmtId="0" fontId="105" fillId="58" borderId="173" xfId="0" applyFont="1" applyFill="1" applyBorder="1" applyAlignment="1">
      <alignment horizontal="center" vertical="center" wrapText="1"/>
    </xf>
    <xf numFmtId="0" fontId="106" fillId="58" borderId="30" xfId="0" applyFont="1" applyFill="1" applyBorder="1" applyAlignment="1" applyProtection="1">
      <alignment horizontal="center" vertical="center"/>
      <protection/>
    </xf>
    <xf numFmtId="0" fontId="19" fillId="21" borderId="35" xfId="0" applyFont="1" applyFill="1" applyBorder="1" applyAlignment="1" applyProtection="1">
      <alignment horizontal="center" vertical="center"/>
      <protection locked="0"/>
    </xf>
    <xf numFmtId="3" fontId="19" fillId="65" borderId="35" xfId="0" applyNumberFormat="1" applyFont="1" applyFill="1" applyBorder="1" applyAlignment="1" applyProtection="1">
      <alignment horizontal="center" vertical="center" wrapText="1"/>
      <protection locked="0"/>
    </xf>
    <xf numFmtId="3" fontId="106" fillId="58" borderId="30" xfId="0" applyNumberFormat="1" applyFont="1" applyFill="1" applyBorder="1" applyAlignment="1" applyProtection="1">
      <alignment horizontal="center" vertical="center"/>
      <protection locked="0"/>
    </xf>
    <xf numFmtId="3" fontId="19" fillId="65" borderId="35" xfId="0" applyNumberFormat="1" applyFont="1" applyFill="1" applyBorder="1" applyAlignment="1" applyProtection="1">
      <alignment horizontal="center" vertical="center"/>
      <protection locked="0"/>
    </xf>
    <xf numFmtId="3" fontId="106" fillId="58" borderId="30" xfId="0" applyNumberFormat="1" applyFont="1" applyFill="1" applyBorder="1" applyAlignment="1" applyProtection="1">
      <alignment horizontal="center" vertical="center" wrapText="1"/>
      <protection/>
    </xf>
    <xf numFmtId="3" fontId="106" fillId="58" borderId="30" xfId="0" applyNumberFormat="1" applyFont="1" applyFill="1" applyBorder="1" applyAlignment="1" applyProtection="1">
      <alignment horizontal="center" vertical="center"/>
      <protection/>
    </xf>
    <xf numFmtId="0" fontId="120" fillId="58" borderId="174" xfId="0" applyFont="1" applyFill="1" applyBorder="1" applyAlignment="1">
      <alignment horizontal="center" vertical="center" wrapText="1"/>
    </xf>
    <xf numFmtId="0" fontId="120" fillId="58" borderId="173" xfId="0" applyFont="1" applyFill="1" applyBorder="1" applyAlignment="1">
      <alignment horizontal="center" vertical="center" wrapText="1"/>
    </xf>
    <xf numFmtId="3" fontId="106" fillId="58" borderId="29" xfId="0" applyNumberFormat="1" applyFont="1" applyFill="1" applyBorder="1" applyAlignment="1">
      <alignment horizontal="center" vertical="center" wrapText="1"/>
    </xf>
    <xf numFmtId="3" fontId="106" fillId="58" borderId="30" xfId="0" applyNumberFormat="1" applyFont="1" applyFill="1" applyBorder="1" applyAlignment="1">
      <alignment horizontal="center" vertical="center" wrapText="1"/>
    </xf>
    <xf numFmtId="0" fontId="121" fillId="58" borderId="63" xfId="0" applyFont="1" applyFill="1" applyBorder="1" applyAlignment="1">
      <alignment horizontal="center" vertical="center"/>
    </xf>
    <xf numFmtId="0" fontId="121" fillId="58" borderId="175" xfId="0" applyFont="1" applyFill="1" applyBorder="1" applyAlignment="1">
      <alignment horizontal="center" vertical="center"/>
    </xf>
    <xf numFmtId="0" fontId="121" fillId="58" borderId="66" xfId="0" applyFont="1" applyFill="1" applyBorder="1" applyAlignment="1">
      <alignment horizontal="center" vertical="center"/>
    </xf>
    <xf numFmtId="0" fontId="121" fillId="58" borderId="64" xfId="0" applyFont="1" applyFill="1" applyBorder="1" applyAlignment="1">
      <alignment horizontal="center" vertical="center"/>
    </xf>
    <xf numFmtId="0" fontId="121" fillId="58" borderId="65" xfId="0" applyFont="1" applyFill="1" applyBorder="1" applyAlignment="1">
      <alignment horizontal="center" vertical="center"/>
    </xf>
    <xf numFmtId="0" fontId="120" fillId="58" borderId="176" xfId="0" applyFont="1" applyFill="1" applyBorder="1" applyAlignment="1">
      <alignment horizontal="center" vertical="center" wrapText="1"/>
    </xf>
    <xf numFmtId="0" fontId="120" fillId="58" borderId="25" xfId="0" applyFont="1" applyFill="1" applyBorder="1" applyAlignment="1">
      <alignment horizontal="center" vertical="center" wrapText="1"/>
    </xf>
    <xf numFmtId="0" fontId="120" fillId="58" borderId="176" xfId="0" applyFont="1" applyFill="1" applyBorder="1" applyAlignment="1" applyProtection="1">
      <alignment horizontal="center" vertical="center" wrapText="1"/>
      <protection locked="0"/>
    </xf>
    <xf numFmtId="0" fontId="120" fillId="58" borderId="25" xfId="0" applyFont="1" applyFill="1" applyBorder="1" applyAlignment="1" applyProtection="1">
      <alignment horizontal="center" vertical="center" wrapText="1"/>
      <protection locked="0"/>
    </xf>
    <xf numFmtId="164" fontId="120" fillId="58" borderId="176" xfId="0" applyNumberFormat="1" applyFont="1" applyFill="1" applyBorder="1" applyAlignment="1" applyProtection="1">
      <alignment horizontal="center" vertical="center" wrapText="1"/>
      <protection locked="0"/>
    </xf>
    <xf numFmtId="164" fontId="120" fillId="58" borderId="2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>
      <alignment horizontal="left" vertical="center"/>
    </xf>
    <xf numFmtId="0" fontId="28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3" fontId="24" fillId="66" borderId="177" xfId="0" applyNumberFormat="1" applyFont="1" applyFill="1" applyBorder="1" applyAlignment="1" applyProtection="1">
      <alignment horizontal="left" vertical="center"/>
      <protection/>
    </xf>
    <xf numFmtId="3" fontId="24" fillId="66" borderId="178" xfId="0" applyNumberFormat="1" applyFont="1" applyFill="1" applyBorder="1" applyAlignment="1" applyProtection="1">
      <alignment horizontal="left" vertical="center"/>
      <protection/>
    </xf>
    <xf numFmtId="3" fontId="24" fillId="66" borderId="179" xfId="0" applyNumberFormat="1" applyFont="1" applyFill="1" applyBorder="1" applyAlignment="1" applyProtection="1">
      <alignment horizontal="left" vertical="center"/>
      <protection/>
    </xf>
    <xf numFmtId="3" fontId="24" fillId="66" borderId="180" xfId="0" applyNumberFormat="1" applyFont="1" applyFill="1" applyBorder="1" applyAlignment="1" applyProtection="1">
      <alignment horizontal="left" vertical="center"/>
      <protection/>
    </xf>
    <xf numFmtId="3" fontId="24" fillId="66" borderId="181" xfId="0" applyNumberFormat="1" applyFont="1" applyFill="1" applyBorder="1" applyAlignment="1" applyProtection="1">
      <alignment horizontal="left" vertical="center"/>
      <protection/>
    </xf>
    <xf numFmtId="3" fontId="24" fillId="66" borderId="182" xfId="0" applyNumberFormat="1" applyFont="1" applyFill="1" applyBorder="1" applyAlignment="1" applyProtection="1">
      <alignment horizontal="left" vertical="center"/>
      <protection/>
    </xf>
    <xf numFmtId="0" fontId="30" fillId="0" borderId="0" xfId="282" applyFont="1" applyAlignment="1">
      <alignment horizontal="center" vertical="center"/>
      <protection/>
    </xf>
    <xf numFmtId="14" fontId="30" fillId="0" borderId="0" xfId="282" applyNumberFormat="1" applyFont="1" applyBorder="1" applyAlignment="1">
      <alignment horizontal="center" vertical="center"/>
      <protection/>
    </xf>
    <xf numFmtId="14" fontId="30" fillId="0" borderId="183" xfId="282" applyNumberFormat="1" applyFont="1" applyBorder="1" applyAlignment="1">
      <alignment horizontal="center" vertical="center"/>
      <protection/>
    </xf>
    <xf numFmtId="0" fontId="30" fillId="0" borderId="183" xfId="282" applyFont="1" applyBorder="1" applyAlignment="1">
      <alignment horizontal="center" vertical="center"/>
      <protection/>
    </xf>
    <xf numFmtId="0" fontId="107" fillId="58" borderId="63" xfId="282" applyFont="1" applyFill="1" applyBorder="1" applyAlignment="1">
      <alignment horizontal="center" vertical="center"/>
      <protection/>
    </xf>
    <xf numFmtId="0" fontId="107" fillId="58" borderId="66" xfId="282" applyFont="1" applyFill="1" applyBorder="1" applyAlignment="1">
      <alignment horizontal="center" vertical="center"/>
      <protection/>
    </xf>
    <xf numFmtId="0" fontId="107" fillId="58" borderId="64" xfId="282" applyFont="1" applyFill="1" applyBorder="1" applyAlignment="1">
      <alignment horizontal="center" vertical="center"/>
      <protection/>
    </xf>
    <xf numFmtId="0" fontId="107" fillId="58" borderId="64" xfId="282" applyFont="1" applyFill="1" applyBorder="1" applyAlignment="1">
      <alignment horizontal="center" vertical="center" wrapText="1"/>
      <protection/>
    </xf>
    <xf numFmtId="0" fontId="107" fillId="58" borderId="25" xfId="282" applyFont="1" applyFill="1" applyBorder="1" applyAlignment="1">
      <alignment horizontal="center" vertical="center" wrapText="1"/>
      <protection/>
    </xf>
    <xf numFmtId="0" fontId="107" fillId="58" borderId="65" xfId="282" applyFont="1" applyFill="1" applyBorder="1" applyAlignment="1">
      <alignment horizontal="center" vertical="center" wrapText="1"/>
      <protection/>
    </xf>
    <xf numFmtId="0" fontId="107" fillId="58" borderId="173" xfId="282" applyFont="1" applyFill="1" applyBorder="1" applyAlignment="1">
      <alignment horizontal="center" vertical="center" wrapText="1"/>
      <protection/>
    </xf>
    <xf numFmtId="0" fontId="115" fillId="58" borderId="63" xfId="282" applyFont="1" applyFill="1" applyBorder="1" applyAlignment="1">
      <alignment horizontal="center" vertical="center" wrapText="1"/>
      <protection/>
    </xf>
    <xf numFmtId="0" fontId="115" fillId="58" borderId="66" xfId="282" applyFont="1" applyFill="1" applyBorder="1" applyAlignment="1">
      <alignment horizontal="center" vertical="center" wrapText="1"/>
      <protection/>
    </xf>
    <xf numFmtId="0" fontId="115" fillId="58" borderId="64" xfId="282" applyFont="1" applyFill="1" applyBorder="1" applyAlignment="1">
      <alignment horizontal="center" vertical="center" wrapText="1"/>
      <protection/>
    </xf>
    <xf numFmtId="0" fontId="115" fillId="58" borderId="25" xfId="282" applyFont="1" applyFill="1" applyBorder="1" applyAlignment="1">
      <alignment horizontal="center" vertical="center" wrapText="1"/>
      <protection/>
    </xf>
    <xf numFmtId="0" fontId="115" fillId="58" borderId="65" xfId="282" applyFont="1" applyFill="1" applyBorder="1" applyAlignment="1">
      <alignment horizontal="center" vertical="center" wrapText="1"/>
      <protection/>
    </xf>
    <xf numFmtId="0" fontId="115" fillId="58" borderId="173" xfId="282" applyFont="1" applyFill="1" applyBorder="1" applyAlignment="1">
      <alignment horizontal="center" vertical="center" wrapText="1"/>
      <protection/>
    </xf>
    <xf numFmtId="0" fontId="107" fillId="58" borderId="63" xfId="282" applyFont="1" applyFill="1" applyBorder="1" applyAlignment="1">
      <alignment horizontal="center" vertical="center" wrapText="1"/>
      <protection/>
    </xf>
    <xf numFmtId="0" fontId="107" fillId="58" borderId="66" xfId="282" applyFont="1" applyFill="1" applyBorder="1" applyAlignment="1">
      <alignment horizontal="center" vertical="center" wrapText="1"/>
      <protection/>
    </xf>
    <xf numFmtId="0" fontId="107" fillId="58" borderId="64" xfId="0" applyFont="1" applyFill="1" applyBorder="1" applyAlignment="1">
      <alignment horizontal="center" vertical="center" wrapText="1"/>
    </xf>
    <xf numFmtId="0" fontId="107" fillId="58" borderId="65" xfId="0" applyFont="1" applyFill="1" applyBorder="1" applyAlignment="1">
      <alignment horizontal="center" vertical="center"/>
    </xf>
    <xf numFmtId="0" fontId="107" fillId="58" borderId="173" xfId="0" applyFont="1" applyFill="1" applyBorder="1" applyAlignment="1">
      <alignment horizontal="center" vertical="center"/>
    </xf>
    <xf numFmtId="0" fontId="30" fillId="0" borderId="0" xfId="372" applyFont="1" applyBorder="1" applyAlignment="1">
      <alignment horizontal="center" vertical="center"/>
      <protection/>
    </xf>
    <xf numFmtId="17" fontId="30" fillId="0" borderId="0" xfId="372" applyNumberFormat="1" applyFont="1" applyBorder="1" applyAlignment="1">
      <alignment horizontal="center" vertical="center"/>
      <protection/>
    </xf>
    <xf numFmtId="0" fontId="107" fillId="58" borderId="63" xfId="0" applyFont="1" applyFill="1" applyBorder="1" applyAlignment="1">
      <alignment horizontal="center" vertical="center"/>
    </xf>
    <xf numFmtId="0" fontId="107" fillId="58" borderId="66" xfId="0" applyFont="1" applyFill="1" applyBorder="1" applyAlignment="1">
      <alignment horizontal="center" vertical="center"/>
    </xf>
    <xf numFmtId="0" fontId="107" fillId="58" borderId="64" xfId="0" applyFont="1" applyFill="1" applyBorder="1" applyAlignment="1">
      <alignment horizontal="center" vertical="center"/>
    </xf>
    <xf numFmtId="0" fontId="107" fillId="58" borderId="25" xfId="0" applyFont="1" applyFill="1" applyBorder="1" applyAlignment="1">
      <alignment horizontal="center" vertical="center" wrapText="1"/>
    </xf>
    <xf numFmtId="0" fontId="107" fillId="58" borderId="65" xfId="0" applyFont="1" applyFill="1" applyBorder="1" applyAlignment="1">
      <alignment horizontal="center" vertical="center" wrapText="1"/>
    </xf>
    <xf numFmtId="0" fontId="107" fillId="58" borderId="173" xfId="0" applyFont="1" applyFill="1" applyBorder="1" applyAlignment="1">
      <alignment horizontal="center" vertical="center" wrapText="1"/>
    </xf>
    <xf numFmtId="0" fontId="115" fillId="58" borderId="63" xfId="0" applyFont="1" applyFill="1" applyBorder="1" applyAlignment="1">
      <alignment horizontal="center" vertical="center"/>
    </xf>
    <xf numFmtId="0" fontId="115" fillId="58" borderId="66" xfId="0" applyFont="1" applyFill="1" applyBorder="1" applyAlignment="1">
      <alignment horizontal="center" vertical="center"/>
    </xf>
    <xf numFmtId="0" fontId="108" fillId="58" borderId="64" xfId="372" applyFont="1" applyFill="1" applyBorder="1" applyAlignment="1" applyProtection="1">
      <alignment horizontal="center" vertical="center" wrapText="1" shrinkToFit="1"/>
      <protection/>
    </xf>
    <xf numFmtId="0" fontId="113" fillId="58" borderId="65" xfId="372" applyFont="1" applyFill="1" applyBorder="1" applyAlignment="1" applyProtection="1">
      <alignment horizontal="center" vertical="center" wrapText="1"/>
      <protection/>
    </xf>
    <xf numFmtId="0" fontId="113" fillId="58" borderId="173" xfId="372" applyFont="1" applyFill="1" applyBorder="1" applyAlignment="1" applyProtection="1">
      <alignment horizontal="center" vertical="center" wrapText="1"/>
      <protection/>
    </xf>
    <xf numFmtId="0" fontId="30" fillId="0" borderId="0" xfId="372" applyFont="1" applyFill="1" applyBorder="1" applyAlignment="1">
      <alignment horizontal="center" vertical="center"/>
      <protection/>
    </xf>
    <xf numFmtId="0" fontId="30" fillId="0" borderId="0" xfId="372" applyNumberFormat="1" applyFont="1" applyFill="1" applyBorder="1" applyAlignment="1">
      <alignment horizontal="center" vertical="center"/>
      <protection/>
    </xf>
    <xf numFmtId="0" fontId="113" fillId="58" borderId="63" xfId="372" applyFont="1" applyFill="1" applyBorder="1" applyAlignment="1" applyProtection="1">
      <alignment horizontal="center" vertical="center" wrapText="1"/>
      <protection/>
    </xf>
    <xf numFmtId="0" fontId="113" fillId="58" borderId="66" xfId="372" applyFont="1" applyFill="1" applyBorder="1" applyAlignment="1" applyProtection="1">
      <alignment horizontal="center" vertical="center" wrapText="1"/>
      <protection/>
    </xf>
    <xf numFmtId="0" fontId="91" fillId="58" borderId="135" xfId="372" applyFont="1" applyFill="1" applyBorder="1" applyAlignment="1">
      <alignment horizontal="center" vertical="center"/>
      <protection/>
    </xf>
    <xf numFmtId="0" fontId="91" fillId="58" borderId="135" xfId="372" applyFont="1" applyFill="1" applyBorder="1" applyAlignment="1">
      <alignment horizontal="center" vertical="center" wrapText="1"/>
      <protection/>
    </xf>
    <xf numFmtId="0" fontId="28" fillId="0" borderId="0" xfId="372" applyFont="1" applyBorder="1" applyAlignment="1">
      <alignment horizontal="center"/>
      <protection/>
    </xf>
    <xf numFmtId="0" fontId="91" fillId="58" borderId="184" xfId="372" applyFont="1" applyFill="1" applyBorder="1" applyAlignment="1">
      <alignment horizontal="center" vertical="center"/>
      <protection/>
    </xf>
    <xf numFmtId="0" fontId="91" fillId="58" borderId="185" xfId="372" applyFont="1" applyFill="1" applyBorder="1" applyAlignment="1">
      <alignment horizontal="center" vertical="center"/>
      <protection/>
    </xf>
    <xf numFmtId="0" fontId="91" fillId="58" borderId="186" xfId="372" applyFont="1" applyFill="1" applyBorder="1" applyAlignment="1">
      <alignment horizontal="center" vertical="center"/>
      <protection/>
    </xf>
    <xf numFmtId="0" fontId="91" fillId="58" borderId="187" xfId="372" applyFont="1" applyFill="1" applyBorder="1" applyAlignment="1">
      <alignment horizontal="center" vertical="center"/>
      <protection/>
    </xf>
    <xf numFmtId="0" fontId="91" fillId="58" borderId="188" xfId="372" applyFont="1" applyFill="1" applyBorder="1" applyAlignment="1">
      <alignment horizontal="center" vertical="center"/>
      <protection/>
    </xf>
    <xf numFmtId="0" fontId="28" fillId="0" borderId="0" xfId="372" applyFont="1" applyFill="1" applyBorder="1" applyAlignment="1">
      <alignment horizontal="center"/>
      <protection/>
    </xf>
    <xf numFmtId="0" fontId="91" fillId="58" borderId="189" xfId="372" applyFont="1" applyFill="1" applyBorder="1" applyAlignment="1">
      <alignment horizontal="center" vertical="center"/>
      <protection/>
    </xf>
    <xf numFmtId="0" fontId="91" fillId="58" borderId="136" xfId="372" applyFont="1" applyFill="1" applyBorder="1" applyAlignment="1">
      <alignment horizontal="center" vertical="center"/>
      <protection/>
    </xf>
    <xf numFmtId="0" fontId="91" fillId="58" borderId="190" xfId="372" applyFont="1" applyFill="1" applyBorder="1" applyAlignment="1">
      <alignment horizontal="center" vertical="center"/>
      <protection/>
    </xf>
    <xf numFmtId="0" fontId="91" fillId="58" borderId="191" xfId="372" applyFont="1" applyFill="1" applyBorder="1" applyAlignment="1">
      <alignment horizontal="center" vertical="center"/>
      <protection/>
    </xf>
    <xf numFmtId="0" fontId="20" fillId="0" borderId="0" xfId="372" applyFont="1" applyBorder="1" applyAlignment="1">
      <alignment horizontal="center"/>
      <protection/>
    </xf>
    <xf numFmtId="0" fontId="113" fillId="58" borderId="63" xfId="372" applyFont="1" applyFill="1" applyBorder="1" applyAlignment="1">
      <alignment horizontal="center" vertical="center" wrapText="1"/>
      <protection/>
    </xf>
    <xf numFmtId="0" fontId="113" fillId="58" borderId="66" xfId="372" applyFont="1" applyFill="1" applyBorder="1" applyAlignment="1">
      <alignment horizontal="center" vertical="center" wrapText="1"/>
      <protection/>
    </xf>
    <xf numFmtId="0" fontId="105" fillId="58" borderId="64" xfId="372" applyFont="1" applyFill="1" applyBorder="1" applyAlignment="1">
      <alignment horizontal="center"/>
      <protection/>
    </xf>
    <xf numFmtId="0" fontId="105" fillId="58" borderId="64" xfId="372" applyFont="1" applyFill="1" applyBorder="1" applyAlignment="1">
      <alignment horizontal="center" vertical="center" wrapText="1"/>
      <protection/>
    </xf>
    <xf numFmtId="0" fontId="105" fillId="58" borderId="25" xfId="372" applyFont="1" applyFill="1" applyBorder="1" applyAlignment="1">
      <alignment horizontal="center" vertical="center" wrapText="1"/>
      <protection/>
    </xf>
    <xf numFmtId="0" fontId="113" fillId="58" borderId="64" xfId="372" applyFont="1" applyFill="1" applyBorder="1" applyAlignment="1">
      <alignment horizontal="center" vertical="center" wrapText="1"/>
      <protection/>
    </xf>
    <xf numFmtId="0" fontId="113" fillId="58" borderId="25" xfId="372" applyFont="1" applyFill="1" applyBorder="1" applyAlignment="1">
      <alignment horizontal="center" vertical="center" wrapText="1"/>
      <protection/>
    </xf>
    <xf numFmtId="0" fontId="113" fillId="58" borderId="65" xfId="372" applyFont="1" applyFill="1" applyBorder="1" applyAlignment="1">
      <alignment horizontal="center" vertical="center" wrapText="1"/>
      <protection/>
    </xf>
    <xf numFmtId="0" fontId="113" fillId="58" borderId="173" xfId="372" applyFont="1" applyFill="1" applyBorder="1" applyAlignment="1">
      <alignment horizontal="center" vertical="center" wrapText="1"/>
      <protection/>
    </xf>
    <xf numFmtId="0" fontId="109" fillId="58" borderId="192" xfId="282" applyFont="1" applyFill="1" applyBorder="1" applyAlignment="1">
      <alignment horizontal="center" vertical="center"/>
      <protection/>
    </xf>
    <xf numFmtId="0" fontId="109" fillId="58" borderId="193" xfId="282" applyFont="1" applyFill="1" applyBorder="1" applyAlignment="1">
      <alignment horizontal="center" vertical="center"/>
      <protection/>
    </xf>
    <xf numFmtId="0" fontId="109" fillId="58" borderId="194" xfId="282" applyFont="1" applyFill="1" applyBorder="1" applyAlignment="1">
      <alignment horizontal="center" vertical="center"/>
      <protection/>
    </xf>
    <xf numFmtId="0" fontId="109" fillId="58" borderId="194" xfId="282" applyFont="1" applyFill="1" applyBorder="1" applyAlignment="1">
      <alignment horizontal="center" vertical="center" wrapText="1"/>
      <protection/>
    </xf>
    <xf numFmtId="0" fontId="109" fillId="58" borderId="158" xfId="282" applyFont="1" applyFill="1" applyBorder="1" applyAlignment="1">
      <alignment horizontal="center" vertical="center" wrapText="1"/>
      <protection/>
    </xf>
    <xf numFmtId="0" fontId="109" fillId="58" borderId="195" xfId="282" applyFont="1" applyFill="1" applyBorder="1" applyAlignment="1">
      <alignment horizontal="center" vertical="center" wrapText="1"/>
      <protection/>
    </xf>
    <xf numFmtId="0" fontId="109" fillId="58" borderId="196" xfId="282" applyFont="1" applyFill="1" applyBorder="1" applyAlignment="1">
      <alignment horizontal="center" vertical="center" wrapText="1"/>
      <protection/>
    </xf>
    <xf numFmtId="0" fontId="105" fillId="58" borderId="197" xfId="372" applyFont="1" applyFill="1" applyBorder="1" applyAlignment="1">
      <alignment horizontal="center" vertical="center" wrapText="1"/>
      <protection/>
    </xf>
    <xf numFmtId="0" fontId="105" fillId="58" borderId="198" xfId="372" applyFont="1" applyFill="1" applyBorder="1" applyAlignment="1">
      <alignment horizontal="center" vertical="center" wrapText="1"/>
      <protection/>
    </xf>
    <xf numFmtId="0" fontId="115" fillId="58" borderId="199" xfId="372" applyFont="1" applyFill="1" applyBorder="1" applyAlignment="1">
      <alignment horizontal="center" vertical="center" wrapText="1"/>
      <protection/>
    </xf>
    <xf numFmtId="0" fontId="115" fillId="58" borderId="200" xfId="372" applyFont="1" applyFill="1" applyBorder="1" applyAlignment="1">
      <alignment horizontal="center" vertical="center" wrapText="1"/>
      <protection/>
    </xf>
    <xf numFmtId="0" fontId="49" fillId="0" borderId="0" xfId="372" applyFont="1" applyFill="1" applyAlignment="1">
      <alignment horizontal="center" vertical="center"/>
      <protection/>
    </xf>
    <xf numFmtId="0" fontId="49" fillId="0" borderId="0" xfId="372" applyFont="1" applyFill="1" applyBorder="1" applyAlignment="1">
      <alignment horizontal="center" vertical="center"/>
      <protection/>
    </xf>
    <xf numFmtId="0" fontId="113" fillId="58" borderId="201" xfId="372" applyFont="1" applyFill="1" applyBorder="1" applyAlignment="1">
      <alignment horizontal="center" vertical="center"/>
      <protection/>
    </xf>
    <xf numFmtId="0" fontId="113" fillId="58" borderId="202" xfId="372" applyFont="1" applyFill="1" applyBorder="1" applyAlignment="1">
      <alignment horizontal="center" vertical="center"/>
      <protection/>
    </xf>
    <xf numFmtId="0" fontId="105" fillId="58" borderId="203" xfId="372" applyFont="1" applyFill="1" applyBorder="1" applyAlignment="1">
      <alignment horizontal="center" vertical="center"/>
      <protection/>
    </xf>
    <xf numFmtId="0" fontId="109" fillId="58" borderId="204" xfId="372" applyFont="1" applyFill="1" applyBorder="1" applyAlignment="1">
      <alignment horizontal="center" vertical="center"/>
      <protection/>
    </xf>
    <xf numFmtId="0" fontId="109" fillId="58" borderId="205" xfId="372" applyFont="1" applyFill="1" applyBorder="1" applyAlignment="1">
      <alignment horizontal="center" vertical="center" wrapText="1"/>
      <protection/>
    </xf>
    <xf numFmtId="0" fontId="109" fillId="58" borderId="206" xfId="372" applyFont="1" applyFill="1" applyBorder="1" applyAlignment="1">
      <alignment horizontal="center" vertical="center" wrapText="1"/>
      <protection/>
    </xf>
    <xf numFmtId="0" fontId="108" fillId="58" borderId="204" xfId="372" applyFont="1" applyFill="1" applyBorder="1" applyAlignment="1">
      <alignment horizontal="center" vertical="center" wrapText="1"/>
      <protection/>
    </xf>
    <xf numFmtId="0" fontId="108" fillId="58" borderId="103" xfId="372" applyFont="1" applyFill="1" applyBorder="1" applyAlignment="1">
      <alignment horizontal="center" vertical="center" wrapText="1"/>
      <protection/>
    </xf>
    <xf numFmtId="0" fontId="108" fillId="58" borderId="207" xfId="372" applyFont="1" applyFill="1" applyBorder="1" applyAlignment="1">
      <alignment horizontal="center" vertical="center" wrapText="1"/>
      <protection/>
    </xf>
    <xf numFmtId="0" fontId="108" fillId="58" borderId="208" xfId="372" applyFont="1" applyFill="1" applyBorder="1" applyAlignment="1">
      <alignment horizontal="center" vertical="center" wrapText="1"/>
      <protection/>
    </xf>
    <xf numFmtId="0" fontId="91" fillId="58" borderId="209" xfId="372" applyFont="1" applyFill="1" applyBorder="1" applyAlignment="1">
      <alignment horizontal="center" vertical="center"/>
      <protection/>
    </xf>
    <xf numFmtId="0" fontId="91" fillId="58" borderId="210" xfId="372" applyFont="1" applyFill="1" applyBorder="1" applyAlignment="1">
      <alignment horizontal="center" vertical="center"/>
      <protection/>
    </xf>
    <xf numFmtId="0" fontId="91" fillId="58" borderId="197" xfId="372" applyFont="1" applyFill="1" applyBorder="1" applyAlignment="1">
      <alignment horizontal="center" vertical="center"/>
      <protection/>
    </xf>
    <xf numFmtId="0" fontId="91" fillId="58" borderId="198" xfId="372" applyFont="1" applyFill="1" applyBorder="1" applyAlignment="1">
      <alignment horizontal="center" vertical="center"/>
      <protection/>
    </xf>
    <xf numFmtId="0" fontId="91" fillId="58" borderId="211" xfId="372" applyFont="1" applyFill="1" applyBorder="1" applyAlignment="1">
      <alignment horizontal="center" vertical="center" wrapText="1"/>
      <protection/>
    </xf>
    <xf numFmtId="0" fontId="91" fillId="58" borderId="212" xfId="372" applyFont="1" applyFill="1" applyBorder="1" applyAlignment="1">
      <alignment horizontal="center" vertical="center" wrapText="1"/>
      <protection/>
    </xf>
    <xf numFmtId="0" fontId="28" fillId="0" borderId="0" xfId="372" applyFont="1" applyFill="1" applyBorder="1" applyAlignment="1">
      <alignment horizontal="center" vertical="center"/>
      <protection/>
    </xf>
    <xf numFmtId="0" fontId="28" fillId="0" borderId="213" xfId="372" applyFont="1" applyFill="1" applyBorder="1" applyAlignment="1">
      <alignment horizontal="center" vertical="center"/>
      <protection/>
    </xf>
    <xf numFmtId="0" fontId="115" fillId="58" borderId="214" xfId="372" applyFont="1" applyFill="1" applyBorder="1" applyAlignment="1">
      <alignment horizontal="center" vertical="center"/>
      <protection/>
    </xf>
    <xf numFmtId="0" fontId="115" fillId="58" borderId="215" xfId="372" applyFont="1" applyFill="1" applyBorder="1" applyAlignment="1">
      <alignment horizontal="center" vertical="center"/>
      <protection/>
    </xf>
    <xf numFmtId="0" fontId="115" fillId="58" borderId="216" xfId="372" applyFont="1" applyFill="1" applyBorder="1" applyAlignment="1">
      <alignment horizontal="center" vertical="center" wrapText="1"/>
      <protection/>
    </xf>
    <xf numFmtId="0" fontId="115" fillId="58" borderId="217" xfId="372" applyFont="1" applyFill="1" applyBorder="1" applyAlignment="1">
      <alignment horizontal="center" vertical="center" wrapText="1"/>
      <protection/>
    </xf>
    <xf numFmtId="0" fontId="115" fillId="58" borderId="218" xfId="372" applyFont="1" applyFill="1" applyBorder="1" applyAlignment="1">
      <alignment horizontal="center" vertical="center" wrapText="1"/>
      <protection/>
    </xf>
    <xf numFmtId="0" fontId="115" fillId="58" borderId="219" xfId="372" applyFont="1" applyFill="1" applyBorder="1" applyAlignment="1">
      <alignment horizontal="center" vertical="center" wrapText="1"/>
      <protection/>
    </xf>
    <xf numFmtId="0" fontId="115" fillId="58" borderId="218" xfId="372" applyFont="1" applyFill="1" applyBorder="1" applyAlignment="1">
      <alignment horizontal="center" vertical="center"/>
      <protection/>
    </xf>
    <xf numFmtId="0" fontId="115" fillId="58" borderId="219" xfId="372" applyFont="1" applyFill="1" applyBorder="1" applyAlignment="1">
      <alignment horizontal="center" vertical="center"/>
      <protection/>
    </xf>
    <xf numFmtId="0" fontId="115" fillId="58" borderId="220" xfId="372" applyFont="1" applyFill="1" applyBorder="1" applyAlignment="1">
      <alignment horizontal="center" vertical="center" wrapText="1"/>
      <protection/>
    </xf>
    <xf numFmtId="0" fontId="115" fillId="58" borderId="221" xfId="372" applyFont="1" applyFill="1" applyBorder="1" applyAlignment="1">
      <alignment horizontal="center" vertical="center" wrapText="1"/>
      <protection/>
    </xf>
    <xf numFmtId="0" fontId="114" fillId="58" borderId="201" xfId="372" applyFont="1" applyFill="1" applyBorder="1" applyAlignment="1">
      <alignment horizontal="center" vertical="center"/>
      <protection/>
    </xf>
    <xf numFmtId="0" fontId="114" fillId="58" borderId="202" xfId="372" applyFont="1" applyFill="1" applyBorder="1" applyAlignment="1">
      <alignment horizontal="center" vertical="center"/>
      <protection/>
    </xf>
    <xf numFmtId="0" fontId="108" fillId="58" borderId="222" xfId="372" applyFont="1" applyFill="1" applyBorder="1" applyAlignment="1">
      <alignment horizontal="center" vertical="center"/>
      <protection/>
    </xf>
    <xf numFmtId="0" fontId="108" fillId="58" borderId="223" xfId="372" applyFont="1" applyFill="1" applyBorder="1" applyAlignment="1">
      <alignment horizontal="center" vertical="center"/>
      <protection/>
    </xf>
    <xf numFmtId="0" fontId="108" fillId="58" borderId="224" xfId="372" applyFont="1" applyFill="1" applyBorder="1" applyAlignment="1">
      <alignment horizontal="center" vertical="center" wrapText="1"/>
      <protection/>
    </xf>
    <xf numFmtId="0" fontId="108" fillId="58" borderId="225" xfId="372" applyFont="1" applyFill="1" applyBorder="1" applyAlignment="1">
      <alignment horizontal="center" vertical="center" wrapText="1"/>
      <protection/>
    </xf>
    <xf numFmtId="0" fontId="28" fillId="0" borderId="0" xfId="282" applyFont="1" applyFill="1" applyBorder="1" applyAlignment="1">
      <alignment horizontal="center"/>
      <protection/>
    </xf>
    <xf numFmtId="0" fontId="113" fillId="58" borderId="226" xfId="372" applyFont="1" applyFill="1" applyBorder="1" applyAlignment="1">
      <alignment horizontal="center" vertical="center"/>
      <protection/>
    </xf>
    <xf numFmtId="0" fontId="113" fillId="58" borderId="227" xfId="372" applyFont="1" applyFill="1" applyBorder="1" applyAlignment="1">
      <alignment horizontal="center" vertical="center"/>
      <protection/>
    </xf>
    <xf numFmtId="0" fontId="113" fillId="58" borderId="227" xfId="372" applyFont="1" applyFill="1" applyBorder="1" applyAlignment="1">
      <alignment horizontal="center" vertical="center" wrapText="1"/>
      <protection/>
    </xf>
    <xf numFmtId="0" fontId="113" fillId="58" borderId="124" xfId="372" applyFont="1" applyFill="1" applyBorder="1" applyAlignment="1">
      <alignment horizontal="center" vertical="center" wrapText="1"/>
      <protection/>
    </xf>
    <xf numFmtId="0" fontId="113" fillId="58" borderId="228" xfId="372" applyFont="1" applyFill="1" applyBorder="1" applyAlignment="1">
      <alignment horizontal="center" vertical="center" wrapText="1"/>
      <protection/>
    </xf>
    <xf numFmtId="0" fontId="113" fillId="58" borderId="229" xfId="372" applyFont="1" applyFill="1" applyBorder="1" applyAlignment="1">
      <alignment horizontal="center" vertical="center" wrapText="1"/>
      <protection/>
    </xf>
    <xf numFmtId="0" fontId="49" fillId="0" borderId="0" xfId="0" applyFont="1" applyBorder="1" applyAlignment="1">
      <alignment horizontal="center" vertical="center"/>
    </xf>
    <xf numFmtId="0" fontId="49" fillId="0" borderId="183" xfId="0" applyFont="1" applyFill="1" applyBorder="1" applyAlignment="1">
      <alignment horizontal="center" vertical="center"/>
    </xf>
    <xf numFmtId="0" fontId="105" fillId="58" borderId="201" xfId="0" applyFont="1" applyFill="1" applyBorder="1" applyAlignment="1">
      <alignment horizontal="center" vertical="center"/>
    </xf>
    <xf numFmtId="0" fontId="105" fillId="58" borderId="202" xfId="0" applyFont="1" applyFill="1" applyBorder="1" applyAlignment="1">
      <alignment horizontal="center" vertical="center"/>
    </xf>
    <xf numFmtId="0" fontId="115" fillId="58" borderId="230" xfId="0" applyFont="1" applyFill="1" applyBorder="1" applyAlignment="1">
      <alignment horizontal="center" vertical="center"/>
    </xf>
    <xf numFmtId="0" fontId="115" fillId="58" borderId="231" xfId="0" applyFont="1" applyFill="1" applyBorder="1" applyAlignment="1">
      <alignment horizontal="center" vertical="center"/>
    </xf>
    <xf numFmtId="0" fontId="115" fillId="58" borderId="232" xfId="0" applyFont="1" applyFill="1" applyBorder="1" applyAlignment="1">
      <alignment horizontal="center" vertical="center" wrapText="1"/>
    </xf>
    <xf numFmtId="0" fontId="115" fillId="58" borderId="233" xfId="0" applyFont="1" applyFill="1" applyBorder="1" applyAlignment="1">
      <alignment horizontal="center" vertical="center" wrapText="1"/>
    </xf>
    <xf numFmtId="0" fontId="49" fillId="0" borderId="0" xfId="372" applyFont="1" applyBorder="1" applyAlignment="1">
      <alignment horizontal="center" vertical="center"/>
      <protection/>
    </xf>
    <xf numFmtId="0" fontId="49" fillId="0" borderId="183" xfId="372" applyFont="1" applyFill="1" applyBorder="1" applyAlignment="1">
      <alignment horizontal="center" vertical="center"/>
      <protection/>
    </xf>
    <xf numFmtId="0" fontId="105" fillId="58" borderId="201" xfId="372" applyFont="1" applyFill="1" applyBorder="1" applyAlignment="1">
      <alignment horizontal="center" vertical="center"/>
      <protection/>
    </xf>
    <xf numFmtId="0" fontId="105" fillId="58" borderId="234" xfId="372" applyFont="1" applyFill="1" applyBorder="1" applyAlignment="1">
      <alignment horizontal="center" vertical="center"/>
      <protection/>
    </xf>
    <xf numFmtId="0" fontId="105" fillId="58" borderId="227" xfId="372" applyFont="1" applyFill="1" applyBorder="1" applyAlignment="1">
      <alignment horizontal="center" vertical="center"/>
      <protection/>
    </xf>
    <xf numFmtId="0" fontId="105" fillId="58" borderId="235" xfId="372" applyFont="1" applyFill="1" applyBorder="1" applyAlignment="1">
      <alignment horizontal="center" vertical="center"/>
      <protection/>
    </xf>
    <xf numFmtId="0" fontId="105" fillId="58" borderId="236" xfId="372" applyFont="1" applyFill="1" applyBorder="1" applyAlignment="1">
      <alignment horizontal="center" vertical="center"/>
      <protection/>
    </xf>
    <xf numFmtId="0" fontId="105" fillId="58" borderId="237" xfId="372" applyFont="1" applyFill="1" applyBorder="1" applyAlignment="1">
      <alignment horizontal="center" vertical="center"/>
      <protection/>
    </xf>
    <xf numFmtId="0" fontId="105" fillId="58" borderId="202" xfId="372" applyFont="1" applyFill="1" applyBorder="1" applyAlignment="1">
      <alignment horizontal="center" vertical="center"/>
      <protection/>
    </xf>
    <xf numFmtId="0" fontId="120" fillId="58" borderId="230" xfId="372" applyFont="1" applyFill="1" applyBorder="1" applyAlignment="1">
      <alignment horizontal="center" vertical="center"/>
      <protection/>
    </xf>
    <xf numFmtId="0" fontId="120" fillId="58" borderId="231" xfId="372" applyFont="1" applyFill="1" applyBorder="1" applyAlignment="1">
      <alignment horizontal="center" vertical="center"/>
      <protection/>
    </xf>
    <xf numFmtId="0" fontId="120" fillId="58" borderId="232" xfId="372" applyFont="1" applyFill="1" applyBorder="1" applyAlignment="1">
      <alignment horizontal="center" vertical="center" wrapText="1"/>
      <protection/>
    </xf>
    <xf numFmtId="0" fontId="120" fillId="58" borderId="233" xfId="372" applyFont="1" applyFill="1" applyBorder="1" applyAlignment="1">
      <alignment horizontal="center" vertical="center" wrapText="1"/>
      <protection/>
    </xf>
  </cellXfs>
  <cellStyles count="429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álculo" xfId="91"/>
    <cellStyle name="Cálculo 2" xfId="92"/>
    <cellStyle name="Cálculo 3" xfId="93"/>
    <cellStyle name="Cálculo 4" xfId="94"/>
    <cellStyle name="Celda de comprobación" xfId="95"/>
    <cellStyle name="Celda de comprobación 2" xfId="96"/>
    <cellStyle name="Celda de comprobación 3" xfId="97"/>
    <cellStyle name="Celda de comprobación 4" xfId="98"/>
    <cellStyle name="Celda vinculada" xfId="99"/>
    <cellStyle name="Celda vinculada 2" xfId="100"/>
    <cellStyle name="Celda vinculada 3" xfId="101"/>
    <cellStyle name="Celda vinculada 4" xfId="102"/>
    <cellStyle name="Encabezado 4" xfId="103"/>
    <cellStyle name="Encabezado 4 2" xfId="104"/>
    <cellStyle name="Encabezado 4 3" xfId="105"/>
    <cellStyle name="Encabezado 4 4" xfId="106"/>
    <cellStyle name="Énfasis1" xfId="107"/>
    <cellStyle name="Énfasis1 2" xfId="108"/>
    <cellStyle name="Énfasis1 2 2" xfId="109"/>
    <cellStyle name="Énfasis1 3" xfId="110"/>
    <cellStyle name="Énfasis1 3 2" xfId="111"/>
    <cellStyle name="Énfasis1 3 2 2" xfId="112"/>
    <cellStyle name="Énfasis1 3 3" xfId="113"/>
    <cellStyle name="Énfasis1 4" xfId="114"/>
    <cellStyle name="Énfasis2" xfId="115"/>
    <cellStyle name="Énfasis2 2" xfId="116"/>
    <cellStyle name="Énfasis2 3" xfId="117"/>
    <cellStyle name="Énfasis2 4" xfId="118"/>
    <cellStyle name="Énfasis3" xfId="119"/>
    <cellStyle name="Énfasis3 2" xfId="120"/>
    <cellStyle name="Énfasis3 3" xfId="121"/>
    <cellStyle name="Énfasis3 4" xfId="122"/>
    <cellStyle name="Énfasis4" xfId="123"/>
    <cellStyle name="Énfasis4 2" xfId="124"/>
    <cellStyle name="Énfasis4 3" xfId="125"/>
    <cellStyle name="Énfasis4 4" xfId="126"/>
    <cellStyle name="Énfasis5" xfId="127"/>
    <cellStyle name="Énfasis5 2" xfId="128"/>
    <cellStyle name="Énfasis5 3" xfId="129"/>
    <cellStyle name="Énfasis5 4" xfId="130"/>
    <cellStyle name="Énfasis6" xfId="131"/>
    <cellStyle name="Énfasis6 2" xfId="132"/>
    <cellStyle name="Énfasis6 3" xfId="133"/>
    <cellStyle name="Énfasis6 4" xfId="134"/>
    <cellStyle name="Entrada" xfId="135"/>
    <cellStyle name="Entrada 2" xfId="136"/>
    <cellStyle name="Entrada 3" xfId="137"/>
    <cellStyle name="Entrada 4" xfId="138"/>
    <cellStyle name="Euro" xfId="139"/>
    <cellStyle name="Euro 10" xfId="140"/>
    <cellStyle name="Euro 10 2" xfId="141"/>
    <cellStyle name="Euro 11" xfId="142"/>
    <cellStyle name="Euro 11 2" xfId="143"/>
    <cellStyle name="Euro 12" xfId="144"/>
    <cellStyle name="Euro 12 2" xfId="145"/>
    <cellStyle name="Euro 13" xfId="146"/>
    <cellStyle name="Euro 13 2" xfId="147"/>
    <cellStyle name="Euro 14" xfId="148"/>
    <cellStyle name="Euro 14 2" xfId="149"/>
    <cellStyle name="Euro 15" xfId="150"/>
    <cellStyle name="Euro 15 2" xfId="151"/>
    <cellStyle name="Euro 16" xfId="152"/>
    <cellStyle name="Euro 2" xfId="153"/>
    <cellStyle name="Euro 2 2" xfId="154"/>
    <cellStyle name="Euro 3" xfId="155"/>
    <cellStyle name="Euro 3 2" xfId="156"/>
    <cellStyle name="Euro 4" xfId="157"/>
    <cellStyle name="Euro 4 2" xfId="158"/>
    <cellStyle name="Euro 5" xfId="159"/>
    <cellStyle name="Euro 5 2" xfId="160"/>
    <cellStyle name="Euro 6" xfId="161"/>
    <cellStyle name="Euro 6 2" xfId="162"/>
    <cellStyle name="Euro 7" xfId="163"/>
    <cellStyle name="Euro 7 2" xfId="164"/>
    <cellStyle name="Euro 8" xfId="165"/>
    <cellStyle name="Euro 8 2" xfId="166"/>
    <cellStyle name="Euro 9" xfId="167"/>
    <cellStyle name="Euro 9 2" xfId="168"/>
    <cellStyle name="Euro_010910HS" xfId="169"/>
    <cellStyle name="Hipervínculo 2" xfId="170"/>
    <cellStyle name="Hipervínculo 3" xfId="171"/>
    <cellStyle name="Incorrecto" xfId="172"/>
    <cellStyle name="Incorrecto 2" xfId="173"/>
    <cellStyle name="Incorrecto 3" xfId="174"/>
    <cellStyle name="Incorrecto 4" xfId="175"/>
    <cellStyle name="Comma" xfId="176"/>
    <cellStyle name="Comma [0]" xfId="177"/>
    <cellStyle name="Millares [0] 2" xfId="178"/>
    <cellStyle name="Millares 10" xfId="179"/>
    <cellStyle name="Millares 11" xfId="180"/>
    <cellStyle name="Millares 12" xfId="181"/>
    <cellStyle name="Millares 13" xfId="182"/>
    <cellStyle name="Millares 14" xfId="183"/>
    <cellStyle name="Millares 15" xfId="184"/>
    <cellStyle name="Millares 16" xfId="185"/>
    <cellStyle name="Millares 17" xfId="186"/>
    <cellStyle name="Millares 18" xfId="187"/>
    <cellStyle name="Millares 19" xfId="188"/>
    <cellStyle name="Millares 2" xfId="189"/>
    <cellStyle name="Millares 2 2" xfId="190"/>
    <cellStyle name="Millares 2 2 2" xfId="191"/>
    <cellStyle name="Millares 2 3" xfId="192"/>
    <cellStyle name="Millares 2 3 2" xfId="193"/>
    <cellStyle name="Millares 2 4" xfId="194"/>
    <cellStyle name="Millares 2 4 2" xfId="195"/>
    <cellStyle name="Millares 2 5" xfId="196"/>
    <cellStyle name="Millares 2 5 2" xfId="197"/>
    <cellStyle name="Millares 2 6" xfId="198"/>
    <cellStyle name="Millares 2 7" xfId="199"/>
    <cellStyle name="Millares 2 8" xfId="200"/>
    <cellStyle name="Millares 20" xfId="201"/>
    <cellStyle name="Millares 21" xfId="202"/>
    <cellStyle name="Millares 22" xfId="203"/>
    <cellStyle name="Millares 23" xfId="204"/>
    <cellStyle name="Millares 24" xfId="205"/>
    <cellStyle name="Millares 25" xfId="206"/>
    <cellStyle name="Millares 26" xfId="207"/>
    <cellStyle name="Millares 27" xfId="208"/>
    <cellStyle name="Millares 28" xfId="209"/>
    <cellStyle name="Millares 29" xfId="210"/>
    <cellStyle name="Millares 3" xfId="211"/>
    <cellStyle name="Millares 3 2" xfId="212"/>
    <cellStyle name="Millares 3 3" xfId="213"/>
    <cellStyle name="Millares 30" xfId="214"/>
    <cellStyle name="Millares 31" xfId="215"/>
    <cellStyle name="Millares 32" xfId="216"/>
    <cellStyle name="Millares 33" xfId="217"/>
    <cellStyle name="Millares 34" xfId="218"/>
    <cellStyle name="Millares 35" xfId="219"/>
    <cellStyle name="Millares 36" xfId="220"/>
    <cellStyle name="Millares 37" xfId="221"/>
    <cellStyle name="Millares 38" xfId="222"/>
    <cellStyle name="Millares 39" xfId="223"/>
    <cellStyle name="Millares 4" xfId="224"/>
    <cellStyle name="Millares 40" xfId="225"/>
    <cellStyle name="Millares 41" xfId="226"/>
    <cellStyle name="Millares 42" xfId="227"/>
    <cellStyle name="Millares 43" xfId="228"/>
    <cellStyle name="Millares 44" xfId="229"/>
    <cellStyle name="Millares 45" xfId="230"/>
    <cellStyle name="Millares 46" xfId="231"/>
    <cellStyle name="Millares 47" xfId="232"/>
    <cellStyle name="Millares 48" xfId="233"/>
    <cellStyle name="Millares 49" xfId="234"/>
    <cellStyle name="Millares 5" xfId="235"/>
    <cellStyle name="Millares 50" xfId="236"/>
    <cellStyle name="Millares 51" xfId="237"/>
    <cellStyle name="Millares 52" xfId="238"/>
    <cellStyle name="Millares 53" xfId="239"/>
    <cellStyle name="Millares 54" xfId="240"/>
    <cellStyle name="Millares 55" xfId="241"/>
    <cellStyle name="Millares 56" xfId="242"/>
    <cellStyle name="Millares 56 2" xfId="243"/>
    <cellStyle name="Millares 57" xfId="244"/>
    <cellStyle name="Millares 57 2" xfId="245"/>
    <cellStyle name="Millares 58" xfId="246"/>
    <cellStyle name="Millares 59" xfId="247"/>
    <cellStyle name="Millares 6" xfId="248"/>
    <cellStyle name="Millares 60" xfId="249"/>
    <cellStyle name="Millares 61" xfId="250"/>
    <cellStyle name="Millares 62" xfId="251"/>
    <cellStyle name="Millares 7" xfId="252"/>
    <cellStyle name="Millares 8" xfId="253"/>
    <cellStyle name="Millares 9" xfId="254"/>
    <cellStyle name="Currency" xfId="255"/>
    <cellStyle name="Currency [0]" xfId="256"/>
    <cellStyle name="Moneda 10" xfId="257"/>
    <cellStyle name="Moneda 2" xfId="258"/>
    <cellStyle name="Moneda 2 2" xfId="259"/>
    <cellStyle name="Moneda 3" xfId="260"/>
    <cellStyle name="Moneda 4" xfId="261"/>
    <cellStyle name="Moneda 5" xfId="262"/>
    <cellStyle name="Moneda 6" xfId="263"/>
    <cellStyle name="Moneda 7" xfId="264"/>
    <cellStyle name="Moneda 8" xfId="265"/>
    <cellStyle name="Moneda 9" xfId="266"/>
    <cellStyle name="Moneda 9 2" xfId="267"/>
    <cellStyle name="Neutral" xfId="268"/>
    <cellStyle name="Neutral 2" xfId="269"/>
    <cellStyle name="Neutral 3" xfId="270"/>
    <cellStyle name="Neutral 4" xfId="271"/>
    <cellStyle name="Normal 10" xfId="272"/>
    <cellStyle name="Normal 11" xfId="273"/>
    <cellStyle name="Normal 12" xfId="274"/>
    <cellStyle name="Normal 13" xfId="275"/>
    <cellStyle name="Normal 14" xfId="276"/>
    <cellStyle name="Normal 15" xfId="277"/>
    <cellStyle name="Normal 16" xfId="278"/>
    <cellStyle name="Normal 17" xfId="279"/>
    <cellStyle name="Normal 18" xfId="280"/>
    <cellStyle name="Normal 19" xfId="281"/>
    <cellStyle name="Normal 2" xfId="282"/>
    <cellStyle name="Normal 2 2" xfId="283"/>
    <cellStyle name="Normal 2 2 2" xfId="284"/>
    <cellStyle name="Normal 2 3" xfId="285"/>
    <cellStyle name="Normal 2 4" xfId="286"/>
    <cellStyle name="Normal 2 4 2" xfId="287"/>
    <cellStyle name="Normal 2 5" xfId="288"/>
    <cellStyle name="Normal 2 5 2" xfId="289"/>
    <cellStyle name="Normal 2 6" xfId="290"/>
    <cellStyle name="Normal 2 7" xfId="291"/>
    <cellStyle name="Normal 2 8" xfId="292"/>
    <cellStyle name="Normal 2 9" xfId="293"/>
    <cellStyle name="Normal 20" xfId="294"/>
    <cellStyle name="Normal 21" xfId="295"/>
    <cellStyle name="Normal 22" xfId="296"/>
    <cellStyle name="Normal 23" xfId="297"/>
    <cellStyle name="Normal 24" xfId="298"/>
    <cellStyle name="Normal 25" xfId="299"/>
    <cellStyle name="Normal 26" xfId="300"/>
    <cellStyle name="Normal 27" xfId="301"/>
    <cellStyle name="Normal 28" xfId="302"/>
    <cellStyle name="Normal 29" xfId="303"/>
    <cellStyle name="Normal 3" xfId="304"/>
    <cellStyle name="Normal 3 2" xfId="305"/>
    <cellStyle name="Normal 3 3" xfId="306"/>
    <cellStyle name="Normal 3 4" xfId="307"/>
    <cellStyle name="Normal 30" xfId="308"/>
    <cellStyle name="Normal 31" xfId="309"/>
    <cellStyle name="Normal 32" xfId="310"/>
    <cellStyle name="Normal 33" xfId="311"/>
    <cellStyle name="Normal 34" xfId="312"/>
    <cellStyle name="Normal 35" xfId="313"/>
    <cellStyle name="Normal 36" xfId="314"/>
    <cellStyle name="Normal 37" xfId="315"/>
    <cellStyle name="Normal 38" xfId="316"/>
    <cellStyle name="Normal 39" xfId="317"/>
    <cellStyle name="Normal 4" xfId="318"/>
    <cellStyle name="Normal 4 2" xfId="319"/>
    <cellStyle name="Normal 4 3" xfId="320"/>
    <cellStyle name="Normal 40" xfId="321"/>
    <cellStyle name="Normal 41" xfId="322"/>
    <cellStyle name="Normal 42" xfId="323"/>
    <cellStyle name="Normal 43" xfId="324"/>
    <cellStyle name="Normal 44" xfId="325"/>
    <cellStyle name="Normal 45" xfId="326"/>
    <cellStyle name="Normal 46" xfId="327"/>
    <cellStyle name="Normal 47" xfId="328"/>
    <cellStyle name="Normal 48" xfId="329"/>
    <cellStyle name="Normal 48 2" xfId="330"/>
    <cellStyle name="Normal 49" xfId="331"/>
    <cellStyle name="Normal 5" xfId="332"/>
    <cellStyle name="Normal 50" xfId="333"/>
    <cellStyle name="Normal 51" xfId="334"/>
    <cellStyle name="Normal 52" xfId="335"/>
    <cellStyle name="Normal 52 2" xfId="336"/>
    <cellStyle name="Normal 53" xfId="337"/>
    <cellStyle name="Normal 54" xfId="338"/>
    <cellStyle name="Normal 55" xfId="339"/>
    <cellStyle name="Normal 56" xfId="340"/>
    <cellStyle name="Normal 57" xfId="341"/>
    <cellStyle name="Normal 58" xfId="342"/>
    <cellStyle name="Normal 59" xfId="343"/>
    <cellStyle name="Normal 6" xfId="344"/>
    <cellStyle name="Normal 60" xfId="345"/>
    <cellStyle name="Normal 61" xfId="346"/>
    <cellStyle name="Normal 62" xfId="347"/>
    <cellStyle name="Normal 63" xfId="348"/>
    <cellStyle name="Normal 64" xfId="349"/>
    <cellStyle name="Normal 65" xfId="350"/>
    <cellStyle name="Normal 66" xfId="351"/>
    <cellStyle name="Normal 67" xfId="352"/>
    <cellStyle name="Normal 68" xfId="353"/>
    <cellStyle name="Normal 69" xfId="354"/>
    <cellStyle name="Normal 7" xfId="355"/>
    <cellStyle name="Normal 70" xfId="356"/>
    <cellStyle name="Normal 71" xfId="357"/>
    <cellStyle name="Normal 72" xfId="358"/>
    <cellStyle name="Normal 73" xfId="359"/>
    <cellStyle name="Normal 74" xfId="360"/>
    <cellStyle name="Normal 74 2" xfId="361"/>
    <cellStyle name="Normal 75" xfId="362"/>
    <cellStyle name="Normal 76" xfId="363"/>
    <cellStyle name="Normal 77" xfId="364"/>
    <cellStyle name="Normal 78" xfId="365"/>
    <cellStyle name="Normal 79" xfId="366"/>
    <cellStyle name="Normal 8" xfId="367"/>
    <cellStyle name="Normal 80" xfId="368"/>
    <cellStyle name="Normal 81" xfId="369"/>
    <cellStyle name="Normal 82" xfId="370"/>
    <cellStyle name="Normal 83" xfId="371"/>
    <cellStyle name="Normal 84" xfId="372"/>
    <cellStyle name="Normal 9" xfId="373"/>
    <cellStyle name="Notas" xfId="374"/>
    <cellStyle name="Notas 2" xfId="375"/>
    <cellStyle name="Notas 2 2" xfId="376"/>
    <cellStyle name="Notas 3" xfId="377"/>
    <cellStyle name="OKBENE2.XLS" xfId="378"/>
    <cellStyle name="OKBENE2.XLS 2" xfId="379"/>
    <cellStyle name="Percent" xfId="380"/>
    <cellStyle name="Porcentaje 10" xfId="381"/>
    <cellStyle name="Porcentaje 2" xfId="382"/>
    <cellStyle name="Porcentaje 2 2" xfId="383"/>
    <cellStyle name="Porcentaje 3" xfId="384"/>
    <cellStyle name="Porcentaje 3 2" xfId="385"/>
    <cellStyle name="Porcentaje 4" xfId="386"/>
    <cellStyle name="Porcentaje 4 2" xfId="387"/>
    <cellStyle name="Porcentaje 5" xfId="388"/>
    <cellStyle name="Porcentaje 6" xfId="389"/>
    <cellStyle name="Porcentaje 7" xfId="390"/>
    <cellStyle name="Porcentaje 8" xfId="391"/>
    <cellStyle name="Porcentaje 9" xfId="392"/>
    <cellStyle name="Porcentual 2" xfId="393"/>
    <cellStyle name="Porcentual 2 2" xfId="394"/>
    <cellStyle name="Porcentual 2 2 2" xfId="395"/>
    <cellStyle name="Porcentual 2 3" xfId="396"/>
    <cellStyle name="Porcentual 2 3 2" xfId="397"/>
    <cellStyle name="Porcentual 2 4" xfId="398"/>
    <cellStyle name="Porcentual 2 4 2" xfId="399"/>
    <cellStyle name="Porcentual 2 5" xfId="400"/>
    <cellStyle name="Porcentual 2 5 2" xfId="401"/>
    <cellStyle name="Porcentual 2 6" xfId="402"/>
    <cellStyle name="Porcentual 2 6 2" xfId="403"/>
    <cellStyle name="Porcentual 2 7" xfId="404"/>
    <cellStyle name="Porcentual 2 7 2" xfId="405"/>
    <cellStyle name="Porcentual 3" xfId="406"/>
    <cellStyle name="Porcentual 4" xfId="407"/>
    <cellStyle name="Porcentual 5" xfId="408"/>
    <cellStyle name="Salida" xfId="409"/>
    <cellStyle name="Salida 2" xfId="410"/>
    <cellStyle name="Salida 3" xfId="411"/>
    <cellStyle name="Salida 4" xfId="412"/>
    <cellStyle name="Texto de advertencia" xfId="413"/>
    <cellStyle name="Texto de advertencia 2" xfId="414"/>
    <cellStyle name="Texto de advertencia 3" xfId="415"/>
    <cellStyle name="Texto de advertencia 4" xfId="416"/>
    <cellStyle name="Texto explicativo" xfId="417"/>
    <cellStyle name="Texto explicativo 2" xfId="418"/>
    <cellStyle name="Texto explicativo 3" xfId="419"/>
    <cellStyle name="Texto explicativo 4" xfId="420"/>
    <cellStyle name="Título" xfId="421"/>
    <cellStyle name="Título 1" xfId="422"/>
    <cellStyle name="Título 1 2" xfId="423"/>
    <cellStyle name="Título 1 3" xfId="424"/>
    <cellStyle name="Título 1 4" xfId="425"/>
    <cellStyle name="Título 2" xfId="426"/>
    <cellStyle name="Título 2 2" xfId="427"/>
    <cellStyle name="Título 2 3" xfId="428"/>
    <cellStyle name="Título 2 4" xfId="429"/>
    <cellStyle name="Título 3" xfId="430"/>
    <cellStyle name="Título 3 2" xfId="431"/>
    <cellStyle name="Título 3 3" xfId="432"/>
    <cellStyle name="Título 3 4" xfId="433"/>
    <cellStyle name="Título 4" xfId="434"/>
    <cellStyle name="Título 4 2" xfId="435"/>
    <cellStyle name="Título 5" xfId="436"/>
    <cellStyle name="Título 5 2" xfId="437"/>
    <cellStyle name="Título 6" xfId="438"/>
    <cellStyle name="Total" xfId="439"/>
    <cellStyle name="Total 2" xfId="440"/>
    <cellStyle name="Total 3" xfId="441"/>
    <cellStyle name="Total 4" xfId="4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JULIO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2014'!$J$9:$J$14</c:f>
              <c:strCache/>
            </c:strRef>
          </c:cat>
          <c:val>
            <c:numRef>
              <c:f>'2. LEY 600 JULIO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'2. LEY 600 JULIO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2014'!$J$9:$J$14</c:f>
              <c:strCache/>
            </c:strRef>
          </c:cat>
          <c:val>
            <c:numRef>
              <c:f>'2. LEY 600 JULIO 2014'!$M$9:$M$14</c:f>
              <c:numCache/>
            </c:numRef>
          </c:val>
          <c:shape val="cylinder"/>
        </c:ser>
        <c:shape val="cylinder"/>
        <c:axId val="52108929"/>
        <c:axId val="66327178"/>
      </c:bar3DChart>
      <c:catAx>
        <c:axId val="52108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327178"/>
        <c:crosses val="autoZero"/>
        <c:auto val="1"/>
        <c:lblOffset val="100"/>
        <c:tickLblSkip val="1"/>
        <c:noMultiLvlLbl val="0"/>
      </c:catAx>
      <c:valAx>
        <c:axId val="66327178"/>
        <c:scaling>
          <c:orientation val="minMax"/>
        </c:scaling>
        <c:axPos val="l"/>
        <c:delete val="1"/>
        <c:majorTickMark val="out"/>
        <c:minorTickMark val="none"/>
        <c:tickLblPos val="nextTo"/>
        <c:crossAx val="5210892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00825"/>
          <c:y val="0.00575"/>
          <c:w val="0.9682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'13. TRABAJO ESTUDIO Y ENSEÑANZA'!$M$7</c:f>
              <c:strCache>
                <c:ptCount val="1"/>
                <c:pt idx="0">
                  <c:v>Trabajo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Y ENSEÑANZA'!$L$9:$L$14</c:f>
              <c:strCache/>
            </c:strRef>
          </c:cat>
          <c:val>
            <c:numRef>
              <c:f>'13. TRABAJO ESTUDIO Y ENSEÑANZA'!$M$9:$M$14</c:f>
              <c:numCache/>
            </c:numRef>
          </c:val>
          <c:shape val="cylinder"/>
        </c:ser>
        <c:ser>
          <c:idx val="1"/>
          <c:order val="1"/>
          <c:tx>
            <c:strRef>
              <c:f>'13. TRABAJO ESTUDIO Y ENSEÑANZA'!$N$7</c:f>
              <c:strCache>
                <c:ptCount val="1"/>
                <c:pt idx="0">
                  <c:v>Estudio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Y ENSEÑANZA'!$L$9:$L$14</c:f>
              <c:strCache/>
            </c:strRef>
          </c:cat>
          <c:val>
            <c:numRef>
              <c:f>'13. TRABAJO ESTUDIO Y ENSEÑANZA'!$N$9:$N$14</c:f>
              <c:numCache/>
            </c:numRef>
          </c:val>
          <c:shape val="cylinder"/>
        </c:ser>
        <c:ser>
          <c:idx val="2"/>
          <c:order val="2"/>
          <c:tx>
            <c:strRef>
              <c:f>'13. TRABAJO ESTUDIO Y ENSEÑANZA'!$O$7</c:f>
              <c:strCache>
                <c:ptCount val="1"/>
                <c:pt idx="0">
                  <c:v>Enseñanza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'13. TRABAJO ESTUDIO Y ENSEÑANZA'!$L$9:$L$14</c:f>
              <c:strCache/>
            </c:strRef>
          </c:cat>
          <c:val>
            <c:numRef>
              <c:f>'13. TRABAJO ESTUDIO Y ENSEÑANZA'!$O$9:$O$14</c:f>
              <c:numCache/>
            </c:numRef>
          </c:val>
          <c:shape val="cylinder"/>
        </c:ser>
        <c:shape val="cylinder"/>
        <c:axId val="57631953"/>
        <c:axId val="48925530"/>
      </c:bar3DChart>
      <c:catAx>
        <c:axId val="576319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25530"/>
        <c:crosses val="autoZero"/>
        <c:auto val="1"/>
        <c:lblOffset val="100"/>
        <c:tickLblSkip val="1"/>
        <c:noMultiLvlLbl val="0"/>
      </c:catAx>
      <c:valAx>
        <c:axId val="489255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3195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9125"/>
          <c:y val="0.90325"/>
          <c:w val="0.4807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33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0345"/>
          <c:w val="0.95625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'13. TRABAJO ESTUDIO Y ENSEÑANZA'!$M$8:$O$8</c:f>
              <c:numCache/>
            </c:numRef>
          </c:cat>
          <c:val>
            <c:numRef>
              <c:f>'13. TRABAJO ESTUDIO Y ENSEÑANZA'!$M$15:$O$15</c:f>
              <c:numCache/>
            </c:numRef>
          </c:val>
          <c:shape val="cylinder"/>
        </c:ser>
        <c:shape val="cylinder"/>
        <c:axId val="37676587"/>
        <c:axId val="3544964"/>
      </c:bar3D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76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1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'2. LEY 600 JULIO 2014'!$K$43</c:f>
              <c:strCache>
                <c:ptCount val="1"/>
                <c:pt idx="0">
                  <c:v>Sindicados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2014'!$J$44:$J$49</c:f>
              <c:strCache/>
            </c:strRef>
          </c:cat>
          <c:val>
            <c:numRef>
              <c:f>'2. LEY 600 JULIO 2014'!$K$44:$K$49</c:f>
              <c:numCache/>
            </c:numRef>
          </c:val>
          <c:shape val="box"/>
        </c:ser>
        <c:ser>
          <c:idx val="1"/>
          <c:order val="1"/>
          <c:tx>
            <c:strRef>
              <c:f>'2. LEY 600 JULIO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'2. LEY 600 JULIO 2014'!$J$44:$J$49</c:f>
              <c:strCache/>
            </c:strRef>
          </c:cat>
          <c:val>
            <c:numRef>
              <c:f>'2. LEY 600 JULIO 2014'!$M$44:$M$49</c:f>
              <c:numCache/>
            </c:numRef>
          </c:val>
          <c:shape val="box"/>
        </c:ser>
        <c:shape val="box"/>
        <c:axId val="60073691"/>
        <c:axId val="3792308"/>
      </c:bar3DChart>
      <c:catAx>
        <c:axId val="60073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3792308"/>
        <c:crosses val="autoZero"/>
        <c:auto val="1"/>
        <c:lblOffset val="100"/>
        <c:tickLblSkip val="1"/>
        <c:noMultiLvlLbl val="0"/>
      </c:catAx>
      <c:valAx>
        <c:axId val="3792308"/>
        <c:scaling>
          <c:orientation val="minMax"/>
        </c:scaling>
        <c:axPos val="l"/>
        <c:delete val="1"/>
        <c:majorTickMark val="out"/>
        <c:minorTickMark val="none"/>
        <c:tickLblPos val="nextTo"/>
        <c:crossAx val="6007369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25"/>
          <c:y val="0.90325"/>
          <c:w val="0.288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0345"/>
          <c:w val="0.96925"/>
          <c:h val="0.82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AGOSTO  2014'!$K$7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779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AGOSTO  2014'!$J$9:$J$14</c:f>
              <c:strCache/>
            </c:strRef>
          </c:cat>
          <c:val>
            <c:numRef>
              <c:f>'3. LEY 906 AGOSTO  2014'!$K$9:$K$14</c:f>
              <c:numCache/>
            </c:numRef>
          </c:val>
          <c:shape val="cylinder"/>
        </c:ser>
        <c:ser>
          <c:idx val="1"/>
          <c:order val="1"/>
          <c:tx>
            <c:strRef>
              <c:f>'3. LEY 906 AGOSTO  2014'!$M$7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AGOSTO  2014'!$J$9:$J$14</c:f>
              <c:strCache/>
            </c:strRef>
          </c:cat>
          <c:val>
            <c:numRef>
              <c:f>'3. LEY 906 AGOSTO  2014'!$M$9:$M$14</c:f>
              <c:numCache/>
            </c:numRef>
          </c:val>
          <c:shape val="cylinder"/>
        </c:ser>
        <c:shape val="cylinder"/>
        <c:axId val="34130773"/>
        <c:axId val="38741502"/>
      </c:bar3DChart>
      <c:catAx>
        <c:axId val="34130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333333"/>
                </a:solidFill>
              </a:defRPr>
            </a:pPr>
          </a:p>
        </c:txPr>
        <c:crossAx val="38741502"/>
        <c:crosses val="autoZero"/>
        <c:auto val="1"/>
        <c:lblOffset val="100"/>
        <c:tickLblSkip val="1"/>
        <c:noMultiLvlLbl val="0"/>
      </c:catAx>
      <c:valAx>
        <c:axId val="38741502"/>
        <c:scaling>
          <c:orientation val="minMax"/>
        </c:scaling>
        <c:axPos val="l"/>
        <c:delete val="1"/>
        <c:majorTickMark val="out"/>
        <c:minorTickMark val="none"/>
        <c:tickLblPos val="nextTo"/>
        <c:crossAx val="3413077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325"/>
          <c:y val="0.9175"/>
          <c:w val="0.2512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45"/>
          <c:w val="0.9655"/>
          <c:h val="0.8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'3. LEY 906 AGOSTO  2014'!$K$43</c:f>
              <c:strCache>
                <c:ptCount val="1"/>
                <c:pt idx="0">
                  <c:v>Imputados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AGOSTO  2014'!$J$44:$J$49</c:f>
              <c:strCache/>
            </c:strRef>
          </c:cat>
          <c:val>
            <c:numRef>
              <c:f>'3. LEY 906 AGOSTO  2014'!$K$44:$K$49</c:f>
              <c:numCache/>
            </c:numRef>
          </c:val>
          <c:shape val="box"/>
        </c:ser>
        <c:ser>
          <c:idx val="1"/>
          <c:order val="1"/>
          <c:tx>
            <c:strRef>
              <c:f>'3. LEY 906 AGOSTO  2014'!$M$43</c:f>
              <c:strCache>
                <c:ptCount val="1"/>
                <c:pt idx="0">
                  <c:v>Condenados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'3. LEY 906 AGOSTO  2014'!$J$44:$J$49</c:f>
              <c:strCache/>
            </c:strRef>
          </c:cat>
          <c:val>
            <c:numRef>
              <c:f>'3. LEY 906 AGOSTO  2014'!$M$44:$M$49</c:f>
              <c:numCache/>
            </c:numRef>
          </c:val>
          <c:shape val="box"/>
        </c:ser>
        <c:shape val="box"/>
        <c:axId val="13129199"/>
        <c:axId val="51053928"/>
      </c:bar3DChart>
      <c:catAx>
        <c:axId val="131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51053928"/>
        <c:crosses val="autoZero"/>
        <c:auto val="1"/>
        <c:lblOffset val="100"/>
        <c:tickLblSkip val="1"/>
        <c:noMultiLvlLbl val="0"/>
      </c:catAx>
      <c:valAx>
        <c:axId val="51053928"/>
        <c:scaling>
          <c:orientation val="minMax"/>
        </c:scaling>
        <c:axPos val="l"/>
        <c:delete val="1"/>
        <c:majorTickMark val="out"/>
        <c:minorTickMark val="none"/>
        <c:tickLblPos val="nextTo"/>
        <c:crossAx val="1312919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5"/>
          <c:y val="0.90675"/>
          <c:w val="0.26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46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295"/>
          <c:w val="0.97325"/>
          <c:h val="0.93425"/>
        </c:manualLayout>
      </c:layout>
      <c:bar3DChart>
        <c:barDir val="col"/>
        <c:grouping val="clustered"/>
        <c:varyColors val="0"/>
        <c:ser>
          <c:idx val="0"/>
          <c:order val="0"/>
          <c:tx>
            <c:v>Detención </c:v>
          </c:tx>
          <c:spPr>
            <a:gradFill rotWithShape="1">
              <a:gsLst>
                <a:gs pos="0">
                  <a:srgbClr val="B6CA9B"/>
                </a:gs>
                <a:gs pos="50000">
                  <a:srgbClr val="D2DDC3"/>
                </a:gs>
                <a:gs pos="100000">
                  <a:srgbClr val="E8EEE2"/>
                </a:gs>
              </a:gsLst>
              <a:lin ang="189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AGOSTO 2014'!$I$9:$I$14</c:f>
              <c:strCache/>
            </c:strRef>
          </c:cat>
          <c:val>
            <c:numRef>
              <c:f>'4. DOMICILIARIA AGOSTO 2014'!$J$9:$J$14</c:f>
              <c:numCache/>
            </c:numRef>
          </c:val>
          <c:shape val="cylinder"/>
        </c:ser>
        <c:ser>
          <c:idx val="1"/>
          <c:order val="1"/>
          <c:tx>
            <c:v>Prisión </c:v>
          </c:tx>
          <c:spPr>
            <a:gradFill rotWithShape="1">
              <a:gsLst>
                <a:gs pos="0">
                  <a:srgbClr val="254872"/>
                </a:gs>
                <a:gs pos="50000">
                  <a:srgbClr val="3A6BA5"/>
                </a:gs>
                <a:gs pos="100000">
                  <a:srgbClr val="4780C5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 DOMICILIARIA AGOSTO 2014'!$I$9:$I$14</c:f>
              <c:strCache/>
            </c:strRef>
          </c:cat>
          <c:val>
            <c:numRef>
              <c:f>'4. DOMICILIARIA AGOSTO 2014'!$L$9:$L$14</c:f>
              <c:numCache/>
            </c:numRef>
          </c:val>
          <c:shape val="cylinder"/>
        </c:ser>
        <c:gapWidth val="95"/>
        <c:shape val="cylinder"/>
        <c:axId val="56832169"/>
        <c:axId val="41727474"/>
      </c:bar3DChart>
      <c:catAx>
        <c:axId val="568321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3300"/>
                </a:solidFill>
              </a:defRPr>
            </a:pPr>
          </a:p>
        </c:txPr>
        <c:crossAx val="41727474"/>
        <c:crosses val="autoZero"/>
        <c:auto val="1"/>
        <c:lblOffset val="100"/>
        <c:tickLblSkip val="1"/>
        <c:noMultiLvlLbl val="0"/>
      </c:catAx>
      <c:valAx>
        <c:axId val="41727474"/>
        <c:scaling>
          <c:orientation val="minMax"/>
        </c:scaling>
        <c:axPos val="l"/>
        <c:delete val="1"/>
        <c:majorTickMark val="out"/>
        <c:minorTickMark val="none"/>
        <c:tickLblPos val="nextTo"/>
        <c:crossAx val="568321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805"/>
          <c:y val="0.09475"/>
          <c:w val="0.17725"/>
          <c:h val="0.1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85" b="1" i="0" u="none" baseline="0">
              <a:solidFill>
                <a:srgbClr val="0033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99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025"/>
          <c:y val="0.1925"/>
          <c:w val="0.97775"/>
          <c:h val="0.8195"/>
        </c:manualLayout>
      </c:layout>
      <c:pie3DChart>
        <c:varyColors val="1"/>
        <c:ser>
          <c:idx val="0"/>
          <c:order val="0"/>
          <c:tx>
            <c:strRef>
              <c:f>'4. DOMICILIARIA AGOSTO 2014'!$F$7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'4. DOMICILIARIA AGOSTO 2014'!$A$8:$A$14</c:f>
              <c:strCache/>
            </c:strRef>
          </c:cat>
          <c:val>
            <c:numRef>
              <c:f>'4. DOMICILIARIA AGOSTO 2014'!$F$8:$F$14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FFCC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33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275"/>
          <c:y val="0.022"/>
          <c:w val="0.973"/>
          <c:h val="0.95325"/>
        </c:manualLayout>
      </c:layout>
      <c:bar3D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33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'5. SISTEMA VIG ELEC REGIONAL'!$A$9:$A$14</c:f>
              <c:strCache/>
            </c:strRef>
          </c:cat>
          <c:val>
            <c:numRef>
              <c:f>'5. SISTEMA VIG ELEC REGIONAL'!$R$9:$R$14</c:f>
              <c:numCache/>
            </c:numRef>
          </c:val>
          <c:shape val="box"/>
        </c:ser>
        <c:shape val="box"/>
        <c:axId val="40002947"/>
        <c:axId val="24482204"/>
      </c:bar3DChart>
      <c:catAx>
        <c:axId val="40002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482204"/>
        <c:crosses val="autoZero"/>
        <c:auto val="1"/>
        <c:lblOffset val="100"/>
        <c:tickLblSkip val="1"/>
        <c:noMultiLvlLbl val="0"/>
      </c:catAx>
      <c:valAx>
        <c:axId val="24482204"/>
        <c:scaling>
          <c:orientation val="minMax"/>
        </c:scaling>
        <c:axPos val="l"/>
        <c:delete val="1"/>
        <c:majorTickMark val="out"/>
        <c:minorTickMark val="none"/>
        <c:tickLblPos val="nextTo"/>
        <c:crossAx val="400029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33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15"/>
      <c:hPercent val="33"/>
      <c:rotY val="20"/>
      <c:depthPercent val="100"/>
      <c:rAngAx val="1"/>
    </c:view3D>
    <c:plotArea>
      <c:layout>
        <c:manualLayout>
          <c:xMode val="edge"/>
          <c:yMode val="edge"/>
          <c:x val="0.01125"/>
          <c:y val="0.023"/>
          <c:w val="0.976"/>
          <c:h val="0.95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77933C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D7E4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CC66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31859C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7030A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77933C"/>
              </a:solidFill>
              <a:ln w="12700">
                <a:solidFill>
                  <a:srgbClr val="FFCC99"/>
                </a:solidFill>
              </a:ln>
            </c:spPr>
          </c:dPt>
          <c:dPt>
            <c:idx val="14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('8. INTERNOS OTRAS NACIONALIDADE'!$A$9:$A$20,'8. INTERNOS OTRAS NACIONALIDADE'!$A$22)</c:f>
              <c:strCache/>
            </c:strRef>
          </c:cat>
          <c:val>
            <c:numRef>
              <c:f>('8. INTERNOS OTRAS NACIONALIDADE'!$H$9:$H$20,'8. INTERNOS OTRAS NACIONALIDADE'!$H$22)</c:f>
              <c:numCache/>
            </c:numRef>
          </c:val>
          <c:shape val="cylinder"/>
        </c:ser>
        <c:gapWidth val="51"/>
        <c:shape val="cylinder"/>
        <c:axId val="19013245"/>
        <c:axId val="36901478"/>
      </c:bar3DChart>
      <c:catAx>
        <c:axId val="190132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36901478"/>
        <c:crosses val="autoZero"/>
        <c:auto val="1"/>
        <c:lblOffset val="100"/>
        <c:tickLblSkip val="1"/>
        <c:noMultiLvlLbl val="0"/>
      </c:catAx>
      <c:valAx>
        <c:axId val="36901478"/>
        <c:scaling>
          <c:orientation val="minMax"/>
        </c:scaling>
        <c:axPos val="l"/>
        <c:delete val="1"/>
        <c:majorTickMark val="out"/>
        <c:minorTickMark val="none"/>
        <c:tickLblPos val="nextTo"/>
        <c:crossAx val="19013245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0"/>
      <c:hPercent val="80"/>
      <c:rotY val="0"/>
      <c:depthPercent val="120"/>
      <c:rAngAx val="1"/>
    </c:view3D>
    <c:plotArea>
      <c:layout>
        <c:manualLayout>
          <c:xMode val="edge"/>
          <c:yMode val="edge"/>
          <c:x val="0.0125"/>
          <c:y val="0.01875"/>
          <c:w val="0.9735"/>
          <c:h val="0.960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A452A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6228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53735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206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B3A2C7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948A54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'9.PERFIL DELICTIVO SISIPEC ERON'!$A$9:$A$23</c:f>
              <c:strCache/>
            </c:strRef>
          </c:cat>
          <c:val>
            <c:numRef>
              <c:f>'9.PERFIL DELICTIVO SISIPEC ERON'!$F$9:$F$23</c:f>
              <c:numCache/>
            </c:numRef>
          </c:val>
          <c:shape val="cylinder"/>
        </c:ser>
        <c:gapWidth val="40"/>
        <c:shape val="cylinder"/>
        <c:axId val="63677847"/>
        <c:axId val="36229712"/>
      </c:bar3DChart>
      <c:catAx>
        <c:axId val="636778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29712"/>
        <c:crosses val="autoZero"/>
        <c:auto val="1"/>
        <c:lblOffset val="100"/>
        <c:tickLblSkip val="1"/>
        <c:noMultiLvlLbl val="0"/>
      </c:catAx>
      <c:valAx>
        <c:axId val="36229712"/>
        <c:scaling>
          <c:orientation val="minMax"/>
          <c:min val="0"/>
        </c:scaling>
        <c:axPos val="b"/>
        <c:delete val="1"/>
        <c:majorTickMark val="out"/>
        <c:minorTickMark val="none"/>
        <c:tickLblPos val="nextTo"/>
        <c:crossAx val="6367784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25400">
      <a:solidFill>
        <a:srgbClr val="9933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76200</xdr:rowOff>
    </xdr:from>
    <xdr:to>
      <xdr:col>1</xdr:col>
      <xdr:colOff>2095500</xdr:colOff>
      <xdr:row>4</xdr:row>
      <xdr:rowOff>0</xdr:rowOff>
    </xdr:to>
    <xdr:pic>
      <xdr:nvPicPr>
        <xdr:cNvPr id="1" name="6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57150" y="76200"/>
          <a:ext cx="30480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3</xdr:row>
      <xdr:rowOff>171450</xdr:rowOff>
    </xdr:from>
    <xdr:to>
      <xdr:col>13</xdr:col>
      <xdr:colOff>1400175</xdr:colOff>
      <xdr:row>3</xdr:row>
      <xdr:rowOff>190500</xdr:rowOff>
    </xdr:to>
    <xdr:sp>
      <xdr:nvSpPr>
        <xdr:cNvPr id="2" name="1 Conector recto"/>
        <xdr:cNvSpPr>
          <a:spLocks/>
        </xdr:cNvSpPr>
      </xdr:nvSpPr>
      <xdr:spPr>
        <a:xfrm flipV="1">
          <a:off x="3781425" y="1114425"/>
          <a:ext cx="1580197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3</xdr:row>
      <xdr:rowOff>19050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0"/>
          <a:ext cx="1981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16</xdr:col>
      <xdr:colOff>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047875" y="600075"/>
          <a:ext cx="88392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323850</xdr:colOff>
      <xdr:row>3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247650</xdr:colOff>
      <xdr:row>2</xdr:row>
      <xdr:rowOff>190500</xdr:rowOff>
    </xdr:from>
    <xdr:to>
      <xdr:col>16</xdr:col>
      <xdr:colOff>57150</xdr:colOff>
      <xdr:row>2</xdr:row>
      <xdr:rowOff>209550</xdr:rowOff>
    </xdr:to>
    <xdr:sp>
      <xdr:nvSpPr>
        <xdr:cNvPr id="2" name="1 Conector recto"/>
        <xdr:cNvSpPr>
          <a:spLocks/>
        </xdr:cNvSpPr>
      </xdr:nvSpPr>
      <xdr:spPr>
        <a:xfrm>
          <a:off x="1990725" y="666750"/>
          <a:ext cx="7505700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28575</xdr:rowOff>
    </xdr:from>
    <xdr:to>
      <xdr:col>2</xdr:col>
      <xdr:colOff>238125</xdr:colOff>
      <xdr:row>3</xdr:row>
      <xdr:rowOff>9525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9525" y="28575"/>
          <a:ext cx="20478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</xdr:row>
      <xdr:rowOff>9525</xdr:rowOff>
    </xdr:from>
    <xdr:to>
      <xdr:col>9</xdr:col>
      <xdr:colOff>361950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571750" y="581025"/>
          <a:ext cx="504825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16</xdr:row>
      <xdr:rowOff>76200</xdr:rowOff>
    </xdr:from>
    <xdr:to>
      <xdr:col>16</xdr:col>
      <xdr:colOff>66675</xdr:colOff>
      <xdr:row>33</xdr:row>
      <xdr:rowOff>66675</xdr:rowOff>
    </xdr:to>
    <xdr:graphicFrame>
      <xdr:nvGraphicFramePr>
        <xdr:cNvPr id="1" name="2 Gráfico"/>
        <xdr:cNvGraphicFramePr/>
      </xdr:nvGraphicFramePr>
      <xdr:xfrm>
        <a:off x="8401050" y="4286250"/>
        <a:ext cx="4762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180975</xdr:colOff>
      <xdr:row>17</xdr:row>
      <xdr:rowOff>95250</xdr:rowOff>
    </xdr:from>
    <xdr:to>
      <xdr:col>10</xdr:col>
      <xdr:colOff>428625</xdr:colOff>
      <xdr:row>34</xdr:row>
      <xdr:rowOff>85725</xdr:rowOff>
    </xdr:to>
    <xdr:graphicFrame>
      <xdr:nvGraphicFramePr>
        <xdr:cNvPr id="2" name="1 Gráfico"/>
        <xdr:cNvGraphicFramePr/>
      </xdr:nvGraphicFramePr>
      <xdr:xfrm>
        <a:off x="3448050" y="4467225"/>
        <a:ext cx="45339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142875</xdr:colOff>
      <xdr:row>3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0" y="0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3</xdr:row>
      <xdr:rowOff>0</xdr:rowOff>
    </xdr:from>
    <xdr:to>
      <xdr:col>8</xdr:col>
      <xdr:colOff>419100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2000250" y="514350"/>
          <a:ext cx="45434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866775</xdr:colOff>
      <xdr:row>3</xdr:row>
      <xdr:rowOff>28575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2066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3</xdr:row>
      <xdr:rowOff>0</xdr:rowOff>
    </xdr:from>
    <xdr:to>
      <xdr:col>8</xdr:col>
      <xdr:colOff>571500</xdr:colOff>
      <xdr:row>3</xdr:row>
      <xdr:rowOff>9525</xdr:rowOff>
    </xdr:to>
    <xdr:sp>
      <xdr:nvSpPr>
        <xdr:cNvPr id="2" name="1 Conector recto"/>
        <xdr:cNvSpPr>
          <a:spLocks/>
        </xdr:cNvSpPr>
      </xdr:nvSpPr>
      <xdr:spPr>
        <a:xfrm>
          <a:off x="2219325" y="685800"/>
          <a:ext cx="6086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</xdr:col>
      <xdr:colOff>514350</xdr:colOff>
      <xdr:row>3</xdr:row>
      <xdr:rowOff>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657225</xdr:colOff>
      <xdr:row>2</xdr:row>
      <xdr:rowOff>200025</xdr:rowOff>
    </xdr:from>
    <xdr:to>
      <xdr:col>8</xdr:col>
      <xdr:colOff>685800</xdr:colOff>
      <xdr:row>2</xdr:row>
      <xdr:rowOff>219075</xdr:rowOff>
    </xdr:to>
    <xdr:sp>
      <xdr:nvSpPr>
        <xdr:cNvPr id="2" name="1 Conector recto"/>
        <xdr:cNvSpPr>
          <a:spLocks/>
        </xdr:cNvSpPr>
      </xdr:nvSpPr>
      <xdr:spPr>
        <a:xfrm>
          <a:off x="2209800" y="657225"/>
          <a:ext cx="68294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79819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0391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171450</xdr:rowOff>
    </xdr:from>
    <xdr:to>
      <xdr:col>7</xdr:col>
      <xdr:colOff>552450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047875" y="552450"/>
          <a:ext cx="4838700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0391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476250</xdr:colOff>
      <xdr:row>2</xdr:row>
      <xdr:rowOff>133350</xdr:rowOff>
    </xdr:from>
    <xdr:to>
      <xdr:col>13</xdr:col>
      <xdr:colOff>771525</xdr:colOff>
      <xdr:row>2</xdr:row>
      <xdr:rowOff>142875</xdr:rowOff>
    </xdr:to>
    <xdr:sp>
      <xdr:nvSpPr>
        <xdr:cNvPr id="6" name="1 Conector recto"/>
        <xdr:cNvSpPr>
          <a:spLocks/>
        </xdr:cNvSpPr>
      </xdr:nvSpPr>
      <xdr:spPr>
        <a:xfrm flipV="1">
          <a:off x="9858375" y="514350"/>
          <a:ext cx="336232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714375</xdr:colOff>
      <xdr:row>17</xdr:row>
      <xdr:rowOff>114300</xdr:rowOff>
    </xdr:from>
    <xdr:to>
      <xdr:col>14</xdr:col>
      <xdr:colOff>733425</xdr:colOff>
      <xdr:row>34</xdr:row>
      <xdr:rowOff>47625</xdr:rowOff>
    </xdr:to>
    <xdr:graphicFrame>
      <xdr:nvGraphicFramePr>
        <xdr:cNvPr id="1" name="1 Gráfico"/>
        <xdr:cNvGraphicFramePr/>
      </xdr:nvGraphicFramePr>
      <xdr:xfrm>
        <a:off x="8134350" y="4410075"/>
        <a:ext cx="63436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9525</xdr:colOff>
      <xdr:row>53</xdr:row>
      <xdr:rowOff>19050</xdr:rowOff>
    </xdr:from>
    <xdr:to>
      <xdr:col>14</xdr:col>
      <xdr:colOff>247650</xdr:colOff>
      <xdr:row>70</xdr:row>
      <xdr:rowOff>9525</xdr:rowOff>
    </xdr:to>
    <xdr:graphicFrame>
      <xdr:nvGraphicFramePr>
        <xdr:cNvPr id="2" name="1 Gráfico"/>
        <xdr:cNvGraphicFramePr/>
      </xdr:nvGraphicFramePr>
      <xdr:xfrm>
        <a:off x="8191500" y="11172825"/>
        <a:ext cx="5800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657225</xdr:colOff>
      <xdr:row>3</xdr:row>
      <xdr:rowOff>9525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66675" y="3810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</xdr:row>
      <xdr:rowOff>152400</xdr:rowOff>
    </xdr:from>
    <xdr:to>
      <xdr:col>7</xdr:col>
      <xdr:colOff>704850</xdr:colOff>
      <xdr:row>2</xdr:row>
      <xdr:rowOff>180975</xdr:rowOff>
    </xdr:to>
    <xdr:sp>
      <xdr:nvSpPr>
        <xdr:cNvPr id="4" name="1 Conector recto"/>
        <xdr:cNvSpPr>
          <a:spLocks/>
        </xdr:cNvSpPr>
      </xdr:nvSpPr>
      <xdr:spPr>
        <a:xfrm>
          <a:off x="2171700" y="533400"/>
          <a:ext cx="5019675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9</xdr:col>
      <xdr:colOff>9525</xdr:colOff>
      <xdr:row>0</xdr:row>
      <xdr:rowOff>0</xdr:rowOff>
    </xdr:from>
    <xdr:to>
      <xdr:col>10</xdr:col>
      <xdr:colOff>476250</xdr:colOff>
      <xdr:row>2</xdr:row>
      <xdr:rowOff>161925</xdr:rowOff>
    </xdr:to>
    <xdr:pic>
      <xdr:nvPicPr>
        <xdr:cNvPr id="5" name="4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8191500" y="0"/>
          <a:ext cx="18192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409575</xdr:colOff>
      <xdr:row>2</xdr:row>
      <xdr:rowOff>161925</xdr:rowOff>
    </xdr:from>
    <xdr:to>
      <xdr:col>13</xdr:col>
      <xdr:colOff>981075</xdr:colOff>
      <xdr:row>3</xdr:row>
      <xdr:rowOff>0</xdr:rowOff>
    </xdr:to>
    <xdr:sp>
      <xdr:nvSpPr>
        <xdr:cNvPr id="6" name="1 Conector recto"/>
        <xdr:cNvSpPr>
          <a:spLocks/>
        </xdr:cNvSpPr>
      </xdr:nvSpPr>
      <xdr:spPr>
        <a:xfrm flipV="1">
          <a:off x="9944100" y="542925"/>
          <a:ext cx="363855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19</xdr:row>
      <xdr:rowOff>28575</xdr:rowOff>
    </xdr:from>
    <xdr:to>
      <xdr:col>14</xdr:col>
      <xdr:colOff>295275</xdr:colOff>
      <xdr:row>38</xdr:row>
      <xdr:rowOff>152400</xdr:rowOff>
    </xdr:to>
    <xdr:graphicFrame>
      <xdr:nvGraphicFramePr>
        <xdr:cNvPr id="1" name="4 Gráfico"/>
        <xdr:cNvGraphicFramePr/>
      </xdr:nvGraphicFramePr>
      <xdr:xfrm>
        <a:off x="6953250" y="4953000"/>
        <a:ext cx="59436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161925</xdr:colOff>
      <xdr:row>20</xdr:row>
      <xdr:rowOff>76200</xdr:rowOff>
    </xdr:from>
    <xdr:to>
      <xdr:col>6</xdr:col>
      <xdr:colOff>838200</xdr:colOff>
      <xdr:row>38</xdr:row>
      <xdr:rowOff>161925</xdr:rowOff>
    </xdr:to>
    <xdr:graphicFrame>
      <xdr:nvGraphicFramePr>
        <xdr:cNvPr id="2" name="1 Gráfico"/>
        <xdr:cNvGraphicFramePr/>
      </xdr:nvGraphicFramePr>
      <xdr:xfrm>
        <a:off x="161925" y="5162550"/>
        <a:ext cx="60102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9525</xdr:rowOff>
    </xdr:from>
    <xdr:to>
      <xdr:col>1</xdr:col>
      <xdr:colOff>638175</xdr:colOff>
      <xdr:row>2</xdr:row>
      <xdr:rowOff>190500</xdr:rowOff>
    </xdr:to>
    <xdr:pic>
      <xdr:nvPicPr>
        <xdr:cNvPr id="3" name="6 Imagen"/>
        <xdr:cNvPicPr preferRelativeResize="1">
          <a:picLocks noChangeAspect="1"/>
        </xdr:cNvPicPr>
      </xdr:nvPicPr>
      <xdr:blipFill>
        <a:blip r:embed="rId3"/>
        <a:srcRect l="4223"/>
        <a:stretch>
          <a:fillRect/>
        </a:stretch>
      </xdr:blipFill>
      <xdr:spPr>
        <a:xfrm>
          <a:off x="57150" y="9525"/>
          <a:ext cx="1676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3</xdr:row>
      <xdr:rowOff>9525</xdr:rowOff>
    </xdr:from>
    <xdr:to>
      <xdr:col>6</xdr:col>
      <xdr:colOff>47625</xdr:colOff>
      <xdr:row>3</xdr:row>
      <xdr:rowOff>9525</xdr:rowOff>
    </xdr:to>
    <xdr:sp>
      <xdr:nvSpPr>
        <xdr:cNvPr id="4" name="1 Conector recto"/>
        <xdr:cNvSpPr>
          <a:spLocks/>
        </xdr:cNvSpPr>
      </xdr:nvSpPr>
      <xdr:spPr>
        <a:xfrm>
          <a:off x="1809750" y="695325"/>
          <a:ext cx="3571875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2</xdr:col>
      <xdr:colOff>180975</xdr:colOff>
      <xdr:row>2</xdr:row>
      <xdr:rowOff>190500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66675" y="0"/>
          <a:ext cx="17145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447675</xdr:colOff>
      <xdr:row>3</xdr:row>
      <xdr:rowOff>28575</xdr:rowOff>
    </xdr:from>
    <xdr:to>
      <xdr:col>13</xdr:col>
      <xdr:colOff>571500</xdr:colOff>
      <xdr:row>3</xdr:row>
      <xdr:rowOff>47625</xdr:rowOff>
    </xdr:to>
    <xdr:sp>
      <xdr:nvSpPr>
        <xdr:cNvPr id="2" name="1 Conector recto"/>
        <xdr:cNvSpPr>
          <a:spLocks/>
        </xdr:cNvSpPr>
      </xdr:nvSpPr>
      <xdr:spPr>
        <a:xfrm>
          <a:off x="3819525" y="685800"/>
          <a:ext cx="48482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0</xdr:rowOff>
    </xdr:from>
    <xdr:to>
      <xdr:col>19</xdr:col>
      <xdr:colOff>504825</xdr:colOff>
      <xdr:row>48</xdr:row>
      <xdr:rowOff>57150</xdr:rowOff>
    </xdr:to>
    <xdr:graphicFrame>
      <xdr:nvGraphicFramePr>
        <xdr:cNvPr id="3" name="2 Gráfico"/>
        <xdr:cNvGraphicFramePr/>
      </xdr:nvGraphicFramePr>
      <xdr:xfrm>
        <a:off x="5143500" y="5048250"/>
        <a:ext cx="7296150" cy="4267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209550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0" y="38100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2</xdr:row>
      <xdr:rowOff>219075</xdr:rowOff>
    </xdr:from>
    <xdr:to>
      <xdr:col>9</xdr:col>
      <xdr:colOff>628650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05025" y="676275"/>
          <a:ext cx="5029200" cy="285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38100</xdr:rowOff>
    </xdr:from>
    <xdr:to>
      <xdr:col>1</xdr:col>
      <xdr:colOff>600075</xdr:colOff>
      <xdr:row>3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19050" y="38100"/>
          <a:ext cx="16668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3</xdr:row>
      <xdr:rowOff>9525</xdr:rowOff>
    </xdr:from>
    <xdr:to>
      <xdr:col>8</xdr:col>
      <xdr:colOff>742950</xdr:colOff>
      <xdr:row>3</xdr:row>
      <xdr:rowOff>19050</xdr:rowOff>
    </xdr:to>
    <xdr:sp>
      <xdr:nvSpPr>
        <xdr:cNvPr id="2" name="1 Conector recto"/>
        <xdr:cNvSpPr>
          <a:spLocks/>
        </xdr:cNvSpPr>
      </xdr:nvSpPr>
      <xdr:spPr>
        <a:xfrm>
          <a:off x="2133600" y="609600"/>
          <a:ext cx="5705475" cy="95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47625</xdr:rowOff>
    </xdr:from>
    <xdr:to>
      <xdr:col>0</xdr:col>
      <xdr:colOff>1866900</xdr:colOff>
      <xdr:row>2</xdr:row>
      <xdr:rowOff>219075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l="4223"/>
        <a:stretch>
          <a:fillRect/>
        </a:stretch>
      </xdr:blipFill>
      <xdr:spPr>
        <a:xfrm>
          <a:off x="28575" y="47625"/>
          <a:ext cx="18383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2095500</xdr:colOff>
      <xdr:row>2</xdr:row>
      <xdr:rowOff>161925</xdr:rowOff>
    </xdr:from>
    <xdr:to>
      <xdr:col>8</xdr:col>
      <xdr:colOff>419100</xdr:colOff>
      <xdr:row>2</xdr:row>
      <xdr:rowOff>180975</xdr:rowOff>
    </xdr:to>
    <xdr:sp>
      <xdr:nvSpPr>
        <xdr:cNvPr id="2" name="1 Conector recto"/>
        <xdr:cNvSpPr>
          <a:spLocks/>
        </xdr:cNvSpPr>
      </xdr:nvSpPr>
      <xdr:spPr>
        <a:xfrm>
          <a:off x="2095500" y="638175"/>
          <a:ext cx="7705725" cy="190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771525</xdr:colOff>
      <xdr:row>10</xdr:row>
      <xdr:rowOff>85725</xdr:rowOff>
    </xdr:from>
    <xdr:to>
      <xdr:col>22</xdr:col>
      <xdr:colOff>342900</xdr:colOff>
      <xdr:row>22</xdr:row>
      <xdr:rowOff>276225</xdr:rowOff>
    </xdr:to>
    <xdr:graphicFrame>
      <xdr:nvGraphicFramePr>
        <xdr:cNvPr id="3" name="1 Gráfico"/>
        <xdr:cNvGraphicFramePr/>
      </xdr:nvGraphicFramePr>
      <xdr:xfrm>
        <a:off x="11391900" y="2819400"/>
        <a:ext cx="8153400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38</xdr:row>
      <xdr:rowOff>0</xdr:rowOff>
    </xdr:from>
    <xdr:to>
      <xdr:col>6</xdr:col>
      <xdr:colOff>447675</xdr:colOff>
      <xdr:row>65</xdr:row>
      <xdr:rowOff>66675</xdr:rowOff>
    </xdr:to>
    <xdr:graphicFrame>
      <xdr:nvGraphicFramePr>
        <xdr:cNvPr id="1" name="3 Gráfico"/>
        <xdr:cNvGraphicFramePr/>
      </xdr:nvGraphicFramePr>
      <xdr:xfrm>
        <a:off x="66675" y="6838950"/>
        <a:ext cx="7429500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9525</xdr:rowOff>
    </xdr:from>
    <xdr:to>
      <xdr:col>0</xdr:col>
      <xdr:colOff>1666875</xdr:colOff>
      <xdr:row>3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rcRect l="4223"/>
        <a:stretch>
          <a:fillRect/>
        </a:stretch>
      </xdr:blipFill>
      <xdr:spPr>
        <a:xfrm>
          <a:off x="0" y="9525"/>
          <a:ext cx="16668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1857375</xdr:colOff>
      <xdr:row>3</xdr:row>
      <xdr:rowOff>0</xdr:rowOff>
    </xdr:from>
    <xdr:to>
      <xdr:col>5</xdr:col>
      <xdr:colOff>19050</xdr:colOff>
      <xdr:row>3</xdr:row>
      <xdr:rowOff>0</xdr:rowOff>
    </xdr:to>
    <xdr:sp>
      <xdr:nvSpPr>
        <xdr:cNvPr id="3" name="1 Conector recto"/>
        <xdr:cNvSpPr>
          <a:spLocks/>
        </xdr:cNvSpPr>
      </xdr:nvSpPr>
      <xdr:spPr>
        <a:xfrm>
          <a:off x="1857375" y="514350"/>
          <a:ext cx="4648200" cy="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7.51.10\Users\Documents%20and%20Settings\LECASTROG\Mis%20documentos\ESTADISTICA%202010\ARCHIVO%20HISTORICO\estad.%20%2096-00\FUGARECP\1997\FUGAS%2019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ECASTROG\Mis%20documentos\ESTADISTICA%202010\ARCHIVO%20HISTORICO\estad.%20%2096-00\FUGARECP\1997\FUGAS%2019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lan11\archivos1\EXEL\ANPRO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> </v>
          </cell>
          <cell r="J29" t="str">
            <v>F</v>
          </cell>
        </row>
        <row r="30">
          <cell r="D30" t="str">
            <v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FORM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270"/>
  <sheetViews>
    <sheetView showGridLines="0" tabSelected="1" view="pageBreakPreview" zoomScale="60" zoomScaleNormal="50" zoomScalePageLayoutView="0" workbookViewId="0" topLeftCell="A1">
      <pane ySplit="8" topLeftCell="A9" activePane="bottomLeft" state="frozen"/>
      <selection pane="topLeft" activeCell="A1" sqref="A1"/>
      <selection pane="bottomLeft" activeCell="E12" sqref="E12"/>
    </sheetView>
  </sheetViews>
  <sheetFormatPr defaultColWidth="11.421875" defaultRowHeight="12.75"/>
  <cols>
    <col min="1" max="1" width="15.140625" style="5" customWidth="1"/>
    <col min="2" max="2" width="40.140625" style="1" customWidth="1"/>
    <col min="3" max="3" width="44.421875" style="1" customWidth="1"/>
    <col min="4" max="4" width="21.7109375" style="198" customWidth="1"/>
    <col min="5" max="5" width="20.8515625" style="198" customWidth="1"/>
    <col min="6" max="6" width="22.00390625" style="200" customWidth="1"/>
    <col min="7" max="7" width="22.140625" style="201" customWidth="1"/>
    <col min="8" max="8" width="12.57421875" style="198" customWidth="1"/>
    <col min="9" max="9" width="14.28125" style="198" customWidth="1"/>
    <col min="10" max="10" width="13.00390625" style="201" customWidth="1"/>
    <col min="11" max="11" width="21.421875" style="198" customWidth="1"/>
    <col min="12" max="12" width="13.57421875" style="198" customWidth="1"/>
    <col min="13" max="13" width="11.421875" style="198" customWidth="1"/>
    <col min="14" max="14" width="24.421875" style="3" customWidth="1"/>
    <col min="15" max="16384" width="11.421875" style="5" customWidth="1"/>
  </cols>
  <sheetData>
    <row r="1" spans="3:14" s="1" customFormat="1" ht="24.7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3:14" s="1" customFormat="1" ht="24.75" customHeight="1"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3:14" s="1" customFormat="1" ht="24.75" customHeight="1"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3:14" s="1" customFormat="1" ht="24.75" customHeight="1">
      <c r="C4" s="4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24.75" customHeight="1">
      <c r="A5" s="613" t="s">
        <v>0</v>
      </c>
      <c r="B5" s="613"/>
      <c r="C5" s="613"/>
      <c r="D5" s="613"/>
      <c r="E5" s="613"/>
      <c r="F5" s="613"/>
      <c r="G5" s="613"/>
      <c r="H5" s="613"/>
      <c r="I5" s="613"/>
      <c r="J5" s="613"/>
      <c r="K5" s="613"/>
      <c r="L5" s="613"/>
      <c r="M5" s="613"/>
      <c r="N5" s="613"/>
    </row>
    <row r="6" spans="1:14" s="6" customFormat="1" ht="24.75" customHeight="1" thickBot="1">
      <c r="A6" s="614" t="s">
        <v>394</v>
      </c>
      <c r="B6" s="614"/>
      <c r="C6" s="614"/>
      <c r="D6" s="614"/>
      <c r="E6" s="614"/>
      <c r="F6" s="614"/>
      <c r="G6" s="614"/>
      <c r="H6" s="614"/>
      <c r="I6" s="614"/>
      <c r="J6" s="614"/>
      <c r="K6" s="614"/>
      <c r="L6" s="614"/>
      <c r="M6" s="614"/>
      <c r="N6" s="614"/>
    </row>
    <row r="7" spans="1:14" s="6" customFormat="1" ht="31.5" customHeight="1">
      <c r="A7" s="615" t="s">
        <v>1</v>
      </c>
      <c r="B7" s="617" t="s">
        <v>2</v>
      </c>
      <c r="C7" s="617"/>
      <c r="D7" s="618" t="s">
        <v>3</v>
      </c>
      <c r="E7" s="618" t="s">
        <v>4</v>
      </c>
      <c r="F7" s="620" t="s">
        <v>5</v>
      </c>
      <c r="G7" s="618" t="s">
        <v>6</v>
      </c>
      <c r="H7" s="618"/>
      <c r="I7" s="618" t="s">
        <v>7</v>
      </c>
      <c r="J7" s="618"/>
      <c r="K7" s="618" t="s">
        <v>8</v>
      </c>
      <c r="L7" s="618" t="s">
        <v>9</v>
      </c>
      <c r="M7" s="618"/>
      <c r="N7" s="623" t="s">
        <v>10</v>
      </c>
    </row>
    <row r="8" spans="1:14" s="6" customFormat="1" ht="25.5" customHeight="1" thickBot="1">
      <c r="A8" s="616"/>
      <c r="B8" s="7" t="s">
        <v>11</v>
      </c>
      <c r="C8" s="7" t="s">
        <v>12</v>
      </c>
      <c r="D8" s="619"/>
      <c r="E8" s="619"/>
      <c r="F8" s="621"/>
      <c r="G8" s="472" t="s">
        <v>13</v>
      </c>
      <c r="H8" s="472" t="s">
        <v>14</v>
      </c>
      <c r="I8" s="472" t="s">
        <v>13</v>
      </c>
      <c r="J8" s="472" t="s">
        <v>14</v>
      </c>
      <c r="K8" s="619"/>
      <c r="L8" s="472" t="s">
        <v>13</v>
      </c>
      <c r="M8" s="472" t="s">
        <v>14</v>
      </c>
      <c r="N8" s="624"/>
    </row>
    <row r="9" spans="1:14" s="6" customFormat="1" ht="25.5" customHeight="1" thickBot="1">
      <c r="A9" s="8"/>
      <c r="B9" s="9"/>
      <c r="C9" s="10"/>
      <c r="D9" s="11"/>
      <c r="E9" s="11"/>
      <c r="F9" s="12"/>
      <c r="G9" s="11"/>
      <c r="H9" s="11"/>
      <c r="I9" s="13"/>
      <c r="J9" s="14"/>
      <c r="K9" s="13"/>
      <c r="L9" s="13"/>
      <c r="M9" s="14"/>
      <c r="N9" s="15"/>
    </row>
    <row r="10" spans="1:14" s="19" customFormat="1" ht="25.5" customHeight="1" thickBot="1">
      <c r="A10" s="16">
        <v>100</v>
      </c>
      <c r="B10" s="625" t="s">
        <v>17</v>
      </c>
      <c r="C10" s="625"/>
      <c r="D10" s="471">
        <v>28515</v>
      </c>
      <c r="E10" s="471">
        <v>35895</v>
      </c>
      <c r="F10" s="17">
        <v>0.25881115202524985</v>
      </c>
      <c r="G10" s="471">
        <v>33233</v>
      </c>
      <c r="H10" s="471">
        <v>2662</v>
      </c>
      <c r="I10" s="471">
        <v>9412</v>
      </c>
      <c r="J10" s="485">
        <v>1125</v>
      </c>
      <c r="K10" s="471">
        <v>10537</v>
      </c>
      <c r="L10" s="471">
        <v>23821</v>
      </c>
      <c r="M10" s="471">
        <v>1537</v>
      </c>
      <c r="N10" s="18">
        <v>25358</v>
      </c>
    </row>
    <row r="11" spans="1:14" s="26" customFormat="1" ht="25.5" customHeight="1">
      <c r="A11" s="20"/>
      <c r="B11" s="21"/>
      <c r="C11" s="22"/>
      <c r="D11" s="23"/>
      <c r="E11" s="23"/>
      <c r="F11" s="24"/>
      <c r="G11" s="23"/>
      <c r="H11" s="486"/>
      <c r="I11" s="486"/>
      <c r="J11" s="486"/>
      <c r="K11" s="23"/>
      <c r="L11" s="486"/>
      <c r="M11" s="486"/>
      <c r="N11" s="487"/>
    </row>
    <row r="12" spans="1:14" s="32" customFormat="1" ht="25.5" customHeight="1">
      <c r="A12" s="28"/>
      <c r="B12" s="626" t="s">
        <v>18</v>
      </c>
      <c r="C12" s="626"/>
      <c r="D12" s="29">
        <v>118</v>
      </c>
      <c r="E12" s="29">
        <v>233</v>
      </c>
      <c r="F12" s="30">
        <v>0.9745762711864407</v>
      </c>
      <c r="G12" s="29">
        <v>214</v>
      </c>
      <c r="H12" s="29">
        <v>19</v>
      </c>
      <c r="I12" s="29">
        <v>76</v>
      </c>
      <c r="J12" s="29">
        <v>7</v>
      </c>
      <c r="K12" s="29">
        <v>83</v>
      </c>
      <c r="L12" s="29">
        <v>138</v>
      </c>
      <c r="M12" s="29">
        <v>12</v>
      </c>
      <c r="N12" s="31">
        <v>150</v>
      </c>
    </row>
    <row r="13" spans="1:14" s="26" customFormat="1" ht="25.5" customHeight="1">
      <c r="A13" s="33">
        <v>101</v>
      </c>
      <c r="B13" s="34" t="s">
        <v>19</v>
      </c>
      <c r="C13" s="34" t="s">
        <v>20</v>
      </c>
      <c r="D13" s="35">
        <v>118</v>
      </c>
      <c r="E13" s="35">
        <v>233</v>
      </c>
      <c r="F13" s="36">
        <v>0.9745762711864407</v>
      </c>
      <c r="G13" s="35">
        <v>214</v>
      </c>
      <c r="H13" s="35">
        <v>19</v>
      </c>
      <c r="I13" s="35">
        <v>76</v>
      </c>
      <c r="J13" s="35">
        <v>7</v>
      </c>
      <c r="K13" s="35">
        <v>83</v>
      </c>
      <c r="L13" s="35">
        <v>138</v>
      </c>
      <c r="M13" s="35">
        <v>12</v>
      </c>
      <c r="N13" s="35">
        <v>150</v>
      </c>
    </row>
    <row r="14" spans="1:14" s="26" customFormat="1" ht="25.5" customHeight="1">
      <c r="A14" s="33"/>
      <c r="B14" s="37"/>
      <c r="C14" s="37"/>
      <c r="D14" s="38"/>
      <c r="E14" s="38"/>
      <c r="F14" s="39"/>
      <c r="G14" s="38"/>
      <c r="H14" s="38"/>
      <c r="I14" s="38"/>
      <c r="J14" s="38"/>
      <c r="K14" s="38"/>
      <c r="L14" s="38"/>
      <c r="M14" s="38"/>
      <c r="N14" s="40"/>
    </row>
    <row r="15" spans="1:14" s="32" customFormat="1" ht="25.5" customHeight="1">
      <c r="A15" s="28"/>
      <c r="B15" s="626" t="s">
        <v>21</v>
      </c>
      <c r="C15" s="626"/>
      <c r="D15" s="29">
        <v>4297</v>
      </c>
      <c r="E15" s="29">
        <v>5032</v>
      </c>
      <c r="F15" s="30">
        <v>0.17104956946706995</v>
      </c>
      <c r="G15" s="29">
        <v>4810</v>
      </c>
      <c r="H15" s="29">
        <v>222</v>
      </c>
      <c r="I15" s="29">
        <v>829</v>
      </c>
      <c r="J15" s="29">
        <v>146</v>
      </c>
      <c r="K15" s="29">
        <v>975</v>
      </c>
      <c r="L15" s="29">
        <v>3981</v>
      </c>
      <c r="M15" s="29">
        <v>76</v>
      </c>
      <c r="N15" s="31">
        <v>4057</v>
      </c>
    </row>
    <row r="16" spans="1:14" s="26" customFormat="1" ht="25.5" customHeight="1">
      <c r="A16" s="42">
        <v>104</v>
      </c>
      <c r="B16" s="43" t="s">
        <v>22</v>
      </c>
      <c r="C16" s="34" t="s">
        <v>23</v>
      </c>
      <c r="D16" s="35">
        <v>326</v>
      </c>
      <c r="E16" s="35">
        <v>340</v>
      </c>
      <c r="F16" s="36">
        <v>0.042944785276073594</v>
      </c>
      <c r="G16" s="35">
        <v>303</v>
      </c>
      <c r="H16" s="35">
        <v>37</v>
      </c>
      <c r="I16" s="35">
        <v>0</v>
      </c>
      <c r="J16" s="35">
        <v>0</v>
      </c>
      <c r="K16" s="35">
        <v>0</v>
      </c>
      <c r="L16" s="35">
        <v>303</v>
      </c>
      <c r="M16" s="35">
        <v>37</v>
      </c>
      <c r="N16" s="35">
        <v>340</v>
      </c>
    </row>
    <row r="17" spans="1:14" s="26" customFormat="1" ht="25.5" customHeight="1">
      <c r="A17" s="42">
        <v>150</v>
      </c>
      <c r="B17" s="34" t="s">
        <v>24</v>
      </c>
      <c r="C17" s="34" t="s">
        <v>25</v>
      </c>
      <c r="D17" s="35">
        <v>2530</v>
      </c>
      <c r="E17" s="35">
        <v>2683</v>
      </c>
      <c r="F17" s="36">
        <v>0.06047430830039535</v>
      </c>
      <c r="G17" s="35">
        <v>2683</v>
      </c>
      <c r="H17" s="35">
        <v>0</v>
      </c>
      <c r="I17" s="35">
        <v>213</v>
      </c>
      <c r="J17" s="35">
        <v>0</v>
      </c>
      <c r="K17" s="35">
        <v>213</v>
      </c>
      <c r="L17" s="35">
        <v>2470</v>
      </c>
      <c r="M17" s="35">
        <v>0</v>
      </c>
      <c r="N17" s="35">
        <v>2470</v>
      </c>
    </row>
    <row r="18" spans="1:14" s="26" customFormat="1" ht="25.5" customHeight="1">
      <c r="A18" s="42">
        <v>105</v>
      </c>
      <c r="B18" s="34" t="s">
        <v>19</v>
      </c>
      <c r="C18" s="34" t="s">
        <v>26</v>
      </c>
      <c r="D18" s="35">
        <v>306</v>
      </c>
      <c r="E18" s="35">
        <v>316</v>
      </c>
      <c r="F18" s="36">
        <v>0.03267973856209161</v>
      </c>
      <c r="G18" s="35">
        <v>316</v>
      </c>
      <c r="H18" s="35">
        <v>0</v>
      </c>
      <c r="I18" s="35">
        <v>69</v>
      </c>
      <c r="J18" s="35">
        <v>0</v>
      </c>
      <c r="K18" s="35">
        <v>69</v>
      </c>
      <c r="L18" s="35">
        <v>247</v>
      </c>
      <c r="M18" s="35">
        <v>0</v>
      </c>
      <c r="N18" s="35">
        <v>247</v>
      </c>
    </row>
    <row r="19" spans="1:14" s="26" customFormat="1" ht="25.5" customHeight="1">
      <c r="A19" s="42">
        <v>106</v>
      </c>
      <c r="B19" s="34" t="s">
        <v>27</v>
      </c>
      <c r="C19" s="34" t="s">
        <v>28</v>
      </c>
      <c r="D19" s="35">
        <v>50</v>
      </c>
      <c r="E19" s="35">
        <v>50</v>
      </c>
      <c r="F19" s="36">
        <v>0</v>
      </c>
      <c r="G19" s="35">
        <v>50</v>
      </c>
      <c r="H19" s="35">
        <v>0</v>
      </c>
      <c r="I19" s="35">
        <v>0</v>
      </c>
      <c r="J19" s="35">
        <v>0</v>
      </c>
      <c r="K19" s="35">
        <v>0</v>
      </c>
      <c r="L19" s="35">
        <v>50</v>
      </c>
      <c r="M19" s="35">
        <v>0</v>
      </c>
      <c r="N19" s="35">
        <v>50</v>
      </c>
    </row>
    <row r="20" spans="1:14" s="26" customFormat="1" ht="25.5" customHeight="1">
      <c r="A20" s="42">
        <v>107</v>
      </c>
      <c r="B20" s="34" t="s">
        <v>19</v>
      </c>
      <c r="C20" s="34" t="s">
        <v>29</v>
      </c>
      <c r="D20" s="35">
        <v>55</v>
      </c>
      <c r="E20" s="35">
        <v>86</v>
      </c>
      <c r="F20" s="36">
        <v>0.5636363636363637</v>
      </c>
      <c r="G20" s="35">
        <v>86</v>
      </c>
      <c r="H20" s="35">
        <v>0</v>
      </c>
      <c r="I20" s="35">
        <v>23</v>
      </c>
      <c r="J20" s="35">
        <v>0</v>
      </c>
      <c r="K20" s="35">
        <v>23</v>
      </c>
      <c r="L20" s="35">
        <v>63</v>
      </c>
      <c r="M20" s="35">
        <v>0</v>
      </c>
      <c r="N20" s="35">
        <v>63</v>
      </c>
    </row>
    <row r="21" spans="1:14" s="26" customFormat="1" ht="25.5" customHeight="1">
      <c r="A21" s="42">
        <v>109</v>
      </c>
      <c r="B21" s="34" t="s">
        <v>19</v>
      </c>
      <c r="C21" s="34" t="s">
        <v>30</v>
      </c>
      <c r="D21" s="35">
        <v>73</v>
      </c>
      <c r="E21" s="35">
        <v>140</v>
      </c>
      <c r="F21" s="36">
        <v>0.9178082191780821</v>
      </c>
      <c r="G21" s="35">
        <v>140</v>
      </c>
      <c r="H21" s="35">
        <v>0</v>
      </c>
      <c r="I21" s="35">
        <v>47</v>
      </c>
      <c r="J21" s="35">
        <v>0</v>
      </c>
      <c r="K21" s="35">
        <v>47</v>
      </c>
      <c r="L21" s="35">
        <v>93</v>
      </c>
      <c r="M21" s="35">
        <v>0</v>
      </c>
      <c r="N21" s="35">
        <v>93</v>
      </c>
    </row>
    <row r="22" spans="1:14" s="26" customFormat="1" ht="25.5" customHeight="1">
      <c r="A22" s="42">
        <v>110</v>
      </c>
      <c r="B22" s="34" t="s">
        <v>27</v>
      </c>
      <c r="C22" s="34" t="s">
        <v>31</v>
      </c>
      <c r="D22" s="35">
        <v>122</v>
      </c>
      <c r="E22" s="35">
        <v>139</v>
      </c>
      <c r="F22" s="36">
        <v>0.139344262295082</v>
      </c>
      <c r="G22" s="35">
        <v>139</v>
      </c>
      <c r="H22" s="35">
        <v>0</v>
      </c>
      <c r="I22" s="35">
        <v>34</v>
      </c>
      <c r="J22" s="35">
        <v>0</v>
      </c>
      <c r="K22" s="35">
        <v>34</v>
      </c>
      <c r="L22" s="35">
        <v>105</v>
      </c>
      <c r="M22" s="35">
        <v>0</v>
      </c>
      <c r="N22" s="35">
        <v>105</v>
      </c>
    </row>
    <row r="23" spans="1:14" s="26" customFormat="1" ht="25.5" customHeight="1">
      <c r="A23" s="42">
        <v>103</v>
      </c>
      <c r="B23" s="34" t="s">
        <v>19</v>
      </c>
      <c r="C23" s="34" t="s">
        <v>32</v>
      </c>
      <c r="D23" s="35">
        <v>320</v>
      </c>
      <c r="E23" s="35">
        <v>485</v>
      </c>
      <c r="F23" s="36">
        <v>0.515625</v>
      </c>
      <c r="G23" s="35">
        <v>485</v>
      </c>
      <c r="H23" s="35">
        <v>0</v>
      </c>
      <c r="I23" s="35">
        <v>50</v>
      </c>
      <c r="J23" s="35">
        <v>0</v>
      </c>
      <c r="K23" s="35">
        <v>50</v>
      </c>
      <c r="L23" s="35">
        <v>435</v>
      </c>
      <c r="M23" s="35">
        <v>0</v>
      </c>
      <c r="N23" s="35">
        <v>435</v>
      </c>
    </row>
    <row r="24" spans="1:14" s="26" customFormat="1" ht="25.5" customHeight="1">
      <c r="A24" s="42">
        <v>112</v>
      </c>
      <c r="B24" s="34" t="s">
        <v>33</v>
      </c>
      <c r="C24" s="34" t="s">
        <v>34</v>
      </c>
      <c r="D24" s="35">
        <v>395</v>
      </c>
      <c r="E24" s="35">
        <v>599</v>
      </c>
      <c r="F24" s="36">
        <v>0.5164556962025317</v>
      </c>
      <c r="G24" s="35">
        <v>414</v>
      </c>
      <c r="H24" s="35">
        <v>185</v>
      </c>
      <c r="I24" s="35">
        <v>327</v>
      </c>
      <c r="J24" s="35">
        <v>146</v>
      </c>
      <c r="K24" s="35">
        <v>473</v>
      </c>
      <c r="L24" s="35">
        <v>87</v>
      </c>
      <c r="M24" s="35">
        <v>39</v>
      </c>
      <c r="N24" s="35">
        <v>126</v>
      </c>
    </row>
    <row r="25" spans="1:14" s="26" customFormat="1" ht="25.5" customHeight="1">
      <c r="A25" s="42">
        <v>149</v>
      </c>
      <c r="B25" s="34" t="s">
        <v>19</v>
      </c>
      <c r="C25" s="34" t="s">
        <v>35</v>
      </c>
      <c r="D25" s="35">
        <v>120</v>
      </c>
      <c r="E25" s="35">
        <v>194</v>
      </c>
      <c r="F25" s="36">
        <v>0.6166666666666667</v>
      </c>
      <c r="G25" s="35">
        <v>194</v>
      </c>
      <c r="H25" s="35">
        <v>0</v>
      </c>
      <c r="I25" s="35">
        <v>66</v>
      </c>
      <c r="J25" s="35">
        <v>0</v>
      </c>
      <c r="K25" s="35">
        <v>66</v>
      </c>
      <c r="L25" s="35">
        <v>128</v>
      </c>
      <c r="M25" s="35">
        <v>0</v>
      </c>
      <c r="N25" s="35">
        <v>128</v>
      </c>
    </row>
    <row r="26" spans="1:14" s="26" customFormat="1" ht="25.5" customHeight="1">
      <c r="A26" s="33"/>
      <c r="B26" s="37"/>
      <c r="C26" s="37"/>
      <c r="D26" s="35"/>
      <c r="E26" s="35"/>
      <c r="F26" s="44"/>
      <c r="G26" s="38"/>
      <c r="H26" s="38"/>
      <c r="I26" s="38"/>
      <c r="J26" s="38"/>
      <c r="K26" s="38"/>
      <c r="L26" s="38"/>
      <c r="M26" s="38"/>
      <c r="N26" s="40"/>
    </row>
    <row r="27" spans="1:14" s="32" customFormat="1" ht="25.5" customHeight="1">
      <c r="A27" s="28"/>
      <c r="B27" s="626" t="s">
        <v>36</v>
      </c>
      <c r="C27" s="626"/>
      <c r="D27" s="29">
        <v>1938</v>
      </c>
      <c r="E27" s="29">
        <v>2277</v>
      </c>
      <c r="F27" s="30">
        <v>0.17492260061919507</v>
      </c>
      <c r="G27" s="29">
        <v>2200</v>
      </c>
      <c r="H27" s="29">
        <v>77</v>
      </c>
      <c r="I27" s="29">
        <v>503</v>
      </c>
      <c r="J27" s="29">
        <v>37</v>
      </c>
      <c r="K27" s="29">
        <v>540</v>
      </c>
      <c r="L27" s="29">
        <v>1697</v>
      </c>
      <c r="M27" s="29">
        <v>40</v>
      </c>
      <c r="N27" s="31">
        <v>1737</v>
      </c>
    </row>
    <row r="28" spans="1:14" s="26" customFormat="1" ht="25.5" customHeight="1">
      <c r="A28" s="42">
        <v>143</v>
      </c>
      <c r="B28" s="45" t="s">
        <v>19</v>
      </c>
      <c r="C28" s="46" t="s">
        <v>37</v>
      </c>
      <c r="D28" s="35">
        <v>550</v>
      </c>
      <c r="E28" s="35">
        <v>870</v>
      </c>
      <c r="F28" s="36">
        <v>0.5818181818181818</v>
      </c>
      <c r="G28" s="35">
        <v>793</v>
      </c>
      <c r="H28" s="35">
        <v>77</v>
      </c>
      <c r="I28" s="35">
        <v>479</v>
      </c>
      <c r="J28" s="35">
        <v>37</v>
      </c>
      <c r="K28" s="35">
        <v>516</v>
      </c>
      <c r="L28" s="35">
        <v>314</v>
      </c>
      <c r="M28" s="35">
        <v>40</v>
      </c>
      <c r="N28" s="35">
        <v>354</v>
      </c>
    </row>
    <row r="29" spans="1:14" s="26" customFormat="1" ht="25.5" customHeight="1">
      <c r="A29" s="47">
        <v>157</v>
      </c>
      <c r="B29" s="48" t="s">
        <v>38</v>
      </c>
      <c r="C29" s="46" t="s">
        <v>39</v>
      </c>
      <c r="D29" s="35">
        <v>1388</v>
      </c>
      <c r="E29" s="35">
        <v>1407</v>
      </c>
      <c r="F29" s="36">
        <v>0.0136887608069165</v>
      </c>
      <c r="G29" s="35">
        <v>1407</v>
      </c>
      <c r="H29" s="35">
        <v>0</v>
      </c>
      <c r="I29" s="35">
        <v>24</v>
      </c>
      <c r="J29" s="35">
        <v>0</v>
      </c>
      <c r="K29" s="35">
        <v>24</v>
      </c>
      <c r="L29" s="35">
        <v>1383</v>
      </c>
      <c r="M29" s="35">
        <v>0</v>
      </c>
      <c r="N29" s="35">
        <v>1383</v>
      </c>
    </row>
    <row r="30" spans="1:14" s="26" customFormat="1" ht="25.5" customHeight="1">
      <c r="A30" s="42"/>
      <c r="B30" s="37"/>
      <c r="C30" s="37"/>
      <c r="D30" s="37"/>
      <c r="E30" s="38"/>
      <c r="F30" s="39"/>
      <c r="G30" s="38"/>
      <c r="H30" s="37"/>
      <c r="I30" s="37"/>
      <c r="J30" s="37"/>
      <c r="K30" s="37"/>
      <c r="L30" s="37"/>
      <c r="M30" s="37"/>
      <c r="N30" s="49"/>
    </row>
    <row r="31" spans="1:14" s="32" customFormat="1" ht="25.5" customHeight="1">
      <c r="A31" s="53"/>
      <c r="B31" s="626" t="s">
        <v>40</v>
      </c>
      <c r="C31" s="626"/>
      <c r="D31" s="29">
        <v>9113</v>
      </c>
      <c r="E31" s="29">
        <v>13596</v>
      </c>
      <c r="F31" s="30">
        <v>0.4919345989246131</v>
      </c>
      <c r="G31" s="29">
        <v>11746</v>
      </c>
      <c r="H31" s="29">
        <v>1850</v>
      </c>
      <c r="I31" s="29">
        <v>4277</v>
      </c>
      <c r="J31" s="29">
        <v>687</v>
      </c>
      <c r="K31" s="29">
        <v>4964</v>
      </c>
      <c r="L31" s="29">
        <v>7469</v>
      </c>
      <c r="M31" s="29">
        <v>1163</v>
      </c>
      <c r="N31" s="29">
        <v>8632</v>
      </c>
    </row>
    <row r="32" spans="1:14" s="26" customFormat="1" ht="31.5" customHeight="1">
      <c r="A32" s="47">
        <v>113</v>
      </c>
      <c r="B32" s="54" t="s">
        <v>41</v>
      </c>
      <c r="C32" s="54" t="s">
        <v>42</v>
      </c>
      <c r="D32" s="55">
        <v>4931</v>
      </c>
      <c r="E32" s="35">
        <v>7250</v>
      </c>
      <c r="F32" s="36">
        <v>0.4702900020279863</v>
      </c>
      <c r="G32" s="55">
        <v>7249</v>
      </c>
      <c r="H32" s="55">
        <v>1</v>
      </c>
      <c r="I32" s="55">
        <v>1117</v>
      </c>
      <c r="J32" s="55">
        <v>1</v>
      </c>
      <c r="K32" s="55">
        <v>1118</v>
      </c>
      <c r="L32" s="55">
        <v>6132</v>
      </c>
      <c r="M32" s="55">
        <v>0</v>
      </c>
      <c r="N32" s="55">
        <v>6132</v>
      </c>
    </row>
    <row r="33" spans="1:14" s="26" customFormat="1" ht="22.5" customHeight="1">
      <c r="A33" s="42">
        <v>114</v>
      </c>
      <c r="B33" s="56" t="s">
        <v>43</v>
      </c>
      <c r="C33" s="34" t="s">
        <v>44</v>
      </c>
      <c r="D33" s="35">
        <v>2907</v>
      </c>
      <c r="E33" s="35">
        <v>4497</v>
      </c>
      <c r="F33" s="36">
        <v>0.5469556243550051</v>
      </c>
      <c r="G33" s="35">
        <v>4497</v>
      </c>
      <c r="H33" s="35">
        <v>0</v>
      </c>
      <c r="I33" s="35">
        <v>3160</v>
      </c>
      <c r="J33" s="35">
        <v>0</v>
      </c>
      <c r="K33" s="35">
        <v>3160</v>
      </c>
      <c r="L33" s="35">
        <v>1337</v>
      </c>
      <c r="M33" s="35">
        <v>0</v>
      </c>
      <c r="N33" s="35">
        <v>1337</v>
      </c>
    </row>
    <row r="34" spans="1:14" s="26" customFormat="1" ht="25.5" customHeight="1">
      <c r="A34" s="42">
        <v>129</v>
      </c>
      <c r="B34" s="34" t="s">
        <v>45</v>
      </c>
      <c r="C34" s="34" t="s">
        <v>46</v>
      </c>
      <c r="D34" s="35">
        <v>1275</v>
      </c>
      <c r="E34" s="35">
        <v>1849</v>
      </c>
      <c r="F34" s="36">
        <v>0.45019607843137255</v>
      </c>
      <c r="G34" s="35">
        <v>0</v>
      </c>
      <c r="H34" s="35">
        <v>1849</v>
      </c>
      <c r="I34" s="35">
        <v>0</v>
      </c>
      <c r="J34" s="35">
        <v>686</v>
      </c>
      <c r="K34" s="35">
        <v>686</v>
      </c>
      <c r="L34" s="35">
        <v>0</v>
      </c>
      <c r="M34" s="35">
        <v>1163</v>
      </c>
      <c r="N34" s="35">
        <v>1163</v>
      </c>
    </row>
    <row r="35" spans="1:14" s="26" customFormat="1" ht="25.5" customHeight="1">
      <c r="A35" s="42"/>
      <c r="B35" s="34"/>
      <c r="C35" s="34"/>
      <c r="D35" s="35"/>
      <c r="E35" s="35"/>
      <c r="F35" s="36"/>
      <c r="G35" s="35"/>
      <c r="H35" s="35"/>
      <c r="I35" s="35"/>
      <c r="J35" s="35"/>
      <c r="K35" s="35"/>
      <c r="L35" s="35"/>
      <c r="M35" s="35"/>
      <c r="N35" s="35"/>
    </row>
    <row r="36" spans="1:14" s="32" customFormat="1" ht="25.5" customHeight="1">
      <c r="A36" s="53"/>
      <c r="B36" s="626" t="s">
        <v>47</v>
      </c>
      <c r="C36" s="626"/>
      <c r="D36" s="29">
        <v>4279</v>
      </c>
      <c r="E36" s="29">
        <v>4178</v>
      </c>
      <c r="F36" s="30">
        <v>-0.023603645711614885</v>
      </c>
      <c r="G36" s="29">
        <v>4178</v>
      </c>
      <c r="H36" s="29">
        <v>0</v>
      </c>
      <c r="I36" s="29">
        <v>707</v>
      </c>
      <c r="J36" s="29">
        <v>0</v>
      </c>
      <c r="K36" s="29">
        <v>707</v>
      </c>
      <c r="L36" s="29">
        <v>3471</v>
      </c>
      <c r="M36" s="29">
        <v>0</v>
      </c>
      <c r="N36" s="29">
        <v>3471</v>
      </c>
    </row>
    <row r="37" spans="1:14" s="26" customFormat="1" ht="25.5" customHeight="1">
      <c r="A37" s="42">
        <v>116</v>
      </c>
      <c r="B37" s="34" t="s">
        <v>19</v>
      </c>
      <c r="C37" s="34" t="s">
        <v>48</v>
      </c>
      <c r="D37" s="35">
        <v>83</v>
      </c>
      <c r="E37" s="35">
        <v>107</v>
      </c>
      <c r="F37" s="36">
        <v>0.28915662650602414</v>
      </c>
      <c r="G37" s="35">
        <v>107</v>
      </c>
      <c r="H37" s="35">
        <v>0</v>
      </c>
      <c r="I37" s="35">
        <v>17</v>
      </c>
      <c r="J37" s="35">
        <v>0</v>
      </c>
      <c r="K37" s="35">
        <v>17</v>
      </c>
      <c r="L37" s="35">
        <v>90</v>
      </c>
      <c r="M37" s="35">
        <v>0</v>
      </c>
      <c r="N37" s="35">
        <v>90</v>
      </c>
    </row>
    <row r="38" spans="1:14" s="26" customFormat="1" ht="25.5" customHeight="1">
      <c r="A38" s="42">
        <v>117</v>
      </c>
      <c r="B38" s="34" t="s">
        <v>19</v>
      </c>
      <c r="C38" s="34" t="s">
        <v>49</v>
      </c>
      <c r="D38" s="35">
        <v>87</v>
      </c>
      <c r="E38" s="35">
        <v>133</v>
      </c>
      <c r="F38" s="36">
        <v>0.5287356321839081</v>
      </c>
      <c r="G38" s="35">
        <v>133</v>
      </c>
      <c r="H38" s="35">
        <v>0</v>
      </c>
      <c r="I38" s="35">
        <v>14</v>
      </c>
      <c r="J38" s="35">
        <v>0</v>
      </c>
      <c r="K38" s="35">
        <v>14</v>
      </c>
      <c r="L38" s="35">
        <v>119</v>
      </c>
      <c r="M38" s="35">
        <v>0</v>
      </c>
      <c r="N38" s="35">
        <v>119</v>
      </c>
    </row>
    <row r="39" spans="1:14" s="26" customFormat="1" ht="25.5" customHeight="1">
      <c r="A39" s="42">
        <v>118</v>
      </c>
      <c r="B39" s="34" t="s">
        <v>19</v>
      </c>
      <c r="C39" s="34" t="s">
        <v>50</v>
      </c>
      <c r="D39" s="35">
        <v>148</v>
      </c>
      <c r="E39" s="35">
        <v>0</v>
      </c>
      <c r="F39" s="36">
        <v>-1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</row>
    <row r="40" spans="1:14" s="26" customFormat="1" ht="25.5" customHeight="1">
      <c r="A40" s="42">
        <v>119</v>
      </c>
      <c r="B40" s="34" t="s">
        <v>51</v>
      </c>
      <c r="C40" s="34" t="s">
        <v>52</v>
      </c>
      <c r="D40" s="35">
        <v>153</v>
      </c>
      <c r="E40" s="35">
        <v>270</v>
      </c>
      <c r="F40" s="36">
        <v>0.7647058823529411</v>
      </c>
      <c r="G40" s="35">
        <v>270</v>
      </c>
      <c r="H40" s="35">
        <v>0</v>
      </c>
      <c r="I40" s="35">
        <v>140</v>
      </c>
      <c r="J40" s="35">
        <v>0</v>
      </c>
      <c r="K40" s="35">
        <v>140</v>
      </c>
      <c r="L40" s="35">
        <v>130</v>
      </c>
      <c r="M40" s="35">
        <v>0</v>
      </c>
      <c r="N40" s="35">
        <v>130</v>
      </c>
    </row>
    <row r="41" spans="1:14" s="26" customFormat="1" ht="25.5" customHeight="1">
      <c r="A41" s="42">
        <v>120</v>
      </c>
      <c r="B41" s="34" t="s">
        <v>19</v>
      </c>
      <c r="C41" s="34" t="s">
        <v>53</v>
      </c>
      <c r="D41" s="35">
        <v>30</v>
      </c>
      <c r="E41" s="35">
        <v>54</v>
      </c>
      <c r="F41" s="36">
        <v>0.8</v>
      </c>
      <c r="G41" s="35">
        <v>54</v>
      </c>
      <c r="H41" s="35">
        <v>0</v>
      </c>
      <c r="I41" s="35">
        <v>13</v>
      </c>
      <c r="J41" s="35">
        <v>0</v>
      </c>
      <c r="K41" s="35">
        <v>13</v>
      </c>
      <c r="L41" s="35">
        <v>41</v>
      </c>
      <c r="M41" s="35">
        <v>0</v>
      </c>
      <c r="N41" s="35">
        <v>41</v>
      </c>
    </row>
    <row r="42" spans="1:14" s="26" customFormat="1" ht="25.5" customHeight="1">
      <c r="A42" s="42">
        <v>138</v>
      </c>
      <c r="B42" s="34" t="s">
        <v>19</v>
      </c>
      <c r="C42" s="34" t="s">
        <v>54</v>
      </c>
      <c r="D42" s="35">
        <v>555</v>
      </c>
      <c r="E42" s="35">
        <v>712</v>
      </c>
      <c r="F42" s="36">
        <v>0.2828828828828829</v>
      </c>
      <c r="G42" s="35">
        <v>712</v>
      </c>
      <c r="H42" s="35">
        <v>0</v>
      </c>
      <c r="I42" s="35">
        <v>200</v>
      </c>
      <c r="J42" s="35">
        <v>0</v>
      </c>
      <c r="K42" s="35">
        <v>200</v>
      </c>
      <c r="L42" s="35">
        <v>512</v>
      </c>
      <c r="M42" s="35">
        <v>0</v>
      </c>
      <c r="N42" s="35">
        <v>512</v>
      </c>
    </row>
    <row r="43" spans="1:14" s="26" customFormat="1" ht="25.5" customHeight="1">
      <c r="A43" s="47">
        <v>156</v>
      </c>
      <c r="B43" s="34" t="s">
        <v>38</v>
      </c>
      <c r="C43" s="34" t="s">
        <v>55</v>
      </c>
      <c r="D43" s="35">
        <v>2824</v>
      </c>
      <c r="E43" s="35">
        <v>2202</v>
      </c>
      <c r="F43" s="36">
        <v>-0.22025495750708213</v>
      </c>
      <c r="G43" s="35">
        <v>2202</v>
      </c>
      <c r="H43" s="35">
        <v>0</v>
      </c>
      <c r="I43" s="35">
        <v>26</v>
      </c>
      <c r="J43" s="35">
        <v>0</v>
      </c>
      <c r="K43" s="35">
        <v>26</v>
      </c>
      <c r="L43" s="35">
        <v>2176</v>
      </c>
      <c r="M43" s="35">
        <v>0</v>
      </c>
      <c r="N43" s="35">
        <v>2176</v>
      </c>
    </row>
    <row r="44" spans="1:14" s="26" customFormat="1" ht="25.5" customHeight="1">
      <c r="A44" s="42">
        <v>124</v>
      </c>
      <c r="B44" s="34" t="s">
        <v>19</v>
      </c>
      <c r="C44" s="34" t="s">
        <v>56</v>
      </c>
      <c r="D44" s="35">
        <v>60</v>
      </c>
      <c r="E44" s="35">
        <v>126</v>
      </c>
      <c r="F44" s="36">
        <v>1.1</v>
      </c>
      <c r="G44" s="35">
        <v>126</v>
      </c>
      <c r="H44" s="35">
        <v>0</v>
      </c>
      <c r="I44" s="35">
        <v>73</v>
      </c>
      <c r="J44" s="35">
        <v>0</v>
      </c>
      <c r="K44" s="35">
        <v>73</v>
      </c>
      <c r="L44" s="35">
        <v>53</v>
      </c>
      <c r="M44" s="35">
        <v>0</v>
      </c>
      <c r="N44" s="35">
        <v>53</v>
      </c>
    </row>
    <row r="45" spans="1:14" s="26" customFormat="1" ht="25.5" customHeight="1">
      <c r="A45" s="42">
        <v>126</v>
      </c>
      <c r="B45" s="34" t="s">
        <v>19</v>
      </c>
      <c r="C45" s="34" t="s">
        <v>57</v>
      </c>
      <c r="D45" s="57">
        <v>117</v>
      </c>
      <c r="E45" s="35">
        <v>158</v>
      </c>
      <c r="F45" s="36">
        <v>0.3504273504273505</v>
      </c>
      <c r="G45" s="57">
        <v>158</v>
      </c>
      <c r="H45" s="57">
        <v>0</v>
      </c>
      <c r="I45" s="57">
        <v>53</v>
      </c>
      <c r="J45" s="57">
        <v>0</v>
      </c>
      <c r="K45" s="57">
        <v>53</v>
      </c>
      <c r="L45" s="57">
        <v>105</v>
      </c>
      <c r="M45" s="57">
        <v>0</v>
      </c>
      <c r="N45" s="57">
        <v>105</v>
      </c>
    </row>
    <row r="46" spans="1:14" s="26" customFormat="1" ht="25.5" customHeight="1">
      <c r="A46" s="42">
        <v>127</v>
      </c>
      <c r="B46" s="34" t="s">
        <v>19</v>
      </c>
      <c r="C46" s="34" t="s">
        <v>58</v>
      </c>
      <c r="D46" s="35">
        <v>70</v>
      </c>
      <c r="E46" s="35">
        <v>133</v>
      </c>
      <c r="F46" s="36">
        <v>0.8999999999999999</v>
      </c>
      <c r="G46" s="35">
        <v>133</v>
      </c>
      <c r="H46" s="35">
        <v>0</v>
      </c>
      <c r="I46" s="35">
        <v>42</v>
      </c>
      <c r="J46" s="35">
        <v>0</v>
      </c>
      <c r="K46" s="35">
        <v>42</v>
      </c>
      <c r="L46" s="35">
        <v>91</v>
      </c>
      <c r="M46" s="35">
        <v>0</v>
      </c>
      <c r="N46" s="35">
        <v>91</v>
      </c>
    </row>
    <row r="47" spans="1:14" s="26" customFormat="1" ht="25.5" customHeight="1">
      <c r="A47" s="42">
        <v>128</v>
      </c>
      <c r="B47" s="34" t="s">
        <v>19</v>
      </c>
      <c r="C47" s="34" t="s">
        <v>59</v>
      </c>
      <c r="D47" s="35">
        <v>152</v>
      </c>
      <c r="E47" s="35">
        <v>283</v>
      </c>
      <c r="F47" s="36">
        <v>0.861842105263158</v>
      </c>
      <c r="G47" s="35">
        <v>283</v>
      </c>
      <c r="H47" s="35">
        <v>0</v>
      </c>
      <c r="I47" s="35">
        <v>129</v>
      </c>
      <c r="J47" s="35">
        <v>0</v>
      </c>
      <c r="K47" s="35">
        <v>129</v>
      </c>
      <c r="L47" s="35">
        <v>154</v>
      </c>
      <c r="M47" s="35">
        <v>0</v>
      </c>
      <c r="N47" s="35">
        <v>154</v>
      </c>
    </row>
    <row r="48" spans="1:14" s="26" customFormat="1" ht="25.5" customHeight="1">
      <c r="A48" s="33"/>
      <c r="B48" s="37"/>
      <c r="C48" s="37"/>
      <c r="D48" s="37"/>
      <c r="E48" s="37"/>
      <c r="F48" s="39"/>
      <c r="G48" s="38"/>
      <c r="H48" s="37"/>
      <c r="I48" s="37"/>
      <c r="J48" s="37"/>
      <c r="K48" s="37"/>
      <c r="L48" s="37"/>
      <c r="M48" s="37"/>
      <c r="N48" s="49"/>
    </row>
    <row r="49" spans="1:14" s="32" customFormat="1" ht="25.5" customHeight="1">
      <c r="A49" s="53"/>
      <c r="B49" s="626" t="s">
        <v>60</v>
      </c>
      <c r="C49" s="626"/>
      <c r="D49" s="29">
        <v>2244</v>
      </c>
      <c r="E49" s="29">
        <v>2966</v>
      </c>
      <c r="F49" s="30">
        <v>0.32174688057041</v>
      </c>
      <c r="G49" s="29">
        <v>2667</v>
      </c>
      <c r="H49" s="29">
        <v>299</v>
      </c>
      <c r="I49" s="29">
        <v>1219</v>
      </c>
      <c r="J49" s="29">
        <v>133</v>
      </c>
      <c r="K49" s="29">
        <v>1352</v>
      </c>
      <c r="L49" s="29">
        <v>1448</v>
      </c>
      <c r="M49" s="29">
        <v>166</v>
      </c>
      <c r="N49" s="31">
        <v>1614</v>
      </c>
    </row>
    <row r="50" spans="1:14" s="26" customFormat="1" ht="25.5" customHeight="1">
      <c r="A50" s="42">
        <v>140</v>
      </c>
      <c r="B50" s="34" t="s">
        <v>61</v>
      </c>
      <c r="C50" s="34" t="s">
        <v>62</v>
      </c>
      <c r="D50" s="35">
        <v>276</v>
      </c>
      <c r="E50" s="35">
        <v>233</v>
      </c>
      <c r="F50" s="36">
        <v>-0.1557971014492754</v>
      </c>
      <c r="G50" s="35">
        <v>143</v>
      </c>
      <c r="H50" s="35">
        <v>90</v>
      </c>
      <c r="I50" s="35">
        <v>102</v>
      </c>
      <c r="J50" s="35">
        <v>13</v>
      </c>
      <c r="K50" s="35">
        <v>115</v>
      </c>
      <c r="L50" s="35">
        <v>41</v>
      </c>
      <c r="M50" s="35">
        <v>77</v>
      </c>
      <c r="N50" s="35">
        <v>118</v>
      </c>
    </row>
    <row r="51" spans="1:14" s="26" customFormat="1" ht="25.5" customHeight="1">
      <c r="A51" s="42">
        <v>141</v>
      </c>
      <c r="B51" s="34" t="s">
        <v>19</v>
      </c>
      <c r="C51" s="34" t="s">
        <v>63</v>
      </c>
      <c r="D51" s="35">
        <v>300</v>
      </c>
      <c r="E51" s="35">
        <v>340</v>
      </c>
      <c r="F51" s="36">
        <v>0.1333333333333333</v>
      </c>
      <c r="G51" s="35">
        <v>329</v>
      </c>
      <c r="H51" s="35">
        <v>11</v>
      </c>
      <c r="I51" s="35">
        <v>65</v>
      </c>
      <c r="J51" s="35">
        <v>5</v>
      </c>
      <c r="K51" s="35">
        <v>70</v>
      </c>
      <c r="L51" s="35">
        <v>264</v>
      </c>
      <c r="M51" s="35">
        <v>6</v>
      </c>
      <c r="N51" s="35">
        <v>270</v>
      </c>
    </row>
    <row r="52" spans="1:14" s="26" customFormat="1" ht="25.5" customHeight="1">
      <c r="A52" s="42">
        <v>139</v>
      </c>
      <c r="B52" s="34" t="s">
        <v>19</v>
      </c>
      <c r="C52" s="34" t="s">
        <v>64</v>
      </c>
      <c r="D52" s="35">
        <v>978</v>
      </c>
      <c r="E52" s="35">
        <v>1644</v>
      </c>
      <c r="F52" s="36">
        <v>0.6809815950920246</v>
      </c>
      <c r="G52" s="35">
        <v>1470</v>
      </c>
      <c r="H52" s="35">
        <v>174</v>
      </c>
      <c r="I52" s="35">
        <v>804</v>
      </c>
      <c r="J52" s="35">
        <v>103</v>
      </c>
      <c r="K52" s="35">
        <v>907</v>
      </c>
      <c r="L52" s="35">
        <v>666</v>
      </c>
      <c r="M52" s="35">
        <v>71</v>
      </c>
      <c r="N52" s="35">
        <v>737</v>
      </c>
    </row>
    <row r="53" spans="1:14" s="26" customFormat="1" ht="25.5" customHeight="1">
      <c r="A53" s="42">
        <v>142</v>
      </c>
      <c r="B53" s="34" t="s">
        <v>19</v>
      </c>
      <c r="C53" s="34" t="s">
        <v>65</v>
      </c>
      <c r="D53" s="35">
        <v>690</v>
      </c>
      <c r="E53" s="35">
        <v>749</v>
      </c>
      <c r="F53" s="36">
        <v>0.08550724637681162</v>
      </c>
      <c r="G53" s="35">
        <v>725</v>
      </c>
      <c r="H53" s="35">
        <v>24</v>
      </c>
      <c r="I53" s="35">
        <v>248</v>
      </c>
      <c r="J53" s="35">
        <v>12</v>
      </c>
      <c r="K53" s="35">
        <v>260</v>
      </c>
      <c r="L53" s="35">
        <v>477</v>
      </c>
      <c r="M53" s="35">
        <v>12</v>
      </c>
      <c r="N53" s="35">
        <v>489</v>
      </c>
    </row>
    <row r="54" spans="1:14" s="26" customFormat="1" ht="25.5" customHeight="1">
      <c r="A54" s="42"/>
      <c r="B54" s="37"/>
      <c r="C54" s="37"/>
      <c r="D54" s="58"/>
      <c r="E54" s="58"/>
      <c r="F54" s="44"/>
      <c r="G54" s="38"/>
      <c r="H54" s="37"/>
      <c r="I54" s="37"/>
      <c r="J54" s="37"/>
      <c r="K54" s="37"/>
      <c r="L54" s="37"/>
      <c r="M54" s="37"/>
      <c r="N54" s="49"/>
    </row>
    <row r="55" spans="1:14" s="32" customFormat="1" ht="25.5" customHeight="1">
      <c r="A55" s="53"/>
      <c r="B55" s="626" t="s">
        <v>66</v>
      </c>
      <c r="C55" s="626"/>
      <c r="D55" s="29">
        <v>4748</v>
      </c>
      <c r="E55" s="29">
        <v>5546</v>
      </c>
      <c r="F55" s="30">
        <v>0.16807076663858456</v>
      </c>
      <c r="G55" s="29">
        <v>5400</v>
      </c>
      <c r="H55" s="29">
        <v>146</v>
      </c>
      <c r="I55" s="29">
        <v>1312</v>
      </c>
      <c r="J55" s="29">
        <v>87</v>
      </c>
      <c r="K55" s="29">
        <v>1399</v>
      </c>
      <c r="L55" s="29">
        <v>4088</v>
      </c>
      <c r="M55" s="29">
        <v>59</v>
      </c>
      <c r="N55" s="31">
        <v>4147</v>
      </c>
    </row>
    <row r="56" spans="1:14" s="26" customFormat="1" ht="25.5" customHeight="1">
      <c r="A56" s="42">
        <v>130</v>
      </c>
      <c r="B56" s="34" t="s">
        <v>67</v>
      </c>
      <c r="C56" s="34" t="s">
        <v>68</v>
      </c>
      <c r="D56" s="35">
        <v>1239</v>
      </c>
      <c r="E56" s="35">
        <v>1235</v>
      </c>
      <c r="F56" s="36">
        <v>-0.0032284100080710587</v>
      </c>
      <c r="G56" s="35">
        <v>1235</v>
      </c>
      <c r="H56" s="35">
        <v>0</v>
      </c>
      <c r="I56" s="35">
        <v>9</v>
      </c>
      <c r="J56" s="35">
        <v>0</v>
      </c>
      <c r="K56" s="35">
        <v>9</v>
      </c>
      <c r="L56" s="35">
        <v>1226</v>
      </c>
      <c r="M56" s="35">
        <v>0</v>
      </c>
      <c r="N56" s="35">
        <v>1226</v>
      </c>
    </row>
    <row r="57" spans="1:14" s="26" customFormat="1" ht="25.5" customHeight="1">
      <c r="A57" s="42">
        <v>148</v>
      </c>
      <c r="B57" s="34" t="s">
        <v>19</v>
      </c>
      <c r="C57" s="34" t="s">
        <v>68</v>
      </c>
      <c r="D57" s="35">
        <v>2376</v>
      </c>
      <c r="E57" s="35">
        <v>2501</v>
      </c>
      <c r="F57" s="36">
        <v>0.05260942760942755</v>
      </c>
      <c r="G57" s="35">
        <v>2501</v>
      </c>
      <c r="H57" s="35">
        <v>0</v>
      </c>
      <c r="I57" s="35">
        <v>337</v>
      </c>
      <c r="J57" s="35">
        <v>0</v>
      </c>
      <c r="K57" s="35">
        <v>337</v>
      </c>
      <c r="L57" s="35">
        <v>2164</v>
      </c>
      <c r="M57" s="35">
        <v>0</v>
      </c>
      <c r="N57" s="35">
        <v>2164</v>
      </c>
    </row>
    <row r="58" spans="1:14" s="26" customFormat="1" ht="25.5" customHeight="1">
      <c r="A58" s="42">
        <v>133</v>
      </c>
      <c r="B58" s="34" t="s">
        <v>19</v>
      </c>
      <c r="C58" s="34" t="s">
        <v>69</v>
      </c>
      <c r="D58" s="35">
        <v>130</v>
      </c>
      <c r="E58" s="35">
        <v>165</v>
      </c>
      <c r="F58" s="36">
        <v>0.26923076923076916</v>
      </c>
      <c r="G58" s="35">
        <v>165</v>
      </c>
      <c r="H58" s="35">
        <v>0</v>
      </c>
      <c r="I58" s="35">
        <v>102</v>
      </c>
      <c r="J58" s="35">
        <v>0</v>
      </c>
      <c r="K58" s="35">
        <v>102</v>
      </c>
      <c r="L58" s="35">
        <v>63</v>
      </c>
      <c r="M58" s="35">
        <v>0</v>
      </c>
      <c r="N58" s="35">
        <v>63</v>
      </c>
    </row>
    <row r="59" spans="1:14" s="26" customFormat="1" ht="25.5" customHeight="1">
      <c r="A59" s="42">
        <v>131</v>
      </c>
      <c r="B59" s="34" t="s">
        <v>70</v>
      </c>
      <c r="C59" s="34" t="s">
        <v>71</v>
      </c>
      <c r="D59" s="35">
        <v>1003</v>
      </c>
      <c r="E59" s="35">
        <v>1645</v>
      </c>
      <c r="F59" s="36">
        <v>0.6400797607178466</v>
      </c>
      <c r="G59" s="35">
        <v>1499</v>
      </c>
      <c r="H59" s="35">
        <v>146</v>
      </c>
      <c r="I59" s="35">
        <v>864</v>
      </c>
      <c r="J59" s="35">
        <v>87</v>
      </c>
      <c r="K59" s="35">
        <v>951</v>
      </c>
      <c r="L59" s="35">
        <v>635</v>
      </c>
      <c r="M59" s="35">
        <v>59</v>
      </c>
      <c r="N59" s="35">
        <v>694</v>
      </c>
    </row>
    <row r="60" spans="1:14" s="26" customFormat="1" ht="25.5" customHeight="1">
      <c r="A60" s="42"/>
      <c r="B60" s="37"/>
      <c r="C60" s="37"/>
      <c r="D60" s="38"/>
      <c r="E60" s="38"/>
      <c r="F60" s="39"/>
      <c r="G60" s="38"/>
      <c r="H60" s="38"/>
      <c r="I60" s="38"/>
      <c r="J60" s="38"/>
      <c r="K60" s="38"/>
      <c r="L60" s="38"/>
      <c r="M60" s="38"/>
      <c r="N60" s="49"/>
    </row>
    <row r="61" spans="1:14" s="32" customFormat="1" ht="25.5" customHeight="1">
      <c r="A61" s="53"/>
      <c r="B61" s="626" t="s">
        <v>72</v>
      </c>
      <c r="C61" s="626"/>
      <c r="D61" s="29">
        <v>790</v>
      </c>
      <c r="E61" s="29">
        <v>817</v>
      </c>
      <c r="F61" s="30">
        <v>0.03417721518987338</v>
      </c>
      <c r="G61" s="29">
        <v>817</v>
      </c>
      <c r="H61" s="29">
        <v>0</v>
      </c>
      <c r="I61" s="29">
        <v>227</v>
      </c>
      <c r="J61" s="29">
        <v>0</v>
      </c>
      <c r="K61" s="29">
        <v>227</v>
      </c>
      <c r="L61" s="29">
        <v>590</v>
      </c>
      <c r="M61" s="29">
        <v>0</v>
      </c>
      <c r="N61" s="31">
        <v>590</v>
      </c>
    </row>
    <row r="62" spans="1:14" s="26" customFormat="1" ht="25.5" customHeight="1">
      <c r="A62" s="42">
        <v>144</v>
      </c>
      <c r="B62" s="34" t="s">
        <v>19</v>
      </c>
      <c r="C62" s="34" t="s">
        <v>73</v>
      </c>
      <c r="D62" s="35">
        <v>168</v>
      </c>
      <c r="E62" s="35">
        <v>225</v>
      </c>
      <c r="F62" s="36">
        <v>0.3392857142857142</v>
      </c>
      <c r="G62" s="35">
        <v>225</v>
      </c>
      <c r="H62" s="35">
        <v>0</v>
      </c>
      <c r="I62" s="35">
        <v>85</v>
      </c>
      <c r="J62" s="35">
        <v>0</v>
      </c>
      <c r="K62" s="35">
        <v>85</v>
      </c>
      <c r="L62" s="35">
        <v>140</v>
      </c>
      <c r="M62" s="35">
        <v>0</v>
      </c>
      <c r="N62" s="35">
        <v>140</v>
      </c>
    </row>
    <row r="63" spans="1:14" s="26" customFormat="1" ht="25.5" customHeight="1">
      <c r="A63" s="42">
        <v>145</v>
      </c>
      <c r="B63" s="34" t="s">
        <v>74</v>
      </c>
      <c r="C63" s="34" t="s">
        <v>75</v>
      </c>
      <c r="D63" s="35">
        <v>385</v>
      </c>
      <c r="E63" s="35">
        <v>257</v>
      </c>
      <c r="F63" s="36">
        <v>-0.33246753246753247</v>
      </c>
      <c r="G63" s="35">
        <v>257</v>
      </c>
      <c r="H63" s="35">
        <v>0</v>
      </c>
      <c r="I63" s="35">
        <v>9</v>
      </c>
      <c r="J63" s="35">
        <v>0</v>
      </c>
      <c r="K63" s="35">
        <v>9</v>
      </c>
      <c r="L63" s="35">
        <v>248</v>
      </c>
      <c r="M63" s="35">
        <v>0</v>
      </c>
      <c r="N63" s="35">
        <v>248</v>
      </c>
    </row>
    <row r="64" spans="1:14" s="26" customFormat="1" ht="25.5" customHeight="1">
      <c r="A64" s="47">
        <v>158</v>
      </c>
      <c r="B64" s="34" t="s">
        <v>76</v>
      </c>
      <c r="C64" s="34" t="s">
        <v>77</v>
      </c>
      <c r="D64" s="35">
        <v>100</v>
      </c>
      <c r="E64" s="35">
        <v>128</v>
      </c>
      <c r="F64" s="36">
        <v>0.28</v>
      </c>
      <c r="G64" s="35">
        <v>128</v>
      </c>
      <c r="H64" s="35">
        <v>0</v>
      </c>
      <c r="I64" s="35">
        <v>46</v>
      </c>
      <c r="J64" s="35">
        <v>0</v>
      </c>
      <c r="K64" s="35">
        <v>46</v>
      </c>
      <c r="L64" s="35">
        <v>82</v>
      </c>
      <c r="M64" s="35">
        <v>0</v>
      </c>
      <c r="N64" s="35">
        <v>82</v>
      </c>
    </row>
    <row r="65" spans="1:14" s="26" customFormat="1" ht="25.5" customHeight="1">
      <c r="A65" s="42">
        <v>136</v>
      </c>
      <c r="B65" s="34" t="s">
        <v>19</v>
      </c>
      <c r="C65" s="34" t="s">
        <v>78</v>
      </c>
      <c r="D65" s="35">
        <v>92</v>
      </c>
      <c r="E65" s="35">
        <v>133</v>
      </c>
      <c r="F65" s="36">
        <v>0.44565217391304346</v>
      </c>
      <c r="G65" s="35">
        <v>133</v>
      </c>
      <c r="H65" s="35">
        <v>0</v>
      </c>
      <c r="I65" s="35">
        <v>54</v>
      </c>
      <c r="J65" s="35">
        <v>0</v>
      </c>
      <c r="K65" s="35">
        <v>54</v>
      </c>
      <c r="L65" s="35">
        <v>79</v>
      </c>
      <c r="M65" s="35">
        <v>0</v>
      </c>
      <c r="N65" s="35">
        <v>79</v>
      </c>
    </row>
    <row r="66" spans="1:14" s="26" customFormat="1" ht="25.5" customHeight="1">
      <c r="A66" s="42">
        <v>147</v>
      </c>
      <c r="B66" s="34" t="s">
        <v>19</v>
      </c>
      <c r="C66" s="34" t="s">
        <v>79</v>
      </c>
      <c r="D66" s="35">
        <v>45</v>
      </c>
      <c r="E66" s="35">
        <v>74</v>
      </c>
      <c r="F66" s="36">
        <v>0.6444444444444444</v>
      </c>
      <c r="G66" s="35">
        <v>74</v>
      </c>
      <c r="H66" s="35">
        <v>0</v>
      </c>
      <c r="I66" s="35">
        <v>33</v>
      </c>
      <c r="J66" s="35">
        <v>0</v>
      </c>
      <c r="K66" s="35">
        <v>33</v>
      </c>
      <c r="L66" s="35">
        <v>41</v>
      </c>
      <c r="M66" s="35">
        <v>0</v>
      </c>
      <c r="N66" s="35">
        <v>41</v>
      </c>
    </row>
    <row r="67" spans="1:14" s="26" customFormat="1" ht="23.25">
      <c r="A67" s="42"/>
      <c r="B67" s="58"/>
      <c r="C67" s="37"/>
      <c r="D67" s="38"/>
      <c r="E67" s="37"/>
      <c r="F67" s="39"/>
      <c r="G67" s="38"/>
      <c r="H67" s="37"/>
      <c r="I67" s="38"/>
      <c r="J67" s="38"/>
      <c r="K67" s="38"/>
      <c r="L67" s="38"/>
      <c r="M67" s="38"/>
      <c r="N67" s="49"/>
    </row>
    <row r="68" spans="1:14" s="32" customFormat="1" ht="25.5" customHeight="1">
      <c r="A68" s="53"/>
      <c r="B68" s="622" t="s">
        <v>80</v>
      </c>
      <c r="C68" s="622"/>
      <c r="D68" s="29">
        <v>988</v>
      </c>
      <c r="E68" s="29">
        <v>1250</v>
      </c>
      <c r="F68" s="30">
        <v>0.2651821862348178</v>
      </c>
      <c r="G68" s="29">
        <v>1201</v>
      </c>
      <c r="H68" s="29">
        <v>49</v>
      </c>
      <c r="I68" s="29">
        <v>262</v>
      </c>
      <c r="J68" s="29">
        <v>28</v>
      </c>
      <c r="K68" s="29">
        <v>290</v>
      </c>
      <c r="L68" s="29">
        <v>939</v>
      </c>
      <c r="M68" s="29">
        <v>21</v>
      </c>
      <c r="N68" s="31">
        <v>960</v>
      </c>
    </row>
    <row r="69" spans="1:14" s="60" customFormat="1" ht="36" customHeight="1">
      <c r="A69" s="42">
        <v>152</v>
      </c>
      <c r="B69" s="34" t="s">
        <v>19</v>
      </c>
      <c r="C69" s="34" t="s">
        <v>81</v>
      </c>
      <c r="D69" s="35">
        <v>120</v>
      </c>
      <c r="E69" s="35">
        <v>114</v>
      </c>
      <c r="F69" s="36">
        <v>-0.050000000000000044</v>
      </c>
      <c r="G69" s="35">
        <v>114</v>
      </c>
      <c r="H69" s="35">
        <v>0</v>
      </c>
      <c r="I69" s="35">
        <v>25</v>
      </c>
      <c r="J69" s="35">
        <v>0</v>
      </c>
      <c r="K69" s="35">
        <v>25</v>
      </c>
      <c r="L69" s="35">
        <v>89</v>
      </c>
      <c r="M69" s="35">
        <v>0</v>
      </c>
      <c r="N69" s="35">
        <v>89</v>
      </c>
    </row>
    <row r="70" spans="1:14" s="65" customFormat="1" ht="36" customHeight="1" thickBot="1">
      <c r="A70" s="61">
        <v>153</v>
      </c>
      <c r="B70" s="62" t="s">
        <v>82</v>
      </c>
      <c r="C70" s="62" t="s">
        <v>83</v>
      </c>
      <c r="D70" s="63">
        <v>868</v>
      </c>
      <c r="E70" s="63">
        <v>1136</v>
      </c>
      <c r="F70" s="64">
        <v>0.3087557603686637</v>
      </c>
      <c r="G70" s="63">
        <v>1087</v>
      </c>
      <c r="H70" s="63">
        <v>49</v>
      </c>
      <c r="I70" s="63">
        <v>237</v>
      </c>
      <c r="J70" s="63">
        <v>28</v>
      </c>
      <c r="K70" s="63">
        <v>265</v>
      </c>
      <c r="L70" s="63">
        <v>850</v>
      </c>
      <c r="M70" s="63">
        <v>21</v>
      </c>
      <c r="N70" s="63">
        <v>871</v>
      </c>
    </row>
    <row r="71" spans="1:14" s="60" customFormat="1" ht="19.5" customHeight="1">
      <c r="A71" s="66"/>
      <c r="B71" s="66"/>
      <c r="C71" s="66"/>
      <c r="D71" s="25"/>
      <c r="E71" s="25"/>
      <c r="F71" s="67"/>
      <c r="G71" s="68"/>
      <c r="H71" s="25"/>
      <c r="I71" s="25"/>
      <c r="J71" s="25"/>
      <c r="K71" s="25"/>
      <c r="L71" s="25"/>
      <c r="M71" s="25"/>
      <c r="N71" s="25"/>
    </row>
    <row r="72" spans="1:14" s="60" customFormat="1" ht="20.25" customHeight="1">
      <c r="A72" s="26"/>
      <c r="B72" s="70"/>
      <c r="C72" s="71"/>
      <c r="D72" s="72"/>
      <c r="E72" s="27"/>
      <c r="F72" s="73"/>
      <c r="G72" s="27"/>
      <c r="H72" s="72"/>
      <c r="I72" s="74"/>
      <c r="J72" s="74"/>
      <c r="K72" s="72"/>
      <c r="L72" s="27"/>
      <c r="M72" s="27"/>
      <c r="N72" s="25"/>
    </row>
    <row r="73" spans="1:14" s="60" customFormat="1" ht="20.25" customHeight="1" thickBot="1">
      <c r="A73" s="26"/>
      <c r="B73" s="70"/>
      <c r="C73" s="71"/>
      <c r="D73" s="72"/>
      <c r="E73" s="27"/>
      <c r="F73" s="73"/>
      <c r="G73" s="72"/>
      <c r="H73" s="27"/>
      <c r="I73" s="72"/>
      <c r="J73" s="74"/>
      <c r="K73" s="72"/>
      <c r="L73" s="72"/>
      <c r="M73" s="74"/>
      <c r="N73" s="75"/>
    </row>
    <row r="74" spans="1:14" s="78" customFormat="1" ht="36" customHeight="1" thickBot="1">
      <c r="A74" s="76">
        <v>200</v>
      </c>
      <c r="B74" s="628" t="s">
        <v>84</v>
      </c>
      <c r="C74" s="628"/>
      <c r="D74" s="471">
        <v>14489</v>
      </c>
      <c r="E74" s="471">
        <v>24082</v>
      </c>
      <c r="F74" s="17">
        <v>0.6620884809165575</v>
      </c>
      <c r="G74" s="471">
        <v>22313</v>
      </c>
      <c r="H74" s="471">
        <v>1769</v>
      </c>
      <c r="I74" s="471">
        <v>8546</v>
      </c>
      <c r="J74" s="471">
        <v>759</v>
      </c>
      <c r="K74" s="471">
        <v>9305</v>
      </c>
      <c r="L74" s="471">
        <v>13767</v>
      </c>
      <c r="M74" s="471">
        <v>1010</v>
      </c>
      <c r="N74" s="18">
        <v>14777</v>
      </c>
    </row>
    <row r="75" spans="1:14" s="60" customFormat="1" ht="21" customHeight="1">
      <c r="A75" s="79"/>
      <c r="B75" s="80"/>
      <c r="C75" s="22"/>
      <c r="D75" s="23"/>
      <c r="E75" s="23"/>
      <c r="F75" s="24"/>
      <c r="G75" s="81"/>
      <c r="H75" s="81"/>
      <c r="I75" s="81"/>
      <c r="J75" s="488"/>
      <c r="K75" s="81"/>
      <c r="L75" s="81"/>
      <c r="M75" s="81"/>
      <c r="N75" s="82"/>
    </row>
    <row r="76" spans="1:14" s="84" customFormat="1" ht="36" customHeight="1">
      <c r="A76" s="53"/>
      <c r="B76" s="629" t="s">
        <v>85</v>
      </c>
      <c r="C76" s="629"/>
      <c r="D76" s="29">
        <v>3328</v>
      </c>
      <c r="E76" s="29">
        <v>4160</v>
      </c>
      <c r="F76" s="30">
        <v>0.25</v>
      </c>
      <c r="G76" s="29">
        <v>3930</v>
      </c>
      <c r="H76" s="29">
        <v>230</v>
      </c>
      <c r="I76" s="29">
        <v>1183</v>
      </c>
      <c r="J76" s="29">
        <v>97</v>
      </c>
      <c r="K76" s="29">
        <v>1280</v>
      </c>
      <c r="L76" s="29">
        <v>2747</v>
      </c>
      <c r="M76" s="29">
        <v>133</v>
      </c>
      <c r="N76" s="31">
        <v>2880</v>
      </c>
    </row>
    <row r="77" spans="1:14" s="60" customFormat="1" ht="36" customHeight="1">
      <c r="A77" s="42">
        <v>202</v>
      </c>
      <c r="B77" s="34" t="s">
        <v>19</v>
      </c>
      <c r="C77" s="34" t="s">
        <v>86</v>
      </c>
      <c r="D77" s="35">
        <v>176</v>
      </c>
      <c r="E77" s="35">
        <v>190</v>
      </c>
      <c r="F77" s="36">
        <v>0.07954545454545459</v>
      </c>
      <c r="G77" s="35">
        <v>190</v>
      </c>
      <c r="H77" s="35">
        <v>0</v>
      </c>
      <c r="I77" s="35">
        <v>31</v>
      </c>
      <c r="J77" s="35">
        <v>0</v>
      </c>
      <c r="K77" s="35">
        <v>31</v>
      </c>
      <c r="L77" s="35">
        <v>159</v>
      </c>
      <c r="M77" s="35">
        <v>0</v>
      </c>
      <c r="N77" s="35">
        <v>159</v>
      </c>
    </row>
    <row r="78" spans="1:14" s="60" customFormat="1" ht="36" customHeight="1">
      <c r="A78" s="42">
        <v>203</v>
      </c>
      <c r="B78" s="34" t="s">
        <v>19</v>
      </c>
      <c r="C78" s="85" t="s">
        <v>87</v>
      </c>
      <c r="D78" s="35">
        <v>48</v>
      </c>
      <c r="E78" s="35">
        <v>166</v>
      </c>
      <c r="F78" s="36">
        <v>2.4583333333333335</v>
      </c>
      <c r="G78" s="35">
        <v>166</v>
      </c>
      <c r="H78" s="35">
        <v>0</v>
      </c>
      <c r="I78" s="35">
        <v>42</v>
      </c>
      <c r="J78" s="35">
        <v>0</v>
      </c>
      <c r="K78" s="35">
        <v>42</v>
      </c>
      <c r="L78" s="35">
        <v>124</v>
      </c>
      <c r="M78" s="35">
        <v>0</v>
      </c>
      <c r="N78" s="35">
        <v>124</v>
      </c>
    </row>
    <row r="79" spans="1:14" s="60" customFormat="1" ht="36" customHeight="1">
      <c r="A79" s="42">
        <v>204</v>
      </c>
      <c r="B79" s="34" t="s">
        <v>19</v>
      </c>
      <c r="C79" s="85" t="s">
        <v>88</v>
      </c>
      <c r="D79" s="35">
        <v>84</v>
      </c>
      <c r="E79" s="35">
        <v>164</v>
      </c>
      <c r="F79" s="36">
        <v>0.9523809523809523</v>
      </c>
      <c r="G79" s="35">
        <v>164</v>
      </c>
      <c r="H79" s="35">
        <v>0</v>
      </c>
      <c r="I79" s="35">
        <v>53</v>
      </c>
      <c r="J79" s="35">
        <v>0</v>
      </c>
      <c r="K79" s="35">
        <v>53</v>
      </c>
      <c r="L79" s="35">
        <v>111</v>
      </c>
      <c r="M79" s="35">
        <v>0</v>
      </c>
      <c r="N79" s="35">
        <v>111</v>
      </c>
    </row>
    <row r="80" spans="1:14" s="60" customFormat="1" ht="36" customHeight="1">
      <c r="A80" s="42">
        <v>235</v>
      </c>
      <c r="B80" s="34" t="s">
        <v>89</v>
      </c>
      <c r="C80" s="85" t="s">
        <v>90</v>
      </c>
      <c r="D80" s="35">
        <v>2524</v>
      </c>
      <c r="E80" s="35">
        <v>2862</v>
      </c>
      <c r="F80" s="36">
        <v>0.1339144215530903</v>
      </c>
      <c r="G80" s="35">
        <v>2862</v>
      </c>
      <c r="H80" s="35">
        <v>0</v>
      </c>
      <c r="I80" s="35">
        <v>787</v>
      </c>
      <c r="J80" s="35">
        <v>0</v>
      </c>
      <c r="K80" s="35">
        <v>787</v>
      </c>
      <c r="L80" s="35">
        <v>2075</v>
      </c>
      <c r="M80" s="35">
        <v>0</v>
      </c>
      <c r="N80" s="35">
        <v>2075</v>
      </c>
    </row>
    <row r="81" spans="1:14" s="60" customFormat="1" ht="36" customHeight="1">
      <c r="A81" s="42">
        <v>209</v>
      </c>
      <c r="B81" s="34" t="s">
        <v>91</v>
      </c>
      <c r="C81" s="85" t="s">
        <v>90</v>
      </c>
      <c r="D81" s="35">
        <v>100</v>
      </c>
      <c r="E81" s="35">
        <v>180</v>
      </c>
      <c r="F81" s="36">
        <v>0.8</v>
      </c>
      <c r="G81" s="35">
        <v>0</v>
      </c>
      <c r="H81" s="35">
        <v>180</v>
      </c>
      <c r="I81" s="35">
        <v>0</v>
      </c>
      <c r="J81" s="35">
        <v>74</v>
      </c>
      <c r="K81" s="35">
        <v>74</v>
      </c>
      <c r="L81" s="35">
        <v>0</v>
      </c>
      <c r="M81" s="35">
        <v>106</v>
      </c>
      <c r="N81" s="35">
        <v>106</v>
      </c>
    </row>
    <row r="82" spans="1:14" s="60" customFormat="1" ht="30" customHeight="1">
      <c r="A82" s="42">
        <v>206</v>
      </c>
      <c r="B82" s="34" t="s">
        <v>19</v>
      </c>
      <c r="C82" s="85" t="s">
        <v>92</v>
      </c>
      <c r="D82" s="35">
        <v>66</v>
      </c>
      <c r="E82" s="35">
        <v>145</v>
      </c>
      <c r="F82" s="36">
        <v>1.1969696969696968</v>
      </c>
      <c r="G82" s="35">
        <v>145</v>
      </c>
      <c r="H82" s="35">
        <v>0</v>
      </c>
      <c r="I82" s="35">
        <v>84</v>
      </c>
      <c r="J82" s="35">
        <v>0</v>
      </c>
      <c r="K82" s="35">
        <v>84</v>
      </c>
      <c r="L82" s="35">
        <v>61</v>
      </c>
      <c r="M82" s="35">
        <v>0</v>
      </c>
      <c r="N82" s="35">
        <v>61</v>
      </c>
    </row>
    <row r="83" spans="1:14" s="60" customFormat="1" ht="36" customHeight="1">
      <c r="A83" s="42">
        <v>207</v>
      </c>
      <c r="B83" s="34" t="s">
        <v>19</v>
      </c>
      <c r="C83" s="85" t="s">
        <v>93</v>
      </c>
      <c r="D83" s="35">
        <v>230</v>
      </c>
      <c r="E83" s="35">
        <v>330</v>
      </c>
      <c r="F83" s="36">
        <v>0.4347826086956521</v>
      </c>
      <c r="G83" s="35">
        <v>280</v>
      </c>
      <c r="H83" s="35">
        <v>50</v>
      </c>
      <c r="I83" s="35">
        <v>154</v>
      </c>
      <c r="J83" s="35">
        <v>23</v>
      </c>
      <c r="K83" s="35">
        <v>177</v>
      </c>
      <c r="L83" s="35">
        <v>126</v>
      </c>
      <c r="M83" s="35">
        <v>27</v>
      </c>
      <c r="N83" s="35">
        <v>153</v>
      </c>
    </row>
    <row r="84" spans="1:14" s="60" customFormat="1" ht="36" customHeight="1">
      <c r="A84" s="42">
        <v>208</v>
      </c>
      <c r="B84" s="34" t="s">
        <v>19</v>
      </c>
      <c r="C84" s="85" t="s">
        <v>94</v>
      </c>
      <c r="D84" s="35">
        <v>100</v>
      </c>
      <c r="E84" s="35">
        <v>123</v>
      </c>
      <c r="F84" s="36">
        <v>0.22999999999999998</v>
      </c>
      <c r="G84" s="35">
        <v>123</v>
      </c>
      <c r="H84" s="35">
        <v>0</v>
      </c>
      <c r="I84" s="35">
        <v>32</v>
      </c>
      <c r="J84" s="35">
        <v>0</v>
      </c>
      <c r="K84" s="35">
        <v>32</v>
      </c>
      <c r="L84" s="35">
        <v>91</v>
      </c>
      <c r="M84" s="35">
        <v>0</v>
      </c>
      <c r="N84" s="35">
        <v>91</v>
      </c>
    </row>
    <row r="85" spans="1:14" s="60" customFormat="1" ht="22.5" customHeight="1">
      <c r="A85" s="42"/>
      <c r="B85" s="86"/>
      <c r="C85" s="87"/>
      <c r="D85" s="38"/>
      <c r="E85" s="38"/>
      <c r="F85" s="39"/>
      <c r="G85" s="38"/>
      <c r="H85" s="38"/>
      <c r="I85" s="38"/>
      <c r="J85" s="38"/>
      <c r="K85" s="38"/>
      <c r="L85" s="38"/>
      <c r="M85" s="38"/>
      <c r="N85" s="88"/>
    </row>
    <row r="86" spans="1:14" s="84" customFormat="1" ht="36" customHeight="1">
      <c r="A86" s="53"/>
      <c r="B86" s="629" t="s">
        <v>95</v>
      </c>
      <c r="C86" s="629"/>
      <c r="D86" s="29">
        <v>1276</v>
      </c>
      <c r="E86" s="29">
        <v>2177</v>
      </c>
      <c r="F86" s="30">
        <v>0.7061128526645768</v>
      </c>
      <c r="G86" s="29">
        <v>2021</v>
      </c>
      <c r="H86" s="29">
        <v>156</v>
      </c>
      <c r="I86" s="29">
        <v>855</v>
      </c>
      <c r="J86" s="29">
        <v>79</v>
      </c>
      <c r="K86" s="29">
        <v>934</v>
      </c>
      <c r="L86" s="29">
        <v>1166</v>
      </c>
      <c r="M86" s="29">
        <v>77</v>
      </c>
      <c r="N86" s="31">
        <v>1243</v>
      </c>
    </row>
    <row r="87" spans="1:14" s="60" customFormat="1" ht="36" customHeight="1">
      <c r="A87" s="42">
        <v>217</v>
      </c>
      <c r="B87" s="34" t="s">
        <v>19</v>
      </c>
      <c r="C87" s="85" t="s">
        <v>96</v>
      </c>
      <c r="D87" s="35">
        <v>280</v>
      </c>
      <c r="E87" s="35">
        <v>397</v>
      </c>
      <c r="F87" s="36">
        <v>0.4178571428571429</v>
      </c>
      <c r="G87" s="35">
        <v>358</v>
      </c>
      <c r="H87" s="35">
        <v>39</v>
      </c>
      <c r="I87" s="35">
        <v>114</v>
      </c>
      <c r="J87" s="35">
        <v>11</v>
      </c>
      <c r="K87" s="35">
        <v>125</v>
      </c>
      <c r="L87" s="35">
        <v>244</v>
      </c>
      <c r="M87" s="35">
        <v>28</v>
      </c>
      <c r="N87" s="35">
        <v>272</v>
      </c>
    </row>
    <row r="88" spans="1:14" s="60" customFormat="1" ht="36" customHeight="1">
      <c r="A88" s="42">
        <v>219</v>
      </c>
      <c r="B88" s="34" t="s">
        <v>19</v>
      </c>
      <c r="C88" s="85" t="s">
        <v>97</v>
      </c>
      <c r="D88" s="35">
        <v>70</v>
      </c>
      <c r="E88" s="35">
        <v>90</v>
      </c>
      <c r="F88" s="36">
        <v>0.2857142857142858</v>
      </c>
      <c r="G88" s="35">
        <v>90</v>
      </c>
      <c r="H88" s="35">
        <v>0</v>
      </c>
      <c r="I88" s="35">
        <v>16</v>
      </c>
      <c r="J88" s="35">
        <v>0</v>
      </c>
      <c r="K88" s="35">
        <v>16</v>
      </c>
      <c r="L88" s="35">
        <v>74</v>
      </c>
      <c r="M88" s="35">
        <v>0</v>
      </c>
      <c r="N88" s="35">
        <v>74</v>
      </c>
    </row>
    <row r="89" spans="1:14" s="60" customFormat="1" ht="36" customHeight="1">
      <c r="A89" s="42">
        <v>215</v>
      </c>
      <c r="B89" s="34" t="s">
        <v>98</v>
      </c>
      <c r="C89" s="85" t="s">
        <v>99</v>
      </c>
      <c r="D89" s="35">
        <v>568</v>
      </c>
      <c r="E89" s="35">
        <v>1213</v>
      </c>
      <c r="F89" s="36">
        <v>1.13556338028169</v>
      </c>
      <c r="G89" s="35">
        <v>1115</v>
      </c>
      <c r="H89" s="35">
        <v>98</v>
      </c>
      <c r="I89" s="35">
        <v>464</v>
      </c>
      <c r="J89" s="35">
        <v>58</v>
      </c>
      <c r="K89" s="35">
        <v>522</v>
      </c>
      <c r="L89" s="35">
        <v>651</v>
      </c>
      <c r="M89" s="35">
        <v>40</v>
      </c>
      <c r="N89" s="35">
        <v>691</v>
      </c>
    </row>
    <row r="90" spans="1:14" s="60" customFormat="1" ht="36" customHeight="1">
      <c r="A90" s="42">
        <v>222</v>
      </c>
      <c r="B90" s="34" t="s">
        <v>19</v>
      </c>
      <c r="C90" s="85" t="s">
        <v>100</v>
      </c>
      <c r="D90" s="35">
        <v>238</v>
      </c>
      <c r="E90" s="35">
        <v>324</v>
      </c>
      <c r="F90" s="36">
        <v>0.3613445378151261</v>
      </c>
      <c r="G90" s="35">
        <v>314</v>
      </c>
      <c r="H90" s="35">
        <v>10</v>
      </c>
      <c r="I90" s="35">
        <v>188</v>
      </c>
      <c r="J90" s="35">
        <v>8</v>
      </c>
      <c r="K90" s="35">
        <v>196</v>
      </c>
      <c r="L90" s="35">
        <v>126</v>
      </c>
      <c r="M90" s="35">
        <v>2</v>
      </c>
      <c r="N90" s="35">
        <v>128</v>
      </c>
    </row>
    <row r="91" spans="1:14" s="60" customFormat="1" ht="36" customHeight="1">
      <c r="A91" s="42">
        <v>221</v>
      </c>
      <c r="B91" s="34" t="s">
        <v>19</v>
      </c>
      <c r="C91" s="85" t="s">
        <v>101</v>
      </c>
      <c r="D91" s="35">
        <v>120</v>
      </c>
      <c r="E91" s="35">
        <v>153</v>
      </c>
      <c r="F91" s="36">
        <v>0.2749999999999999</v>
      </c>
      <c r="G91" s="35">
        <v>144</v>
      </c>
      <c r="H91" s="35">
        <v>9</v>
      </c>
      <c r="I91" s="35">
        <v>73</v>
      </c>
      <c r="J91" s="35">
        <v>2</v>
      </c>
      <c r="K91" s="35">
        <v>75</v>
      </c>
      <c r="L91" s="35">
        <v>71</v>
      </c>
      <c r="M91" s="35">
        <v>7</v>
      </c>
      <c r="N91" s="35">
        <v>78</v>
      </c>
    </row>
    <row r="92" spans="1:14" s="60" customFormat="1" ht="26.25" customHeight="1">
      <c r="A92" s="42"/>
      <c r="B92" s="86"/>
      <c r="C92" s="87"/>
      <c r="D92" s="35"/>
      <c r="E92" s="90"/>
      <c r="F92" s="36"/>
      <c r="G92" s="35"/>
      <c r="H92" s="38"/>
      <c r="I92" s="38"/>
      <c r="J92" s="38"/>
      <c r="K92" s="35"/>
      <c r="L92" s="38"/>
      <c r="M92" s="38"/>
      <c r="N92" s="91"/>
    </row>
    <row r="93" spans="1:14" s="84" customFormat="1" ht="36" customHeight="1">
      <c r="A93" s="53"/>
      <c r="B93" s="629" t="s">
        <v>102</v>
      </c>
      <c r="C93" s="629"/>
      <c r="D93" s="29">
        <v>360</v>
      </c>
      <c r="E93" s="29">
        <v>590</v>
      </c>
      <c r="F93" s="30">
        <v>0.6388888888888888</v>
      </c>
      <c r="G93" s="29">
        <v>539</v>
      </c>
      <c r="H93" s="29">
        <v>51</v>
      </c>
      <c r="I93" s="29">
        <v>220</v>
      </c>
      <c r="J93" s="29">
        <v>35</v>
      </c>
      <c r="K93" s="29">
        <v>255</v>
      </c>
      <c r="L93" s="29">
        <v>319</v>
      </c>
      <c r="M93" s="29">
        <v>16</v>
      </c>
      <c r="N93" s="31">
        <v>335</v>
      </c>
    </row>
    <row r="94" spans="1:14" s="60" customFormat="1" ht="36" customHeight="1">
      <c r="A94" s="42">
        <v>224</v>
      </c>
      <c r="B94" s="34" t="s">
        <v>19</v>
      </c>
      <c r="C94" s="85" t="s">
        <v>103</v>
      </c>
      <c r="D94" s="35">
        <v>360</v>
      </c>
      <c r="E94" s="35">
        <v>590</v>
      </c>
      <c r="F94" s="36">
        <v>0.6388888888888888</v>
      </c>
      <c r="G94" s="35">
        <v>539</v>
      </c>
      <c r="H94" s="35">
        <v>51</v>
      </c>
      <c r="I94" s="35">
        <v>220</v>
      </c>
      <c r="J94" s="35">
        <v>35</v>
      </c>
      <c r="K94" s="35">
        <v>255</v>
      </c>
      <c r="L94" s="35">
        <v>319</v>
      </c>
      <c r="M94" s="35">
        <v>16</v>
      </c>
      <c r="N94" s="35">
        <v>335</v>
      </c>
    </row>
    <row r="95" spans="1:14" s="60" customFormat="1" ht="21" customHeight="1">
      <c r="A95" s="42"/>
      <c r="B95" s="86"/>
      <c r="C95" s="87"/>
      <c r="D95" s="38"/>
      <c r="E95" s="38"/>
      <c r="F95" s="39"/>
      <c r="G95" s="38"/>
      <c r="H95" s="38"/>
      <c r="I95" s="38"/>
      <c r="J95" s="38"/>
      <c r="K95" s="38"/>
      <c r="L95" s="38"/>
      <c r="M95" s="38"/>
      <c r="N95" s="88"/>
    </row>
    <row r="96" spans="1:14" s="84" customFormat="1" ht="36" customHeight="1">
      <c r="A96" s="53"/>
      <c r="B96" s="629" t="s">
        <v>104</v>
      </c>
      <c r="C96" s="629"/>
      <c r="D96" s="29">
        <v>9525</v>
      </c>
      <c r="E96" s="29">
        <v>17155</v>
      </c>
      <c r="F96" s="30">
        <v>0.8010498687664043</v>
      </c>
      <c r="G96" s="29">
        <v>15823</v>
      </c>
      <c r="H96" s="29">
        <v>1332</v>
      </c>
      <c r="I96" s="29">
        <v>6288</v>
      </c>
      <c r="J96" s="29">
        <v>548</v>
      </c>
      <c r="K96" s="29">
        <v>6836</v>
      </c>
      <c r="L96" s="29">
        <v>9535</v>
      </c>
      <c r="M96" s="29">
        <v>784</v>
      </c>
      <c r="N96" s="31">
        <v>10319</v>
      </c>
    </row>
    <row r="97" spans="1:14" s="60" customFormat="1" ht="36" customHeight="1">
      <c r="A97" s="42">
        <v>228</v>
      </c>
      <c r="B97" s="34" t="s">
        <v>19</v>
      </c>
      <c r="C97" s="85" t="s">
        <v>105</v>
      </c>
      <c r="D97" s="35">
        <v>335</v>
      </c>
      <c r="E97" s="35">
        <v>641</v>
      </c>
      <c r="F97" s="36">
        <v>0.9134328358208956</v>
      </c>
      <c r="G97" s="35">
        <v>613</v>
      </c>
      <c r="H97" s="35">
        <v>28</v>
      </c>
      <c r="I97" s="35">
        <v>504</v>
      </c>
      <c r="J97" s="35">
        <v>14</v>
      </c>
      <c r="K97" s="35">
        <v>518</v>
      </c>
      <c r="L97" s="35">
        <v>109</v>
      </c>
      <c r="M97" s="35">
        <v>14</v>
      </c>
      <c r="N97" s="35">
        <v>123</v>
      </c>
    </row>
    <row r="98" spans="1:14" s="60" customFormat="1" ht="36" customHeight="1">
      <c r="A98" s="42">
        <v>227</v>
      </c>
      <c r="B98" s="34" t="s">
        <v>19</v>
      </c>
      <c r="C98" s="85" t="s">
        <v>106</v>
      </c>
      <c r="D98" s="35">
        <v>821</v>
      </c>
      <c r="E98" s="35">
        <v>1359</v>
      </c>
      <c r="F98" s="36">
        <v>0.6552984165651645</v>
      </c>
      <c r="G98" s="35">
        <v>1268</v>
      </c>
      <c r="H98" s="35">
        <v>91</v>
      </c>
      <c r="I98" s="35">
        <v>611</v>
      </c>
      <c r="J98" s="35">
        <v>45</v>
      </c>
      <c r="K98" s="35">
        <v>656</v>
      </c>
      <c r="L98" s="35">
        <v>657</v>
      </c>
      <c r="M98" s="35">
        <v>46</v>
      </c>
      <c r="N98" s="35">
        <v>703</v>
      </c>
    </row>
    <row r="99" spans="1:14" s="92" customFormat="1" ht="26.25" customHeight="1">
      <c r="A99" s="47">
        <v>239</v>
      </c>
      <c r="B99" s="34" t="s">
        <v>19</v>
      </c>
      <c r="C99" s="85" t="s">
        <v>107</v>
      </c>
      <c r="D99" s="35">
        <v>102</v>
      </c>
      <c r="E99" s="35">
        <v>152</v>
      </c>
      <c r="F99" s="36">
        <v>0.4901960784313726</v>
      </c>
      <c r="G99" s="35">
        <v>152</v>
      </c>
      <c r="H99" s="35">
        <v>0</v>
      </c>
      <c r="I99" s="35">
        <v>59</v>
      </c>
      <c r="J99" s="35">
        <v>0</v>
      </c>
      <c r="K99" s="35">
        <v>59</v>
      </c>
      <c r="L99" s="35">
        <v>93</v>
      </c>
      <c r="M99" s="35">
        <v>0</v>
      </c>
      <c r="N99" s="35">
        <v>93</v>
      </c>
    </row>
    <row r="100" spans="1:14" s="60" customFormat="1" ht="36" customHeight="1">
      <c r="A100" s="42">
        <v>226</v>
      </c>
      <c r="B100" s="34" t="s">
        <v>108</v>
      </c>
      <c r="C100" s="85" t="s">
        <v>109</v>
      </c>
      <c r="D100" s="35">
        <v>1667</v>
      </c>
      <c r="E100" s="35">
        <v>6103</v>
      </c>
      <c r="F100" s="36">
        <v>2.6610677864427115</v>
      </c>
      <c r="G100" s="35">
        <v>6103</v>
      </c>
      <c r="H100" s="35">
        <v>0</v>
      </c>
      <c r="I100" s="35">
        <v>3233</v>
      </c>
      <c r="J100" s="35">
        <v>0</v>
      </c>
      <c r="K100" s="35">
        <v>3233</v>
      </c>
      <c r="L100" s="35">
        <v>2870</v>
      </c>
      <c r="M100" s="35">
        <v>0</v>
      </c>
      <c r="N100" s="35">
        <v>2870</v>
      </c>
    </row>
    <row r="101" spans="1:14" s="60" customFormat="1" ht="36" customHeight="1">
      <c r="A101" s="47">
        <v>238</v>
      </c>
      <c r="B101" s="34" t="s">
        <v>19</v>
      </c>
      <c r="C101" s="85" t="s">
        <v>110</v>
      </c>
      <c r="D101" s="35">
        <v>412</v>
      </c>
      <c r="E101" s="35">
        <v>601</v>
      </c>
      <c r="F101" s="36">
        <v>0.4587378640776698</v>
      </c>
      <c r="G101" s="35">
        <v>601</v>
      </c>
      <c r="H101" s="35">
        <v>0</v>
      </c>
      <c r="I101" s="35">
        <v>179</v>
      </c>
      <c r="J101" s="35">
        <v>0</v>
      </c>
      <c r="K101" s="35">
        <v>179</v>
      </c>
      <c r="L101" s="35">
        <v>422</v>
      </c>
      <c r="M101" s="35">
        <v>0</v>
      </c>
      <c r="N101" s="35">
        <v>422</v>
      </c>
    </row>
    <row r="102" spans="1:14" s="95" customFormat="1" ht="36" customHeight="1">
      <c r="A102" s="47">
        <v>242</v>
      </c>
      <c r="B102" s="54" t="s">
        <v>111</v>
      </c>
      <c r="C102" s="54" t="s">
        <v>112</v>
      </c>
      <c r="D102" s="55">
        <v>4309</v>
      </c>
      <c r="E102" s="35">
        <v>4593</v>
      </c>
      <c r="F102" s="93">
        <v>0.0659085634718033</v>
      </c>
      <c r="G102" s="55">
        <v>3446</v>
      </c>
      <c r="H102" s="55">
        <v>1147</v>
      </c>
      <c r="I102" s="55">
        <v>212</v>
      </c>
      <c r="J102" s="55">
        <v>443</v>
      </c>
      <c r="K102" s="55">
        <v>655</v>
      </c>
      <c r="L102" s="55">
        <v>3234</v>
      </c>
      <c r="M102" s="55">
        <v>704</v>
      </c>
      <c r="N102" s="55">
        <v>3938</v>
      </c>
    </row>
    <row r="103" spans="1:14" s="60" customFormat="1" ht="36" customHeight="1">
      <c r="A103" s="42">
        <v>225</v>
      </c>
      <c r="B103" s="34" t="s">
        <v>113</v>
      </c>
      <c r="C103" s="85" t="s">
        <v>114</v>
      </c>
      <c r="D103" s="35">
        <v>1257</v>
      </c>
      <c r="E103" s="35">
        <v>2836</v>
      </c>
      <c r="F103" s="36">
        <v>1.2561654733492444</v>
      </c>
      <c r="G103" s="35">
        <v>2836</v>
      </c>
      <c r="H103" s="35">
        <v>0</v>
      </c>
      <c r="I103" s="35">
        <v>1046</v>
      </c>
      <c r="J103" s="35">
        <v>0</v>
      </c>
      <c r="K103" s="35">
        <v>1046</v>
      </c>
      <c r="L103" s="35">
        <v>1790</v>
      </c>
      <c r="M103" s="35">
        <v>0</v>
      </c>
      <c r="N103" s="35">
        <v>1790</v>
      </c>
    </row>
    <row r="104" spans="1:14" s="92" customFormat="1" ht="26.25" customHeight="1">
      <c r="A104" s="47">
        <v>240</v>
      </c>
      <c r="B104" s="54" t="s">
        <v>19</v>
      </c>
      <c r="C104" s="54" t="s">
        <v>115</v>
      </c>
      <c r="D104" s="55">
        <v>80</v>
      </c>
      <c r="E104" s="35">
        <v>116</v>
      </c>
      <c r="F104" s="96">
        <v>0.44999999999999996</v>
      </c>
      <c r="G104" s="55">
        <v>116</v>
      </c>
      <c r="H104" s="55">
        <v>0</v>
      </c>
      <c r="I104" s="55">
        <v>43</v>
      </c>
      <c r="J104" s="55">
        <v>0</v>
      </c>
      <c r="K104" s="55">
        <v>43</v>
      </c>
      <c r="L104" s="55">
        <v>73</v>
      </c>
      <c r="M104" s="55">
        <v>0</v>
      </c>
      <c r="N104" s="55">
        <v>73</v>
      </c>
    </row>
    <row r="105" spans="1:14" s="92" customFormat="1" ht="26.25" customHeight="1">
      <c r="A105" s="47">
        <v>241</v>
      </c>
      <c r="B105" s="34" t="s">
        <v>19</v>
      </c>
      <c r="C105" s="85" t="s">
        <v>116</v>
      </c>
      <c r="D105" s="35">
        <v>120</v>
      </c>
      <c r="E105" s="35">
        <v>152</v>
      </c>
      <c r="F105" s="36">
        <v>0.2666666666666666</v>
      </c>
      <c r="G105" s="35">
        <v>152</v>
      </c>
      <c r="H105" s="35">
        <v>0</v>
      </c>
      <c r="I105" s="35">
        <v>69</v>
      </c>
      <c r="J105" s="35">
        <v>0</v>
      </c>
      <c r="K105" s="35">
        <v>69</v>
      </c>
      <c r="L105" s="35">
        <v>83</v>
      </c>
      <c r="M105" s="35">
        <v>0</v>
      </c>
      <c r="N105" s="35">
        <v>83</v>
      </c>
    </row>
    <row r="106" spans="1:14" s="60" customFormat="1" ht="36" customHeight="1" thickBot="1">
      <c r="A106" s="97">
        <v>233</v>
      </c>
      <c r="B106" s="62" t="s">
        <v>19</v>
      </c>
      <c r="C106" s="98" t="s">
        <v>117</v>
      </c>
      <c r="D106" s="63">
        <v>422</v>
      </c>
      <c r="E106" s="63">
        <v>602</v>
      </c>
      <c r="F106" s="64">
        <v>0.42654028436018954</v>
      </c>
      <c r="G106" s="63">
        <v>536</v>
      </c>
      <c r="H106" s="63">
        <v>66</v>
      </c>
      <c r="I106" s="63">
        <v>332</v>
      </c>
      <c r="J106" s="63">
        <v>46</v>
      </c>
      <c r="K106" s="63">
        <v>378</v>
      </c>
      <c r="L106" s="63">
        <v>204</v>
      </c>
      <c r="M106" s="63">
        <v>20</v>
      </c>
      <c r="N106" s="63">
        <v>224</v>
      </c>
    </row>
    <row r="107" spans="1:14" s="92" customFormat="1" ht="22.5" customHeight="1">
      <c r="A107" s="52"/>
      <c r="B107" s="52"/>
      <c r="C107" s="52"/>
      <c r="D107" s="74"/>
      <c r="E107" s="74"/>
      <c r="F107" s="99"/>
      <c r="G107" s="72"/>
      <c r="H107" s="74"/>
      <c r="I107" s="74"/>
      <c r="J107" s="74"/>
      <c r="K107" s="74"/>
      <c r="L107" s="74"/>
      <c r="M107" s="100"/>
      <c r="N107" s="52"/>
    </row>
    <row r="108" spans="1:14" s="92" customFormat="1" ht="22.5" customHeight="1">
      <c r="A108" s="52"/>
      <c r="B108" s="52"/>
      <c r="C108" s="52"/>
      <c r="D108" s="74"/>
      <c r="E108" s="74"/>
      <c r="F108" s="99"/>
      <c r="G108" s="72"/>
      <c r="H108" s="74"/>
      <c r="I108" s="74"/>
      <c r="J108" s="74"/>
      <c r="K108" s="74"/>
      <c r="L108" s="74"/>
      <c r="M108" s="100"/>
      <c r="N108" s="52"/>
    </row>
    <row r="109" spans="2:13" s="25" customFormat="1" ht="28.5" customHeight="1">
      <c r="B109" s="101"/>
      <c r="C109" s="102"/>
      <c r="D109" s="103"/>
      <c r="E109" s="103"/>
      <c r="F109" s="104"/>
      <c r="G109" s="103"/>
      <c r="H109" s="103"/>
      <c r="I109" s="103"/>
      <c r="J109" s="489"/>
      <c r="K109" s="103"/>
      <c r="L109" s="103"/>
      <c r="M109" s="103"/>
    </row>
    <row r="110" spans="2:14" s="26" customFormat="1" ht="28.5" customHeight="1" thickBot="1">
      <c r="B110" s="70"/>
      <c r="C110" s="71"/>
      <c r="D110" s="72"/>
      <c r="E110" s="27"/>
      <c r="F110" s="73"/>
      <c r="G110" s="72"/>
      <c r="H110" s="27"/>
      <c r="I110" s="72"/>
      <c r="J110" s="74"/>
      <c r="K110" s="72"/>
      <c r="L110" s="72"/>
      <c r="M110" s="74"/>
      <c r="N110" s="75"/>
    </row>
    <row r="111" spans="1:14" s="19" customFormat="1" ht="37.5" customHeight="1" thickBot="1">
      <c r="A111" s="76">
        <v>300</v>
      </c>
      <c r="B111" s="630" t="s">
        <v>118</v>
      </c>
      <c r="C111" s="630"/>
      <c r="D111" s="471">
        <v>7180</v>
      </c>
      <c r="E111" s="471">
        <v>14282</v>
      </c>
      <c r="F111" s="17">
        <v>0.9891364902506963</v>
      </c>
      <c r="G111" s="471">
        <v>13823</v>
      </c>
      <c r="H111" s="471">
        <v>459</v>
      </c>
      <c r="I111" s="471">
        <v>7647</v>
      </c>
      <c r="J111" s="485">
        <v>273</v>
      </c>
      <c r="K111" s="471">
        <v>7920</v>
      </c>
      <c r="L111" s="471">
        <v>6176</v>
      </c>
      <c r="M111" s="471">
        <v>186</v>
      </c>
      <c r="N111" s="18">
        <v>6362</v>
      </c>
    </row>
    <row r="112" spans="1:14" s="26" customFormat="1" ht="26.25" customHeight="1">
      <c r="A112" s="79"/>
      <c r="B112" s="105"/>
      <c r="C112" s="106"/>
      <c r="D112" s="23"/>
      <c r="E112" s="23"/>
      <c r="F112" s="24"/>
      <c r="G112" s="81"/>
      <c r="H112" s="81"/>
      <c r="I112" s="81"/>
      <c r="J112" s="488"/>
      <c r="K112" s="81"/>
      <c r="L112" s="81"/>
      <c r="M112" s="81"/>
      <c r="N112" s="82"/>
    </row>
    <row r="113" spans="1:14" s="32" customFormat="1" ht="37.5" customHeight="1">
      <c r="A113" s="53"/>
      <c r="B113" s="627" t="s">
        <v>119</v>
      </c>
      <c r="C113" s="627"/>
      <c r="D113" s="107">
        <v>1144</v>
      </c>
      <c r="E113" s="29">
        <v>2745</v>
      </c>
      <c r="F113" s="108">
        <v>1.3994755244755246</v>
      </c>
      <c r="G113" s="107">
        <v>2744</v>
      </c>
      <c r="H113" s="107">
        <v>1</v>
      </c>
      <c r="I113" s="107">
        <v>1638</v>
      </c>
      <c r="J113" s="107">
        <v>0</v>
      </c>
      <c r="K113" s="107">
        <v>1638</v>
      </c>
      <c r="L113" s="107">
        <v>1106</v>
      </c>
      <c r="M113" s="107">
        <v>1</v>
      </c>
      <c r="N113" s="109">
        <v>1107</v>
      </c>
    </row>
    <row r="114" spans="1:14" s="26" customFormat="1" ht="37.5" customHeight="1">
      <c r="A114" s="42">
        <v>301</v>
      </c>
      <c r="B114" s="34" t="s">
        <v>120</v>
      </c>
      <c r="C114" s="85" t="s">
        <v>121</v>
      </c>
      <c r="D114" s="57">
        <v>454</v>
      </c>
      <c r="E114" s="35">
        <v>833</v>
      </c>
      <c r="F114" s="110">
        <v>0.8348017621145374</v>
      </c>
      <c r="G114" s="57">
        <v>833</v>
      </c>
      <c r="H114" s="57">
        <v>0</v>
      </c>
      <c r="I114" s="57">
        <v>618</v>
      </c>
      <c r="J114" s="57">
        <v>0</v>
      </c>
      <c r="K114" s="57">
        <v>618</v>
      </c>
      <c r="L114" s="57">
        <v>215</v>
      </c>
      <c r="M114" s="57">
        <v>0</v>
      </c>
      <c r="N114" s="57">
        <v>215</v>
      </c>
    </row>
    <row r="115" spans="1:14" s="26" customFormat="1" ht="37.5" customHeight="1">
      <c r="A115" s="42">
        <v>322</v>
      </c>
      <c r="B115" s="43" t="s">
        <v>122</v>
      </c>
      <c r="C115" s="46" t="s">
        <v>121</v>
      </c>
      <c r="D115" s="57">
        <v>640</v>
      </c>
      <c r="E115" s="35">
        <v>1799</v>
      </c>
      <c r="F115" s="110">
        <v>1.8109375</v>
      </c>
      <c r="G115" s="57">
        <v>1798</v>
      </c>
      <c r="H115" s="57">
        <v>1</v>
      </c>
      <c r="I115" s="57">
        <v>930</v>
      </c>
      <c r="J115" s="57">
        <v>0</v>
      </c>
      <c r="K115" s="57">
        <v>930</v>
      </c>
      <c r="L115" s="57">
        <v>868</v>
      </c>
      <c r="M115" s="57">
        <v>1</v>
      </c>
      <c r="N115" s="57">
        <v>869</v>
      </c>
    </row>
    <row r="116" spans="1:14" s="26" customFormat="1" ht="37.5" customHeight="1">
      <c r="A116" s="42">
        <v>302</v>
      </c>
      <c r="B116" s="34" t="s">
        <v>123</v>
      </c>
      <c r="C116" s="46" t="s">
        <v>124</v>
      </c>
      <c r="D116" s="57">
        <v>50</v>
      </c>
      <c r="E116" s="35">
        <v>113</v>
      </c>
      <c r="F116" s="110">
        <v>1.2599999999999998</v>
      </c>
      <c r="G116" s="57">
        <v>113</v>
      </c>
      <c r="H116" s="57">
        <v>0</v>
      </c>
      <c r="I116" s="57">
        <v>90</v>
      </c>
      <c r="J116" s="57">
        <v>0</v>
      </c>
      <c r="K116" s="57">
        <v>90</v>
      </c>
      <c r="L116" s="57">
        <v>23</v>
      </c>
      <c r="M116" s="57">
        <v>0</v>
      </c>
      <c r="N116" s="57">
        <v>23</v>
      </c>
    </row>
    <row r="117" spans="1:14" s="26" customFormat="1" ht="27.75" customHeight="1">
      <c r="A117" s="42"/>
      <c r="B117" s="111"/>
      <c r="C117" s="112"/>
      <c r="D117" s="113"/>
      <c r="E117" s="38"/>
      <c r="F117" s="114"/>
      <c r="G117" s="113"/>
      <c r="H117" s="113"/>
      <c r="I117" s="113"/>
      <c r="J117" s="113"/>
      <c r="K117" s="113"/>
      <c r="L117" s="113"/>
      <c r="M117" s="113"/>
      <c r="N117" s="115"/>
    </row>
    <row r="118" spans="1:14" s="32" customFormat="1" ht="37.5" customHeight="1">
      <c r="A118" s="53"/>
      <c r="B118" s="627" t="s">
        <v>125</v>
      </c>
      <c r="C118" s="627"/>
      <c r="D118" s="107">
        <v>1438</v>
      </c>
      <c r="E118" s="29">
        <v>2784</v>
      </c>
      <c r="F118" s="108">
        <v>0.9360222531293463</v>
      </c>
      <c r="G118" s="107">
        <v>2784</v>
      </c>
      <c r="H118" s="107">
        <v>0</v>
      </c>
      <c r="I118" s="107">
        <v>1483</v>
      </c>
      <c r="J118" s="107">
        <v>0</v>
      </c>
      <c r="K118" s="107">
        <v>1483</v>
      </c>
      <c r="L118" s="107">
        <v>1301</v>
      </c>
      <c r="M118" s="107">
        <v>0</v>
      </c>
      <c r="N118" s="109">
        <v>1301</v>
      </c>
    </row>
    <row r="119" spans="1:14" s="26" customFormat="1" ht="37.5" customHeight="1">
      <c r="A119" s="42">
        <v>303</v>
      </c>
      <c r="B119" s="34" t="s">
        <v>19</v>
      </c>
      <c r="C119" s="46" t="s">
        <v>126</v>
      </c>
      <c r="D119" s="57">
        <v>1382</v>
      </c>
      <c r="E119" s="35">
        <v>2514</v>
      </c>
      <c r="F119" s="110">
        <v>0.8191027496382055</v>
      </c>
      <c r="G119" s="57">
        <v>2514</v>
      </c>
      <c r="H119" s="57">
        <v>0</v>
      </c>
      <c r="I119" s="57">
        <v>1317</v>
      </c>
      <c r="J119" s="57">
        <v>0</v>
      </c>
      <c r="K119" s="57">
        <v>1317</v>
      </c>
      <c r="L119" s="57">
        <v>1197</v>
      </c>
      <c r="M119" s="57">
        <v>0</v>
      </c>
      <c r="N119" s="57">
        <v>1197</v>
      </c>
    </row>
    <row r="120" spans="1:14" s="26" customFormat="1" ht="37.5" customHeight="1">
      <c r="A120" s="42">
        <v>305</v>
      </c>
      <c r="B120" s="34" t="s">
        <v>19</v>
      </c>
      <c r="C120" s="85" t="s">
        <v>127</v>
      </c>
      <c r="D120" s="57">
        <v>56</v>
      </c>
      <c r="E120" s="35">
        <v>270</v>
      </c>
      <c r="F120" s="110">
        <v>3.821428571428571</v>
      </c>
      <c r="G120" s="57">
        <v>270</v>
      </c>
      <c r="H120" s="57">
        <v>0</v>
      </c>
      <c r="I120" s="57">
        <v>166</v>
      </c>
      <c r="J120" s="57">
        <v>0</v>
      </c>
      <c r="K120" s="57">
        <v>166</v>
      </c>
      <c r="L120" s="57">
        <v>104</v>
      </c>
      <c r="M120" s="57">
        <v>0</v>
      </c>
      <c r="N120" s="57">
        <v>104</v>
      </c>
    </row>
    <row r="121" spans="1:14" s="26" customFormat="1" ht="26.25" customHeight="1">
      <c r="A121" s="42"/>
      <c r="B121" s="111"/>
      <c r="C121" s="112"/>
      <c r="D121" s="113"/>
      <c r="E121" s="38"/>
      <c r="F121" s="114"/>
      <c r="G121" s="113"/>
      <c r="H121" s="113"/>
      <c r="I121" s="113"/>
      <c r="J121" s="113"/>
      <c r="K121" s="113"/>
      <c r="L121" s="113"/>
      <c r="M121" s="113"/>
      <c r="N121" s="115"/>
    </row>
    <row r="122" spans="1:14" s="32" customFormat="1" ht="37.5" customHeight="1">
      <c r="A122" s="53"/>
      <c r="B122" s="627" t="s">
        <v>128</v>
      </c>
      <c r="C122" s="627"/>
      <c r="D122" s="107">
        <v>1844</v>
      </c>
      <c r="E122" s="29">
        <v>2553</v>
      </c>
      <c r="F122" s="108">
        <v>0.3844902386117137</v>
      </c>
      <c r="G122" s="107">
        <v>2479</v>
      </c>
      <c r="H122" s="107">
        <v>74</v>
      </c>
      <c r="I122" s="107">
        <v>1096</v>
      </c>
      <c r="J122" s="107">
        <v>52</v>
      </c>
      <c r="K122" s="107">
        <v>1148</v>
      </c>
      <c r="L122" s="107">
        <v>1383</v>
      </c>
      <c r="M122" s="107">
        <v>22</v>
      </c>
      <c r="N122" s="109">
        <v>1405</v>
      </c>
    </row>
    <row r="123" spans="1:14" s="26" customFormat="1" ht="37.5" customHeight="1">
      <c r="A123" s="42">
        <v>307</v>
      </c>
      <c r="B123" s="34" t="s">
        <v>129</v>
      </c>
      <c r="C123" s="46" t="s">
        <v>130</v>
      </c>
      <c r="D123" s="57">
        <v>256</v>
      </c>
      <c r="E123" s="35">
        <v>982</v>
      </c>
      <c r="F123" s="110">
        <v>2.8359375</v>
      </c>
      <c r="G123" s="57">
        <v>908</v>
      </c>
      <c r="H123" s="57">
        <v>74</v>
      </c>
      <c r="I123" s="57">
        <v>700</v>
      </c>
      <c r="J123" s="57">
        <v>52</v>
      </c>
      <c r="K123" s="57">
        <v>752</v>
      </c>
      <c r="L123" s="57">
        <v>208</v>
      </c>
      <c r="M123" s="57">
        <v>22</v>
      </c>
      <c r="N123" s="57">
        <v>230</v>
      </c>
    </row>
    <row r="124" spans="1:14" s="26" customFormat="1" ht="37.5" customHeight="1">
      <c r="A124" s="42">
        <v>323</v>
      </c>
      <c r="B124" s="34" t="s">
        <v>131</v>
      </c>
      <c r="C124" s="46" t="s">
        <v>130</v>
      </c>
      <c r="D124" s="57">
        <v>1588</v>
      </c>
      <c r="E124" s="35">
        <v>1571</v>
      </c>
      <c r="F124" s="110">
        <v>-0.010705289672544027</v>
      </c>
      <c r="G124" s="57">
        <v>1571</v>
      </c>
      <c r="H124" s="57">
        <v>0</v>
      </c>
      <c r="I124" s="57">
        <v>396</v>
      </c>
      <c r="J124" s="57">
        <v>0</v>
      </c>
      <c r="K124" s="57">
        <v>396</v>
      </c>
      <c r="L124" s="57">
        <v>1175</v>
      </c>
      <c r="M124" s="57">
        <v>0</v>
      </c>
      <c r="N124" s="57">
        <v>1175</v>
      </c>
    </row>
    <row r="125" spans="1:14" s="26" customFormat="1" ht="27.75" customHeight="1">
      <c r="A125" s="33"/>
      <c r="B125" s="111"/>
      <c r="C125" s="112"/>
      <c r="D125" s="113"/>
      <c r="E125" s="38"/>
      <c r="F125" s="114"/>
      <c r="G125" s="113"/>
      <c r="H125" s="113"/>
      <c r="I125" s="113"/>
      <c r="J125" s="113"/>
      <c r="K125" s="113"/>
      <c r="L125" s="113"/>
      <c r="M125" s="113"/>
      <c r="N125" s="115"/>
    </row>
    <row r="126" spans="1:14" s="32" customFormat="1" ht="37.5" customHeight="1">
      <c r="A126" s="28"/>
      <c r="B126" s="627" t="s">
        <v>132</v>
      </c>
      <c r="C126" s="627"/>
      <c r="D126" s="107">
        <v>1490</v>
      </c>
      <c r="E126" s="29">
        <v>2293</v>
      </c>
      <c r="F126" s="108">
        <v>0.829981684981685</v>
      </c>
      <c r="G126" s="107">
        <v>2185</v>
      </c>
      <c r="H126" s="107">
        <v>108</v>
      </c>
      <c r="I126" s="107">
        <v>906</v>
      </c>
      <c r="J126" s="107">
        <v>49</v>
      </c>
      <c r="K126" s="107">
        <v>955</v>
      </c>
      <c r="L126" s="107">
        <v>1279</v>
      </c>
      <c r="M126" s="107">
        <v>59</v>
      </c>
      <c r="N126" s="109">
        <v>1338</v>
      </c>
    </row>
    <row r="127" spans="1:14" s="26" customFormat="1" ht="37.5" customHeight="1">
      <c r="A127" s="42">
        <v>308</v>
      </c>
      <c r="B127" s="34" t="s">
        <v>22</v>
      </c>
      <c r="C127" s="46" t="s">
        <v>133</v>
      </c>
      <c r="D127" s="57">
        <v>840</v>
      </c>
      <c r="E127" s="35">
        <v>2005</v>
      </c>
      <c r="F127" s="110">
        <v>1.3869047619047619</v>
      </c>
      <c r="G127" s="57">
        <v>1897</v>
      </c>
      <c r="H127" s="57">
        <v>108</v>
      </c>
      <c r="I127" s="57">
        <v>901</v>
      </c>
      <c r="J127" s="57">
        <v>49</v>
      </c>
      <c r="K127" s="57">
        <v>950</v>
      </c>
      <c r="L127" s="57">
        <v>996</v>
      </c>
      <c r="M127" s="57">
        <v>59</v>
      </c>
      <c r="N127" s="57">
        <v>1055</v>
      </c>
    </row>
    <row r="128" spans="1:14" s="26" customFormat="1" ht="37.5" customHeight="1">
      <c r="A128" s="116">
        <v>324</v>
      </c>
      <c r="B128" s="34" t="s">
        <v>76</v>
      </c>
      <c r="C128" s="46" t="s">
        <v>134</v>
      </c>
      <c r="D128" s="57">
        <v>650</v>
      </c>
      <c r="E128" s="35">
        <v>288</v>
      </c>
      <c r="F128" s="110">
        <v>-0.5569230769230769</v>
      </c>
      <c r="G128" s="57">
        <v>288</v>
      </c>
      <c r="H128" s="57">
        <v>0</v>
      </c>
      <c r="I128" s="57">
        <v>5</v>
      </c>
      <c r="J128" s="57">
        <v>0</v>
      </c>
      <c r="K128" s="57">
        <v>5</v>
      </c>
      <c r="L128" s="57">
        <v>283</v>
      </c>
      <c r="M128" s="57">
        <v>0</v>
      </c>
      <c r="N128" s="57">
        <v>283</v>
      </c>
    </row>
    <row r="129" spans="1:14" s="26" customFormat="1" ht="28.5" customHeight="1">
      <c r="A129" s="33"/>
      <c r="B129" s="111"/>
      <c r="C129" s="112"/>
      <c r="D129" s="117"/>
      <c r="E129" s="118"/>
      <c r="F129" s="114"/>
      <c r="G129" s="113"/>
      <c r="H129" s="113"/>
      <c r="I129" s="113"/>
      <c r="J129" s="113"/>
      <c r="K129" s="113"/>
      <c r="L129" s="113"/>
      <c r="M129" s="113"/>
      <c r="N129" s="115"/>
    </row>
    <row r="130" spans="1:14" s="32" customFormat="1" ht="37.5" customHeight="1">
      <c r="A130" s="53"/>
      <c r="B130" s="627" t="s">
        <v>135</v>
      </c>
      <c r="C130" s="627"/>
      <c r="D130" s="107">
        <v>100</v>
      </c>
      <c r="E130" s="29">
        <v>580</v>
      </c>
      <c r="F130" s="108">
        <v>4.8</v>
      </c>
      <c r="G130" s="107">
        <v>579</v>
      </c>
      <c r="H130" s="107">
        <v>1</v>
      </c>
      <c r="I130" s="107">
        <v>523</v>
      </c>
      <c r="J130" s="107">
        <v>0</v>
      </c>
      <c r="K130" s="107">
        <v>523</v>
      </c>
      <c r="L130" s="107">
        <v>56</v>
      </c>
      <c r="M130" s="107">
        <v>1</v>
      </c>
      <c r="N130" s="109">
        <v>57</v>
      </c>
    </row>
    <row r="131" spans="1:14" s="26" customFormat="1" ht="37.5" customHeight="1">
      <c r="A131" s="42">
        <v>313</v>
      </c>
      <c r="B131" s="34" t="s">
        <v>19</v>
      </c>
      <c r="C131" s="46" t="s">
        <v>136</v>
      </c>
      <c r="D131" s="57">
        <v>100</v>
      </c>
      <c r="E131" s="35">
        <v>580</v>
      </c>
      <c r="F131" s="110">
        <v>4.8</v>
      </c>
      <c r="G131" s="57">
        <v>579</v>
      </c>
      <c r="H131" s="57">
        <v>1</v>
      </c>
      <c r="I131" s="57">
        <v>523</v>
      </c>
      <c r="J131" s="57">
        <v>0</v>
      </c>
      <c r="K131" s="57">
        <v>523</v>
      </c>
      <c r="L131" s="57">
        <v>56</v>
      </c>
      <c r="M131" s="57">
        <v>1</v>
      </c>
      <c r="N131" s="57">
        <v>57</v>
      </c>
    </row>
    <row r="132" spans="1:14" s="26" customFormat="1" ht="24.75" customHeight="1">
      <c r="A132" s="42"/>
      <c r="B132" s="111"/>
      <c r="C132" s="112"/>
      <c r="D132" s="113"/>
      <c r="E132" s="38"/>
      <c r="F132" s="114"/>
      <c r="G132" s="113"/>
      <c r="H132" s="113"/>
      <c r="I132" s="113"/>
      <c r="J132" s="113"/>
      <c r="K132" s="113"/>
      <c r="L132" s="113"/>
      <c r="M132" s="113"/>
      <c r="N132" s="115"/>
    </row>
    <row r="133" spans="1:14" s="32" customFormat="1" ht="37.5" customHeight="1">
      <c r="A133" s="53"/>
      <c r="B133" s="627" t="s">
        <v>137</v>
      </c>
      <c r="C133" s="627"/>
      <c r="D133" s="107">
        <v>471</v>
      </c>
      <c r="E133" s="29">
        <v>1715</v>
      </c>
      <c r="F133" s="108">
        <v>2.641188959660297</v>
      </c>
      <c r="G133" s="107">
        <v>1560</v>
      </c>
      <c r="H133" s="107">
        <v>155</v>
      </c>
      <c r="I133" s="107">
        <v>917</v>
      </c>
      <c r="J133" s="107">
        <v>84</v>
      </c>
      <c r="K133" s="107">
        <v>1001</v>
      </c>
      <c r="L133" s="107">
        <v>643</v>
      </c>
      <c r="M133" s="107">
        <v>71</v>
      </c>
      <c r="N133" s="109">
        <v>714</v>
      </c>
    </row>
    <row r="134" spans="1:14" s="26" customFormat="1" ht="37.5" customHeight="1">
      <c r="A134" s="42">
        <v>315</v>
      </c>
      <c r="B134" s="34" t="s">
        <v>19</v>
      </c>
      <c r="C134" s="46" t="s">
        <v>138</v>
      </c>
      <c r="D134" s="119">
        <v>91</v>
      </c>
      <c r="E134" s="35">
        <v>211</v>
      </c>
      <c r="F134" s="120">
        <v>1.3186813186813189</v>
      </c>
      <c r="G134" s="119">
        <v>211</v>
      </c>
      <c r="H134" s="119">
        <v>0</v>
      </c>
      <c r="I134" s="119">
        <v>100</v>
      </c>
      <c r="J134" s="119">
        <v>0</v>
      </c>
      <c r="K134" s="119">
        <v>100</v>
      </c>
      <c r="L134" s="119">
        <v>111</v>
      </c>
      <c r="M134" s="119">
        <v>0</v>
      </c>
      <c r="N134" s="119">
        <v>111</v>
      </c>
    </row>
    <row r="135" spans="1:14" s="26" customFormat="1" ht="37.5" customHeight="1">
      <c r="A135" s="42">
        <v>316</v>
      </c>
      <c r="B135" s="34" t="s">
        <v>19</v>
      </c>
      <c r="C135" s="46" t="s">
        <v>139</v>
      </c>
      <c r="D135" s="119">
        <v>68</v>
      </c>
      <c r="E135" s="35">
        <v>126</v>
      </c>
      <c r="F135" s="120">
        <v>0.8529411764705883</v>
      </c>
      <c r="G135" s="119">
        <v>126</v>
      </c>
      <c r="H135" s="119">
        <v>0</v>
      </c>
      <c r="I135" s="119">
        <v>83</v>
      </c>
      <c r="J135" s="119">
        <v>0</v>
      </c>
      <c r="K135" s="119">
        <v>83</v>
      </c>
      <c r="L135" s="119">
        <v>43</v>
      </c>
      <c r="M135" s="119">
        <v>0</v>
      </c>
      <c r="N135" s="119">
        <v>43</v>
      </c>
    </row>
    <row r="136" spans="1:14" s="26" customFormat="1" ht="37.5" customHeight="1">
      <c r="A136" s="42">
        <v>314</v>
      </c>
      <c r="B136" s="34" t="s">
        <v>19</v>
      </c>
      <c r="C136" s="46" t="s">
        <v>140</v>
      </c>
      <c r="D136" s="119">
        <v>312</v>
      </c>
      <c r="E136" s="35">
        <v>1378</v>
      </c>
      <c r="F136" s="120">
        <v>3.416666666666667</v>
      </c>
      <c r="G136" s="119">
        <v>1223</v>
      </c>
      <c r="H136" s="119">
        <v>155</v>
      </c>
      <c r="I136" s="119">
        <v>734</v>
      </c>
      <c r="J136" s="119">
        <v>84</v>
      </c>
      <c r="K136" s="119">
        <v>818</v>
      </c>
      <c r="L136" s="119">
        <v>489</v>
      </c>
      <c r="M136" s="119">
        <v>71</v>
      </c>
      <c r="N136" s="119">
        <v>560</v>
      </c>
    </row>
    <row r="137" spans="1:14" s="26" customFormat="1" ht="27.75" customHeight="1">
      <c r="A137" s="42"/>
      <c r="B137" s="111"/>
      <c r="C137" s="112"/>
      <c r="D137" s="113"/>
      <c r="E137" s="38"/>
      <c r="F137" s="114"/>
      <c r="G137" s="113"/>
      <c r="H137" s="113"/>
      <c r="I137" s="113"/>
      <c r="J137" s="113"/>
      <c r="K137" s="113"/>
      <c r="L137" s="113"/>
      <c r="M137" s="113"/>
      <c r="N137" s="115"/>
    </row>
    <row r="138" spans="1:14" s="32" customFormat="1" ht="37.5" customHeight="1">
      <c r="A138" s="53"/>
      <c r="B138" s="627" t="s">
        <v>141</v>
      </c>
      <c r="C138" s="627"/>
      <c r="D138" s="107">
        <v>136</v>
      </c>
      <c r="E138" s="29">
        <v>241</v>
      </c>
      <c r="F138" s="108">
        <v>0.7720588235294117</v>
      </c>
      <c r="G138" s="107">
        <v>222</v>
      </c>
      <c r="H138" s="107">
        <v>19</v>
      </c>
      <c r="I138" s="107">
        <v>114</v>
      </c>
      <c r="J138" s="107">
        <v>8</v>
      </c>
      <c r="K138" s="107">
        <v>122</v>
      </c>
      <c r="L138" s="107">
        <v>108</v>
      </c>
      <c r="M138" s="107">
        <v>11</v>
      </c>
      <c r="N138" s="109">
        <v>119</v>
      </c>
    </row>
    <row r="139" spans="1:14" s="26" customFormat="1" ht="37.5" customHeight="1">
      <c r="A139" s="42">
        <v>318</v>
      </c>
      <c r="B139" s="34" t="s">
        <v>19</v>
      </c>
      <c r="C139" s="46" t="s">
        <v>142</v>
      </c>
      <c r="D139" s="57">
        <v>136</v>
      </c>
      <c r="E139" s="35">
        <v>241</v>
      </c>
      <c r="F139" s="110">
        <v>0.7720588235294117</v>
      </c>
      <c r="G139" s="57">
        <v>222</v>
      </c>
      <c r="H139" s="57">
        <v>19</v>
      </c>
      <c r="I139" s="57">
        <v>114</v>
      </c>
      <c r="J139" s="57">
        <v>8</v>
      </c>
      <c r="K139" s="57">
        <v>122</v>
      </c>
      <c r="L139" s="57">
        <v>108</v>
      </c>
      <c r="M139" s="57">
        <v>11</v>
      </c>
      <c r="N139" s="57">
        <v>119</v>
      </c>
    </row>
    <row r="140" spans="1:14" s="51" customFormat="1" ht="23.25" customHeight="1">
      <c r="A140" s="42"/>
      <c r="B140" s="111"/>
      <c r="C140" s="112"/>
      <c r="D140" s="113"/>
      <c r="E140" s="38"/>
      <c r="F140" s="114"/>
      <c r="G140" s="113"/>
      <c r="H140" s="113"/>
      <c r="I140" s="113"/>
      <c r="J140" s="113"/>
      <c r="K140" s="113"/>
      <c r="L140" s="113"/>
      <c r="M140" s="113"/>
      <c r="N140" s="115"/>
    </row>
    <row r="141" spans="1:14" s="83" customFormat="1" ht="29.25" customHeight="1">
      <c r="A141" s="53"/>
      <c r="B141" s="627" t="s">
        <v>143</v>
      </c>
      <c r="C141" s="627"/>
      <c r="D141" s="107">
        <v>557</v>
      </c>
      <c r="E141" s="29">
        <v>1371</v>
      </c>
      <c r="F141" s="108">
        <v>1.461400359066427</v>
      </c>
      <c r="G141" s="107">
        <v>1270</v>
      </c>
      <c r="H141" s="107">
        <v>101</v>
      </c>
      <c r="I141" s="107">
        <v>970</v>
      </c>
      <c r="J141" s="107">
        <v>80</v>
      </c>
      <c r="K141" s="107">
        <v>1050</v>
      </c>
      <c r="L141" s="107">
        <v>300</v>
      </c>
      <c r="M141" s="107">
        <v>21</v>
      </c>
      <c r="N141" s="109">
        <v>321</v>
      </c>
    </row>
    <row r="142" spans="1:14" s="51" customFormat="1" ht="39.75" customHeight="1">
      <c r="A142" s="42">
        <v>320</v>
      </c>
      <c r="B142" s="34" t="s">
        <v>144</v>
      </c>
      <c r="C142" s="46" t="s">
        <v>145</v>
      </c>
      <c r="D142" s="57">
        <v>45</v>
      </c>
      <c r="E142" s="35">
        <v>64</v>
      </c>
      <c r="F142" s="110">
        <v>0.4222222222222223</v>
      </c>
      <c r="G142" s="57">
        <v>64</v>
      </c>
      <c r="H142" s="57">
        <v>0</v>
      </c>
      <c r="I142" s="57">
        <v>42</v>
      </c>
      <c r="J142" s="57">
        <v>0</v>
      </c>
      <c r="K142" s="57">
        <v>42</v>
      </c>
      <c r="L142" s="57">
        <v>22</v>
      </c>
      <c r="M142" s="57">
        <v>0</v>
      </c>
      <c r="N142" s="57">
        <v>22</v>
      </c>
    </row>
    <row r="143" spans="1:14" s="51" customFormat="1" ht="39.75" customHeight="1" thickBot="1">
      <c r="A143" s="97">
        <v>319</v>
      </c>
      <c r="B143" s="62" t="s">
        <v>19</v>
      </c>
      <c r="C143" s="121" t="s">
        <v>146</v>
      </c>
      <c r="D143" s="122">
        <v>512</v>
      </c>
      <c r="E143" s="63">
        <v>1307</v>
      </c>
      <c r="F143" s="123">
        <v>1.552734375</v>
      </c>
      <c r="G143" s="122">
        <v>1206</v>
      </c>
      <c r="H143" s="122">
        <v>101</v>
      </c>
      <c r="I143" s="122">
        <v>928</v>
      </c>
      <c r="J143" s="122">
        <v>80</v>
      </c>
      <c r="K143" s="122">
        <v>1008</v>
      </c>
      <c r="L143" s="122">
        <v>278</v>
      </c>
      <c r="M143" s="122">
        <v>21</v>
      </c>
      <c r="N143" s="122">
        <v>299</v>
      </c>
    </row>
    <row r="144" spans="1:14" s="51" customFormat="1" ht="20.25" customHeight="1">
      <c r="A144" s="52"/>
      <c r="B144" s="52"/>
      <c r="C144" s="52"/>
      <c r="D144" s="72"/>
      <c r="E144" s="74"/>
      <c r="F144" s="99"/>
      <c r="G144" s="72"/>
      <c r="H144" s="72"/>
      <c r="I144" s="74"/>
      <c r="J144" s="74"/>
      <c r="K144" s="72"/>
      <c r="L144" s="74"/>
      <c r="M144" s="74"/>
      <c r="N144" s="52"/>
    </row>
    <row r="145" spans="1:14" s="51" customFormat="1" ht="20.25" customHeight="1">
      <c r="A145" s="52"/>
      <c r="B145" s="52"/>
      <c r="C145" s="52"/>
      <c r="D145" s="72"/>
      <c r="E145" s="72"/>
      <c r="F145" s="99"/>
      <c r="G145" s="72"/>
      <c r="H145" s="72"/>
      <c r="I145" s="74"/>
      <c r="J145" s="74"/>
      <c r="K145" s="72"/>
      <c r="L145" s="72"/>
      <c r="M145" s="74"/>
      <c r="N145" s="52"/>
    </row>
    <row r="146" spans="1:14" s="51" customFormat="1" ht="20.25" customHeight="1" thickBot="1">
      <c r="A146" s="52"/>
      <c r="B146" s="52"/>
      <c r="C146" s="52"/>
      <c r="D146" s="72"/>
      <c r="E146" s="74"/>
      <c r="F146" s="99"/>
      <c r="G146" s="72"/>
      <c r="H146" s="27"/>
      <c r="I146" s="72"/>
      <c r="J146" s="74"/>
      <c r="K146" s="72"/>
      <c r="L146" s="72"/>
      <c r="M146" s="74"/>
      <c r="N146" s="75"/>
    </row>
    <row r="147" spans="1:14" s="77" customFormat="1" ht="39.75" customHeight="1" thickBot="1">
      <c r="A147" s="124">
        <v>400</v>
      </c>
      <c r="B147" s="631" t="s">
        <v>147</v>
      </c>
      <c r="C147" s="631"/>
      <c r="D147" s="471">
        <v>7331</v>
      </c>
      <c r="E147" s="471">
        <v>12829</v>
      </c>
      <c r="F147" s="17">
        <v>0.7499658982403492</v>
      </c>
      <c r="G147" s="471">
        <v>11905</v>
      </c>
      <c r="H147" s="485">
        <v>924</v>
      </c>
      <c r="I147" s="485">
        <v>4628</v>
      </c>
      <c r="J147" s="485">
        <v>402</v>
      </c>
      <c r="K147" s="471">
        <v>5030</v>
      </c>
      <c r="L147" s="471">
        <v>7277</v>
      </c>
      <c r="M147" s="471">
        <v>522</v>
      </c>
      <c r="N147" s="18">
        <v>7799</v>
      </c>
    </row>
    <row r="148" spans="1:14" s="51" customFormat="1" ht="27" customHeight="1">
      <c r="A148" s="126"/>
      <c r="B148" s="80"/>
      <c r="C148" s="22"/>
      <c r="D148" s="127"/>
      <c r="E148" s="23"/>
      <c r="F148" s="24"/>
      <c r="G148" s="81"/>
      <c r="H148" s="81"/>
      <c r="I148" s="81"/>
      <c r="J148" s="488"/>
      <c r="K148" s="81"/>
      <c r="L148" s="81"/>
      <c r="M148" s="81"/>
      <c r="N148" s="82"/>
    </row>
    <row r="149" spans="1:14" s="83" customFormat="1" ht="39.75" customHeight="1">
      <c r="A149" s="128"/>
      <c r="B149" s="629" t="s">
        <v>148</v>
      </c>
      <c r="C149" s="629"/>
      <c r="D149" s="29">
        <v>212</v>
      </c>
      <c r="E149" s="129">
        <v>422</v>
      </c>
      <c r="F149" s="130">
        <v>0.990566037735849</v>
      </c>
      <c r="G149" s="129">
        <v>394</v>
      </c>
      <c r="H149" s="129">
        <v>28</v>
      </c>
      <c r="I149" s="129">
        <v>215</v>
      </c>
      <c r="J149" s="129">
        <v>16</v>
      </c>
      <c r="K149" s="129">
        <v>231</v>
      </c>
      <c r="L149" s="129">
        <v>179</v>
      </c>
      <c r="M149" s="129">
        <v>12</v>
      </c>
      <c r="N149" s="131">
        <v>191</v>
      </c>
    </row>
    <row r="150" spans="1:14" s="51" customFormat="1" ht="39.75" customHeight="1">
      <c r="A150" s="132">
        <v>401</v>
      </c>
      <c r="B150" s="34" t="s">
        <v>19</v>
      </c>
      <c r="C150" s="46" t="s">
        <v>148</v>
      </c>
      <c r="D150" s="35">
        <v>212</v>
      </c>
      <c r="E150" s="35">
        <v>422</v>
      </c>
      <c r="F150" s="36">
        <v>0.990566037735849</v>
      </c>
      <c r="G150" s="35">
        <v>394</v>
      </c>
      <c r="H150" s="35">
        <v>28</v>
      </c>
      <c r="I150" s="35">
        <v>215</v>
      </c>
      <c r="J150" s="35">
        <v>16</v>
      </c>
      <c r="K150" s="35">
        <v>231</v>
      </c>
      <c r="L150" s="35">
        <v>179</v>
      </c>
      <c r="M150" s="35">
        <v>12</v>
      </c>
      <c r="N150" s="35">
        <v>191</v>
      </c>
    </row>
    <row r="151" spans="1:14" s="51" customFormat="1" ht="27" customHeight="1">
      <c r="A151" s="132"/>
      <c r="B151" s="133"/>
      <c r="C151" s="87"/>
      <c r="D151" s="35"/>
      <c r="E151" s="38"/>
      <c r="F151" s="134"/>
      <c r="G151" s="38"/>
      <c r="H151" s="38"/>
      <c r="I151" s="38"/>
      <c r="J151" s="38"/>
      <c r="K151" s="38"/>
      <c r="L151" s="38"/>
      <c r="M151" s="38"/>
      <c r="N151" s="88"/>
    </row>
    <row r="152" spans="1:14" s="83" customFormat="1" ht="39.75" customHeight="1">
      <c r="A152" s="128"/>
      <c r="B152" s="629" t="s">
        <v>128</v>
      </c>
      <c r="C152" s="629"/>
      <c r="D152" s="29">
        <v>70</v>
      </c>
      <c r="E152" s="129">
        <v>206</v>
      </c>
      <c r="F152" s="130">
        <v>1.942857142857143</v>
      </c>
      <c r="G152" s="129">
        <v>206</v>
      </c>
      <c r="H152" s="129">
        <v>0</v>
      </c>
      <c r="I152" s="129">
        <v>156</v>
      </c>
      <c r="J152" s="129">
        <v>0</v>
      </c>
      <c r="K152" s="129">
        <v>156</v>
      </c>
      <c r="L152" s="129">
        <v>50</v>
      </c>
      <c r="M152" s="129">
        <v>0</v>
      </c>
      <c r="N152" s="131">
        <v>50</v>
      </c>
    </row>
    <row r="153" spans="1:14" s="51" customFormat="1" ht="39.75" customHeight="1">
      <c r="A153" s="132">
        <v>405</v>
      </c>
      <c r="B153" s="34" t="s">
        <v>19</v>
      </c>
      <c r="C153" s="46" t="s">
        <v>149</v>
      </c>
      <c r="D153" s="35">
        <v>70</v>
      </c>
      <c r="E153" s="35">
        <v>206</v>
      </c>
      <c r="F153" s="36">
        <v>1.942857142857143</v>
      </c>
      <c r="G153" s="35">
        <v>206</v>
      </c>
      <c r="H153" s="35">
        <v>0</v>
      </c>
      <c r="I153" s="35">
        <v>156</v>
      </c>
      <c r="J153" s="35">
        <v>0</v>
      </c>
      <c r="K153" s="35">
        <v>156</v>
      </c>
      <c r="L153" s="35">
        <v>50</v>
      </c>
      <c r="M153" s="35">
        <v>0</v>
      </c>
      <c r="N153" s="35">
        <v>50</v>
      </c>
    </row>
    <row r="154" spans="1:14" s="51" customFormat="1" ht="26.25" customHeight="1">
      <c r="A154" s="132"/>
      <c r="B154" s="133"/>
      <c r="C154" s="87"/>
      <c r="D154" s="35"/>
      <c r="E154" s="38"/>
      <c r="F154" s="135"/>
      <c r="G154" s="38"/>
      <c r="H154" s="38"/>
      <c r="I154" s="38"/>
      <c r="J154" s="38"/>
      <c r="K154" s="38"/>
      <c r="L154" s="38"/>
      <c r="M154" s="38"/>
      <c r="N154" s="88"/>
    </row>
    <row r="155" spans="1:14" s="83" customFormat="1" ht="39.75" customHeight="1">
      <c r="A155" s="128"/>
      <c r="B155" s="629" t="s">
        <v>150</v>
      </c>
      <c r="C155" s="629"/>
      <c r="D155" s="29">
        <v>2952</v>
      </c>
      <c r="E155" s="129">
        <v>5249</v>
      </c>
      <c r="F155" s="130">
        <v>0.7781165311653115</v>
      </c>
      <c r="G155" s="129">
        <v>4808</v>
      </c>
      <c r="H155" s="129">
        <v>441</v>
      </c>
      <c r="I155" s="129">
        <v>1675</v>
      </c>
      <c r="J155" s="129">
        <v>143</v>
      </c>
      <c r="K155" s="129">
        <v>1818</v>
      </c>
      <c r="L155" s="129">
        <v>3133</v>
      </c>
      <c r="M155" s="129">
        <v>298</v>
      </c>
      <c r="N155" s="131">
        <v>3431</v>
      </c>
    </row>
    <row r="156" spans="1:14" s="51" customFormat="1" ht="39.75" customHeight="1">
      <c r="A156" s="136">
        <v>422</v>
      </c>
      <c r="B156" s="54" t="s">
        <v>41</v>
      </c>
      <c r="C156" s="54" t="s">
        <v>151</v>
      </c>
      <c r="D156" s="55">
        <v>2530</v>
      </c>
      <c r="E156" s="35">
        <v>4454</v>
      </c>
      <c r="F156" s="96">
        <v>0.7604743083003953</v>
      </c>
      <c r="G156" s="55">
        <v>4041</v>
      </c>
      <c r="H156" s="55">
        <v>413</v>
      </c>
      <c r="I156" s="55">
        <v>1339</v>
      </c>
      <c r="J156" s="55">
        <v>127</v>
      </c>
      <c r="K156" s="55">
        <v>1466</v>
      </c>
      <c r="L156" s="55">
        <v>2702</v>
      </c>
      <c r="M156" s="55">
        <v>286</v>
      </c>
      <c r="N156" s="55">
        <v>2988</v>
      </c>
    </row>
    <row r="157" spans="1:14" s="51" customFormat="1" ht="39.75" customHeight="1">
      <c r="A157" s="132">
        <v>408</v>
      </c>
      <c r="B157" s="34" t="s">
        <v>19</v>
      </c>
      <c r="C157" s="46" t="s">
        <v>152</v>
      </c>
      <c r="D157" s="35">
        <v>198</v>
      </c>
      <c r="E157" s="35">
        <v>497</v>
      </c>
      <c r="F157" s="36">
        <v>1.51010101010101</v>
      </c>
      <c r="G157" s="35">
        <v>469</v>
      </c>
      <c r="H157" s="35">
        <v>28</v>
      </c>
      <c r="I157" s="35">
        <v>267</v>
      </c>
      <c r="J157" s="35">
        <v>16</v>
      </c>
      <c r="K157" s="35">
        <v>283</v>
      </c>
      <c r="L157" s="35">
        <v>202</v>
      </c>
      <c r="M157" s="35">
        <v>12</v>
      </c>
      <c r="N157" s="35">
        <v>214</v>
      </c>
    </row>
    <row r="158" spans="1:14" s="51" customFormat="1" ht="39.75" customHeight="1">
      <c r="A158" s="132">
        <v>407</v>
      </c>
      <c r="B158" s="34" t="s">
        <v>19</v>
      </c>
      <c r="C158" s="46" t="s">
        <v>153</v>
      </c>
      <c r="D158" s="35">
        <v>224</v>
      </c>
      <c r="E158" s="35">
        <v>298</v>
      </c>
      <c r="F158" s="36">
        <v>0.3303571428571428</v>
      </c>
      <c r="G158" s="35">
        <v>298</v>
      </c>
      <c r="H158" s="35">
        <v>0</v>
      </c>
      <c r="I158" s="35">
        <v>69</v>
      </c>
      <c r="J158" s="35">
        <v>0</v>
      </c>
      <c r="K158" s="35">
        <v>69</v>
      </c>
      <c r="L158" s="35">
        <v>229</v>
      </c>
      <c r="M158" s="35">
        <v>0</v>
      </c>
      <c r="N158" s="35">
        <v>229</v>
      </c>
    </row>
    <row r="159" spans="1:14" s="51" customFormat="1" ht="26.25" customHeight="1">
      <c r="A159" s="132"/>
      <c r="B159" s="133"/>
      <c r="C159" s="87"/>
      <c r="D159" s="35"/>
      <c r="E159" s="35"/>
      <c r="F159" s="39"/>
      <c r="G159" s="38"/>
      <c r="H159" s="38"/>
      <c r="I159" s="38"/>
      <c r="J159" s="38"/>
      <c r="K159" s="38"/>
      <c r="L159" s="38"/>
      <c r="M159" s="38"/>
      <c r="N159" s="137"/>
    </row>
    <row r="160" spans="1:14" s="83" customFormat="1" ht="39.75" customHeight="1">
      <c r="A160" s="128"/>
      <c r="B160" s="629" t="s">
        <v>154</v>
      </c>
      <c r="C160" s="629"/>
      <c r="D160" s="29">
        <v>4097</v>
      </c>
      <c r="E160" s="29">
        <v>6952</v>
      </c>
      <c r="F160" s="130">
        <v>0.6968513546497437</v>
      </c>
      <c r="G160" s="29">
        <v>6497</v>
      </c>
      <c r="H160" s="29">
        <v>455</v>
      </c>
      <c r="I160" s="29">
        <v>2582</v>
      </c>
      <c r="J160" s="29">
        <v>243</v>
      </c>
      <c r="K160" s="29">
        <v>2825</v>
      </c>
      <c r="L160" s="29">
        <v>3915</v>
      </c>
      <c r="M160" s="29">
        <v>212</v>
      </c>
      <c r="N160" s="31">
        <v>4127</v>
      </c>
    </row>
    <row r="161" spans="1:14" s="51" customFormat="1" ht="39.75" customHeight="1">
      <c r="A161" s="132">
        <v>411</v>
      </c>
      <c r="B161" s="34" t="s">
        <v>19</v>
      </c>
      <c r="C161" s="46" t="s">
        <v>155</v>
      </c>
      <c r="D161" s="35">
        <v>200</v>
      </c>
      <c r="E161" s="35">
        <v>510</v>
      </c>
      <c r="F161" s="36">
        <v>1.5499999999999998</v>
      </c>
      <c r="G161" s="35">
        <v>504</v>
      </c>
      <c r="H161" s="35">
        <v>6</v>
      </c>
      <c r="I161" s="35">
        <v>326</v>
      </c>
      <c r="J161" s="35">
        <v>4</v>
      </c>
      <c r="K161" s="35">
        <v>330</v>
      </c>
      <c r="L161" s="35">
        <v>178</v>
      </c>
      <c r="M161" s="35">
        <v>2</v>
      </c>
      <c r="N161" s="35">
        <v>180</v>
      </c>
    </row>
    <row r="162" spans="1:14" s="51" customFormat="1" ht="30.75" customHeight="1">
      <c r="A162" s="132">
        <v>410</v>
      </c>
      <c r="B162" s="34" t="s">
        <v>156</v>
      </c>
      <c r="C162" s="46" t="s">
        <v>157</v>
      </c>
      <c r="D162" s="35">
        <v>1350</v>
      </c>
      <c r="E162" s="35">
        <v>2813</v>
      </c>
      <c r="F162" s="36">
        <v>1.0837037037037036</v>
      </c>
      <c r="G162" s="35">
        <v>2813</v>
      </c>
      <c r="H162" s="35">
        <v>0</v>
      </c>
      <c r="I162" s="35">
        <v>1639</v>
      </c>
      <c r="J162" s="35">
        <v>0</v>
      </c>
      <c r="K162" s="35">
        <v>1639</v>
      </c>
      <c r="L162" s="35">
        <v>1174</v>
      </c>
      <c r="M162" s="35">
        <v>0</v>
      </c>
      <c r="N162" s="35">
        <v>1174</v>
      </c>
    </row>
    <row r="163" spans="1:14" s="59" customFormat="1" ht="45" customHeight="1">
      <c r="A163" s="132">
        <v>420</v>
      </c>
      <c r="B163" s="34" t="s">
        <v>91</v>
      </c>
      <c r="C163" s="46" t="s">
        <v>157</v>
      </c>
      <c r="D163" s="35">
        <v>247</v>
      </c>
      <c r="E163" s="35">
        <v>449</v>
      </c>
      <c r="F163" s="36">
        <v>0.8178137651821862</v>
      </c>
      <c r="G163" s="35">
        <v>0</v>
      </c>
      <c r="H163" s="35">
        <v>449</v>
      </c>
      <c r="I163" s="35">
        <v>0</v>
      </c>
      <c r="J163" s="35">
        <v>239</v>
      </c>
      <c r="K163" s="35">
        <v>239</v>
      </c>
      <c r="L163" s="35">
        <v>0</v>
      </c>
      <c r="M163" s="35">
        <v>210</v>
      </c>
      <c r="N163" s="35">
        <v>210</v>
      </c>
    </row>
    <row r="164" spans="1:14" s="94" customFormat="1" ht="45" customHeight="1">
      <c r="A164" s="136">
        <v>421</v>
      </c>
      <c r="B164" s="54" t="s">
        <v>158</v>
      </c>
      <c r="C164" s="54" t="s">
        <v>159</v>
      </c>
      <c r="D164" s="55">
        <v>1444</v>
      </c>
      <c r="E164" s="35">
        <v>1994</v>
      </c>
      <c r="F164" s="96">
        <v>0.3808864265927978</v>
      </c>
      <c r="G164" s="55">
        <v>1994</v>
      </c>
      <c r="H164" s="55">
        <v>0</v>
      </c>
      <c r="I164" s="55">
        <v>302</v>
      </c>
      <c r="J164" s="55">
        <v>0</v>
      </c>
      <c r="K164" s="55">
        <v>302</v>
      </c>
      <c r="L164" s="55">
        <v>1692</v>
      </c>
      <c r="M164" s="55">
        <v>0</v>
      </c>
      <c r="N164" s="55">
        <v>1692</v>
      </c>
    </row>
    <row r="165" spans="1:14" s="51" customFormat="1" ht="39.75" customHeight="1">
      <c r="A165" s="132">
        <v>413</v>
      </c>
      <c r="B165" s="34" t="s">
        <v>19</v>
      </c>
      <c r="C165" s="46" t="s">
        <v>160</v>
      </c>
      <c r="D165" s="35">
        <v>60</v>
      </c>
      <c r="E165" s="35">
        <v>94</v>
      </c>
      <c r="F165" s="36">
        <v>0.5666666666666667</v>
      </c>
      <c r="G165" s="35">
        <v>94</v>
      </c>
      <c r="H165" s="35">
        <v>0</v>
      </c>
      <c r="I165" s="35">
        <v>32</v>
      </c>
      <c r="J165" s="35">
        <v>0</v>
      </c>
      <c r="K165" s="35">
        <v>32</v>
      </c>
      <c r="L165" s="35">
        <v>62</v>
      </c>
      <c r="M165" s="35">
        <v>0</v>
      </c>
      <c r="N165" s="35">
        <v>62</v>
      </c>
    </row>
    <row r="166" spans="1:14" s="51" customFormat="1" ht="30.75" customHeight="1">
      <c r="A166" s="132">
        <v>415</v>
      </c>
      <c r="B166" s="34" t="s">
        <v>27</v>
      </c>
      <c r="C166" s="46" t="s">
        <v>161</v>
      </c>
      <c r="D166" s="35">
        <v>262</v>
      </c>
      <c r="E166" s="35">
        <v>324</v>
      </c>
      <c r="F166" s="36">
        <v>0.23664122137404586</v>
      </c>
      <c r="G166" s="35">
        <v>324</v>
      </c>
      <c r="H166" s="35">
        <v>0</v>
      </c>
      <c r="I166" s="35">
        <v>1</v>
      </c>
      <c r="J166" s="35">
        <v>0</v>
      </c>
      <c r="K166" s="35">
        <v>1</v>
      </c>
      <c r="L166" s="35">
        <v>323</v>
      </c>
      <c r="M166" s="35">
        <v>0</v>
      </c>
      <c r="N166" s="35">
        <v>323</v>
      </c>
    </row>
    <row r="167" spans="1:14" s="51" customFormat="1" ht="39.75" customHeight="1">
      <c r="A167" s="132">
        <v>417</v>
      </c>
      <c r="B167" s="34" t="s">
        <v>19</v>
      </c>
      <c r="C167" s="46" t="s">
        <v>162</v>
      </c>
      <c r="D167" s="35">
        <v>56</v>
      </c>
      <c r="E167" s="35">
        <v>68</v>
      </c>
      <c r="F167" s="36">
        <v>0.2142857142857142</v>
      </c>
      <c r="G167" s="35">
        <v>68</v>
      </c>
      <c r="H167" s="35">
        <v>0</v>
      </c>
      <c r="I167" s="35">
        <v>26</v>
      </c>
      <c r="J167" s="35">
        <v>0</v>
      </c>
      <c r="K167" s="35">
        <v>26</v>
      </c>
      <c r="L167" s="35">
        <v>42</v>
      </c>
      <c r="M167" s="35">
        <v>0</v>
      </c>
      <c r="N167" s="35">
        <v>42</v>
      </c>
    </row>
    <row r="168" spans="1:14" s="51" customFormat="1" ht="39.75" customHeight="1">
      <c r="A168" s="132">
        <v>416</v>
      </c>
      <c r="B168" s="34" t="s">
        <v>19</v>
      </c>
      <c r="C168" s="46" t="s">
        <v>163</v>
      </c>
      <c r="D168" s="35">
        <v>318</v>
      </c>
      <c r="E168" s="35">
        <v>424</v>
      </c>
      <c r="F168" s="36">
        <v>0.33333333333333326</v>
      </c>
      <c r="G168" s="35">
        <v>424</v>
      </c>
      <c r="H168" s="35">
        <v>0</v>
      </c>
      <c r="I168" s="35">
        <v>132</v>
      </c>
      <c r="J168" s="35">
        <v>0</v>
      </c>
      <c r="K168" s="35">
        <v>132</v>
      </c>
      <c r="L168" s="35">
        <v>292</v>
      </c>
      <c r="M168" s="35">
        <v>0</v>
      </c>
      <c r="N168" s="35">
        <v>292</v>
      </c>
    </row>
    <row r="169" spans="1:14" s="51" customFormat="1" ht="39.75" customHeight="1" thickBot="1">
      <c r="A169" s="139">
        <v>418</v>
      </c>
      <c r="B169" s="62" t="s">
        <v>19</v>
      </c>
      <c r="C169" s="121" t="s">
        <v>164</v>
      </c>
      <c r="D169" s="63">
        <v>160</v>
      </c>
      <c r="E169" s="63">
        <v>276</v>
      </c>
      <c r="F169" s="64">
        <v>0.7250000000000001</v>
      </c>
      <c r="G169" s="63">
        <v>276</v>
      </c>
      <c r="H169" s="63">
        <v>0</v>
      </c>
      <c r="I169" s="63">
        <v>124</v>
      </c>
      <c r="J169" s="63">
        <v>0</v>
      </c>
      <c r="K169" s="63">
        <v>124</v>
      </c>
      <c r="L169" s="63">
        <v>152</v>
      </c>
      <c r="M169" s="63">
        <v>0</v>
      </c>
      <c r="N169" s="63">
        <v>152</v>
      </c>
    </row>
    <row r="170" spans="1:14" s="50" customFormat="1" ht="24" customHeight="1">
      <c r="A170" s="89"/>
      <c r="B170" s="140"/>
      <c r="C170" s="89"/>
      <c r="D170" s="138"/>
      <c r="E170" s="69"/>
      <c r="F170" s="141"/>
      <c r="G170" s="138"/>
      <c r="H170" s="138"/>
      <c r="I170" s="138"/>
      <c r="J170" s="89"/>
      <c r="K170" s="138"/>
      <c r="L170" s="138"/>
      <c r="M170" s="138"/>
      <c r="N170" s="41"/>
    </row>
    <row r="171" spans="1:14" s="59" customFormat="1" ht="24" customHeight="1">
      <c r="A171" s="89"/>
      <c r="B171" s="140"/>
      <c r="C171" s="89"/>
      <c r="D171" s="138"/>
      <c r="E171" s="69"/>
      <c r="F171" s="141"/>
      <c r="G171" s="138"/>
      <c r="H171" s="138"/>
      <c r="I171" s="138"/>
      <c r="J171" s="89"/>
      <c r="K171" s="138"/>
      <c r="L171" s="138"/>
      <c r="M171" s="138"/>
      <c r="N171" s="41"/>
    </row>
    <row r="172" spans="1:14" s="59" customFormat="1" ht="24" customHeight="1" thickBot="1">
      <c r="A172" s="52"/>
      <c r="B172" s="52"/>
      <c r="C172" s="52"/>
      <c r="D172" s="72"/>
      <c r="E172" s="74"/>
      <c r="F172" s="99"/>
      <c r="G172" s="72"/>
      <c r="H172" s="27"/>
      <c r="I172" s="72"/>
      <c r="J172" s="74"/>
      <c r="K172" s="72"/>
      <c r="L172" s="72"/>
      <c r="M172" s="74"/>
      <c r="N172" s="75"/>
    </row>
    <row r="173" spans="1:14" s="125" customFormat="1" ht="45" customHeight="1" thickBot="1">
      <c r="A173" s="76">
        <v>500</v>
      </c>
      <c r="B173" s="625" t="s">
        <v>165</v>
      </c>
      <c r="C173" s="625"/>
      <c r="D173" s="467">
        <v>8485</v>
      </c>
      <c r="E173" s="467">
        <v>15692</v>
      </c>
      <c r="F173" s="142">
        <v>0.8493812610489098</v>
      </c>
      <c r="G173" s="467">
        <v>14466</v>
      </c>
      <c r="H173" s="467">
        <v>1226</v>
      </c>
      <c r="I173" s="467">
        <v>4876</v>
      </c>
      <c r="J173" s="469">
        <v>328</v>
      </c>
      <c r="K173" s="467">
        <v>5204</v>
      </c>
      <c r="L173" s="467">
        <v>9590</v>
      </c>
      <c r="M173" s="467">
        <v>898</v>
      </c>
      <c r="N173" s="143">
        <v>10488</v>
      </c>
    </row>
    <row r="174" spans="1:14" s="59" customFormat="1" ht="28.5" customHeight="1">
      <c r="A174" s="79"/>
      <c r="B174" s="144"/>
      <c r="C174" s="22"/>
      <c r="D174" s="145"/>
      <c r="E174" s="146"/>
      <c r="F174" s="147"/>
      <c r="G174" s="81"/>
      <c r="H174" s="81"/>
      <c r="I174" s="81"/>
      <c r="J174" s="488"/>
      <c r="K174" s="81"/>
      <c r="L174" s="81"/>
      <c r="M174" s="81"/>
      <c r="N174" s="82"/>
    </row>
    <row r="175" spans="1:14" s="148" customFormat="1" ht="45" customHeight="1">
      <c r="A175" s="53"/>
      <c r="B175" s="626" t="s">
        <v>166</v>
      </c>
      <c r="C175" s="626"/>
      <c r="D175" s="29">
        <v>8118</v>
      </c>
      <c r="E175" s="29">
        <v>14821</v>
      </c>
      <c r="F175" s="130">
        <v>0.8256959842325695</v>
      </c>
      <c r="G175" s="29">
        <v>13619</v>
      </c>
      <c r="H175" s="29">
        <v>1202</v>
      </c>
      <c r="I175" s="29">
        <v>4459</v>
      </c>
      <c r="J175" s="29">
        <v>316</v>
      </c>
      <c r="K175" s="29">
        <v>4775</v>
      </c>
      <c r="L175" s="29">
        <v>9160</v>
      </c>
      <c r="M175" s="29">
        <v>886</v>
      </c>
      <c r="N175" s="31">
        <v>10046</v>
      </c>
    </row>
    <row r="176" spans="1:14" s="59" customFormat="1" ht="45" customHeight="1">
      <c r="A176" s="42">
        <v>505</v>
      </c>
      <c r="B176" s="34" t="s">
        <v>19</v>
      </c>
      <c r="C176" s="85" t="s">
        <v>167</v>
      </c>
      <c r="D176" s="35">
        <v>168</v>
      </c>
      <c r="E176" s="35">
        <v>503</v>
      </c>
      <c r="F176" s="36">
        <v>1.994047619047619</v>
      </c>
      <c r="G176" s="35">
        <v>446</v>
      </c>
      <c r="H176" s="35">
        <v>57</v>
      </c>
      <c r="I176" s="35">
        <v>138</v>
      </c>
      <c r="J176" s="35">
        <v>24</v>
      </c>
      <c r="K176" s="35">
        <v>162</v>
      </c>
      <c r="L176" s="35">
        <v>308</v>
      </c>
      <c r="M176" s="35">
        <v>33</v>
      </c>
      <c r="N176" s="35">
        <v>341</v>
      </c>
    </row>
    <row r="177" spans="1:14" s="149" customFormat="1" ht="33" customHeight="1">
      <c r="A177" s="42">
        <v>531</v>
      </c>
      <c r="B177" s="34" t="s">
        <v>19</v>
      </c>
      <c r="C177" s="85" t="s">
        <v>168</v>
      </c>
      <c r="D177" s="35">
        <v>296</v>
      </c>
      <c r="E177" s="35">
        <v>780</v>
      </c>
      <c r="F177" s="36">
        <v>1.635135135135135</v>
      </c>
      <c r="G177" s="35">
        <v>762</v>
      </c>
      <c r="H177" s="35">
        <v>18</v>
      </c>
      <c r="I177" s="35">
        <v>324</v>
      </c>
      <c r="J177" s="35">
        <v>16</v>
      </c>
      <c r="K177" s="35">
        <v>340</v>
      </c>
      <c r="L177" s="35">
        <v>438</v>
      </c>
      <c r="M177" s="35">
        <v>2</v>
      </c>
      <c r="N177" s="35">
        <v>440</v>
      </c>
    </row>
    <row r="178" spans="1:14" s="59" customFormat="1" ht="45" customHeight="1">
      <c r="A178" s="42">
        <v>507</v>
      </c>
      <c r="B178" s="34" t="s">
        <v>19</v>
      </c>
      <c r="C178" s="85" t="s">
        <v>169</v>
      </c>
      <c r="D178" s="35">
        <v>99</v>
      </c>
      <c r="E178" s="35">
        <v>141</v>
      </c>
      <c r="F178" s="36">
        <v>0.4242424242424243</v>
      </c>
      <c r="G178" s="35">
        <v>141</v>
      </c>
      <c r="H178" s="35">
        <v>0</v>
      </c>
      <c r="I178" s="35">
        <v>32</v>
      </c>
      <c r="J178" s="35">
        <v>0</v>
      </c>
      <c r="K178" s="35">
        <v>32</v>
      </c>
      <c r="L178" s="35">
        <v>109</v>
      </c>
      <c r="M178" s="35">
        <v>0</v>
      </c>
      <c r="N178" s="35">
        <v>109</v>
      </c>
    </row>
    <row r="179" spans="1:14" s="59" customFormat="1" ht="45" customHeight="1">
      <c r="A179" s="42">
        <v>508</v>
      </c>
      <c r="B179" s="34" t="s">
        <v>19</v>
      </c>
      <c r="C179" s="85" t="s">
        <v>170</v>
      </c>
      <c r="D179" s="35">
        <v>63</v>
      </c>
      <c r="E179" s="35">
        <v>154</v>
      </c>
      <c r="F179" s="36">
        <v>1.4444444444444446</v>
      </c>
      <c r="G179" s="35">
        <v>147</v>
      </c>
      <c r="H179" s="35">
        <v>7</v>
      </c>
      <c r="I179" s="35">
        <v>52</v>
      </c>
      <c r="J179" s="35">
        <v>2</v>
      </c>
      <c r="K179" s="35">
        <v>54</v>
      </c>
      <c r="L179" s="35">
        <v>95</v>
      </c>
      <c r="M179" s="35">
        <v>5</v>
      </c>
      <c r="N179" s="35">
        <v>100</v>
      </c>
    </row>
    <row r="180" spans="1:14" s="51" customFormat="1" ht="38.25" customHeight="1">
      <c r="A180" s="42">
        <v>501</v>
      </c>
      <c r="B180" s="34" t="s">
        <v>171</v>
      </c>
      <c r="C180" s="85" t="s">
        <v>172</v>
      </c>
      <c r="D180" s="35">
        <v>328</v>
      </c>
      <c r="E180" s="35">
        <v>973</v>
      </c>
      <c r="F180" s="36">
        <v>1.9664634146341462</v>
      </c>
      <c r="G180" s="35">
        <v>973</v>
      </c>
      <c r="H180" s="35">
        <v>0</v>
      </c>
      <c r="I180" s="35">
        <v>211</v>
      </c>
      <c r="J180" s="35">
        <v>0</v>
      </c>
      <c r="K180" s="35">
        <v>211</v>
      </c>
      <c r="L180" s="35">
        <v>762</v>
      </c>
      <c r="M180" s="35">
        <v>0</v>
      </c>
      <c r="N180" s="35">
        <v>762</v>
      </c>
    </row>
    <row r="181" spans="1:14" s="59" customFormat="1" ht="45" customHeight="1">
      <c r="A181" s="42">
        <v>513</v>
      </c>
      <c r="B181" s="34" t="s">
        <v>19</v>
      </c>
      <c r="C181" s="85" t="s">
        <v>173</v>
      </c>
      <c r="D181" s="35">
        <v>60</v>
      </c>
      <c r="E181" s="35">
        <v>100</v>
      </c>
      <c r="F181" s="36">
        <v>0.6666666666666667</v>
      </c>
      <c r="G181" s="35">
        <v>100</v>
      </c>
      <c r="H181" s="35">
        <v>0</v>
      </c>
      <c r="I181" s="35">
        <v>35</v>
      </c>
      <c r="J181" s="35">
        <v>0</v>
      </c>
      <c r="K181" s="35">
        <v>35</v>
      </c>
      <c r="L181" s="35">
        <v>65</v>
      </c>
      <c r="M181" s="35">
        <v>0</v>
      </c>
      <c r="N181" s="35">
        <v>65</v>
      </c>
    </row>
    <row r="182" spans="1:14" s="59" customFormat="1" ht="45" customHeight="1">
      <c r="A182" s="42">
        <v>514</v>
      </c>
      <c r="B182" s="34" t="s">
        <v>19</v>
      </c>
      <c r="C182" s="85" t="s">
        <v>174</v>
      </c>
      <c r="D182" s="35">
        <v>94</v>
      </c>
      <c r="E182" s="35">
        <v>204</v>
      </c>
      <c r="F182" s="36">
        <v>1.1702127659574466</v>
      </c>
      <c r="G182" s="35">
        <v>204</v>
      </c>
      <c r="H182" s="35">
        <v>0</v>
      </c>
      <c r="I182" s="35">
        <v>68</v>
      </c>
      <c r="J182" s="35">
        <v>0</v>
      </c>
      <c r="K182" s="35">
        <v>68</v>
      </c>
      <c r="L182" s="35">
        <v>136</v>
      </c>
      <c r="M182" s="35">
        <v>0</v>
      </c>
      <c r="N182" s="35">
        <v>136</v>
      </c>
    </row>
    <row r="183" spans="1:14" s="51" customFormat="1" ht="39" customHeight="1">
      <c r="A183" s="42">
        <v>502</v>
      </c>
      <c r="B183" s="34" t="s">
        <v>19</v>
      </c>
      <c r="C183" s="85" t="s">
        <v>175</v>
      </c>
      <c r="D183" s="35">
        <v>2424</v>
      </c>
      <c r="E183" s="35">
        <v>6001</v>
      </c>
      <c r="F183" s="36">
        <v>1.4756600660066006</v>
      </c>
      <c r="G183" s="35">
        <v>6001</v>
      </c>
      <c r="H183" s="35">
        <v>0</v>
      </c>
      <c r="I183" s="35">
        <v>1986</v>
      </c>
      <c r="J183" s="35">
        <v>0</v>
      </c>
      <c r="K183" s="35">
        <v>1986</v>
      </c>
      <c r="L183" s="35">
        <v>4015</v>
      </c>
      <c r="M183" s="35">
        <v>0</v>
      </c>
      <c r="N183" s="35">
        <v>4015</v>
      </c>
    </row>
    <row r="184" spans="1:14" s="51" customFormat="1" ht="30.75" customHeight="1">
      <c r="A184" s="47">
        <v>537</v>
      </c>
      <c r="B184" s="54" t="s">
        <v>111</v>
      </c>
      <c r="C184" s="54" t="s">
        <v>176</v>
      </c>
      <c r="D184" s="55">
        <v>2445</v>
      </c>
      <c r="E184" s="35">
        <v>3119</v>
      </c>
      <c r="F184" s="36">
        <v>0.27566462167689165</v>
      </c>
      <c r="G184" s="55">
        <v>2022</v>
      </c>
      <c r="H184" s="55">
        <v>1097</v>
      </c>
      <c r="I184" s="55">
        <v>1192</v>
      </c>
      <c r="J184" s="55">
        <v>267</v>
      </c>
      <c r="K184" s="55">
        <v>1459</v>
      </c>
      <c r="L184" s="55">
        <v>830</v>
      </c>
      <c r="M184" s="55">
        <v>830</v>
      </c>
      <c r="N184" s="55">
        <v>1660</v>
      </c>
    </row>
    <row r="185" spans="1:14" s="59" customFormat="1" ht="45" customHeight="1">
      <c r="A185" s="42">
        <v>515</v>
      </c>
      <c r="B185" s="54" t="s">
        <v>19</v>
      </c>
      <c r="C185" s="54" t="s">
        <v>177</v>
      </c>
      <c r="D185" s="55">
        <v>150</v>
      </c>
      <c r="E185" s="35">
        <v>289</v>
      </c>
      <c r="F185" s="36">
        <v>0.9266666666666667</v>
      </c>
      <c r="G185" s="55">
        <v>272</v>
      </c>
      <c r="H185" s="55">
        <v>17</v>
      </c>
      <c r="I185" s="55">
        <v>73</v>
      </c>
      <c r="J185" s="55">
        <v>5</v>
      </c>
      <c r="K185" s="55">
        <v>78</v>
      </c>
      <c r="L185" s="55">
        <v>199</v>
      </c>
      <c r="M185" s="55">
        <v>12</v>
      </c>
      <c r="N185" s="55">
        <v>211</v>
      </c>
    </row>
    <row r="186" spans="1:14" s="150" customFormat="1" ht="31.5" customHeight="1">
      <c r="A186" s="47">
        <v>535</v>
      </c>
      <c r="B186" s="34" t="s">
        <v>38</v>
      </c>
      <c r="C186" s="85" t="s">
        <v>178</v>
      </c>
      <c r="D186" s="35">
        <v>1316</v>
      </c>
      <c r="E186" s="35">
        <v>1327</v>
      </c>
      <c r="F186" s="36">
        <v>0.008358662613981771</v>
      </c>
      <c r="G186" s="35">
        <v>1327</v>
      </c>
      <c r="H186" s="35">
        <v>0</v>
      </c>
      <c r="I186" s="35">
        <v>6</v>
      </c>
      <c r="J186" s="35">
        <v>0</v>
      </c>
      <c r="K186" s="35">
        <v>6</v>
      </c>
      <c r="L186" s="35">
        <v>1321</v>
      </c>
      <c r="M186" s="35">
        <v>0</v>
      </c>
      <c r="N186" s="35">
        <v>1321</v>
      </c>
    </row>
    <row r="187" spans="1:14" s="59" customFormat="1" ht="45" customHeight="1">
      <c r="A187" s="42">
        <v>517</v>
      </c>
      <c r="B187" s="34" t="s">
        <v>19</v>
      </c>
      <c r="C187" s="85" t="s">
        <v>179</v>
      </c>
      <c r="D187" s="35">
        <v>50</v>
      </c>
      <c r="E187" s="35">
        <v>113</v>
      </c>
      <c r="F187" s="36">
        <v>1.2599999999999998</v>
      </c>
      <c r="G187" s="35">
        <v>113</v>
      </c>
      <c r="H187" s="35">
        <v>0</v>
      </c>
      <c r="I187" s="35">
        <v>30</v>
      </c>
      <c r="J187" s="35">
        <v>0</v>
      </c>
      <c r="K187" s="35">
        <v>30</v>
      </c>
      <c r="L187" s="35">
        <v>83</v>
      </c>
      <c r="M187" s="35">
        <v>0</v>
      </c>
      <c r="N187" s="35">
        <v>83</v>
      </c>
    </row>
    <row r="188" spans="1:14" s="59" customFormat="1" ht="45" customHeight="1">
      <c r="A188" s="42">
        <v>506</v>
      </c>
      <c r="B188" s="34" t="s">
        <v>180</v>
      </c>
      <c r="C188" s="85" t="s">
        <v>181</v>
      </c>
      <c r="D188" s="35">
        <v>50</v>
      </c>
      <c r="E188" s="35">
        <v>70</v>
      </c>
      <c r="F188" s="36">
        <v>0.3999999999999999</v>
      </c>
      <c r="G188" s="35">
        <v>70</v>
      </c>
      <c r="H188" s="35">
        <v>0</v>
      </c>
      <c r="I188" s="35">
        <v>61</v>
      </c>
      <c r="J188" s="35">
        <v>0</v>
      </c>
      <c r="K188" s="35">
        <v>61</v>
      </c>
      <c r="L188" s="35">
        <v>9</v>
      </c>
      <c r="M188" s="35">
        <v>0</v>
      </c>
      <c r="N188" s="35">
        <v>9</v>
      </c>
    </row>
    <row r="189" spans="1:14" s="59" customFormat="1" ht="45" customHeight="1">
      <c r="A189" s="42">
        <v>519</v>
      </c>
      <c r="B189" s="34" t="s">
        <v>19</v>
      </c>
      <c r="C189" s="85" t="s">
        <v>182</v>
      </c>
      <c r="D189" s="35">
        <v>76</v>
      </c>
      <c r="E189" s="35">
        <v>176</v>
      </c>
      <c r="F189" s="36">
        <v>1.3157894736842106</v>
      </c>
      <c r="G189" s="35">
        <v>176</v>
      </c>
      <c r="H189" s="35">
        <v>0</v>
      </c>
      <c r="I189" s="35">
        <v>61</v>
      </c>
      <c r="J189" s="35">
        <v>0</v>
      </c>
      <c r="K189" s="35">
        <v>61</v>
      </c>
      <c r="L189" s="35">
        <v>115</v>
      </c>
      <c r="M189" s="35">
        <v>0</v>
      </c>
      <c r="N189" s="35">
        <v>115</v>
      </c>
    </row>
    <row r="190" spans="1:14" s="59" customFormat="1" ht="45" customHeight="1">
      <c r="A190" s="42">
        <v>518</v>
      </c>
      <c r="B190" s="34" t="s">
        <v>19</v>
      </c>
      <c r="C190" s="85" t="s">
        <v>183</v>
      </c>
      <c r="D190" s="35">
        <v>115</v>
      </c>
      <c r="E190" s="35">
        <v>183</v>
      </c>
      <c r="F190" s="36">
        <v>0.5913043478260869</v>
      </c>
      <c r="G190" s="35">
        <v>183</v>
      </c>
      <c r="H190" s="35">
        <v>0</v>
      </c>
      <c r="I190" s="35">
        <v>44</v>
      </c>
      <c r="J190" s="35">
        <v>0</v>
      </c>
      <c r="K190" s="35">
        <v>44</v>
      </c>
      <c r="L190" s="35">
        <v>139</v>
      </c>
      <c r="M190" s="35">
        <v>0</v>
      </c>
      <c r="N190" s="35">
        <v>139</v>
      </c>
    </row>
    <row r="191" spans="1:14" s="59" customFormat="1" ht="45" customHeight="1">
      <c r="A191" s="42">
        <v>521</v>
      </c>
      <c r="B191" s="34" t="s">
        <v>19</v>
      </c>
      <c r="C191" s="85" t="s">
        <v>184</v>
      </c>
      <c r="D191" s="35">
        <v>75</v>
      </c>
      <c r="E191" s="35">
        <v>198</v>
      </c>
      <c r="F191" s="36">
        <v>1.6400000000000001</v>
      </c>
      <c r="G191" s="35">
        <v>192</v>
      </c>
      <c r="H191" s="35">
        <v>6</v>
      </c>
      <c r="I191" s="35">
        <v>73</v>
      </c>
      <c r="J191" s="35">
        <v>2</v>
      </c>
      <c r="K191" s="35">
        <v>75</v>
      </c>
      <c r="L191" s="35">
        <v>119</v>
      </c>
      <c r="M191" s="35">
        <v>4</v>
      </c>
      <c r="N191" s="35">
        <v>123</v>
      </c>
    </row>
    <row r="192" spans="1:14" s="59" customFormat="1" ht="45" customHeight="1">
      <c r="A192" s="42">
        <v>523</v>
      </c>
      <c r="B192" s="34" t="s">
        <v>19</v>
      </c>
      <c r="C192" s="85" t="s">
        <v>185</v>
      </c>
      <c r="D192" s="35">
        <v>50</v>
      </c>
      <c r="E192" s="35">
        <v>118</v>
      </c>
      <c r="F192" s="36">
        <v>1.3599999999999999</v>
      </c>
      <c r="G192" s="35">
        <v>118</v>
      </c>
      <c r="H192" s="35">
        <v>0</v>
      </c>
      <c r="I192" s="35">
        <v>7</v>
      </c>
      <c r="J192" s="35">
        <v>0</v>
      </c>
      <c r="K192" s="35">
        <v>7</v>
      </c>
      <c r="L192" s="35">
        <v>111</v>
      </c>
      <c r="M192" s="35">
        <v>0</v>
      </c>
      <c r="N192" s="35">
        <v>111</v>
      </c>
    </row>
    <row r="193" spans="1:14" s="59" customFormat="1" ht="45" customHeight="1">
      <c r="A193" s="42">
        <v>524</v>
      </c>
      <c r="B193" s="34" t="s">
        <v>19</v>
      </c>
      <c r="C193" s="85" t="s">
        <v>186</v>
      </c>
      <c r="D193" s="35">
        <v>68</v>
      </c>
      <c r="E193" s="35">
        <v>115</v>
      </c>
      <c r="F193" s="36">
        <v>0.6911764705882353</v>
      </c>
      <c r="G193" s="35">
        <v>115</v>
      </c>
      <c r="H193" s="35">
        <v>0</v>
      </c>
      <c r="I193" s="35">
        <v>8</v>
      </c>
      <c r="J193" s="35">
        <v>0</v>
      </c>
      <c r="K193" s="35">
        <v>8</v>
      </c>
      <c r="L193" s="35">
        <v>107</v>
      </c>
      <c r="M193" s="35">
        <v>0</v>
      </c>
      <c r="N193" s="35">
        <v>107</v>
      </c>
    </row>
    <row r="194" spans="1:14" s="59" customFormat="1" ht="45" customHeight="1">
      <c r="A194" s="42">
        <v>527</v>
      </c>
      <c r="B194" s="34" t="s">
        <v>19</v>
      </c>
      <c r="C194" s="85" t="s">
        <v>187</v>
      </c>
      <c r="D194" s="151">
        <v>191</v>
      </c>
      <c r="E194" s="35">
        <v>257</v>
      </c>
      <c r="F194" s="36">
        <v>0.3455497382198953</v>
      </c>
      <c r="G194" s="151">
        <v>257</v>
      </c>
      <c r="H194" s="151">
        <v>0</v>
      </c>
      <c r="I194" s="151">
        <v>58</v>
      </c>
      <c r="J194" s="151">
        <v>0</v>
      </c>
      <c r="K194" s="151">
        <v>58</v>
      </c>
      <c r="L194" s="151">
        <v>199</v>
      </c>
      <c r="M194" s="151">
        <v>0</v>
      </c>
      <c r="N194" s="151">
        <v>199</v>
      </c>
    </row>
    <row r="195" spans="1:14" s="150" customFormat="1" ht="31.5" customHeight="1">
      <c r="A195" s="152"/>
      <c r="B195" s="111"/>
      <c r="C195" s="153"/>
      <c r="D195" s="38"/>
      <c r="E195" s="154"/>
      <c r="F195" s="39"/>
      <c r="G195" s="118"/>
      <c r="H195" s="38"/>
      <c r="I195" s="38"/>
      <c r="J195" s="38"/>
      <c r="K195" s="38"/>
      <c r="L195" s="38"/>
      <c r="M195" s="38"/>
      <c r="N195" s="155"/>
    </row>
    <row r="196" spans="1:14" s="84" customFormat="1" ht="31.5" customHeight="1">
      <c r="A196" s="53"/>
      <c r="B196" s="626" t="s">
        <v>188</v>
      </c>
      <c r="C196" s="626"/>
      <c r="D196" s="156">
        <v>367</v>
      </c>
      <c r="E196" s="157">
        <v>871</v>
      </c>
      <c r="F196" s="30">
        <v>1.3732970027247955</v>
      </c>
      <c r="G196" s="29">
        <v>847</v>
      </c>
      <c r="H196" s="29">
        <v>24</v>
      </c>
      <c r="I196" s="29">
        <v>417</v>
      </c>
      <c r="J196" s="29">
        <v>12</v>
      </c>
      <c r="K196" s="29">
        <v>429</v>
      </c>
      <c r="L196" s="29">
        <v>430</v>
      </c>
      <c r="M196" s="29">
        <v>12</v>
      </c>
      <c r="N196" s="31">
        <v>442</v>
      </c>
    </row>
    <row r="197" spans="1:14" s="65" customFormat="1" ht="31.5" customHeight="1">
      <c r="A197" s="47">
        <v>533</v>
      </c>
      <c r="B197" s="34" t="s">
        <v>19</v>
      </c>
      <c r="C197" s="158" t="s">
        <v>189</v>
      </c>
      <c r="D197" s="35">
        <v>81</v>
      </c>
      <c r="E197" s="35">
        <v>153</v>
      </c>
      <c r="F197" s="36">
        <v>0.8888888888888888</v>
      </c>
      <c r="G197" s="35">
        <v>153</v>
      </c>
      <c r="H197" s="35">
        <v>0</v>
      </c>
      <c r="I197" s="35">
        <v>74</v>
      </c>
      <c r="J197" s="35">
        <v>0</v>
      </c>
      <c r="K197" s="35">
        <v>74</v>
      </c>
      <c r="L197" s="35">
        <v>79</v>
      </c>
      <c r="M197" s="35">
        <v>0</v>
      </c>
      <c r="N197" s="35">
        <v>79</v>
      </c>
    </row>
    <row r="198" spans="1:14" s="65" customFormat="1" ht="30" customHeight="1" thickBot="1">
      <c r="A198" s="97">
        <v>530</v>
      </c>
      <c r="B198" s="62" t="s">
        <v>19</v>
      </c>
      <c r="C198" s="98" t="s">
        <v>190</v>
      </c>
      <c r="D198" s="63">
        <v>286</v>
      </c>
      <c r="E198" s="63">
        <v>718</v>
      </c>
      <c r="F198" s="64">
        <v>1.5104895104895104</v>
      </c>
      <c r="G198" s="63">
        <v>694</v>
      </c>
      <c r="H198" s="63">
        <v>24</v>
      </c>
      <c r="I198" s="63">
        <v>343</v>
      </c>
      <c r="J198" s="63">
        <v>12</v>
      </c>
      <c r="K198" s="63">
        <v>355</v>
      </c>
      <c r="L198" s="63">
        <v>351</v>
      </c>
      <c r="M198" s="63">
        <v>12</v>
      </c>
      <c r="N198" s="63">
        <v>363</v>
      </c>
    </row>
    <row r="199" spans="1:14" s="65" customFormat="1" ht="24" customHeight="1">
      <c r="A199" s="52"/>
      <c r="B199" s="52"/>
      <c r="C199" s="52"/>
      <c r="D199" s="72"/>
      <c r="E199" s="74"/>
      <c r="F199" s="99"/>
      <c r="G199" s="72"/>
      <c r="H199" s="72"/>
      <c r="I199" s="74"/>
      <c r="J199" s="74"/>
      <c r="K199" s="72"/>
      <c r="L199" s="74"/>
      <c r="M199" s="74"/>
      <c r="N199" s="52"/>
    </row>
    <row r="200" spans="1:14" s="65" customFormat="1" ht="24" customHeight="1">
      <c r="A200" s="52"/>
      <c r="B200" s="52"/>
      <c r="C200" s="52"/>
      <c r="D200" s="72"/>
      <c r="E200" s="74"/>
      <c r="F200" s="99"/>
      <c r="G200" s="72"/>
      <c r="H200" s="72"/>
      <c r="I200" s="74"/>
      <c r="J200" s="74"/>
      <c r="K200" s="72"/>
      <c r="L200" s="74"/>
      <c r="M200" s="74"/>
      <c r="N200" s="52"/>
    </row>
    <row r="201" spans="1:14" s="65" customFormat="1" ht="24" customHeight="1" thickBot="1">
      <c r="A201" s="52"/>
      <c r="B201" s="52"/>
      <c r="C201" s="52"/>
      <c r="D201" s="72"/>
      <c r="E201" s="74"/>
      <c r="F201" s="99"/>
      <c r="G201" s="72"/>
      <c r="H201" s="27"/>
      <c r="I201" s="72"/>
      <c r="J201" s="74"/>
      <c r="K201" s="72"/>
      <c r="L201" s="72"/>
      <c r="M201" s="74"/>
      <c r="N201" s="75"/>
    </row>
    <row r="202" spans="1:14" s="159" customFormat="1" ht="35.25" customHeight="1" thickBot="1">
      <c r="A202" s="76">
        <v>600</v>
      </c>
      <c r="B202" s="631" t="s">
        <v>191</v>
      </c>
      <c r="C202" s="631"/>
      <c r="D202" s="467">
        <v>10553</v>
      </c>
      <c r="E202" s="467">
        <v>14257</v>
      </c>
      <c r="F202" s="142">
        <v>0.3509902397422533</v>
      </c>
      <c r="G202" s="467">
        <v>13105</v>
      </c>
      <c r="H202" s="467">
        <v>1152</v>
      </c>
      <c r="I202" s="467">
        <v>3093</v>
      </c>
      <c r="J202" s="467">
        <v>336</v>
      </c>
      <c r="K202" s="467">
        <v>3429</v>
      </c>
      <c r="L202" s="467">
        <v>10012</v>
      </c>
      <c r="M202" s="467">
        <v>816</v>
      </c>
      <c r="N202" s="143">
        <v>10828</v>
      </c>
    </row>
    <row r="203" spans="1:14" s="65" customFormat="1" ht="24" customHeight="1">
      <c r="A203" s="79"/>
      <c r="B203" s="160"/>
      <c r="C203" s="22"/>
      <c r="D203" s="146"/>
      <c r="E203" s="146"/>
      <c r="F203" s="147"/>
      <c r="G203" s="81"/>
      <c r="H203" s="81"/>
      <c r="I203" s="81"/>
      <c r="J203" s="488"/>
      <c r="K203" s="81"/>
      <c r="L203" s="81"/>
      <c r="M203" s="81"/>
      <c r="N203" s="82"/>
    </row>
    <row r="204" spans="1:14" s="161" customFormat="1" ht="24" customHeight="1">
      <c r="A204" s="53"/>
      <c r="B204" s="629" t="s">
        <v>21</v>
      </c>
      <c r="C204" s="629"/>
      <c r="D204" s="29">
        <v>120</v>
      </c>
      <c r="E204" s="29">
        <v>220</v>
      </c>
      <c r="F204" s="30">
        <v>0.8333333333333333</v>
      </c>
      <c r="G204" s="29">
        <v>220</v>
      </c>
      <c r="H204" s="29">
        <v>0</v>
      </c>
      <c r="I204" s="29">
        <v>95</v>
      </c>
      <c r="J204" s="29">
        <v>0</v>
      </c>
      <c r="K204" s="29">
        <v>95</v>
      </c>
      <c r="L204" s="29">
        <v>125</v>
      </c>
      <c r="M204" s="29">
        <v>0</v>
      </c>
      <c r="N204" s="31">
        <v>125</v>
      </c>
    </row>
    <row r="205" spans="1:14" s="65" customFormat="1" ht="28.5" customHeight="1">
      <c r="A205" s="42">
        <v>633</v>
      </c>
      <c r="B205" s="34" t="s">
        <v>19</v>
      </c>
      <c r="C205" s="85" t="s">
        <v>192</v>
      </c>
      <c r="D205" s="35">
        <v>120</v>
      </c>
      <c r="E205" s="35">
        <v>220</v>
      </c>
      <c r="F205" s="36">
        <v>0.8333333333333333</v>
      </c>
      <c r="G205" s="35">
        <v>220</v>
      </c>
      <c r="H205" s="35">
        <v>0</v>
      </c>
      <c r="I205" s="35">
        <v>95</v>
      </c>
      <c r="J205" s="35">
        <v>0</v>
      </c>
      <c r="K205" s="35">
        <v>95</v>
      </c>
      <c r="L205" s="35">
        <v>125</v>
      </c>
      <c r="M205" s="35">
        <v>0</v>
      </c>
      <c r="N205" s="35">
        <v>125</v>
      </c>
    </row>
    <row r="206" spans="1:14" s="65" customFormat="1" ht="24" customHeight="1">
      <c r="A206" s="42"/>
      <c r="B206" s="133"/>
      <c r="C206" s="87"/>
      <c r="D206" s="37"/>
      <c r="E206" s="37"/>
      <c r="F206" s="39"/>
      <c r="G206" s="38"/>
      <c r="H206" s="37"/>
      <c r="I206" s="37"/>
      <c r="J206" s="37"/>
      <c r="K206" s="37"/>
      <c r="L206" s="37"/>
      <c r="M206" s="37"/>
      <c r="N206" s="88"/>
    </row>
    <row r="207" spans="1:14" s="161" customFormat="1" ht="24" customHeight="1">
      <c r="A207" s="53"/>
      <c r="B207" s="629" t="s">
        <v>193</v>
      </c>
      <c r="C207" s="629"/>
      <c r="D207" s="29">
        <v>2845</v>
      </c>
      <c r="E207" s="29">
        <v>3847</v>
      </c>
      <c r="F207" s="30">
        <v>0.35219683655536027</v>
      </c>
      <c r="G207" s="29">
        <v>3670</v>
      </c>
      <c r="H207" s="29">
        <v>177</v>
      </c>
      <c r="I207" s="29">
        <v>911</v>
      </c>
      <c r="J207" s="29">
        <v>55</v>
      </c>
      <c r="K207" s="29">
        <v>966</v>
      </c>
      <c r="L207" s="29">
        <v>2759</v>
      </c>
      <c r="M207" s="29">
        <v>122</v>
      </c>
      <c r="N207" s="31">
        <v>2881</v>
      </c>
    </row>
    <row r="208" spans="1:14" s="65" customFormat="1" ht="24" customHeight="1">
      <c r="A208" s="42">
        <v>603</v>
      </c>
      <c r="B208" s="34" t="s">
        <v>19</v>
      </c>
      <c r="C208" s="85" t="s">
        <v>194</v>
      </c>
      <c r="D208" s="35">
        <v>67</v>
      </c>
      <c r="E208" s="35">
        <v>87</v>
      </c>
      <c r="F208" s="36">
        <v>0.29850746268656714</v>
      </c>
      <c r="G208" s="35">
        <v>87</v>
      </c>
      <c r="H208" s="35">
        <v>0</v>
      </c>
      <c r="I208" s="35">
        <v>19</v>
      </c>
      <c r="J208" s="35">
        <v>0</v>
      </c>
      <c r="K208" s="35">
        <v>19</v>
      </c>
      <c r="L208" s="35">
        <v>68</v>
      </c>
      <c r="M208" s="35">
        <v>0</v>
      </c>
      <c r="N208" s="35">
        <v>68</v>
      </c>
    </row>
    <row r="209" spans="1:14" s="65" customFormat="1" ht="24" customHeight="1">
      <c r="A209" s="42">
        <v>602</v>
      </c>
      <c r="B209" s="34" t="s">
        <v>19</v>
      </c>
      <c r="C209" s="85" t="s">
        <v>195</v>
      </c>
      <c r="D209" s="35">
        <v>128</v>
      </c>
      <c r="E209" s="35">
        <v>209</v>
      </c>
      <c r="F209" s="36">
        <v>0.6328125</v>
      </c>
      <c r="G209" s="35">
        <v>209</v>
      </c>
      <c r="H209" s="35">
        <v>0</v>
      </c>
      <c r="I209" s="35">
        <v>60</v>
      </c>
      <c r="J209" s="35">
        <v>0</v>
      </c>
      <c r="K209" s="35">
        <v>60</v>
      </c>
      <c r="L209" s="35">
        <v>149</v>
      </c>
      <c r="M209" s="35">
        <v>0</v>
      </c>
      <c r="N209" s="35">
        <v>149</v>
      </c>
    </row>
    <row r="210" spans="1:14" s="65" customFormat="1" ht="24" customHeight="1">
      <c r="A210" s="42">
        <v>637</v>
      </c>
      <c r="B210" s="34" t="s">
        <v>196</v>
      </c>
      <c r="C210" s="85" t="s">
        <v>197</v>
      </c>
      <c r="D210" s="35">
        <v>1524</v>
      </c>
      <c r="E210" s="35">
        <v>1583</v>
      </c>
      <c r="F210" s="36">
        <v>0.038713910761154935</v>
      </c>
      <c r="G210" s="35">
        <v>1583</v>
      </c>
      <c r="H210" s="35">
        <v>0</v>
      </c>
      <c r="I210" s="35">
        <v>244</v>
      </c>
      <c r="J210" s="35">
        <v>0</v>
      </c>
      <c r="K210" s="35">
        <v>244</v>
      </c>
      <c r="L210" s="35">
        <v>1339</v>
      </c>
      <c r="M210" s="35">
        <v>0</v>
      </c>
      <c r="N210" s="35">
        <v>1339</v>
      </c>
    </row>
    <row r="211" spans="1:14" s="65" customFormat="1" ht="24" customHeight="1">
      <c r="A211" s="42">
        <v>601</v>
      </c>
      <c r="B211" s="34" t="s">
        <v>19</v>
      </c>
      <c r="C211" s="85" t="s">
        <v>198</v>
      </c>
      <c r="D211" s="35">
        <v>670</v>
      </c>
      <c r="E211" s="35">
        <v>1288</v>
      </c>
      <c r="F211" s="36">
        <v>0.9223880597014926</v>
      </c>
      <c r="G211" s="35">
        <v>1288</v>
      </c>
      <c r="H211" s="35">
        <v>0</v>
      </c>
      <c r="I211" s="35">
        <v>465</v>
      </c>
      <c r="J211" s="35">
        <v>0</v>
      </c>
      <c r="K211" s="35">
        <v>465</v>
      </c>
      <c r="L211" s="35">
        <v>823</v>
      </c>
      <c r="M211" s="35">
        <v>0</v>
      </c>
      <c r="N211" s="35">
        <v>823</v>
      </c>
    </row>
    <row r="212" spans="1:14" s="65" customFormat="1" ht="24" customHeight="1">
      <c r="A212" s="42">
        <v>611</v>
      </c>
      <c r="B212" s="34" t="s">
        <v>91</v>
      </c>
      <c r="C212" s="85" t="s">
        <v>198</v>
      </c>
      <c r="D212" s="35">
        <v>122</v>
      </c>
      <c r="E212" s="35">
        <v>177</v>
      </c>
      <c r="F212" s="36">
        <v>0.4508196721311475</v>
      </c>
      <c r="G212" s="35">
        <v>0</v>
      </c>
      <c r="H212" s="35">
        <v>177</v>
      </c>
      <c r="I212" s="35">
        <v>0</v>
      </c>
      <c r="J212" s="35">
        <v>55</v>
      </c>
      <c r="K212" s="35">
        <v>55</v>
      </c>
      <c r="L212" s="35">
        <v>0</v>
      </c>
      <c r="M212" s="35">
        <v>122</v>
      </c>
      <c r="N212" s="35">
        <v>122</v>
      </c>
    </row>
    <row r="213" spans="1:14" s="65" customFormat="1" ht="24" customHeight="1">
      <c r="A213" s="42">
        <v>607</v>
      </c>
      <c r="B213" s="34" t="s">
        <v>19</v>
      </c>
      <c r="C213" s="85" t="s">
        <v>199</v>
      </c>
      <c r="D213" s="35">
        <v>58</v>
      </c>
      <c r="E213" s="35">
        <v>82</v>
      </c>
      <c r="F213" s="36">
        <v>0.4137931034482758</v>
      </c>
      <c r="G213" s="35">
        <v>82</v>
      </c>
      <c r="H213" s="35">
        <v>0</v>
      </c>
      <c r="I213" s="35">
        <v>6</v>
      </c>
      <c r="J213" s="35">
        <v>0</v>
      </c>
      <c r="K213" s="35">
        <v>6</v>
      </c>
      <c r="L213" s="35">
        <v>76</v>
      </c>
      <c r="M213" s="35">
        <v>0</v>
      </c>
      <c r="N213" s="35">
        <v>76</v>
      </c>
    </row>
    <row r="214" spans="1:14" s="65" customFormat="1" ht="24" customHeight="1">
      <c r="A214" s="42">
        <v>608</v>
      </c>
      <c r="B214" s="34" t="s">
        <v>19</v>
      </c>
      <c r="C214" s="85" t="s">
        <v>200</v>
      </c>
      <c r="D214" s="35">
        <v>56</v>
      </c>
      <c r="E214" s="35">
        <v>100</v>
      </c>
      <c r="F214" s="36">
        <v>0.7857142857142858</v>
      </c>
      <c r="G214" s="35">
        <v>100</v>
      </c>
      <c r="H214" s="35">
        <v>0</v>
      </c>
      <c r="I214" s="35">
        <v>24</v>
      </c>
      <c r="J214" s="35">
        <v>0</v>
      </c>
      <c r="K214" s="35">
        <v>24</v>
      </c>
      <c r="L214" s="35">
        <v>76</v>
      </c>
      <c r="M214" s="35">
        <v>0</v>
      </c>
      <c r="N214" s="35">
        <v>76</v>
      </c>
    </row>
    <row r="215" spans="1:14" s="65" customFormat="1" ht="24" customHeight="1">
      <c r="A215" s="42">
        <v>609</v>
      </c>
      <c r="B215" s="34" t="s">
        <v>19</v>
      </c>
      <c r="C215" s="85" t="s">
        <v>201</v>
      </c>
      <c r="D215" s="35">
        <v>54</v>
      </c>
      <c r="E215" s="35">
        <v>108</v>
      </c>
      <c r="F215" s="36">
        <v>1</v>
      </c>
      <c r="G215" s="35">
        <v>108</v>
      </c>
      <c r="H215" s="35">
        <v>0</v>
      </c>
      <c r="I215" s="35">
        <v>63</v>
      </c>
      <c r="J215" s="35">
        <v>0</v>
      </c>
      <c r="K215" s="35">
        <v>63</v>
      </c>
      <c r="L215" s="35">
        <v>45</v>
      </c>
      <c r="M215" s="35">
        <v>0</v>
      </c>
      <c r="N215" s="35">
        <v>45</v>
      </c>
    </row>
    <row r="216" spans="1:14" s="65" customFormat="1" ht="24" customHeight="1">
      <c r="A216" s="42">
        <v>610</v>
      </c>
      <c r="B216" s="34" t="s">
        <v>19</v>
      </c>
      <c r="C216" s="85" t="s">
        <v>202</v>
      </c>
      <c r="D216" s="35">
        <v>166</v>
      </c>
      <c r="E216" s="35">
        <v>213</v>
      </c>
      <c r="F216" s="36">
        <v>0.2831325301204819</v>
      </c>
      <c r="G216" s="35">
        <v>213</v>
      </c>
      <c r="H216" s="35">
        <v>0</v>
      </c>
      <c r="I216" s="35">
        <v>30</v>
      </c>
      <c r="J216" s="35">
        <v>0</v>
      </c>
      <c r="K216" s="35">
        <v>30</v>
      </c>
      <c r="L216" s="35">
        <v>183</v>
      </c>
      <c r="M216" s="35">
        <v>0</v>
      </c>
      <c r="N216" s="35">
        <v>183</v>
      </c>
    </row>
    <row r="217" spans="1:14" s="65" customFormat="1" ht="24" customHeight="1">
      <c r="A217" s="42"/>
      <c r="B217" s="133"/>
      <c r="C217" s="87"/>
      <c r="D217" s="37"/>
      <c r="E217" s="37"/>
      <c r="F217" s="39"/>
      <c r="G217" s="38"/>
      <c r="H217" s="37"/>
      <c r="I217" s="37"/>
      <c r="J217" s="37"/>
      <c r="K217" s="37"/>
      <c r="L217" s="37"/>
      <c r="M217" s="37"/>
      <c r="N217" s="88"/>
    </row>
    <row r="218" spans="1:14" s="161" customFormat="1" ht="24" customHeight="1">
      <c r="A218" s="53"/>
      <c r="B218" s="629" t="s">
        <v>203</v>
      </c>
      <c r="C218" s="629"/>
      <c r="D218" s="29">
        <v>1406</v>
      </c>
      <c r="E218" s="29">
        <v>1868</v>
      </c>
      <c r="F218" s="30">
        <v>0.3285917496443813</v>
      </c>
      <c r="G218" s="29">
        <v>1663</v>
      </c>
      <c r="H218" s="29">
        <v>205</v>
      </c>
      <c r="I218" s="29">
        <v>291</v>
      </c>
      <c r="J218" s="29">
        <v>66</v>
      </c>
      <c r="K218" s="29">
        <v>357</v>
      </c>
      <c r="L218" s="29">
        <v>1372</v>
      </c>
      <c r="M218" s="29">
        <v>139</v>
      </c>
      <c r="N218" s="31">
        <v>1511</v>
      </c>
    </row>
    <row r="219" spans="1:14" s="65" customFormat="1" ht="24" customHeight="1">
      <c r="A219" s="42">
        <v>613</v>
      </c>
      <c r="B219" s="34" t="s">
        <v>19</v>
      </c>
      <c r="C219" s="85" t="s">
        <v>204</v>
      </c>
      <c r="D219" s="35">
        <v>334</v>
      </c>
      <c r="E219" s="35">
        <v>469</v>
      </c>
      <c r="F219" s="36">
        <v>0.404191616766467</v>
      </c>
      <c r="G219" s="35">
        <v>469</v>
      </c>
      <c r="H219" s="35">
        <v>0</v>
      </c>
      <c r="I219" s="35">
        <v>159</v>
      </c>
      <c r="J219" s="35">
        <v>0</v>
      </c>
      <c r="K219" s="35">
        <v>159</v>
      </c>
      <c r="L219" s="35">
        <v>310</v>
      </c>
      <c r="M219" s="35">
        <v>0</v>
      </c>
      <c r="N219" s="35">
        <v>310</v>
      </c>
    </row>
    <row r="220" spans="1:14" s="65" customFormat="1" ht="24" customHeight="1">
      <c r="A220" s="42">
        <v>615</v>
      </c>
      <c r="B220" s="34" t="s">
        <v>91</v>
      </c>
      <c r="C220" s="85" t="s">
        <v>204</v>
      </c>
      <c r="D220" s="35">
        <v>156</v>
      </c>
      <c r="E220" s="35">
        <v>205</v>
      </c>
      <c r="F220" s="36">
        <v>0.3141025641025641</v>
      </c>
      <c r="G220" s="35">
        <v>0</v>
      </c>
      <c r="H220" s="35">
        <v>205</v>
      </c>
      <c r="I220" s="35">
        <v>0</v>
      </c>
      <c r="J220" s="35">
        <v>66</v>
      </c>
      <c r="K220" s="35">
        <v>66</v>
      </c>
      <c r="L220" s="35">
        <v>0</v>
      </c>
      <c r="M220" s="35">
        <v>139</v>
      </c>
      <c r="N220" s="35">
        <v>139</v>
      </c>
    </row>
    <row r="221" spans="1:14" s="65" customFormat="1" ht="24" customHeight="1">
      <c r="A221" s="42">
        <v>612</v>
      </c>
      <c r="B221" s="34" t="s">
        <v>19</v>
      </c>
      <c r="C221" s="85" t="s">
        <v>205</v>
      </c>
      <c r="D221" s="35">
        <v>916</v>
      </c>
      <c r="E221" s="35">
        <v>1194</v>
      </c>
      <c r="F221" s="36">
        <v>0.3034934497816595</v>
      </c>
      <c r="G221" s="35">
        <v>1194</v>
      </c>
      <c r="H221" s="35">
        <v>0</v>
      </c>
      <c r="I221" s="35">
        <v>132</v>
      </c>
      <c r="J221" s="35">
        <v>0</v>
      </c>
      <c r="K221" s="35">
        <v>132</v>
      </c>
      <c r="L221" s="35">
        <v>1062</v>
      </c>
      <c r="M221" s="35">
        <v>0</v>
      </c>
      <c r="N221" s="35">
        <v>1062</v>
      </c>
    </row>
    <row r="222" spans="1:14" s="65" customFormat="1" ht="24" customHeight="1">
      <c r="A222" s="42"/>
      <c r="B222" s="133"/>
      <c r="C222" s="87"/>
      <c r="D222" s="58"/>
      <c r="E222" s="58"/>
      <c r="F222" s="44"/>
      <c r="G222" s="38"/>
      <c r="H222" s="37"/>
      <c r="I222" s="37"/>
      <c r="J222" s="37"/>
      <c r="K222" s="37"/>
      <c r="L222" s="37"/>
      <c r="M222" s="37"/>
      <c r="N222" s="162"/>
    </row>
    <row r="223" spans="1:14" s="161" customFormat="1" ht="24" customHeight="1">
      <c r="A223" s="53"/>
      <c r="B223" s="629" t="s">
        <v>206</v>
      </c>
      <c r="C223" s="629"/>
      <c r="D223" s="29">
        <v>1140</v>
      </c>
      <c r="E223" s="29">
        <v>2181</v>
      </c>
      <c r="F223" s="30">
        <v>0.9131578947368422</v>
      </c>
      <c r="G223" s="29">
        <v>1820</v>
      </c>
      <c r="H223" s="29">
        <v>361</v>
      </c>
      <c r="I223" s="29">
        <v>719</v>
      </c>
      <c r="J223" s="29">
        <v>76</v>
      </c>
      <c r="K223" s="29">
        <v>795</v>
      </c>
      <c r="L223" s="29">
        <v>1101</v>
      </c>
      <c r="M223" s="29">
        <v>285</v>
      </c>
      <c r="N223" s="31">
        <v>1386</v>
      </c>
    </row>
    <row r="224" spans="1:14" s="65" customFormat="1" ht="24" customHeight="1">
      <c r="A224" s="42">
        <v>616</v>
      </c>
      <c r="B224" s="34" t="s">
        <v>207</v>
      </c>
      <c r="C224" s="85" t="s">
        <v>208</v>
      </c>
      <c r="D224" s="35">
        <v>676</v>
      </c>
      <c r="E224" s="35">
        <v>1558</v>
      </c>
      <c r="F224" s="36">
        <v>1.304733727810651</v>
      </c>
      <c r="G224" s="35">
        <v>1558</v>
      </c>
      <c r="H224" s="35">
        <v>0</v>
      </c>
      <c r="I224" s="35">
        <v>654</v>
      </c>
      <c r="J224" s="35">
        <v>0</v>
      </c>
      <c r="K224" s="35">
        <v>654</v>
      </c>
      <c r="L224" s="35">
        <v>904</v>
      </c>
      <c r="M224" s="35">
        <v>0</v>
      </c>
      <c r="N224" s="35">
        <v>904</v>
      </c>
    </row>
    <row r="225" spans="1:14" s="65" customFormat="1" ht="24" customHeight="1">
      <c r="A225" s="42">
        <v>620</v>
      </c>
      <c r="B225" s="34" t="s">
        <v>91</v>
      </c>
      <c r="C225" s="85" t="s">
        <v>208</v>
      </c>
      <c r="D225" s="35">
        <v>305</v>
      </c>
      <c r="E225" s="35">
        <v>361</v>
      </c>
      <c r="F225" s="36">
        <v>0.18360655737704912</v>
      </c>
      <c r="G225" s="35">
        <v>0</v>
      </c>
      <c r="H225" s="35">
        <v>361</v>
      </c>
      <c r="I225" s="35">
        <v>0</v>
      </c>
      <c r="J225" s="35">
        <v>76</v>
      </c>
      <c r="K225" s="35">
        <v>76</v>
      </c>
      <c r="L225" s="35">
        <v>0</v>
      </c>
      <c r="M225" s="35">
        <v>285</v>
      </c>
      <c r="N225" s="35">
        <v>285</v>
      </c>
    </row>
    <row r="226" spans="1:14" s="65" customFormat="1" ht="24" customHeight="1">
      <c r="A226" s="42">
        <v>617</v>
      </c>
      <c r="B226" s="34" t="s">
        <v>19</v>
      </c>
      <c r="C226" s="85" t="s">
        <v>209</v>
      </c>
      <c r="D226" s="35">
        <v>159</v>
      </c>
      <c r="E226" s="35">
        <v>262</v>
      </c>
      <c r="F226" s="36">
        <v>0.6477987421383649</v>
      </c>
      <c r="G226" s="35">
        <v>262</v>
      </c>
      <c r="H226" s="35">
        <v>0</v>
      </c>
      <c r="I226" s="35">
        <v>65</v>
      </c>
      <c r="J226" s="35">
        <v>0</v>
      </c>
      <c r="K226" s="35">
        <v>65</v>
      </c>
      <c r="L226" s="35">
        <v>197</v>
      </c>
      <c r="M226" s="35">
        <v>0</v>
      </c>
      <c r="N226" s="35">
        <v>197</v>
      </c>
    </row>
    <row r="227" spans="1:14" s="65" customFormat="1" ht="24" customHeight="1">
      <c r="A227" s="42"/>
      <c r="B227" s="133"/>
      <c r="C227" s="87"/>
      <c r="D227" s="58"/>
      <c r="E227" s="58"/>
      <c r="F227" s="44"/>
      <c r="G227" s="35"/>
      <c r="H227" s="37"/>
      <c r="I227" s="37"/>
      <c r="J227" s="37"/>
      <c r="K227" s="37"/>
      <c r="L227" s="37"/>
      <c r="M227" s="37"/>
      <c r="N227" s="162"/>
    </row>
    <row r="228" spans="1:14" s="161" customFormat="1" ht="24" customHeight="1">
      <c r="A228" s="53"/>
      <c r="B228" s="629" t="s">
        <v>72</v>
      </c>
      <c r="C228" s="629"/>
      <c r="D228" s="29">
        <v>5042</v>
      </c>
      <c r="E228" s="29">
        <v>6141</v>
      </c>
      <c r="F228" s="30">
        <v>0.2179690598968662</v>
      </c>
      <c r="G228" s="29">
        <v>5732</v>
      </c>
      <c r="H228" s="29">
        <v>409</v>
      </c>
      <c r="I228" s="29">
        <v>1077</v>
      </c>
      <c r="J228" s="29">
        <v>139</v>
      </c>
      <c r="K228" s="29">
        <v>1216</v>
      </c>
      <c r="L228" s="29">
        <v>4655</v>
      </c>
      <c r="M228" s="29">
        <v>270</v>
      </c>
      <c r="N228" s="31">
        <v>4925</v>
      </c>
    </row>
    <row r="229" spans="1:14" s="65" customFormat="1" ht="24" customHeight="1">
      <c r="A229" s="42">
        <v>623</v>
      </c>
      <c r="B229" s="34" t="s">
        <v>19</v>
      </c>
      <c r="C229" s="85" t="s">
        <v>210</v>
      </c>
      <c r="D229" s="35">
        <v>45</v>
      </c>
      <c r="E229" s="35">
        <v>75</v>
      </c>
      <c r="F229" s="36">
        <v>0.6666666666666667</v>
      </c>
      <c r="G229" s="35">
        <v>75</v>
      </c>
      <c r="H229" s="35">
        <v>0</v>
      </c>
      <c r="I229" s="35">
        <v>24</v>
      </c>
      <c r="J229" s="35">
        <v>0</v>
      </c>
      <c r="K229" s="35">
        <v>24</v>
      </c>
      <c r="L229" s="35">
        <v>51</v>
      </c>
      <c r="M229" s="35">
        <v>0</v>
      </c>
      <c r="N229" s="35">
        <v>51</v>
      </c>
    </row>
    <row r="230" spans="1:14" s="65" customFormat="1" ht="24" customHeight="1">
      <c r="A230" s="42">
        <v>626</v>
      </c>
      <c r="B230" s="34" t="s">
        <v>19</v>
      </c>
      <c r="C230" s="85" t="s">
        <v>211</v>
      </c>
      <c r="D230" s="35">
        <v>88</v>
      </c>
      <c r="E230" s="35">
        <v>109</v>
      </c>
      <c r="F230" s="36">
        <v>0.23863636363636354</v>
      </c>
      <c r="G230" s="35">
        <v>109</v>
      </c>
      <c r="H230" s="35">
        <v>0</v>
      </c>
      <c r="I230" s="35">
        <v>24</v>
      </c>
      <c r="J230" s="35">
        <v>0</v>
      </c>
      <c r="K230" s="35">
        <v>24</v>
      </c>
      <c r="L230" s="35">
        <v>85</v>
      </c>
      <c r="M230" s="35">
        <v>0</v>
      </c>
      <c r="N230" s="35">
        <v>85</v>
      </c>
    </row>
    <row r="231" spans="1:14" s="65" customFormat="1" ht="24" customHeight="1">
      <c r="A231" s="42">
        <v>628</v>
      </c>
      <c r="B231" s="34" t="s">
        <v>19</v>
      </c>
      <c r="C231" s="85" t="s">
        <v>212</v>
      </c>
      <c r="D231" s="35">
        <v>208</v>
      </c>
      <c r="E231" s="35">
        <v>270</v>
      </c>
      <c r="F231" s="36">
        <v>0.29807692307692313</v>
      </c>
      <c r="G231" s="35">
        <v>270</v>
      </c>
      <c r="H231" s="35">
        <v>0</v>
      </c>
      <c r="I231" s="35">
        <v>101</v>
      </c>
      <c r="J231" s="35">
        <v>0</v>
      </c>
      <c r="K231" s="35">
        <v>101</v>
      </c>
      <c r="L231" s="35">
        <v>169</v>
      </c>
      <c r="M231" s="35">
        <v>0</v>
      </c>
      <c r="N231" s="35">
        <v>169</v>
      </c>
    </row>
    <row r="232" spans="1:14" s="65" customFormat="1" ht="24" customHeight="1">
      <c r="A232" s="47">
        <v>639</v>
      </c>
      <c r="B232" s="54" t="s">
        <v>111</v>
      </c>
      <c r="C232" s="163" t="s">
        <v>213</v>
      </c>
      <c r="D232" s="35">
        <v>4602</v>
      </c>
      <c r="E232" s="35">
        <v>5564</v>
      </c>
      <c r="F232" s="36">
        <v>0.20903954802259883</v>
      </c>
      <c r="G232" s="35">
        <v>5155</v>
      </c>
      <c r="H232" s="35">
        <v>409</v>
      </c>
      <c r="I232" s="35">
        <v>914</v>
      </c>
      <c r="J232" s="35">
        <v>139</v>
      </c>
      <c r="K232" s="35">
        <v>1053</v>
      </c>
      <c r="L232" s="35">
        <v>4241</v>
      </c>
      <c r="M232" s="35">
        <v>270</v>
      </c>
      <c r="N232" s="35">
        <v>4511</v>
      </c>
    </row>
    <row r="233" spans="1:14" s="65" customFormat="1" ht="24" customHeight="1">
      <c r="A233" s="42">
        <v>629</v>
      </c>
      <c r="B233" s="34" t="s">
        <v>19</v>
      </c>
      <c r="C233" s="85" t="s">
        <v>214</v>
      </c>
      <c r="D233" s="35">
        <v>99</v>
      </c>
      <c r="E233" s="35">
        <v>123</v>
      </c>
      <c r="F233" s="36">
        <v>0.24242424242424243</v>
      </c>
      <c r="G233" s="35">
        <v>123</v>
      </c>
      <c r="H233" s="35">
        <v>0</v>
      </c>
      <c r="I233" s="35">
        <v>14</v>
      </c>
      <c r="J233" s="35">
        <v>0</v>
      </c>
      <c r="K233" s="35">
        <v>14</v>
      </c>
      <c r="L233" s="35">
        <v>109</v>
      </c>
      <c r="M233" s="35">
        <v>0</v>
      </c>
      <c r="N233" s="35">
        <v>109</v>
      </c>
    </row>
    <row r="234" spans="1:14" s="65" customFormat="1" ht="24" customHeight="1" thickBot="1">
      <c r="A234" s="97"/>
      <c r="B234" s="164"/>
      <c r="C234" s="165"/>
      <c r="D234" s="166"/>
      <c r="E234" s="166"/>
      <c r="F234" s="167"/>
      <c r="G234" s="166"/>
      <c r="H234" s="168"/>
      <c r="I234" s="168"/>
      <c r="J234" s="168"/>
      <c r="K234" s="168"/>
      <c r="L234" s="168"/>
      <c r="M234" s="168"/>
      <c r="N234" s="169"/>
    </row>
    <row r="235" spans="1:14" s="51" customFormat="1" ht="24.75" customHeight="1" thickBot="1">
      <c r="A235" s="170"/>
      <c r="B235" s="89"/>
      <c r="C235" s="171"/>
      <c r="D235" s="138"/>
      <c r="E235" s="89"/>
      <c r="F235" s="172"/>
      <c r="G235" s="138"/>
      <c r="H235" s="89"/>
      <c r="I235" s="138"/>
      <c r="J235" s="89"/>
      <c r="K235" s="173"/>
      <c r="L235" s="138"/>
      <c r="M235" s="138"/>
      <c r="N235" s="174"/>
    </row>
    <row r="236" spans="1:14" s="77" customFormat="1" ht="32.25" customHeight="1" thickBot="1">
      <c r="A236" s="634" t="s">
        <v>215</v>
      </c>
      <c r="B236" s="635"/>
      <c r="C236" s="635"/>
      <c r="D236" s="175">
        <v>76553</v>
      </c>
      <c r="E236" s="175">
        <v>117037</v>
      </c>
      <c r="F236" s="176">
        <v>0.5288362311078598</v>
      </c>
      <c r="G236" s="175">
        <v>108845</v>
      </c>
      <c r="H236" s="175">
        <v>8192</v>
      </c>
      <c r="I236" s="175">
        <v>38202</v>
      </c>
      <c r="J236" s="490">
        <v>3223</v>
      </c>
      <c r="K236" s="175">
        <v>41425</v>
      </c>
      <c r="L236" s="175">
        <v>70643</v>
      </c>
      <c r="M236" s="175">
        <v>4969</v>
      </c>
      <c r="N236" s="177">
        <v>75612</v>
      </c>
    </row>
    <row r="237" spans="1:14" s="51" customFormat="1" ht="18.75" customHeight="1">
      <c r="A237" s="178"/>
      <c r="B237" s="66"/>
      <c r="C237" s="66"/>
      <c r="D237" s="68"/>
      <c r="E237" s="68"/>
      <c r="F237" s="67"/>
      <c r="G237" s="68"/>
      <c r="H237" s="68"/>
      <c r="I237" s="68"/>
      <c r="J237" s="25"/>
      <c r="K237" s="68"/>
      <c r="L237" s="68"/>
      <c r="M237" s="68"/>
      <c r="N237" s="179"/>
    </row>
    <row r="238" spans="1:14" s="51" customFormat="1" ht="18" customHeight="1" thickBot="1">
      <c r="A238" s="180"/>
      <c r="B238" s="50"/>
      <c r="C238" s="50"/>
      <c r="D238" s="50"/>
      <c r="E238" s="50"/>
      <c r="F238" s="181"/>
      <c r="G238" s="50"/>
      <c r="H238" s="50"/>
      <c r="I238" s="182"/>
      <c r="J238" s="183"/>
      <c r="K238" s="183"/>
      <c r="L238" s="183"/>
      <c r="M238" s="183"/>
      <c r="N238" s="184"/>
    </row>
    <row r="239" spans="1:14" s="83" customFormat="1" ht="28.5" customHeight="1">
      <c r="A239" s="636" t="s">
        <v>216</v>
      </c>
      <c r="B239" s="639" t="s">
        <v>394</v>
      </c>
      <c r="C239" s="639"/>
      <c r="D239" s="639"/>
      <c r="E239" s="639"/>
      <c r="F239" s="639"/>
      <c r="G239" s="639"/>
      <c r="H239" s="639"/>
      <c r="I239" s="639"/>
      <c r="J239" s="639"/>
      <c r="K239" s="639"/>
      <c r="L239" s="639"/>
      <c r="M239" s="639"/>
      <c r="N239" s="640"/>
    </row>
    <row r="240" spans="1:14" s="185" customFormat="1" ht="28.5" customHeight="1">
      <c r="A240" s="637"/>
      <c r="B240" s="641" t="s">
        <v>217</v>
      </c>
      <c r="C240" s="641"/>
      <c r="D240" s="643" t="s">
        <v>218</v>
      </c>
      <c r="E240" s="643" t="s">
        <v>219</v>
      </c>
      <c r="F240" s="645" t="s">
        <v>220</v>
      </c>
      <c r="G240" s="643" t="s">
        <v>221</v>
      </c>
      <c r="H240" s="643"/>
      <c r="I240" s="643" t="s">
        <v>222</v>
      </c>
      <c r="J240" s="643"/>
      <c r="K240" s="643" t="s">
        <v>223</v>
      </c>
      <c r="L240" s="643" t="s">
        <v>224</v>
      </c>
      <c r="M240" s="643"/>
      <c r="N240" s="632" t="s">
        <v>225</v>
      </c>
    </row>
    <row r="241" spans="1:14" s="185" customFormat="1" ht="28.5" customHeight="1" thickBot="1">
      <c r="A241" s="638"/>
      <c r="B241" s="642"/>
      <c r="C241" s="642"/>
      <c r="D241" s="644"/>
      <c r="E241" s="644"/>
      <c r="F241" s="646"/>
      <c r="G241" s="468" t="s">
        <v>15</v>
      </c>
      <c r="H241" s="468" t="s">
        <v>16</v>
      </c>
      <c r="I241" s="468" t="s">
        <v>15</v>
      </c>
      <c r="J241" s="468" t="s">
        <v>16</v>
      </c>
      <c r="K241" s="644"/>
      <c r="L241" s="468" t="s">
        <v>15</v>
      </c>
      <c r="M241" s="468" t="s">
        <v>16</v>
      </c>
      <c r="N241" s="633"/>
    </row>
    <row r="242" spans="1:14" s="51" customFormat="1" ht="28.5" customHeight="1">
      <c r="A242" s="186">
        <v>100</v>
      </c>
      <c r="B242" s="650" t="s">
        <v>17</v>
      </c>
      <c r="C242" s="651"/>
      <c r="D242" s="187">
        <v>28515</v>
      </c>
      <c r="E242" s="187">
        <v>35895</v>
      </c>
      <c r="F242" s="188">
        <v>0.25881115202524985</v>
      </c>
      <c r="G242" s="187">
        <v>33233</v>
      </c>
      <c r="H242" s="187">
        <v>2662</v>
      </c>
      <c r="I242" s="187">
        <v>9412</v>
      </c>
      <c r="J242" s="187">
        <v>1125</v>
      </c>
      <c r="K242" s="187">
        <v>10537</v>
      </c>
      <c r="L242" s="187">
        <v>23821</v>
      </c>
      <c r="M242" s="187">
        <v>1537</v>
      </c>
      <c r="N242" s="187">
        <v>25358</v>
      </c>
    </row>
    <row r="243" spans="1:14" s="51" customFormat="1" ht="28.5" customHeight="1">
      <c r="A243" s="189">
        <v>200</v>
      </c>
      <c r="B243" s="652" t="s">
        <v>226</v>
      </c>
      <c r="C243" s="653"/>
      <c r="D243" s="190">
        <v>14489</v>
      </c>
      <c r="E243" s="190">
        <v>24082</v>
      </c>
      <c r="F243" s="191">
        <v>0.6620884809165575</v>
      </c>
      <c r="G243" s="190">
        <v>22313</v>
      </c>
      <c r="H243" s="190">
        <v>1769</v>
      </c>
      <c r="I243" s="190">
        <v>8546</v>
      </c>
      <c r="J243" s="491">
        <v>759</v>
      </c>
      <c r="K243" s="190">
        <v>9305</v>
      </c>
      <c r="L243" s="190">
        <v>13767</v>
      </c>
      <c r="M243" s="190">
        <v>1010</v>
      </c>
      <c r="N243" s="192">
        <v>14777</v>
      </c>
    </row>
    <row r="244" spans="1:14" s="51" customFormat="1" ht="28.5" customHeight="1">
      <c r="A244" s="189">
        <v>300</v>
      </c>
      <c r="B244" s="652" t="s">
        <v>118</v>
      </c>
      <c r="C244" s="653"/>
      <c r="D244" s="190">
        <v>7180</v>
      </c>
      <c r="E244" s="190">
        <v>14282</v>
      </c>
      <c r="F244" s="191">
        <v>0.9891364902506963</v>
      </c>
      <c r="G244" s="190">
        <v>13823</v>
      </c>
      <c r="H244" s="190">
        <v>459</v>
      </c>
      <c r="I244" s="190">
        <v>7647</v>
      </c>
      <c r="J244" s="491">
        <v>273</v>
      </c>
      <c r="K244" s="190">
        <v>7920</v>
      </c>
      <c r="L244" s="190">
        <v>6176</v>
      </c>
      <c r="M244" s="190">
        <v>186</v>
      </c>
      <c r="N244" s="192">
        <v>6362</v>
      </c>
    </row>
    <row r="245" spans="1:14" s="51" customFormat="1" ht="28.5" customHeight="1">
      <c r="A245" s="189">
        <v>400</v>
      </c>
      <c r="B245" s="652" t="s">
        <v>147</v>
      </c>
      <c r="C245" s="653"/>
      <c r="D245" s="190">
        <v>7331</v>
      </c>
      <c r="E245" s="190">
        <v>12829</v>
      </c>
      <c r="F245" s="191">
        <v>0.7499658982403492</v>
      </c>
      <c r="G245" s="190">
        <v>11905</v>
      </c>
      <c r="H245" s="190">
        <v>924</v>
      </c>
      <c r="I245" s="190">
        <v>4628</v>
      </c>
      <c r="J245" s="491">
        <v>402</v>
      </c>
      <c r="K245" s="190">
        <v>5030</v>
      </c>
      <c r="L245" s="190">
        <v>7277</v>
      </c>
      <c r="M245" s="190">
        <v>522</v>
      </c>
      <c r="N245" s="192">
        <v>7799</v>
      </c>
    </row>
    <row r="246" spans="1:14" s="51" customFormat="1" ht="28.5" customHeight="1">
      <c r="A246" s="189">
        <v>500</v>
      </c>
      <c r="B246" s="652" t="s">
        <v>227</v>
      </c>
      <c r="C246" s="653"/>
      <c r="D246" s="190">
        <v>8485</v>
      </c>
      <c r="E246" s="190">
        <v>15692</v>
      </c>
      <c r="F246" s="191">
        <v>0.8493812610489098</v>
      </c>
      <c r="G246" s="190">
        <v>14466</v>
      </c>
      <c r="H246" s="190">
        <v>1226</v>
      </c>
      <c r="I246" s="190">
        <v>4876</v>
      </c>
      <c r="J246" s="491">
        <v>328</v>
      </c>
      <c r="K246" s="190">
        <v>5204</v>
      </c>
      <c r="L246" s="190">
        <v>9590</v>
      </c>
      <c r="M246" s="190">
        <v>898</v>
      </c>
      <c r="N246" s="192">
        <v>10488</v>
      </c>
    </row>
    <row r="247" spans="1:14" s="51" customFormat="1" ht="28.5" customHeight="1" thickBot="1">
      <c r="A247" s="193">
        <v>600</v>
      </c>
      <c r="B247" s="654" t="s">
        <v>191</v>
      </c>
      <c r="C247" s="655"/>
      <c r="D247" s="194">
        <v>10553</v>
      </c>
      <c r="E247" s="194">
        <v>14257</v>
      </c>
      <c r="F247" s="195">
        <v>0.3509902397422533</v>
      </c>
      <c r="G247" s="194">
        <v>13105</v>
      </c>
      <c r="H247" s="194">
        <v>1152</v>
      </c>
      <c r="I247" s="194">
        <v>3093</v>
      </c>
      <c r="J247" s="492">
        <v>336</v>
      </c>
      <c r="K247" s="194">
        <v>3429</v>
      </c>
      <c r="L247" s="194">
        <v>10012</v>
      </c>
      <c r="M247" s="194">
        <v>816</v>
      </c>
      <c r="N247" s="196">
        <v>10828</v>
      </c>
    </row>
    <row r="248" spans="1:14" s="77" customFormat="1" ht="31.5" customHeight="1" thickBot="1">
      <c r="A248" s="76"/>
      <c r="B248" s="631" t="s">
        <v>228</v>
      </c>
      <c r="C248" s="631"/>
      <c r="D248" s="470">
        <v>76553</v>
      </c>
      <c r="E248" s="470">
        <v>117037</v>
      </c>
      <c r="F248" s="142">
        <v>0.5288362311078598</v>
      </c>
      <c r="G248" s="470">
        <v>108845</v>
      </c>
      <c r="H248" s="470">
        <v>8192</v>
      </c>
      <c r="I248" s="470">
        <v>38202</v>
      </c>
      <c r="J248" s="493">
        <v>3223</v>
      </c>
      <c r="K248" s="470">
        <v>41425</v>
      </c>
      <c r="L248" s="470">
        <v>70643</v>
      </c>
      <c r="M248" s="470">
        <v>4969</v>
      </c>
      <c r="N248" s="197">
        <v>75612</v>
      </c>
    </row>
    <row r="249" spans="2:5" ht="13.5" customHeight="1">
      <c r="B249" s="5"/>
      <c r="C249" s="5"/>
      <c r="E249" s="199"/>
    </row>
    <row r="250" spans="1:14" ht="15">
      <c r="A250" s="647" t="s">
        <v>229</v>
      </c>
      <c r="B250" s="647"/>
      <c r="C250" s="647"/>
      <c r="D250" s="647"/>
      <c r="E250" s="647"/>
      <c r="F250" s="647"/>
      <c r="G250" s="647"/>
      <c r="H250" s="647"/>
      <c r="I250" s="647"/>
      <c r="J250" s="647"/>
      <c r="K250" s="647"/>
      <c r="L250" s="647"/>
      <c r="N250" s="202"/>
    </row>
    <row r="251" spans="1:14" ht="15.75">
      <c r="A251" s="648" t="s">
        <v>230</v>
      </c>
      <c r="B251" s="648"/>
      <c r="C251" s="648"/>
      <c r="D251" s="200"/>
      <c r="E251" s="203"/>
      <c r="F251" s="204"/>
      <c r="G251" s="203"/>
      <c r="H251" s="205"/>
      <c r="I251" s="203"/>
      <c r="J251" s="206"/>
      <c r="K251" s="203"/>
      <c r="L251" s="203"/>
      <c r="M251" s="203"/>
      <c r="N251" s="207"/>
    </row>
    <row r="252" spans="1:14" ht="21.75" customHeight="1">
      <c r="A252" s="208" t="s">
        <v>231</v>
      </c>
      <c r="B252" s="649" t="s">
        <v>232</v>
      </c>
      <c r="C252" s="649"/>
      <c r="E252" s="215"/>
      <c r="F252" s="216"/>
      <c r="G252" s="217"/>
      <c r="H252" s="217"/>
      <c r="I252" s="215"/>
      <c r="J252" s="206"/>
      <c r="K252" s="203"/>
      <c r="L252" s="203"/>
      <c r="M252" s="203"/>
      <c r="N252" s="207"/>
    </row>
    <row r="253" spans="1:14" ht="21.75" customHeight="1">
      <c r="A253" s="209" t="s">
        <v>19</v>
      </c>
      <c r="B253" s="210" t="s">
        <v>233</v>
      </c>
      <c r="C253" s="210"/>
      <c r="D253" s="199"/>
      <c r="E253" s="217"/>
      <c r="F253" s="218"/>
      <c r="G253" s="217"/>
      <c r="H253" s="219"/>
      <c r="I253" s="215"/>
      <c r="J253" s="206"/>
      <c r="K253" s="203"/>
      <c r="L253" s="203"/>
      <c r="M253" s="203"/>
      <c r="N253" s="211"/>
    </row>
    <row r="254" spans="1:14" ht="21.75" customHeight="1">
      <c r="A254" s="212" t="s">
        <v>38</v>
      </c>
      <c r="B254" s="210" t="s">
        <v>234</v>
      </c>
      <c r="C254" s="210"/>
      <c r="E254" s="217"/>
      <c r="F254" s="216"/>
      <c r="G254" s="217"/>
      <c r="H254" s="219"/>
      <c r="I254" s="215"/>
      <c r="J254" s="206"/>
      <c r="K254" s="203"/>
      <c r="L254" s="203"/>
      <c r="M254" s="203"/>
      <c r="N254" s="211"/>
    </row>
    <row r="255" spans="1:14" ht="21.75" customHeight="1">
      <c r="A255" s="208" t="s">
        <v>235</v>
      </c>
      <c r="B255" s="210" t="s">
        <v>236</v>
      </c>
      <c r="C255" s="210"/>
      <c r="E255" s="203"/>
      <c r="F255" s="204"/>
      <c r="G255" s="203"/>
      <c r="H255" s="205"/>
      <c r="I255" s="203"/>
      <c r="J255" s="213"/>
      <c r="K255" s="203"/>
      <c r="L255" s="203"/>
      <c r="M255" s="203"/>
      <c r="N255" s="207"/>
    </row>
    <row r="256" spans="1:14" ht="21.75" customHeight="1">
      <c r="A256" s="209" t="s">
        <v>237</v>
      </c>
      <c r="B256" s="210" t="s">
        <v>238</v>
      </c>
      <c r="C256" s="210"/>
      <c r="E256" s="203"/>
      <c r="F256" s="204"/>
      <c r="G256" s="213"/>
      <c r="H256" s="205"/>
      <c r="I256" s="205"/>
      <c r="J256" s="206"/>
      <c r="K256" s="203"/>
      <c r="L256" s="203"/>
      <c r="M256" s="203"/>
      <c r="N256" s="211"/>
    </row>
    <row r="257" spans="1:14" ht="21.75" customHeight="1">
      <c r="A257" s="208" t="s">
        <v>239</v>
      </c>
      <c r="B257" s="210" t="s">
        <v>240</v>
      </c>
      <c r="C257" s="210"/>
      <c r="E257" s="203"/>
      <c r="F257" s="204"/>
      <c r="G257" s="203"/>
      <c r="H257" s="205"/>
      <c r="I257" s="205"/>
      <c r="J257" s="206"/>
      <c r="K257" s="203"/>
      <c r="L257" s="203"/>
      <c r="M257" s="203"/>
      <c r="N257" s="211"/>
    </row>
    <row r="258" spans="1:14" ht="21.75" customHeight="1">
      <c r="A258" s="208" t="s">
        <v>241</v>
      </c>
      <c r="B258" s="210" t="s">
        <v>242</v>
      </c>
      <c r="C258" s="210"/>
      <c r="E258" s="205"/>
      <c r="F258" s="204"/>
      <c r="G258" s="206"/>
      <c r="H258" s="205"/>
      <c r="I258" s="205"/>
      <c r="J258" s="206"/>
      <c r="K258" s="205"/>
      <c r="L258" s="205"/>
      <c r="M258" s="205"/>
      <c r="N258" s="211"/>
    </row>
    <row r="259" spans="5:14" ht="15">
      <c r="E259" s="205"/>
      <c r="F259" s="204"/>
      <c r="G259" s="206"/>
      <c r="H259" s="205"/>
      <c r="I259" s="205"/>
      <c r="J259" s="206"/>
      <c r="K259" s="205"/>
      <c r="L259" s="205"/>
      <c r="M259" s="205"/>
      <c r="N259" s="214"/>
    </row>
    <row r="262" spans="4:7" ht="15">
      <c r="D262" s="199"/>
      <c r="G262" s="200"/>
    </row>
    <row r="265" spans="5:8" ht="31.5" customHeight="1">
      <c r="E265" s="199"/>
      <c r="H265" s="199"/>
    </row>
    <row r="266" ht="31.5" customHeight="1">
      <c r="E266" s="199"/>
    </row>
    <row r="267" ht="31.5" customHeight="1">
      <c r="E267" s="199"/>
    </row>
    <row r="268" ht="31.5" customHeight="1">
      <c r="E268" s="199"/>
    </row>
    <row r="269" ht="31.5" customHeight="1">
      <c r="E269" s="199"/>
    </row>
    <row r="270" ht="31.5" customHeight="1">
      <c r="E270" s="199"/>
    </row>
  </sheetData>
  <sheetProtection/>
  <mergeCells count="72">
    <mergeCell ref="B248:C248"/>
    <mergeCell ref="A250:L250"/>
    <mergeCell ref="A251:C251"/>
    <mergeCell ref="B252:C252"/>
    <mergeCell ref="B242:C242"/>
    <mergeCell ref="B243:C243"/>
    <mergeCell ref="B244:C244"/>
    <mergeCell ref="B245:C245"/>
    <mergeCell ref="B246:C246"/>
    <mergeCell ref="B247:C247"/>
    <mergeCell ref="N240:N241"/>
    <mergeCell ref="B207:C207"/>
    <mergeCell ref="B218:C218"/>
    <mergeCell ref="B223:C223"/>
    <mergeCell ref="B228:C228"/>
    <mergeCell ref="A236:C236"/>
    <mergeCell ref="A239:A241"/>
    <mergeCell ref="B239:N239"/>
    <mergeCell ref="B240:C241"/>
    <mergeCell ref="D240:D241"/>
    <mergeCell ref="E240:E241"/>
    <mergeCell ref="F240:F241"/>
    <mergeCell ref="G240:H240"/>
    <mergeCell ref="I240:J240"/>
    <mergeCell ref="K240:K241"/>
    <mergeCell ref="L240:M240"/>
    <mergeCell ref="B204:C204"/>
    <mergeCell ref="B138:C138"/>
    <mergeCell ref="B141:C141"/>
    <mergeCell ref="B147:C147"/>
    <mergeCell ref="B149:C149"/>
    <mergeCell ref="B152:C152"/>
    <mergeCell ref="B155:C155"/>
    <mergeCell ref="B160:C160"/>
    <mergeCell ref="B173:C173"/>
    <mergeCell ref="B175:C175"/>
    <mergeCell ref="B196:C196"/>
    <mergeCell ref="B202:C202"/>
    <mergeCell ref="B133:C133"/>
    <mergeCell ref="B74:C74"/>
    <mergeCell ref="B76:C76"/>
    <mergeCell ref="B86:C86"/>
    <mergeCell ref="B93:C93"/>
    <mergeCell ref="B96:C96"/>
    <mergeCell ref="B111:C111"/>
    <mergeCell ref="B113:C113"/>
    <mergeCell ref="B118:C118"/>
    <mergeCell ref="B122:C122"/>
    <mergeCell ref="B126:C126"/>
    <mergeCell ref="B130:C130"/>
    <mergeCell ref="B68:C68"/>
    <mergeCell ref="L7:M7"/>
    <mergeCell ref="N7:N8"/>
    <mergeCell ref="B10:C10"/>
    <mergeCell ref="B12:C12"/>
    <mergeCell ref="B15:C15"/>
    <mergeCell ref="B27:C27"/>
    <mergeCell ref="B31:C31"/>
    <mergeCell ref="B36:C36"/>
    <mergeCell ref="B49:C49"/>
    <mergeCell ref="B55:C55"/>
    <mergeCell ref="B61:C61"/>
    <mergeCell ref="A5:N5"/>
    <mergeCell ref="A6:N6"/>
    <mergeCell ref="A7:A8"/>
    <mergeCell ref="B7:C7"/>
    <mergeCell ref="D7:D8"/>
    <mergeCell ref="E7:E8"/>
    <mergeCell ref="F7:F8"/>
    <mergeCell ref="G7:H7"/>
    <mergeCell ref="I7:J7"/>
    <mergeCell ref="K7:K8"/>
  </mergeCells>
  <dataValidations count="2">
    <dataValidation allowBlank="1" showErrorMessage="1" errorTitle="Operación no permitida" error="La celda se encuentra protegida ante modificaciones" sqref="E155:N155 E149:N149 F150:F152 E152:N152 F160">
      <formula1>0</formula1>
      <formula2>0</formula2>
    </dataValidation>
    <dataValidation allowBlank="1" showInputMessage="1" showErrorMessage="1" errorTitle="Operación no permitida" error="La celda se encuentra protegida ante modificaciones" sqref="B242:B248 D223:N223 B233:B234 G202:N202 B227:B228 D218:N218 D202:E204 B217:B218 B206:B207 F204:N204 B222:B223 B202:B204 D74:N74 D68:E68 D9 G68:N68 B68 D76:N76 D207:N207 D111:N111 B151 B147:B148 E117:E118 E132:E133 G160:N160 G147:N147 E147:F148 B111 E121:E122 E125:E126 E129:E130 E137:E138 E140:E141 F122:N122 F126:N126 F133:N133 F138:N138 F141:N141 F118:N118 F130:N130 D130 D122 D126 D152 D147:D149 D133 D155 D138 D141 D160:E160 D118 D93:N93 D86:N86 D96:N96 D228:N228 D113:N113"/>
  </dataValidations>
  <printOptions horizontalCentered="1" verticalCentered="1"/>
  <pageMargins left="0.31496062992125984" right="0.31496062992125984" top="0.3937007874015748" bottom="0.5905511811023623" header="0.6692913385826772" footer="0.3937007874015748"/>
  <pageSetup fitToHeight="6" fitToWidth="6" horizontalDpi="600" verticalDpi="600" orientation="portrait" scale="33" r:id="rId2"/>
  <headerFooter alignWithMargins="0">
    <oddFooter>&amp;C
&amp;R&amp;P de &amp;N</oddFooter>
  </headerFooter>
  <rowBreaks count="5" manualBreakCount="5">
    <brk id="70" max="13" man="1"/>
    <brk id="106" max="13" man="1"/>
    <brk id="144" max="13" man="1"/>
    <brk id="169" max="13" man="1"/>
    <brk id="198" max="1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T54"/>
  <sheetViews>
    <sheetView showGridLines="0" zoomScale="70" zoomScaleNormal="70" zoomScalePageLayoutView="0" workbookViewId="0" topLeftCell="A1">
      <selection activeCell="A16" sqref="A16"/>
    </sheetView>
  </sheetViews>
  <sheetFormatPr defaultColWidth="11.421875" defaultRowHeight="12.75"/>
  <cols>
    <col min="1" max="1" width="18.7109375" style="266" customWidth="1"/>
    <col min="2" max="2" width="12.00390625" style="266" customWidth="1"/>
    <col min="3" max="3" width="10.28125" style="266" customWidth="1"/>
    <col min="4" max="4" width="11.140625" style="266" customWidth="1"/>
    <col min="5" max="5" width="8.8515625" style="266" customWidth="1"/>
    <col min="6" max="6" width="9.7109375" style="266" customWidth="1"/>
    <col min="7" max="7" width="9.140625" style="266" customWidth="1"/>
    <col min="8" max="8" width="9.57421875" style="266" customWidth="1"/>
    <col min="9" max="9" width="9.140625" style="266" customWidth="1"/>
    <col min="10" max="10" width="9.7109375" style="266" customWidth="1"/>
    <col min="11" max="13" width="9.140625" style="266" customWidth="1"/>
    <col min="14" max="14" width="9.28125" style="266" customWidth="1"/>
    <col min="15" max="17" width="9.140625" style="266" customWidth="1"/>
    <col min="18" max="18" width="10.57421875" style="266" customWidth="1"/>
    <col min="19" max="19" width="9.57421875" style="266" customWidth="1"/>
    <col min="20" max="20" width="14.7109375" style="266" customWidth="1"/>
    <col min="21" max="232" width="11.421875" style="266" customWidth="1"/>
    <col min="233" max="233" width="18.7109375" style="266" customWidth="1"/>
    <col min="234" max="234" width="12.00390625" style="266" customWidth="1"/>
    <col min="235" max="235" width="10.28125" style="266" customWidth="1"/>
    <col min="236" max="236" width="11.140625" style="266" customWidth="1"/>
    <col min="237" max="237" width="8.8515625" style="266" customWidth="1"/>
    <col min="238" max="238" width="9.7109375" style="266" customWidth="1"/>
    <col min="239" max="239" width="9.140625" style="266" customWidth="1"/>
    <col min="240" max="240" width="9.57421875" style="266" customWidth="1"/>
    <col min="241" max="241" width="9.140625" style="266" customWidth="1"/>
    <col min="242" max="242" width="9.7109375" style="266" customWidth="1"/>
    <col min="243" max="245" width="9.140625" style="266" customWidth="1"/>
    <col min="246" max="246" width="9.28125" style="266" customWidth="1"/>
    <col min="247" max="249" width="9.140625" style="266" customWidth="1"/>
    <col min="250" max="250" width="10.57421875" style="266" customWidth="1"/>
    <col min="251" max="251" width="9.57421875" style="266" customWidth="1"/>
    <col min="252" max="252" width="14.7109375" style="266" customWidth="1"/>
    <col min="253" max="253" width="10.140625" style="266" customWidth="1"/>
    <col min="254" max="254" width="9.28125" style="266" customWidth="1"/>
    <col min="255" max="255" width="10.8515625" style="266" customWidth="1"/>
    <col min="256" max="16384" width="9.7109375" style="266" customWidth="1"/>
  </cols>
  <sheetData>
    <row r="1" ht="15.75" customHeight="1"/>
    <row r="2" spans="1:20" ht="15.75" customHeight="1">
      <c r="A2" s="381"/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0" ht="15.75" customHeight="1">
      <c r="A3" s="381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ht="15.75" customHeight="1"/>
    <row r="5" spans="1:20" ht="15.75" customHeight="1">
      <c r="A5" s="729" t="s">
        <v>354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  <c r="N5" s="729"/>
      <c r="O5" s="729"/>
      <c r="P5" s="729"/>
      <c r="Q5" s="729"/>
      <c r="R5" s="729"/>
      <c r="S5" s="729"/>
      <c r="T5" s="729"/>
    </row>
    <row r="6" spans="1:20" ht="15.75" customHeight="1" thickBot="1">
      <c r="A6" s="730" t="s">
        <v>397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</row>
    <row r="7" spans="1:20" ht="24" customHeight="1">
      <c r="A7" s="731" t="s">
        <v>295</v>
      </c>
      <c r="B7" s="733" t="s">
        <v>355</v>
      </c>
      <c r="C7" s="733"/>
      <c r="D7" s="733" t="s">
        <v>356</v>
      </c>
      <c r="E7" s="733"/>
      <c r="F7" s="733" t="s">
        <v>357</v>
      </c>
      <c r="G7" s="733"/>
      <c r="H7" s="733" t="s">
        <v>358</v>
      </c>
      <c r="I7" s="733"/>
      <c r="J7" s="733" t="s">
        <v>359</v>
      </c>
      <c r="K7" s="733"/>
      <c r="L7" s="733" t="s">
        <v>360</v>
      </c>
      <c r="M7" s="733"/>
      <c r="N7" s="733" t="s">
        <v>361</v>
      </c>
      <c r="O7" s="733"/>
      <c r="P7" s="725" t="s">
        <v>362</v>
      </c>
      <c r="Q7" s="726"/>
      <c r="R7" s="725" t="s">
        <v>257</v>
      </c>
      <c r="S7" s="726"/>
      <c r="T7" s="727" t="s">
        <v>8</v>
      </c>
    </row>
    <row r="8" spans="1:20" ht="24" customHeight="1">
      <c r="A8" s="732"/>
      <c r="B8" s="382" t="s">
        <v>13</v>
      </c>
      <c r="C8" s="382" t="s">
        <v>14</v>
      </c>
      <c r="D8" s="382" t="s">
        <v>13</v>
      </c>
      <c r="E8" s="382" t="s">
        <v>14</v>
      </c>
      <c r="F8" s="382" t="s">
        <v>13</v>
      </c>
      <c r="G8" s="382" t="s">
        <v>14</v>
      </c>
      <c r="H8" s="382" t="s">
        <v>13</v>
      </c>
      <c r="I8" s="382" t="s">
        <v>14</v>
      </c>
      <c r="J8" s="382" t="s">
        <v>13</v>
      </c>
      <c r="K8" s="382" t="s">
        <v>14</v>
      </c>
      <c r="L8" s="382" t="s">
        <v>13</v>
      </c>
      <c r="M8" s="382" t="s">
        <v>14</v>
      </c>
      <c r="N8" s="382" t="s">
        <v>13</v>
      </c>
      <c r="O8" s="382" t="s">
        <v>14</v>
      </c>
      <c r="P8" s="382" t="s">
        <v>13</v>
      </c>
      <c r="Q8" s="382" t="s">
        <v>14</v>
      </c>
      <c r="R8" s="382" t="s">
        <v>13</v>
      </c>
      <c r="S8" s="382" t="s">
        <v>14</v>
      </c>
      <c r="T8" s="728"/>
    </row>
    <row r="9" spans="1:20" ht="24" customHeight="1">
      <c r="A9" s="383" t="s">
        <v>363</v>
      </c>
      <c r="B9" s="384">
        <v>2985</v>
      </c>
      <c r="C9" s="384">
        <v>519</v>
      </c>
      <c r="D9" s="384">
        <v>2010</v>
      </c>
      <c r="E9" s="384">
        <v>312</v>
      </c>
      <c r="F9" s="384">
        <v>1549</v>
      </c>
      <c r="G9" s="384">
        <v>101</v>
      </c>
      <c r="H9" s="384">
        <v>860</v>
      </c>
      <c r="I9" s="384">
        <v>64</v>
      </c>
      <c r="J9" s="384">
        <v>545</v>
      </c>
      <c r="K9" s="384">
        <v>40</v>
      </c>
      <c r="L9" s="384">
        <v>519</v>
      </c>
      <c r="M9" s="384">
        <v>39</v>
      </c>
      <c r="N9" s="384">
        <v>312</v>
      </c>
      <c r="O9" s="384">
        <v>13</v>
      </c>
      <c r="P9" s="384">
        <v>632</v>
      </c>
      <c r="Q9" s="384">
        <v>37</v>
      </c>
      <c r="R9" s="384">
        <v>9412</v>
      </c>
      <c r="S9" s="384">
        <v>1125</v>
      </c>
      <c r="T9" s="385">
        <v>10537</v>
      </c>
    </row>
    <row r="10" spans="1:20" ht="24" customHeight="1">
      <c r="A10" s="362" t="s">
        <v>252</v>
      </c>
      <c r="B10" s="386">
        <v>2563</v>
      </c>
      <c r="C10" s="386">
        <v>323</v>
      </c>
      <c r="D10" s="386">
        <v>1836</v>
      </c>
      <c r="E10" s="386">
        <v>189</v>
      </c>
      <c r="F10" s="386">
        <v>1531</v>
      </c>
      <c r="G10" s="386">
        <v>101</v>
      </c>
      <c r="H10" s="386">
        <v>910</v>
      </c>
      <c r="I10" s="386">
        <v>50</v>
      </c>
      <c r="J10" s="386">
        <v>476</v>
      </c>
      <c r="K10" s="386">
        <v>41</v>
      </c>
      <c r="L10" s="386">
        <v>451</v>
      </c>
      <c r="M10" s="386">
        <v>23</v>
      </c>
      <c r="N10" s="386">
        <v>315</v>
      </c>
      <c r="O10" s="386">
        <v>11</v>
      </c>
      <c r="P10" s="386">
        <v>464</v>
      </c>
      <c r="Q10" s="386">
        <v>21</v>
      </c>
      <c r="R10" s="384">
        <v>8546</v>
      </c>
      <c r="S10" s="384">
        <v>759</v>
      </c>
      <c r="T10" s="387">
        <v>9305</v>
      </c>
    </row>
    <row r="11" spans="1:20" ht="24" customHeight="1">
      <c r="A11" s="362" t="s">
        <v>253</v>
      </c>
      <c r="B11" s="386">
        <v>2241</v>
      </c>
      <c r="C11" s="386">
        <v>98</v>
      </c>
      <c r="D11" s="386">
        <v>1713</v>
      </c>
      <c r="E11" s="386">
        <v>74</v>
      </c>
      <c r="F11" s="386">
        <v>1011</v>
      </c>
      <c r="G11" s="386">
        <v>34</v>
      </c>
      <c r="H11" s="386">
        <v>787</v>
      </c>
      <c r="I11" s="386">
        <v>32</v>
      </c>
      <c r="J11" s="386">
        <v>472</v>
      </c>
      <c r="K11" s="386">
        <v>8</v>
      </c>
      <c r="L11" s="386">
        <v>431</v>
      </c>
      <c r="M11" s="386">
        <v>10</v>
      </c>
      <c r="N11" s="386">
        <v>315</v>
      </c>
      <c r="O11" s="386">
        <v>6</v>
      </c>
      <c r="P11" s="386">
        <v>677</v>
      </c>
      <c r="Q11" s="386">
        <v>11</v>
      </c>
      <c r="R11" s="384">
        <v>7647</v>
      </c>
      <c r="S11" s="384">
        <v>273</v>
      </c>
      <c r="T11" s="387">
        <v>7920</v>
      </c>
    </row>
    <row r="12" spans="1:20" ht="24" customHeight="1">
      <c r="A12" s="362" t="s">
        <v>254</v>
      </c>
      <c r="B12" s="386">
        <v>1580</v>
      </c>
      <c r="C12" s="386">
        <v>168</v>
      </c>
      <c r="D12" s="386">
        <v>893</v>
      </c>
      <c r="E12" s="386">
        <v>66</v>
      </c>
      <c r="F12" s="386">
        <v>683</v>
      </c>
      <c r="G12" s="386">
        <v>63</v>
      </c>
      <c r="H12" s="386">
        <v>457</v>
      </c>
      <c r="I12" s="386">
        <v>43</v>
      </c>
      <c r="J12" s="386">
        <v>242</v>
      </c>
      <c r="K12" s="386">
        <v>12</v>
      </c>
      <c r="L12" s="386">
        <v>254</v>
      </c>
      <c r="M12" s="386">
        <v>15</v>
      </c>
      <c r="N12" s="386">
        <v>187</v>
      </c>
      <c r="O12" s="386">
        <v>14</v>
      </c>
      <c r="P12" s="386">
        <v>332</v>
      </c>
      <c r="Q12" s="386">
        <v>21</v>
      </c>
      <c r="R12" s="384">
        <v>4628</v>
      </c>
      <c r="S12" s="384">
        <v>402</v>
      </c>
      <c r="T12" s="387">
        <v>5030</v>
      </c>
    </row>
    <row r="13" spans="1:20" ht="24" customHeight="1">
      <c r="A13" s="362" t="s">
        <v>255</v>
      </c>
      <c r="B13" s="386">
        <v>2201</v>
      </c>
      <c r="C13" s="386">
        <v>198</v>
      </c>
      <c r="D13" s="386">
        <v>1088</v>
      </c>
      <c r="E13" s="386">
        <v>59</v>
      </c>
      <c r="F13" s="386">
        <v>489</v>
      </c>
      <c r="G13" s="386">
        <v>25</v>
      </c>
      <c r="H13" s="386">
        <v>354</v>
      </c>
      <c r="I13" s="386">
        <v>11</v>
      </c>
      <c r="J13" s="386">
        <v>227</v>
      </c>
      <c r="K13" s="386">
        <v>13</v>
      </c>
      <c r="L13" s="386">
        <v>170</v>
      </c>
      <c r="M13" s="386">
        <v>10</v>
      </c>
      <c r="N13" s="386">
        <v>121</v>
      </c>
      <c r="O13" s="386"/>
      <c r="P13" s="386">
        <v>226</v>
      </c>
      <c r="Q13" s="386">
        <v>12</v>
      </c>
      <c r="R13" s="384">
        <v>4876</v>
      </c>
      <c r="S13" s="384">
        <v>328</v>
      </c>
      <c r="T13" s="387">
        <v>5204</v>
      </c>
    </row>
    <row r="14" spans="1:20" ht="24" customHeight="1">
      <c r="A14" s="388" t="s">
        <v>256</v>
      </c>
      <c r="B14" s="389">
        <v>1227</v>
      </c>
      <c r="C14" s="389">
        <v>178</v>
      </c>
      <c r="D14" s="389">
        <v>649</v>
      </c>
      <c r="E14" s="389">
        <v>73</v>
      </c>
      <c r="F14" s="389">
        <v>347</v>
      </c>
      <c r="G14" s="389">
        <v>23</v>
      </c>
      <c r="H14" s="389">
        <v>199</v>
      </c>
      <c r="I14" s="389">
        <v>22</v>
      </c>
      <c r="J14" s="389">
        <v>144</v>
      </c>
      <c r="K14" s="389">
        <v>10</v>
      </c>
      <c r="L14" s="389">
        <v>149</v>
      </c>
      <c r="M14" s="389">
        <v>13</v>
      </c>
      <c r="N14" s="389">
        <v>123</v>
      </c>
      <c r="O14" s="389">
        <v>10</v>
      </c>
      <c r="P14" s="389">
        <v>255</v>
      </c>
      <c r="Q14" s="389">
        <v>7</v>
      </c>
      <c r="R14" s="384">
        <v>3093</v>
      </c>
      <c r="S14" s="384">
        <v>336</v>
      </c>
      <c r="T14" s="390">
        <v>3429</v>
      </c>
    </row>
    <row r="15" spans="1:20" ht="24" customHeight="1" thickBot="1">
      <c r="A15" s="391" t="s">
        <v>257</v>
      </c>
      <c r="B15" s="392">
        <v>12797</v>
      </c>
      <c r="C15" s="392">
        <v>1484</v>
      </c>
      <c r="D15" s="392">
        <v>8189</v>
      </c>
      <c r="E15" s="392">
        <v>773</v>
      </c>
      <c r="F15" s="392">
        <v>5610</v>
      </c>
      <c r="G15" s="392">
        <v>347</v>
      </c>
      <c r="H15" s="392">
        <v>3567</v>
      </c>
      <c r="I15" s="392">
        <v>222</v>
      </c>
      <c r="J15" s="392">
        <v>2106</v>
      </c>
      <c r="K15" s="392">
        <v>124</v>
      </c>
      <c r="L15" s="392">
        <v>1974</v>
      </c>
      <c r="M15" s="392">
        <v>110</v>
      </c>
      <c r="N15" s="392">
        <v>1373</v>
      </c>
      <c r="O15" s="392">
        <v>54</v>
      </c>
      <c r="P15" s="392">
        <v>2586</v>
      </c>
      <c r="Q15" s="392">
        <v>109</v>
      </c>
      <c r="R15" s="392">
        <v>38202</v>
      </c>
      <c r="S15" s="392">
        <v>3223</v>
      </c>
      <c r="T15" s="393">
        <v>41425</v>
      </c>
    </row>
    <row r="16" spans="1:20" ht="12.75">
      <c r="A16" s="314" t="s">
        <v>292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</row>
    <row r="17" spans="1:19" ht="12.75">
      <c r="A17" s="315" t="s">
        <v>293</v>
      </c>
      <c r="R17" s="274"/>
      <c r="S17" s="274"/>
    </row>
    <row r="20" spans="2:18" ht="12.75"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</row>
    <row r="21" spans="2:18" ht="12.75">
      <c r="B21" s="274"/>
      <c r="C21" s="274"/>
      <c r="D21" s="274"/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</row>
    <row r="22" spans="2:18" ht="12.75"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</row>
    <row r="23" spans="2:18" ht="12.75">
      <c r="B23" s="274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</row>
    <row r="24" spans="2:18" ht="12.75">
      <c r="B24" s="274"/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</row>
    <row r="25" spans="2:18" ht="12.75">
      <c r="B25" s="274"/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4"/>
      <c r="O25" s="274"/>
      <c r="P25" s="274"/>
      <c r="Q25" s="274"/>
      <c r="R25" s="274"/>
    </row>
    <row r="26" spans="2:18" ht="12.75">
      <c r="B26" s="274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</row>
    <row r="27" spans="2:18" ht="12.75">
      <c r="B27" s="274"/>
      <c r="C27" s="274"/>
      <c r="D27" s="274"/>
      <c r="E27" s="274"/>
      <c r="F27" s="274"/>
      <c r="G27" s="274"/>
      <c r="H27" s="274"/>
      <c r="I27" s="274"/>
      <c r="J27" s="274"/>
      <c r="K27" s="274"/>
      <c r="L27" s="274"/>
      <c r="M27" s="274"/>
      <c r="N27" s="274"/>
      <c r="O27" s="274"/>
      <c r="P27" s="274"/>
      <c r="Q27" s="274"/>
      <c r="R27" s="274"/>
    </row>
    <row r="28" spans="2:18" ht="12.75">
      <c r="B28" s="274"/>
      <c r="C28" s="274"/>
      <c r="D28" s="274"/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</row>
    <row r="29" spans="2:18" ht="12.75"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</row>
    <row r="30" spans="2:18" ht="12.75">
      <c r="B30" s="274"/>
      <c r="C30" s="274"/>
      <c r="D30" s="274"/>
      <c r="E30" s="274"/>
      <c r="F30" s="274"/>
      <c r="G30" s="274"/>
      <c r="H30" s="274"/>
      <c r="I30" s="274"/>
      <c r="J30" s="274"/>
      <c r="K30" s="274"/>
      <c r="L30" s="274"/>
      <c r="M30" s="274"/>
      <c r="N30" s="274"/>
      <c r="O30" s="274"/>
      <c r="P30" s="274"/>
      <c r="Q30" s="274"/>
      <c r="R30" s="274"/>
    </row>
    <row r="31" spans="2:18" ht="12.75">
      <c r="B31" s="274"/>
      <c r="C31" s="274"/>
      <c r="D31" s="274"/>
      <c r="E31" s="274"/>
      <c r="F31" s="274"/>
      <c r="G31" s="274"/>
      <c r="H31" s="274"/>
      <c r="I31" s="274"/>
      <c r="J31" s="274"/>
      <c r="K31" s="274"/>
      <c r="L31" s="274"/>
      <c r="M31" s="274"/>
      <c r="N31" s="274"/>
      <c r="O31" s="274"/>
      <c r="P31" s="274"/>
      <c r="Q31" s="274"/>
      <c r="R31" s="274"/>
    </row>
    <row r="32" spans="2:18" ht="12.75">
      <c r="B32" s="274"/>
      <c r="C32" s="274"/>
      <c r="D32" s="274"/>
      <c r="E32" s="274"/>
      <c r="F32" s="274"/>
      <c r="G32" s="274"/>
      <c r="H32" s="274"/>
      <c r="I32" s="274"/>
      <c r="J32" s="274"/>
      <c r="K32" s="274"/>
      <c r="L32" s="274"/>
      <c r="M32" s="274"/>
      <c r="N32" s="274"/>
      <c r="O32" s="274"/>
      <c r="P32" s="274"/>
      <c r="Q32" s="274"/>
      <c r="R32" s="274"/>
    </row>
    <row r="33" spans="2:18" ht="12.75">
      <c r="B33" s="274"/>
      <c r="C33" s="274"/>
      <c r="D33" s="274"/>
      <c r="E33" s="274"/>
      <c r="F33" s="274"/>
      <c r="G33" s="274"/>
      <c r="H33" s="274"/>
      <c r="I33" s="274"/>
      <c r="J33" s="274"/>
      <c r="K33" s="274"/>
      <c r="L33" s="274"/>
      <c r="M33" s="274"/>
      <c r="N33" s="274"/>
      <c r="O33" s="274"/>
      <c r="P33" s="274"/>
      <c r="Q33" s="274"/>
      <c r="R33" s="274"/>
    </row>
    <row r="34" spans="1:18" ht="12.75">
      <c r="A34" s="398"/>
      <c r="B34" s="396"/>
      <c r="C34" s="396"/>
      <c r="D34" s="396"/>
      <c r="E34" s="396"/>
      <c r="F34" s="396"/>
      <c r="G34" s="396"/>
      <c r="H34" s="396"/>
      <c r="I34" s="396"/>
      <c r="J34" s="396"/>
      <c r="K34" s="396"/>
      <c r="L34" s="396"/>
      <c r="M34" s="396"/>
      <c r="N34" s="396"/>
      <c r="O34" s="396"/>
      <c r="P34" s="396"/>
      <c r="Q34" s="396"/>
      <c r="R34" s="396"/>
    </row>
    <row r="35" spans="1:18" ht="12.75">
      <c r="A35" s="398"/>
      <c r="B35" s="396"/>
      <c r="C35" s="396"/>
      <c r="D35" s="396"/>
      <c r="E35" s="396"/>
      <c r="F35" s="396"/>
      <c r="G35" s="396"/>
      <c r="H35" s="396"/>
      <c r="I35" s="396"/>
      <c r="J35" s="396"/>
      <c r="K35" s="396"/>
      <c r="L35" s="396"/>
      <c r="M35" s="396"/>
      <c r="N35" s="396"/>
      <c r="O35" s="396"/>
      <c r="P35" s="396"/>
      <c r="Q35" s="396"/>
      <c r="R35" s="396"/>
    </row>
    <row r="36" spans="1:18" ht="12.75">
      <c r="A36" s="398"/>
      <c r="B36" s="396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8"/>
    </row>
    <row r="37" spans="1:18" ht="12.75">
      <c r="A37" s="398"/>
      <c r="B37" s="396"/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8"/>
    </row>
    <row r="38" spans="1:18" ht="12.75">
      <c r="A38" s="398"/>
      <c r="B38" s="396"/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8"/>
    </row>
    <row r="39" spans="1:18" ht="12.75">
      <c r="A39" s="398"/>
      <c r="B39" s="396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8"/>
    </row>
    <row r="40" spans="1:18" ht="12.75">
      <c r="A40" s="398"/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8"/>
    </row>
    <row r="41" spans="1:18" ht="12.75">
      <c r="A41" s="398"/>
      <c r="B41" s="396"/>
      <c r="C41" s="396"/>
      <c r="D41" s="396"/>
      <c r="E41" s="396"/>
      <c r="F41" s="396"/>
      <c r="G41" s="396"/>
      <c r="H41" s="396"/>
      <c r="I41" s="396"/>
      <c r="J41" s="396"/>
      <c r="K41" s="396"/>
      <c r="L41" s="396"/>
      <c r="M41" s="396"/>
      <c r="N41" s="396"/>
      <c r="O41" s="396"/>
      <c r="P41" s="396"/>
      <c r="Q41" s="396"/>
      <c r="R41" s="398"/>
    </row>
    <row r="42" spans="1:18" ht="12.75">
      <c r="A42" s="398"/>
      <c r="B42" s="398"/>
      <c r="C42" s="398"/>
      <c r="D42" s="398"/>
      <c r="E42" s="398"/>
      <c r="F42" s="398"/>
      <c r="G42" s="398"/>
      <c r="H42" s="398"/>
      <c r="I42" s="398"/>
      <c r="J42" s="398"/>
      <c r="K42" s="398"/>
      <c r="L42" s="398"/>
      <c r="M42" s="398"/>
      <c r="N42" s="398"/>
      <c r="O42" s="398"/>
      <c r="P42" s="398"/>
      <c r="Q42" s="398"/>
      <c r="R42" s="398"/>
    </row>
    <row r="43" spans="1:18" ht="12.75">
      <c r="A43" s="398"/>
      <c r="B43" s="398"/>
      <c r="C43" s="398"/>
      <c r="D43" s="398"/>
      <c r="E43" s="398"/>
      <c r="F43" s="398"/>
      <c r="G43" s="398"/>
      <c r="H43" s="398"/>
      <c r="I43" s="398"/>
      <c r="J43" s="398"/>
      <c r="K43" s="398"/>
      <c r="L43" s="398"/>
      <c r="M43" s="398"/>
      <c r="N43" s="398"/>
      <c r="O43" s="398"/>
      <c r="P43" s="398"/>
      <c r="Q43" s="398"/>
      <c r="R43" s="398"/>
    </row>
    <row r="44" spans="1:18" ht="12.75">
      <c r="A44" s="398"/>
      <c r="B44" s="399"/>
      <c r="C44" s="400"/>
      <c r="D44" s="399"/>
      <c r="E44" s="400"/>
      <c r="F44" s="399"/>
      <c r="G44" s="400"/>
      <c r="H44" s="400"/>
      <c r="I44" s="400"/>
      <c r="J44" s="400"/>
      <c r="K44" s="400"/>
      <c r="L44" s="400"/>
      <c r="M44" s="400"/>
      <c r="N44" s="400"/>
      <c r="O44" s="400"/>
      <c r="P44" s="400"/>
      <c r="Q44" s="400"/>
      <c r="R44" s="398"/>
    </row>
    <row r="45" spans="1:18" ht="12.75">
      <c r="A45" s="398"/>
      <c r="B45" s="399"/>
      <c r="C45" s="400"/>
      <c r="D45" s="399"/>
      <c r="E45" s="400"/>
      <c r="F45" s="399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0"/>
      <c r="R45" s="398"/>
    </row>
    <row r="46" spans="1:18" ht="12.75">
      <c r="A46" s="398"/>
      <c r="B46" s="399"/>
      <c r="C46" s="400"/>
      <c r="D46" s="399"/>
      <c r="E46" s="400"/>
      <c r="F46" s="399"/>
      <c r="G46" s="400"/>
      <c r="H46" s="400"/>
      <c r="I46" s="400"/>
      <c r="J46" s="400"/>
      <c r="K46" s="400"/>
      <c r="L46" s="400"/>
      <c r="M46" s="400"/>
      <c r="N46" s="400"/>
      <c r="O46" s="400"/>
      <c r="P46" s="400"/>
      <c r="Q46" s="400"/>
      <c r="R46" s="398"/>
    </row>
    <row r="47" spans="1:18" ht="12.75">
      <c r="A47" s="398"/>
      <c r="B47" s="399"/>
      <c r="C47" s="400"/>
      <c r="D47" s="399"/>
      <c r="E47" s="400"/>
      <c r="F47" s="400"/>
      <c r="G47" s="400"/>
      <c r="H47" s="400"/>
      <c r="I47" s="400"/>
      <c r="J47" s="400"/>
      <c r="K47" s="400"/>
      <c r="L47" s="400"/>
      <c r="M47" s="400"/>
      <c r="N47" s="400"/>
      <c r="O47" s="400"/>
      <c r="P47" s="400"/>
      <c r="Q47" s="400"/>
      <c r="R47" s="398"/>
    </row>
    <row r="48" spans="1:18" ht="12.75">
      <c r="A48" s="398"/>
      <c r="B48" s="399"/>
      <c r="C48" s="400"/>
      <c r="D48" s="400"/>
      <c r="E48" s="400"/>
      <c r="F48" s="400"/>
      <c r="G48" s="400"/>
      <c r="H48" s="400"/>
      <c r="I48" s="400"/>
      <c r="J48" s="400"/>
      <c r="K48" s="400"/>
      <c r="L48" s="400"/>
      <c r="M48" s="400"/>
      <c r="N48" s="400"/>
      <c r="O48" s="400"/>
      <c r="P48" s="400"/>
      <c r="Q48" s="400"/>
      <c r="R48" s="398"/>
    </row>
    <row r="49" spans="1:18" ht="12.75">
      <c r="A49" s="398"/>
      <c r="B49" s="399"/>
      <c r="C49" s="400"/>
      <c r="D49" s="400"/>
      <c r="E49" s="400"/>
      <c r="F49" s="400"/>
      <c r="G49" s="400"/>
      <c r="H49" s="400"/>
      <c r="I49" s="400"/>
      <c r="J49" s="400"/>
      <c r="K49" s="400"/>
      <c r="L49" s="400"/>
      <c r="M49" s="400"/>
      <c r="N49" s="400"/>
      <c r="O49" s="400"/>
      <c r="P49" s="400"/>
      <c r="Q49" s="400"/>
      <c r="R49" s="398"/>
    </row>
    <row r="50" spans="1:18" ht="12.75">
      <c r="A50" s="398"/>
      <c r="B50" s="398"/>
      <c r="C50" s="398"/>
      <c r="D50" s="398"/>
      <c r="E50" s="398"/>
      <c r="F50" s="398"/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</row>
    <row r="51" spans="1:18" ht="12.75">
      <c r="A51" s="398"/>
      <c r="B51" s="398"/>
      <c r="C51" s="398"/>
      <c r="D51" s="398"/>
      <c r="E51" s="398"/>
      <c r="F51" s="398"/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398"/>
    </row>
    <row r="52" spans="1:18" ht="12.75">
      <c r="A52" s="398"/>
      <c r="B52" s="398"/>
      <c r="C52" s="398"/>
      <c r="D52" s="398"/>
      <c r="E52" s="398"/>
      <c r="F52" s="398"/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398"/>
    </row>
    <row r="53" spans="1:18" ht="12.75">
      <c r="A53" s="398"/>
      <c r="B53" s="398"/>
      <c r="C53" s="398"/>
      <c r="D53" s="398"/>
      <c r="E53" s="398"/>
      <c r="F53" s="398"/>
      <c r="G53" s="398"/>
      <c r="H53" s="398"/>
      <c r="I53" s="398"/>
      <c r="J53" s="398"/>
      <c r="K53" s="398"/>
      <c r="L53" s="398"/>
      <c r="M53" s="398"/>
      <c r="N53" s="398"/>
      <c r="O53" s="398"/>
      <c r="P53" s="398"/>
      <c r="Q53" s="398"/>
      <c r="R53" s="398"/>
    </row>
    <row r="54" spans="1:18" ht="12.75">
      <c r="A54" s="398"/>
      <c r="B54" s="398"/>
      <c r="C54" s="398"/>
      <c r="D54" s="398"/>
      <c r="E54" s="398"/>
      <c r="F54" s="398"/>
      <c r="G54" s="398"/>
      <c r="H54" s="398"/>
      <c r="I54" s="398"/>
      <c r="J54" s="398"/>
      <c r="K54" s="398"/>
      <c r="L54" s="398"/>
      <c r="M54" s="398"/>
      <c r="N54" s="398"/>
      <c r="O54" s="398"/>
      <c r="P54" s="398"/>
      <c r="Q54" s="398"/>
      <c r="R54" s="398"/>
    </row>
  </sheetData>
  <sheetProtection/>
  <mergeCells count="13">
    <mergeCell ref="P7:Q7"/>
    <mergeCell ref="R7:S7"/>
    <mergeCell ref="T7:T8"/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T18"/>
  <sheetViews>
    <sheetView showGridLines="0" zoomScale="80" zoomScaleNormal="80" zoomScalePageLayoutView="0" workbookViewId="0" topLeftCell="A1">
      <selection activeCell="A7" sqref="A7:A8"/>
    </sheetView>
  </sheetViews>
  <sheetFormatPr defaultColWidth="11.421875" defaultRowHeight="12.75"/>
  <cols>
    <col min="1" max="1" width="16.28125" style="266" customWidth="1"/>
    <col min="2" max="2" width="9.8515625" style="266" bestFit="1" customWidth="1"/>
    <col min="3" max="3" width="8.28125" style="266" bestFit="1" customWidth="1"/>
    <col min="4" max="4" width="10.00390625" style="266" customWidth="1"/>
    <col min="5" max="5" width="8.8515625" style="266" customWidth="1"/>
    <col min="6" max="6" width="9.00390625" style="266" bestFit="1" customWidth="1"/>
    <col min="7" max="7" width="6.8515625" style="266" bestFit="1" customWidth="1"/>
    <col min="8" max="8" width="9.00390625" style="266" bestFit="1" customWidth="1"/>
    <col min="9" max="9" width="6.8515625" style="266" bestFit="1" customWidth="1"/>
    <col min="10" max="10" width="9.00390625" style="266" bestFit="1" customWidth="1"/>
    <col min="11" max="11" width="6.8515625" style="266" bestFit="1" customWidth="1"/>
    <col min="12" max="12" width="9.00390625" style="266" bestFit="1" customWidth="1"/>
    <col min="13" max="13" width="6.8515625" style="266" bestFit="1" customWidth="1"/>
    <col min="14" max="14" width="9.00390625" style="266" bestFit="1" customWidth="1"/>
    <col min="15" max="15" width="6.8515625" style="266" bestFit="1" customWidth="1"/>
    <col min="16" max="16" width="9.00390625" style="266" bestFit="1" customWidth="1"/>
    <col min="17" max="17" width="6.8515625" style="266" bestFit="1" customWidth="1"/>
    <col min="18" max="19" width="10.421875" style="266" customWidth="1"/>
    <col min="20" max="20" width="14.28125" style="266" customWidth="1"/>
    <col min="21" max="212" width="11.421875" style="266" customWidth="1"/>
    <col min="213" max="213" width="16.28125" style="266" customWidth="1"/>
    <col min="214" max="214" width="9.8515625" style="266" bestFit="1" customWidth="1"/>
    <col min="215" max="215" width="8.28125" style="266" bestFit="1" customWidth="1"/>
    <col min="216" max="216" width="10.00390625" style="266" customWidth="1"/>
    <col min="217" max="217" width="8.8515625" style="266" customWidth="1"/>
    <col min="218" max="218" width="9.00390625" style="266" bestFit="1" customWidth="1"/>
    <col min="219" max="219" width="6.8515625" style="266" bestFit="1" customWidth="1"/>
    <col min="220" max="220" width="9.00390625" style="266" bestFit="1" customWidth="1"/>
    <col min="221" max="221" width="6.8515625" style="266" bestFit="1" customWidth="1"/>
    <col min="222" max="222" width="9.00390625" style="266" bestFit="1" customWidth="1"/>
    <col min="223" max="223" width="6.8515625" style="266" bestFit="1" customWidth="1"/>
    <col min="224" max="224" width="9.00390625" style="266" bestFit="1" customWidth="1"/>
    <col min="225" max="225" width="6.8515625" style="266" bestFit="1" customWidth="1"/>
    <col min="226" max="226" width="9.00390625" style="266" bestFit="1" customWidth="1"/>
    <col min="227" max="227" width="6.8515625" style="266" bestFit="1" customWidth="1"/>
    <col min="228" max="228" width="9.00390625" style="266" bestFit="1" customWidth="1"/>
    <col min="229" max="229" width="6.8515625" style="266" bestFit="1" customWidth="1"/>
    <col min="230" max="231" width="10.421875" style="266" customWidth="1"/>
    <col min="232" max="232" width="14.28125" style="266" customWidth="1"/>
    <col min="233" max="233" width="8.7109375" style="266" customWidth="1"/>
    <col min="234" max="234" width="7.8515625" style="266" customWidth="1"/>
    <col min="235" max="235" width="6.57421875" style="266" customWidth="1"/>
    <col min="236" max="236" width="7.140625" style="266" customWidth="1"/>
    <col min="237" max="237" width="18.421875" style="266" customWidth="1"/>
    <col min="238" max="246" width="14.8515625" style="266" customWidth="1"/>
    <col min="247" max="247" width="11.421875" style="266" customWidth="1"/>
    <col min="248" max="248" width="16.57421875" style="266" bestFit="1" customWidth="1"/>
    <col min="249" max="16384" width="11.421875" style="266" customWidth="1"/>
  </cols>
  <sheetData>
    <row r="1" spans="1:10" ht="18.75" customHeight="1">
      <c r="A1" s="332"/>
      <c r="B1" s="298"/>
      <c r="C1" s="298"/>
      <c r="D1" s="298"/>
      <c r="E1" s="298"/>
      <c r="F1" s="298"/>
      <c r="G1" s="298"/>
      <c r="H1" s="298"/>
      <c r="I1" s="298"/>
      <c r="J1" s="298"/>
    </row>
    <row r="2" spans="1:20" ht="18.75" customHeight="1">
      <c r="A2" s="332"/>
      <c r="B2" s="299"/>
      <c r="C2" s="299"/>
      <c r="D2" s="299"/>
      <c r="E2" s="299"/>
      <c r="F2" s="299"/>
      <c r="G2" s="299"/>
      <c r="H2" s="299"/>
      <c r="I2" s="299"/>
      <c r="J2" s="299"/>
      <c r="K2" s="381"/>
      <c r="L2" s="381"/>
      <c r="M2" s="381"/>
      <c r="N2" s="381"/>
      <c r="O2" s="381"/>
      <c r="P2" s="381"/>
      <c r="Q2" s="381"/>
      <c r="R2" s="381"/>
      <c r="S2" s="381"/>
      <c r="T2" s="381"/>
    </row>
    <row r="3" spans="1:20" ht="18.75" customHeight="1">
      <c r="A3" s="332"/>
      <c r="B3" s="299"/>
      <c r="C3" s="299"/>
      <c r="D3" s="299"/>
      <c r="E3" s="299"/>
      <c r="F3" s="299"/>
      <c r="G3" s="299"/>
      <c r="H3" s="299"/>
      <c r="I3" s="299"/>
      <c r="J3" s="299"/>
      <c r="K3" s="381"/>
      <c r="L3" s="381"/>
      <c r="M3" s="381"/>
      <c r="N3" s="381"/>
      <c r="O3" s="381"/>
      <c r="P3" s="381"/>
      <c r="Q3" s="381"/>
      <c r="R3" s="381"/>
      <c r="S3" s="381"/>
      <c r="T3" s="381"/>
    </row>
    <row r="4" spans="1:20" ht="18.75" customHeight="1">
      <c r="A4" s="332"/>
      <c r="B4" s="332"/>
      <c r="C4" s="332"/>
      <c r="D4" s="333"/>
      <c r="E4" s="334"/>
      <c r="F4" s="334"/>
      <c r="G4" s="334"/>
      <c r="H4" s="334"/>
      <c r="I4" s="335"/>
      <c r="J4" s="335"/>
      <c r="K4" s="381"/>
      <c r="L4" s="381"/>
      <c r="M4" s="381"/>
      <c r="N4" s="381"/>
      <c r="O4" s="381"/>
      <c r="P4" s="381"/>
      <c r="Q4" s="381"/>
      <c r="R4" s="381"/>
      <c r="S4" s="381"/>
      <c r="T4" s="381"/>
    </row>
    <row r="5" spans="1:20" ht="18.75" customHeight="1">
      <c r="A5" s="730" t="s">
        <v>364</v>
      </c>
      <c r="B5" s="730"/>
      <c r="C5" s="730"/>
      <c r="D5" s="730"/>
      <c r="E5" s="730"/>
      <c r="F5" s="730"/>
      <c r="G5" s="730"/>
      <c r="H5" s="730"/>
      <c r="I5" s="730"/>
      <c r="J5" s="730"/>
      <c r="K5" s="730"/>
      <c r="L5" s="730"/>
      <c r="M5" s="730"/>
      <c r="N5" s="730"/>
      <c r="O5" s="730"/>
      <c r="P5" s="730"/>
      <c r="Q5" s="730"/>
      <c r="R5" s="730"/>
      <c r="S5" s="730"/>
      <c r="T5" s="730"/>
    </row>
    <row r="6" spans="1:20" ht="18.75" customHeight="1" thickBot="1">
      <c r="A6" s="730" t="s">
        <v>398</v>
      </c>
      <c r="B6" s="730"/>
      <c r="C6" s="730"/>
      <c r="D6" s="730"/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/>
    </row>
    <row r="7" spans="1:20" ht="29.25" customHeight="1">
      <c r="A7" s="731" t="s">
        <v>295</v>
      </c>
      <c r="B7" s="734" t="s">
        <v>355</v>
      </c>
      <c r="C7" s="734"/>
      <c r="D7" s="734" t="s">
        <v>356</v>
      </c>
      <c r="E7" s="734"/>
      <c r="F7" s="734" t="s">
        <v>357</v>
      </c>
      <c r="G7" s="734"/>
      <c r="H7" s="734" t="s">
        <v>358</v>
      </c>
      <c r="I7" s="734"/>
      <c r="J7" s="734" t="s">
        <v>359</v>
      </c>
      <c r="K7" s="734"/>
      <c r="L7" s="734" t="s">
        <v>360</v>
      </c>
      <c r="M7" s="734"/>
      <c r="N7" s="734" t="s">
        <v>361</v>
      </c>
      <c r="O7" s="734"/>
      <c r="P7" s="735" t="s">
        <v>365</v>
      </c>
      <c r="Q7" s="736"/>
      <c r="R7" s="737" t="s">
        <v>366</v>
      </c>
      <c r="S7" s="737" t="s">
        <v>367</v>
      </c>
      <c r="T7" s="739" t="s">
        <v>10</v>
      </c>
    </row>
    <row r="8" spans="1:20" ht="35.25" customHeight="1">
      <c r="A8" s="732"/>
      <c r="B8" s="382" t="s">
        <v>13</v>
      </c>
      <c r="C8" s="382" t="s">
        <v>14</v>
      </c>
      <c r="D8" s="382" t="s">
        <v>13</v>
      </c>
      <c r="E8" s="382" t="s">
        <v>14</v>
      </c>
      <c r="F8" s="382" t="s">
        <v>13</v>
      </c>
      <c r="G8" s="382" t="s">
        <v>14</v>
      </c>
      <c r="H8" s="382" t="s">
        <v>13</v>
      </c>
      <c r="I8" s="382" t="s">
        <v>14</v>
      </c>
      <c r="J8" s="382" t="s">
        <v>13</v>
      </c>
      <c r="K8" s="382" t="s">
        <v>14</v>
      </c>
      <c r="L8" s="382" t="s">
        <v>13</v>
      </c>
      <c r="M8" s="382" t="s">
        <v>14</v>
      </c>
      <c r="N8" s="382" t="s">
        <v>13</v>
      </c>
      <c r="O8" s="382" t="s">
        <v>14</v>
      </c>
      <c r="P8" s="382" t="s">
        <v>13</v>
      </c>
      <c r="Q8" s="382" t="s">
        <v>14</v>
      </c>
      <c r="R8" s="738"/>
      <c r="S8" s="738"/>
      <c r="T8" s="740"/>
    </row>
    <row r="9" spans="1:20" ht="29.25" customHeight="1">
      <c r="A9" s="383" t="s">
        <v>363</v>
      </c>
      <c r="B9" s="384">
        <v>7291</v>
      </c>
      <c r="C9" s="384">
        <v>782</v>
      </c>
      <c r="D9" s="384">
        <v>7313</v>
      </c>
      <c r="E9" s="384">
        <v>456</v>
      </c>
      <c r="F9" s="384">
        <v>3206</v>
      </c>
      <c r="G9" s="384">
        <v>110</v>
      </c>
      <c r="H9" s="384">
        <v>2507</v>
      </c>
      <c r="I9" s="384">
        <v>60</v>
      </c>
      <c r="J9" s="384">
        <v>1087</v>
      </c>
      <c r="K9" s="384">
        <v>35</v>
      </c>
      <c r="L9" s="384">
        <v>918</v>
      </c>
      <c r="M9" s="384">
        <v>38</v>
      </c>
      <c r="N9" s="384">
        <v>515</v>
      </c>
      <c r="O9" s="384">
        <v>18</v>
      </c>
      <c r="P9" s="384">
        <v>984</v>
      </c>
      <c r="Q9" s="384">
        <v>38</v>
      </c>
      <c r="R9" s="384">
        <v>23821</v>
      </c>
      <c r="S9" s="384">
        <v>1537</v>
      </c>
      <c r="T9" s="401">
        <v>25358</v>
      </c>
    </row>
    <row r="10" spans="1:20" ht="29.25" customHeight="1">
      <c r="A10" s="362" t="s">
        <v>252</v>
      </c>
      <c r="B10" s="386">
        <v>3810</v>
      </c>
      <c r="C10" s="386">
        <v>392</v>
      </c>
      <c r="D10" s="386">
        <v>4895</v>
      </c>
      <c r="E10" s="386">
        <v>327</v>
      </c>
      <c r="F10" s="386">
        <v>1471</v>
      </c>
      <c r="G10" s="386">
        <v>70</v>
      </c>
      <c r="H10" s="386">
        <v>1383</v>
      </c>
      <c r="I10" s="386">
        <v>77</v>
      </c>
      <c r="J10" s="386">
        <v>654</v>
      </c>
      <c r="K10" s="386">
        <v>45</v>
      </c>
      <c r="L10" s="386">
        <v>625</v>
      </c>
      <c r="M10" s="386">
        <v>44</v>
      </c>
      <c r="N10" s="386">
        <v>341</v>
      </c>
      <c r="O10" s="386">
        <v>25</v>
      </c>
      <c r="P10" s="386">
        <v>588</v>
      </c>
      <c r="Q10" s="386">
        <v>30</v>
      </c>
      <c r="R10" s="384">
        <v>13767</v>
      </c>
      <c r="S10" s="384">
        <v>1010</v>
      </c>
      <c r="T10" s="402">
        <v>14777</v>
      </c>
    </row>
    <row r="11" spans="1:20" ht="29.25" customHeight="1">
      <c r="A11" s="362" t="s">
        <v>253</v>
      </c>
      <c r="B11" s="386">
        <v>1741</v>
      </c>
      <c r="C11" s="386">
        <v>77</v>
      </c>
      <c r="D11" s="386">
        <v>1852</v>
      </c>
      <c r="E11" s="386">
        <v>76</v>
      </c>
      <c r="F11" s="386">
        <v>682</v>
      </c>
      <c r="G11" s="386">
        <v>9</v>
      </c>
      <c r="H11" s="386">
        <v>638</v>
      </c>
      <c r="I11" s="386">
        <v>5</v>
      </c>
      <c r="J11" s="386">
        <v>354</v>
      </c>
      <c r="K11" s="386">
        <v>4</v>
      </c>
      <c r="L11" s="386">
        <v>340</v>
      </c>
      <c r="M11" s="386">
        <v>4</v>
      </c>
      <c r="N11" s="386">
        <v>204</v>
      </c>
      <c r="O11" s="386">
        <v>6</v>
      </c>
      <c r="P11" s="386">
        <v>365</v>
      </c>
      <c r="Q11" s="386">
        <v>5</v>
      </c>
      <c r="R11" s="384">
        <v>6176</v>
      </c>
      <c r="S11" s="384">
        <v>186</v>
      </c>
      <c r="T11" s="402">
        <v>6362</v>
      </c>
    </row>
    <row r="12" spans="1:20" ht="29.25" customHeight="1">
      <c r="A12" s="362" t="s">
        <v>254</v>
      </c>
      <c r="B12" s="386">
        <v>1768</v>
      </c>
      <c r="C12" s="386">
        <v>190</v>
      </c>
      <c r="D12" s="386">
        <v>2203</v>
      </c>
      <c r="E12" s="386">
        <v>185</v>
      </c>
      <c r="F12" s="386">
        <v>833</v>
      </c>
      <c r="G12" s="386">
        <v>34</v>
      </c>
      <c r="H12" s="386">
        <v>852</v>
      </c>
      <c r="I12" s="386">
        <v>41</v>
      </c>
      <c r="J12" s="386">
        <v>444</v>
      </c>
      <c r="K12" s="386">
        <v>22</v>
      </c>
      <c r="L12" s="386">
        <v>384</v>
      </c>
      <c r="M12" s="386">
        <v>17.096774193548388</v>
      </c>
      <c r="N12" s="386">
        <v>297</v>
      </c>
      <c r="O12" s="386">
        <v>10</v>
      </c>
      <c r="P12" s="386">
        <v>496</v>
      </c>
      <c r="Q12" s="386">
        <v>23</v>
      </c>
      <c r="R12" s="384">
        <v>7277</v>
      </c>
      <c r="S12" s="384">
        <v>522.0967741935484</v>
      </c>
      <c r="T12" s="402">
        <v>7799.096774193548</v>
      </c>
    </row>
    <row r="13" spans="1:20" ht="29.25" customHeight="1">
      <c r="A13" s="362" t="s">
        <v>255</v>
      </c>
      <c r="B13" s="386">
        <v>3548</v>
      </c>
      <c r="C13" s="386">
        <v>401</v>
      </c>
      <c r="D13" s="386">
        <v>3321</v>
      </c>
      <c r="E13" s="386">
        <v>274</v>
      </c>
      <c r="F13" s="386">
        <v>1186</v>
      </c>
      <c r="G13" s="386">
        <v>69</v>
      </c>
      <c r="H13" s="386">
        <v>799</v>
      </c>
      <c r="I13" s="386">
        <v>61</v>
      </c>
      <c r="J13" s="386">
        <v>238</v>
      </c>
      <c r="K13" s="386">
        <v>26</v>
      </c>
      <c r="L13" s="386">
        <v>206</v>
      </c>
      <c r="M13" s="386">
        <v>25</v>
      </c>
      <c r="N13" s="386">
        <v>110</v>
      </c>
      <c r="O13" s="386">
        <v>20</v>
      </c>
      <c r="P13" s="386">
        <v>182</v>
      </c>
      <c r="Q13" s="386">
        <v>22</v>
      </c>
      <c r="R13" s="384">
        <v>9590</v>
      </c>
      <c r="S13" s="384">
        <v>898</v>
      </c>
      <c r="T13" s="402">
        <v>10488</v>
      </c>
    </row>
    <row r="14" spans="1:20" ht="29.25" customHeight="1">
      <c r="A14" s="388" t="s">
        <v>256</v>
      </c>
      <c r="B14" s="389">
        <v>3297</v>
      </c>
      <c r="C14" s="389">
        <v>438</v>
      </c>
      <c r="D14" s="389">
        <v>2347</v>
      </c>
      <c r="E14" s="389">
        <v>257</v>
      </c>
      <c r="F14" s="389">
        <v>935</v>
      </c>
      <c r="G14" s="389">
        <v>62</v>
      </c>
      <c r="H14" s="389">
        <v>1398</v>
      </c>
      <c r="I14" s="389">
        <v>25</v>
      </c>
      <c r="J14" s="389">
        <v>733</v>
      </c>
      <c r="K14" s="389">
        <v>10</v>
      </c>
      <c r="L14" s="389">
        <v>474</v>
      </c>
      <c r="M14" s="389">
        <v>11</v>
      </c>
      <c r="N14" s="389">
        <v>319</v>
      </c>
      <c r="O14" s="389">
        <v>6</v>
      </c>
      <c r="P14" s="389">
        <v>509</v>
      </c>
      <c r="Q14" s="389">
        <v>7</v>
      </c>
      <c r="R14" s="384">
        <v>10012</v>
      </c>
      <c r="S14" s="384">
        <v>816</v>
      </c>
      <c r="T14" s="403">
        <v>10828</v>
      </c>
    </row>
    <row r="15" spans="1:20" ht="29.25" customHeight="1" thickBot="1">
      <c r="A15" s="391" t="s">
        <v>257</v>
      </c>
      <c r="B15" s="404">
        <v>21455</v>
      </c>
      <c r="C15" s="404">
        <v>2280</v>
      </c>
      <c r="D15" s="404">
        <v>21931</v>
      </c>
      <c r="E15" s="404">
        <v>1575</v>
      </c>
      <c r="F15" s="404">
        <v>8313</v>
      </c>
      <c r="G15" s="404">
        <v>354</v>
      </c>
      <c r="H15" s="404">
        <v>7577</v>
      </c>
      <c r="I15" s="404">
        <v>269</v>
      </c>
      <c r="J15" s="404">
        <v>3510</v>
      </c>
      <c r="K15" s="404">
        <v>142</v>
      </c>
      <c r="L15" s="404">
        <v>2947</v>
      </c>
      <c r="M15" s="404">
        <v>139.09677419354838</v>
      </c>
      <c r="N15" s="404">
        <v>1786</v>
      </c>
      <c r="O15" s="404">
        <v>85</v>
      </c>
      <c r="P15" s="404">
        <v>3124</v>
      </c>
      <c r="Q15" s="404">
        <v>125</v>
      </c>
      <c r="R15" s="404">
        <v>70643</v>
      </c>
      <c r="S15" s="404">
        <v>4969.096774193548</v>
      </c>
      <c r="T15" s="405">
        <v>75612.09677419355</v>
      </c>
    </row>
    <row r="16" spans="1:20" ht="29.25" customHeight="1">
      <c r="A16" s="314" t="s">
        <v>292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</row>
    <row r="17" spans="1:20" ht="12.75">
      <c r="A17" s="315" t="s">
        <v>293</v>
      </c>
      <c r="T17" s="274"/>
    </row>
    <row r="18" spans="18:20" ht="12.75">
      <c r="R18" s="274"/>
      <c r="S18" s="274"/>
      <c r="T18" s="274"/>
    </row>
  </sheetData>
  <sheetProtection/>
  <mergeCells count="14">
    <mergeCell ref="A5:T5"/>
    <mergeCell ref="A6:T6"/>
    <mergeCell ref="A7:A8"/>
    <mergeCell ref="B7:C7"/>
    <mergeCell ref="D7:E7"/>
    <mergeCell ref="F7:G7"/>
    <mergeCell ref="H7:I7"/>
    <mergeCell ref="J7:K7"/>
    <mergeCell ref="L7:M7"/>
    <mergeCell ref="N7:O7"/>
    <mergeCell ref="P7:Q7"/>
    <mergeCell ref="R7:R8"/>
    <mergeCell ref="S7:S8"/>
    <mergeCell ref="T7:T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L31"/>
  <sheetViews>
    <sheetView showGridLines="0" zoomScalePageLayoutView="0" workbookViewId="0" topLeftCell="A1">
      <selection activeCell="N16" sqref="N16"/>
    </sheetView>
  </sheetViews>
  <sheetFormatPr defaultColWidth="11.421875" defaultRowHeight="12.75"/>
  <cols>
    <col min="1" max="1" width="15.8515625" style="266" customWidth="1"/>
    <col min="2" max="2" width="11.421875" style="266" customWidth="1"/>
    <col min="3" max="3" width="10.421875" style="266" customWidth="1"/>
    <col min="4" max="4" width="12.8515625" style="266" customWidth="1"/>
    <col min="5" max="6" width="10.421875" style="266" customWidth="1"/>
    <col min="7" max="7" width="15.140625" style="266" customWidth="1"/>
    <col min="8" max="8" width="11.421875" style="266" customWidth="1"/>
    <col min="9" max="9" width="10.8515625" style="266" customWidth="1"/>
    <col min="10" max="10" width="14.00390625" style="266" customWidth="1"/>
    <col min="11" max="11" width="13.7109375" style="266" customWidth="1"/>
    <col min="12" max="253" width="11.421875" style="266" customWidth="1"/>
    <col min="254" max="254" width="15.8515625" style="266" customWidth="1"/>
    <col min="255" max="255" width="11.421875" style="266" customWidth="1"/>
    <col min="256" max="16384" width="10.421875" style="266" customWidth="1"/>
  </cols>
  <sheetData>
    <row r="1" spans="1:11" ht="15" customHeight="1">
      <c r="A1" s="332"/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15" customHeight="1">
      <c r="A2" s="332"/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5" customHeight="1">
      <c r="A3" s="332"/>
      <c r="B3" s="299"/>
      <c r="C3" s="299"/>
      <c r="D3" s="299"/>
      <c r="E3" s="299"/>
      <c r="F3" s="299"/>
      <c r="G3" s="299"/>
      <c r="H3" s="299"/>
      <c r="I3" s="299"/>
      <c r="J3" s="299"/>
      <c r="K3" s="299"/>
    </row>
    <row r="4" spans="1:11" ht="15" customHeight="1">
      <c r="A4" s="332"/>
      <c r="B4" s="332"/>
      <c r="C4" s="332"/>
      <c r="D4" s="333"/>
      <c r="E4" s="334"/>
      <c r="F4" s="334"/>
      <c r="G4" s="334"/>
      <c r="H4" s="334"/>
      <c r="I4" s="406"/>
      <c r="J4" s="406"/>
      <c r="K4" s="406"/>
    </row>
    <row r="5" spans="1:11" ht="15" customHeight="1">
      <c r="A5" s="747" t="s">
        <v>368</v>
      </c>
      <c r="B5" s="747"/>
      <c r="C5" s="747"/>
      <c r="D5" s="747"/>
      <c r="E5" s="747"/>
      <c r="F5" s="747"/>
      <c r="G5" s="747"/>
      <c r="H5" s="747"/>
      <c r="I5" s="747"/>
      <c r="J5" s="747"/>
      <c r="K5" s="747"/>
    </row>
    <row r="6" spans="1:11" ht="15" customHeight="1" thickBot="1">
      <c r="A6" s="748" t="s">
        <v>394</v>
      </c>
      <c r="B6" s="748"/>
      <c r="C6" s="748"/>
      <c r="D6" s="748"/>
      <c r="E6" s="748"/>
      <c r="F6" s="748"/>
      <c r="G6" s="748"/>
      <c r="H6" s="748"/>
      <c r="I6" s="748"/>
      <c r="J6" s="748"/>
      <c r="K6" s="748"/>
    </row>
    <row r="7" spans="1:11" ht="27" customHeight="1">
      <c r="A7" s="749" t="s">
        <v>295</v>
      </c>
      <c r="B7" s="755" t="s">
        <v>369</v>
      </c>
      <c r="C7" s="756"/>
      <c r="D7" s="751" t="s">
        <v>370</v>
      </c>
      <c r="E7" s="755" t="s">
        <v>371</v>
      </c>
      <c r="F7" s="756"/>
      <c r="G7" s="751" t="s">
        <v>372</v>
      </c>
      <c r="H7" s="753" t="s">
        <v>373</v>
      </c>
      <c r="I7" s="754"/>
      <c r="J7" s="751" t="s">
        <v>374</v>
      </c>
      <c r="K7" s="757" t="s">
        <v>375</v>
      </c>
    </row>
    <row r="8" spans="1:11" ht="27" customHeight="1" thickBot="1">
      <c r="A8" s="750"/>
      <c r="B8" s="407" t="s">
        <v>13</v>
      </c>
      <c r="C8" s="407" t="s">
        <v>14</v>
      </c>
      <c r="D8" s="752"/>
      <c r="E8" s="407" t="s">
        <v>13</v>
      </c>
      <c r="F8" s="407" t="s">
        <v>14</v>
      </c>
      <c r="G8" s="752"/>
      <c r="H8" s="407" t="s">
        <v>13</v>
      </c>
      <c r="I8" s="407" t="s">
        <v>14</v>
      </c>
      <c r="J8" s="752"/>
      <c r="K8" s="758"/>
    </row>
    <row r="9" spans="1:11" ht="27" customHeight="1">
      <c r="A9" s="408" t="s">
        <v>363</v>
      </c>
      <c r="B9" s="409">
        <v>5195</v>
      </c>
      <c r="C9" s="409">
        <v>407</v>
      </c>
      <c r="D9" s="409">
        <v>5602</v>
      </c>
      <c r="E9" s="409">
        <v>416</v>
      </c>
      <c r="F9" s="409">
        <v>112</v>
      </c>
      <c r="G9" s="409">
        <v>528</v>
      </c>
      <c r="H9" s="409">
        <v>116</v>
      </c>
      <c r="I9" s="409">
        <v>17</v>
      </c>
      <c r="J9" s="409">
        <v>133</v>
      </c>
      <c r="K9" s="409">
        <v>6263</v>
      </c>
    </row>
    <row r="10" spans="1:11" ht="27" customHeight="1">
      <c r="A10" s="408" t="s">
        <v>252</v>
      </c>
      <c r="B10" s="409">
        <v>2720</v>
      </c>
      <c r="C10" s="409">
        <v>154</v>
      </c>
      <c r="D10" s="409">
        <v>2874</v>
      </c>
      <c r="E10" s="409">
        <v>184</v>
      </c>
      <c r="F10" s="409">
        <v>51</v>
      </c>
      <c r="G10" s="409">
        <v>235</v>
      </c>
      <c r="H10" s="409">
        <v>18</v>
      </c>
      <c r="I10" s="409"/>
      <c r="J10" s="409">
        <v>18</v>
      </c>
      <c r="K10" s="409">
        <v>3127</v>
      </c>
    </row>
    <row r="11" spans="1:11" ht="27" customHeight="1">
      <c r="A11" s="408" t="s">
        <v>253</v>
      </c>
      <c r="B11" s="409">
        <v>1253</v>
      </c>
      <c r="C11" s="409">
        <v>28</v>
      </c>
      <c r="D11" s="409">
        <v>1281</v>
      </c>
      <c r="E11" s="409">
        <v>217</v>
      </c>
      <c r="F11" s="409">
        <v>24</v>
      </c>
      <c r="G11" s="409">
        <v>241</v>
      </c>
      <c r="H11" s="409">
        <v>30</v>
      </c>
      <c r="I11" s="409"/>
      <c r="J11" s="409">
        <v>30</v>
      </c>
      <c r="K11" s="409">
        <v>1552</v>
      </c>
    </row>
    <row r="12" spans="1:12" ht="27" customHeight="1">
      <c r="A12" s="408" t="s">
        <v>254</v>
      </c>
      <c r="B12" s="409">
        <v>1586</v>
      </c>
      <c r="C12" s="409">
        <v>107</v>
      </c>
      <c r="D12" s="409">
        <v>1693</v>
      </c>
      <c r="E12" s="409">
        <v>143</v>
      </c>
      <c r="F12" s="409">
        <v>21</v>
      </c>
      <c r="G12" s="409">
        <v>164</v>
      </c>
      <c r="H12" s="409">
        <v>12</v>
      </c>
      <c r="I12" s="409">
        <v>3</v>
      </c>
      <c r="J12" s="409">
        <v>15</v>
      </c>
      <c r="K12" s="409">
        <v>1872</v>
      </c>
      <c r="L12" s="317"/>
    </row>
    <row r="13" spans="1:12" ht="27" customHeight="1">
      <c r="A13" s="408" t="s">
        <v>255</v>
      </c>
      <c r="B13" s="409">
        <v>1888</v>
      </c>
      <c r="C13" s="409">
        <v>126</v>
      </c>
      <c r="D13" s="409">
        <v>2014</v>
      </c>
      <c r="E13" s="409">
        <v>232</v>
      </c>
      <c r="F13" s="409">
        <v>34</v>
      </c>
      <c r="G13" s="409">
        <v>266</v>
      </c>
      <c r="H13" s="409">
        <v>68</v>
      </c>
      <c r="I13" s="409">
        <v>1</v>
      </c>
      <c r="J13" s="409">
        <v>69</v>
      </c>
      <c r="K13" s="409">
        <v>2349</v>
      </c>
      <c r="L13" s="317"/>
    </row>
    <row r="14" spans="1:12" ht="27" customHeight="1">
      <c r="A14" s="408" t="s">
        <v>256</v>
      </c>
      <c r="B14" s="409">
        <v>2094</v>
      </c>
      <c r="C14" s="409">
        <v>188</v>
      </c>
      <c r="D14" s="409">
        <v>2282</v>
      </c>
      <c r="E14" s="409">
        <v>170</v>
      </c>
      <c r="F14" s="409">
        <v>62</v>
      </c>
      <c r="G14" s="409">
        <v>232</v>
      </c>
      <c r="H14" s="409">
        <v>61</v>
      </c>
      <c r="I14" s="409">
        <v>2</v>
      </c>
      <c r="J14" s="409">
        <v>63</v>
      </c>
      <c r="K14" s="409">
        <v>2577</v>
      </c>
      <c r="L14" s="317"/>
    </row>
    <row r="15" spans="1:12" ht="27" customHeight="1" thickBot="1">
      <c r="A15" s="410" t="s">
        <v>257</v>
      </c>
      <c r="B15" s="411">
        <v>14736</v>
      </c>
      <c r="C15" s="411">
        <v>1010</v>
      </c>
      <c r="D15" s="411">
        <v>15746</v>
      </c>
      <c r="E15" s="411">
        <v>1362</v>
      </c>
      <c r="F15" s="411">
        <v>304</v>
      </c>
      <c r="G15" s="411">
        <v>1666</v>
      </c>
      <c r="H15" s="411">
        <v>305</v>
      </c>
      <c r="I15" s="411">
        <v>23</v>
      </c>
      <c r="J15" s="412">
        <v>328</v>
      </c>
      <c r="K15" s="413">
        <v>17740</v>
      </c>
      <c r="L15" s="395"/>
    </row>
    <row r="16" spans="1:11" ht="12.75">
      <c r="A16" s="414" t="s">
        <v>292</v>
      </c>
      <c r="B16" s="415"/>
      <c r="C16" s="415"/>
      <c r="D16" s="415"/>
      <c r="E16" s="415"/>
      <c r="F16" s="415"/>
      <c r="G16" s="415"/>
      <c r="H16" s="415"/>
      <c r="I16" s="415"/>
      <c r="J16" s="415"/>
      <c r="K16" s="415"/>
    </row>
    <row r="17" spans="1:11" ht="12.75">
      <c r="A17" s="416"/>
      <c r="B17" s="417"/>
      <c r="C17" s="417"/>
      <c r="D17" s="418"/>
      <c r="E17" s="417"/>
      <c r="F17" s="417"/>
      <c r="G17" s="417"/>
      <c r="H17" s="417"/>
      <c r="I17" s="417"/>
      <c r="J17" s="417"/>
      <c r="K17" s="417"/>
    </row>
    <row r="18" spans="7:9" ht="12.75">
      <c r="G18" s="274"/>
      <c r="H18" s="274"/>
      <c r="I18" s="274"/>
    </row>
    <row r="21" ht="13.5" thickBot="1"/>
    <row r="22" spans="1:4" ht="24.75" customHeight="1">
      <c r="A22" s="741" t="s">
        <v>295</v>
      </c>
      <c r="B22" s="743" t="s">
        <v>369</v>
      </c>
      <c r="C22" s="744"/>
      <c r="D22" s="745" t="s">
        <v>370</v>
      </c>
    </row>
    <row r="23" spans="1:4" ht="24.75" customHeight="1">
      <c r="A23" s="742"/>
      <c r="B23" s="476" t="s">
        <v>13</v>
      </c>
      <c r="C23" s="476" t="s">
        <v>14</v>
      </c>
      <c r="D23" s="746"/>
    </row>
    <row r="24" spans="1:4" ht="24.75" customHeight="1">
      <c r="A24" s="477" t="s">
        <v>363</v>
      </c>
      <c r="B24" s="478">
        <f>+B9+E9+H9</f>
        <v>5727</v>
      </c>
      <c r="C24" s="478">
        <f>+C9+F9+I9</f>
        <v>536</v>
      </c>
      <c r="D24" s="478">
        <f aca="true" t="shared" si="0" ref="D24:D29">+C24+B24</f>
        <v>6263</v>
      </c>
    </row>
    <row r="25" spans="1:9" ht="24.75" customHeight="1">
      <c r="A25" s="306" t="s">
        <v>252</v>
      </c>
      <c r="B25" s="478">
        <f aca="true" t="shared" si="1" ref="B25:C29">+B10+E10+H10</f>
        <v>2922</v>
      </c>
      <c r="C25" s="478">
        <f t="shared" si="1"/>
        <v>205</v>
      </c>
      <c r="D25" s="478">
        <f t="shared" si="0"/>
        <v>3127</v>
      </c>
      <c r="H25" s="483"/>
      <c r="I25" s="484"/>
    </row>
    <row r="26" spans="1:9" ht="24.75" customHeight="1">
      <c r="A26" s="306" t="s">
        <v>253</v>
      </c>
      <c r="B26" s="478">
        <f t="shared" si="1"/>
        <v>1500</v>
      </c>
      <c r="C26" s="478">
        <f>+C11+F11+I11</f>
        <v>52</v>
      </c>
      <c r="D26" s="478">
        <f t="shared" si="0"/>
        <v>1552</v>
      </c>
      <c r="H26" s="483"/>
      <c r="I26" s="484"/>
    </row>
    <row r="27" spans="1:9" ht="24.75" customHeight="1">
      <c r="A27" s="306" t="s">
        <v>254</v>
      </c>
      <c r="B27" s="478">
        <f t="shared" si="1"/>
        <v>1741</v>
      </c>
      <c r="C27" s="478">
        <f>+C12+F12+I12</f>
        <v>131</v>
      </c>
      <c r="D27" s="478">
        <f t="shared" si="0"/>
        <v>1872</v>
      </c>
      <c r="H27" s="483"/>
      <c r="I27" s="484"/>
    </row>
    <row r="28" spans="1:9" ht="24.75" customHeight="1">
      <c r="A28" s="306" t="s">
        <v>255</v>
      </c>
      <c r="B28" s="478">
        <f t="shared" si="1"/>
        <v>2188</v>
      </c>
      <c r="C28" s="478">
        <f>+C13+F13+I13</f>
        <v>161</v>
      </c>
      <c r="D28" s="478">
        <f t="shared" si="0"/>
        <v>2349</v>
      </c>
      <c r="H28" s="483"/>
      <c r="I28" s="484"/>
    </row>
    <row r="29" spans="1:9" ht="24.75" customHeight="1">
      <c r="A29" s="479" t="s">
        <v>256</v>
      </c>
      <c r="B29" s="478">
        <f t="shared" si="1"/>
        <v>2325</v>
      </c>
      <c r="C29" s="478">
        <f>+C14+F14+I14</f>
        <v>252</v>
      </c>
      <c r="D29" s="478">
        <f t="shared" si="0"/>
        <v>2577</v>
      </c>
      <c r="H29" s="483"/>
      <c r="I29" s="484"/>
    </row>
    <row r="30" spans="1:4" ht="24.75" customHeight="1" thickBot="1">
      <c r="A30" s="480" t="s">
        <v>257</v>
      </c>
      <c r="B30" s="481">
        <f>SUM(B24:B29)</f>
        <v>16403</v>
      </c>
      <c r="C30" s="481">
        <f>SUM(C24:C29)</f>
        <v>1337</v>
      </c>
      <c r="D30" s="482">
        <f>SUM(D24:D29)</f>
        <v>17740</v>
      </c>
    </row>
    <row r="31" spans="1:9" ht="15">
      <c r="A31" s="414" t="s">
        <v>292</v>
      </c>
      <c r="B31" s="415"/>
      <c r="C31" s="415"/>
      <c r="D31" s="415"/>
      <c r="H31" s="483"/>
      <c r="I31" s="484"/>
    </row>
    <row r="38" ht="11.25" customHeight="1"/>
  </sheetData>
  <sheetProtection/>
  <mergeCells count="13">
    <mergeCell ref="A22:A23"/>
    <mergeCell ref="B22:C22"/>
    <mergeCell ref="D22:D23"/>
    <mergeCell ref="A5:K5"/>
    <mergeCell ref="A6:K6"/>
    <mergeCell ref="A7:A8"/>
    <mergeCell ref="D7:D8"/>
    <mergeCell ref="G7:G8"/>
    <mergeCell ref="H7:I7"/>
    <mergeCell ref="E7:F7"/>
    <mergeCell ref="J7:J8"/>
    <mergeCell ref="K7:K8"/>
    <mergeCell ref="B7:C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P22"/>
  <sheetViews>
    <sheetView showGridLines="0" zoomScalePageLayoutView="0" workbookViewId="0" topLeftCell="A1">
      <selection activeCell="K15" sqref="K15"/>
    </sheetView>
  </sheetViews>
  <sheetFormatPr defaultColWidth="11.421875" defaultRowHeight="12.75"/>
  <cols>
    <col min="1" max="1" width="16.8515625" style="266" customWidth="1"/>
    <col min="2" max="10" width="10.7109375" style="266" customWidth="1"/>
    <col min="11" max="11" width="11.421875" style="266" customWidth="1"/>
    <col min="12" max="12" width="22.57421875" style="266" customWidth="1"/>
    <col min="13" max="16" width="12.28125" style="266" customWidth="1"/>
    <col min="17" max="16384" width="11.421875" style="266" customWidth="1"/>
  </cols>
  <sheetData>
    <row r="1" spans="1:10" ht="13.5" customHeight="1">
      <c r="A1" s="419"/>
      <c r="B1" s="420"/>
      <c r="C1" s="420"/>
      <c r="D1" s="420"/>
      <c r="E1" s="420"/>
      <c r="F1" s="420"/>
      <c r="G1" s="420"/>
      <c r="H1" s="420"/>
      <c r="I1" s="420"/>
      <c r="J1" s="420"/>
    </row>
    <row r="2" spans="1:10" ht="13.5" customHeight="1">
      <c r="A2" s="419"/>
      <c r="B2" s="335"/>
      <c r="C2" s="335"/>
      <c r="D2" s="335"/>
      <c r="E2" s="335"/>
      <c r="F2" s="335"/>
      <c r="G2" s="335"/>
      <c r="H2" s="335"/>
      <c r="I2" s="335"/>
      <c r="J2" s="335"/>
    </row>
    <row r="3" spans="1:10" ht="13.5" customHeight="1">
      <c r="A3" s="419"/>
      <c r="B3" s="335"/>
      <c r="C3" s="335"/>
      <c r="D3" s="335"/>
      <c r="E3" s="335"/>
      <c r="F3" s="335"/>
      <c r="G3" s="335"/>
      <c r="H3" s="335"/>
      <c r="I3" s="335"/>
      <c r="J3" s="335"/>
    </row>
    <row r="4" spans="1:10" ht="13.5" customHeight="1">
      <c r="A4" s="419"/>
      <c r="B4" s="419"/>
      <c r="C4" s="419"/>
      <c r="D4" s="421"/>
      <c r="E4" s="422"/>
      <c r="F4" s="422"/>
      <c r="G4" s="422"/>
      <c r="H4" s="422"/>
      <c r="I4" s="335"/>
      <c r="J4" s="335"/>
    </row>
    <row r="5" spans="1:10" ht="13.5" customHeight="1">
      <c r="A5" s="765" t="s">
        <v>376</v>
      </c>
      <c r="B5" s="765"/>
      <c r="C5" s="765"/>
      <c r="D5" s="765"/>
      <c r="E5" s="765"/>
      <c r="F5" s="765"/>
      <c r="G5" s="765"/>
      <c r="H5" s="765"/>
      <c r="I5" s="765"/>
      <c r="J5" s="765"/>
    </row>
    <row r="6" spans="1:10" ht="18" customHeight="1" thickBot="1">
      <c r="A6" s="765" t="s">
        <v>398</v>
      </c>
      <c r="B6" s="765"/>
      <c r="C6" s="765"/>
      <c r="D6" s="765"/>
      <c r="E6" s="765"/>
      <c r="F6" s="765"/>
      <c r="G6" s="765"/>
      <c r="H6" s="765"/>
      <c r="I6" s="765"/>
      <c r="J6" s="765"/>
    </row>
    <row r="7" spans="1:16" ht="30.75" customHeight="1">
      <c r="A7" s="731" t="s">
        <v>295</v>
      </c>
      <c r="B7" s="767" t="s">
        <v>377</v>
      </c>
      <c r="C7" s="767"/>
      <c r="D7" s="767" t="s">
        <v>378</v>
      </c>
      <c r="E7" s="767"/>
      <c r="F7" s="767" t="s">
        <v>379</v>
      </c>
      <c r="G7" s="767"/>
      <c r="H7" s="768" t="s">
        <v>366</v>
      </c>
      <c r="I7" s="768" t="s">
        <v>367</v>
      </c>
      <c r="J7" s="770" t="s">
        <v>380</v>
      </c>
      <c r="L7" s="759" t="s">
        <v>295</v>
      </c>
      <c r="M7" s="761" t="s">
        <v>377</v>
      </c>
      <c r="N7" s="761" t="s">
        <v>378</v>
      </c>
      <c r="O7" s="761" t="s">
        <v>379</v>
      </c>
      <c r="P7" s="763" t="s">
        <v>257</v>
      </c>
    </row>
    <row r="8" spans="1:16" ht="30.75" customHeight="1">
      <c r="A8" s="766"/>
      <c r="B8" s="423" t="s">
        <v>13</v>
      </c>
      <c r="C8" s="423" t="s">
        <v>14</v>
      </c>
      <c r="D8" s="423" t="s">
        <v>13</v>
      </c>
      <c r="E8" s="423" t="s">
        <v>14</v>
      </c>
      <c r="F8" s="423" t="s">
        <v>13</v>
      </c>
      <c r="G8" s="423" t="s">
        <v>14</v>
      </c>
      <c r="H8" s="769"/>
      <c r="I8" s="769"/>
      <c r="J8" s="771"/>
      <c r="L8" s="760"/>
      <c r="M8" s="762"/>
      <c r="N8" s="762"/>
      <c r="O8" s="762"/>
      <c r="P8" s="764"/>
    </row>
    <row r="9" spans="1:16" ht="24" customHeight="1">
      <c r="A9" s="306" t="s">
        <v>363</v>
      </c>
      <c r="B9" s="528">
        <v>13345</v>
      </c>
      <c r="C9" s="528">
        <v>919</v>
      </c>
      <c r="D9" s="528">
        <v>14842</v>
      </c>
      <c r="E9" s="528">
        <v>1296</v>
      </c>
      <c r="F9" s="528">
        <v>568</v>
      </c>
      <c r="G9" s="528">
        <v>49</v>
      </c>
      <c r="H9" s="528">
        <v>28755</v>
      </c>
      <c r="I9" s="528">
        <v>2264</v>
      </c>
      <c r="J9" s="529">
        <v>31019</v>
      </c>
      <c r="L9" s="477" t="s">
        <v>363</v>
      </c>
      <c r="M9" s="526">
        <v>14264</v>
      </c>
      <c r="N9" s="526">
        <v>16138</v>
      </c>
      <c r="O9" s="526">
        <v>617</v>
      </c>
      <c r="P9" s="527">
        <v>31019</v>
      </c>
    </row>
    <row r="10" spans="1:16" ht="24" customHeight="1">
      <c r="A10" s="306" t="s">
        <v>252</v>
      </c>
      <c r="B10" s="528">
        <v>6074</v>
      </c>
      <c r="C10" s="528">
        <v>581</v>
      </c>
      <c r="D10" s="528">
        <v>7357</v>
      </c>
      <c r="E10" s="528">
        <v>616</v>
      </c>
      <c r="F10" s="528">
        <v>238</v>
      </c>
      <c r="G10" s="528">
        <v>22</v>
      </c>
      <c r="H10" s="528">
        <v>13669</v>
      </c>
      <c r="I10" s="528">
        <v>1219</v>
      </c>
      <c r="J10" s="529">
        <v>14888</v>
      </c>
      <c r="L10" s="306" t="s">
        <v>252</v>
      </c>
      <c r="M10" s="528">
        <v>6655</v>
      </c>
      <c r="N10" s="528">
        <v>7973</v>
      </c>
      <c r="O10" s="528">
        <v>260</v>
      </c>
      <c r="P10" s="529">
        <v>14888</v>
      </c>
    </row>
    <row r="11" spans="1:16" ht="24" customHeight="1">
      <c r="A11" s="306" t="s">
        <v>253</v>
      </c>
      <c r="B11" s="528">
        <v>3776</v>
      </c>
      <c r="C11" s="528">
        <v>175</v>
      </c>
      <c r="D11" s="528">
        <v>3577</v>
      </c>
      <c r="E11" s="528">
        <v>73</v>
      </c>
      <c r="F11" s="528">
        <v>150</v>
      </c>
      <c r="G11" s="528">
        <v>7</v>
      </c>
      <c r="H11" s="528">
        <v>7503</v>
      </c>
      <c r="I11" s="528">
        <v>255</v>
      </c>
      <c r="J11" s="529">
        <v>7758</v>
      </c>
      <c r="L11" s="306" t="s">
        <v>253</v>
      </c>
      <c r="M11" s="528">
        <v>3951</v>
      </c>
      <c r="N11" s="528">
        <v>3650</v>
      </c>
      <c r="O11" s="528">
        <v>157</v>
      </c>
      <c r="P11" s="529">
        <v>7758</v>
      </c>
    </row>
    <row r="12" spans="1:16" ht="24" customHeight="1">
      <c r="A12" s="306" t="s">
        <v>254</v>
      </c>
      <c r="B12" s="528">
        <v>5124</v>
      </c>
      <c r="C12" s="528">
        <v>550</v>
      </c>
      <c r="D12" s="528">
        <v>4279</v>
      </c>
      <c r="E12" s="528">
        <v>295</v>
      </c>
      <c r="F12" s="528">
        <v>139</v>
      </c>
      <c r="G12" s="528">
        <v>24</v>
      </c>
      <c r="H12" s="528">
        <v>9542</v>
      </c>
      <c r="I12" s="528">
        <v>869</v>
      </c>
      <c r="J12" s="529">
        <v>10411</v>
      </c>
      <c r="L12" s="306" t="s">
        <v>254</v>
      </c>
      <c r="M12" s="528">
        <v>5674</v>
      </c>
      <c r="N12" s="528">
        <v>4574</v>
      </c>
      <c r="O12" s="528">
        <v>163</v>
      </c>
      <c r="P12" s="529">
        <v>10411</v>
      </c>
    </row>
    <row r="13" spans="1:16" ht="24" customHeight="1">
      <c r="A13" s="306" t="s">
        <v>255</v>
      </c>
      <c r="B13" s="528">
        <v>3513</v>
      </c>
      <c r="C13" s="528">
        <v>459</v>
      </c>
      <c r="D13" s="528">
        <v>5552</v>
      </c>
      <c r="E13" s="528">
        <v>427</v>
      </c>
      <c r="F13" s="528">
        <v>144</v>
      </c>
      <c r="G13" s="528">
        <v>17</v>
      </c>
      <c r="H13" s="528">
        <v>9209</v>
      </c>
      <c r="I13" s="528">
        <v>903</v>
      </c>
      <c r="J13" s="529">
        <v>10112</v>
      </c>
      <c r="L13" s="306" t="s">
        <v>255</v>
      </c>
      <c r="M13" s="528">
        <v>3972</v>
      </c>
      <c r="N13" s="528">
        <v>5979</v>
      </c>
      <c r="O13" s="528">
        <v>161</v>
      </c>
      <c r="P13" s="529">
        <v>10112</v>
      </c>
    </row>
    <row r="14" spans="1:16" ht="24" customHeight="1" thickBot="1">
      <c r="A14" s="424" t="s">
        <v>256</v>
      </c>
      <c r="B14" s="534">
        <v>5226</v>
      </c>
      <c r="C14" s="534">
        <v>489</v>
      </c>
      <c r="D14" s="534">
        <v>5402</v>
      </c>
      <c r="E14" s="534">
        <v>698</v>
      </c>
      <c r="F14" s="534">
        <v>183</v>
      </c>
      <c r="G14" s="534">
        <v>30</v>
      </c>
      <c r="H14" s="528">
        <v>10811</v>
      </c>
      <c r="I14" s="528">
        <v>1217</v>
      </c>
      <c r="J14" s="529">
        <v>12028</v>
      </c>
      <c r="K14" s="425"/>
      <c r="L14" s="479" t="s">
        <v>256</v>
      </c>
      <c r="M14" s="530">
        <v>5715</v>
      </c>
      <c r="N14" s="530">
        <v>6100</v>
      </c>
      <c r="O14" s="530">
        <v>213</v>
      </c>
      <c r="P14" s="531">
        <v>12028</v>
      </c>
    </row>
    <row r="15" spans="1:16" ht="27.75" customHeight="1" thickBot="1">
      <c r="A15" s="426" t="s">
        <v>257</v>
      </c>
      <c r="B15" s="427">
        <v>37058</v>
      </c>
      <c r="C15" s="427">
        <v>3173</v>
      </c>
      <c r="D15" s="427">
        <v>41009</v>
      </c>
      <c r="E15" s="427">
        <v>3405</v>
      </c>
      <c r="F15" s="427">
        <v>1422</v>
      </c>
      <c r="G15" s="427">
        <v>149</v>
      </c>
      <c r="H15" s="427">
        <v>79489</v>
      </c>
      <c r="I15" s="427">
        <v>6727</v>
      </c>
      <c r="J15" s="428">
        <v>86216</v>
      </c>
      <c r="K15" s="429"/>
      <c r="L15" s="430" t="s">
        <v>257</v>
      </c>
      <c r="M15" s="532">
        <v>40231</v>
      </c>
      <c r="N15" s="532">
        <v>44414</v>
      </c>
      <c r="O15" s="532">
        <v>1571</v>
      </c>
      <c r="P15" s="533">
        <v>86216</v>
      </c>
    </row>
    <row r="16" spans="1:16" ht="12.75">
      <c r="A16" s="394" t="s">
        <v>292</v>
      </c>
      <c r="B16" s="376"/>
      <c r="C16" s="376"/>
      <c r="D16" s="376"/>
      <c r="E16" s="376"/>
      <c r="F16" s="376"/>
      <c r="G16" s="376"/>
      <c r="H16" s="376"/>
      <c r="I16" s="376"/>
      <c r="J16" s="376"/>
      <c r="L16" s="394" t="s">
        <v>292</v>
      </c>
      <c r="M16" s="376"/>
      <c r="N16" s="376"/>
      <c r="O16" s="376"/>
      <c r="P16" s="376"/>
    </row>
    <row r="17" spans="2:3" ht="12.75">
      <c r="B17" s="274"/>
      <c r="C17" s="274"/>
    </row>
    <row r="18" spans="2:3" ht="12.75">
      <c r="B18" s="317"/>
      <c r="C18" s="317"/>
    </row>
    <row r="21" spans="2:4" ht="12.75">
      <c r="B21" s="274"/>
      <c r="C21" s="274"/>
      <c r="D21" s="274"/>
    </row>
    <row r="22" spans="2:4" ht="12.75">
      <c r="B22" s="317"/>
      <c r="C22" s="317"/>
      <c r="D22" s="317"/>
    </row>
  </sheetData>
  <sheetProtection/>
  <mergeCells count="14">
    <mergeCell ref="A5:J5"/>
    <mergeCell ref="A6:J6"/>
    <mergeCell ref="A7:A8"/>
    <mergeCell ref="B7:C7"/>
    <mergeCell ref="D7:E7"/>
    <mergeCell ref="F7:G7"/>
    <mergeCell ref="H7:H8"/>
    <mergeCell ref="I7:I8"/>
    <mergeCell ref="J7:J8"/>
    <mergeCell ref="L7:L8"/>
    <mergeCell ref="M7:M8"/>
    <mergeCell ref="N7:N8"/>
    <mergeCell ref="O7:O8"/>
    <mergeCell ref="P7:P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T31"/>
  <sheetViews>
    <sheetView showGridLines="0" zoomScale="75" zoomScaleNormal="75" zoomScalePageLayoutView="0" workbookViewId="0" topLeftCell="A1">
      <selection activeCell="F28" sqref="F28"/>
    </sheetView>
  </sheetViews>
  <sheetFormatPr defaultColWidth="11.421875" defaultRowHeight="12.75"/>
  <cols>
    <col min="1" max="1" width="19.00390625" style="266" customWidth="1"/>
    <col min="2" max="8" width="13.8515625" style="266" customWidth="1"/>
    <col min="9" max="9" width="16.140625" style="266" customWidth="1"/>
    <col min="10" max="10" width="13.00390625" style="266" customWidth="1"/>
    <col min="11" max="16384" width="11.421875" style="266" customWidth="1"/>
  </cols>
  <sheetData>
    <row r="1" spans="1:11" ht="18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431"/>
    </row>
    <row r="2" spans="1:11" ht="18">
      <c r="A2" s="297"/>
      <c r="B2" s="299"/>
      <c r="C2" s="299"/>
      <c r="D2" s="299"/>
      <c r="E2" s="299"/>
      <c r="F2" s="299"/>
      <c r="G2" s="299"/>
      <c r="H2" s="299"/>
      <c r="I2" s="299"/>
      <c r="J2" s="299"/>
      <c r="K2" s="431"/>
    </row>
    <row r="3" spans="1:11" ht="18">
      <c r="A3" s="297"/>
      <c r="B3" s="299"/>
      <c r="C3" s="299"/>
      <c r="D3" s="299"/>
      <c r="E3" s="299"/>
      <c r="F3" s="299"/>
      <c r="G3" s="299"/>
      <c r="H3" s="299"/>
      <c r="I3" s="299"/>
      <c r="J3" s="299"/>
      <c r="K3" s="431"/>
    </row>
    <row r="4" spans="1:11" ht="18">
      <c r="A4" s="297"/>
      <c r="B4" s="297"/>
      <c r="C4" s="298"/>
      <c r="D4" s="300"/>
      <c r="E4" s="432"/>
      <c r="F4" s="432"/>
      <c r="G4" s="432"/>
      <c r="H4" s="432"/>
      <c r="I4" s="432"/>
      <c r="J4" s="432"/>
      <c r="K4" s="431"/>
    </row>
    <row r="5" spans="1:11" ht="18">
      <c r="A5" s="780" t="s">
        <v>381</v>
      </c>
      <c r="B5" s="780"/>
      <c r="C5" s="780"/>
      <c r="D5" s="780"/>
      <c r="E5" s="780"/>
      <c r="F5" s="780"/>
      <c r="G5" s="780"/>
      <c r="H5" s="780"/>
      <c r="I5" s="780"/>
      <c r="J5" s="780"/>
      <c r="K5" s="431"/>
    </row>
    <row r="6" spans="1:20" ht="24.75" customHeight="1" thickBot="1">
      <c r="A6" s="781" t="s">
        <v>398</v>
      </c>
      <c r="B6" s="781"/>
      <c r="C6" s="781"/>
      <c r="D6" s="781"/>
      <c r="E6" s="781"/>
      <c r="F6" s="781"/>
      <c r="G6" s="781"/>
      <c r="H6" s="781"/>
      <c r="I6" s="781"/>
      <c r="J6" s="781"/>
      <c r="K6" s="433"/>
      <c r="L6" s="433"/>
      <c r="M6" s="433"/>
      <c r="N6" s="433"/>
      <c r="O6" s="433"/>
      <c r="P6" s="433"/>
      <c r="Q6" s="433"/>
      <c r="R6" s="433"/>
      <c r="S6" s="433"/>
      <c r="T6" s="433"/>
    </row>
    <row r="7" spans="1:11" ht="28.5" customHeight="1">
      <c r="A7" s="782" t="s">
        <v>295</v>
      </c>
      <c r="B7" s="784" t="s">
        <v>382</v>
      </c>
      <c r="C7" s="784"/>
      <c r="D7" s="784" t="s">
        <v>383</v>
      </c>
      <c r="E7" s="784"/>
      <c r="F7" s="784" t="s">
        <v>384</v>
      </c>
      <c r="G7" s="784"/>
      <c r="H7" s="784" t="s">
        <v>291</v>
      </c>
      <c r="I7" s="785"/>
      <c r="J7" s="786" t="s">
        <v>257</v>
      </c>
      <c r="K7" s="434"/>
    </row>
    <row r="8" spans="1:11" ht="28.5" customHeight="1" thickBot="1">
      <c r="A8" s="783"/>
      <c r="B8" s="435" t="s">
        <v>13</v>
      </c>
      <c r="C8" s="435" t="s">
        <v>14</v>
      </c>
      <c r="D8" s="435" t="s">
        <v>13</v>
      </c>
      <c r="E8" s="435" t="s">
        <v>14</v>
      </c>
      <c r="F8" s="435" t="s">
        <v>13</v>
      </c>
      <c r="G8" s="435" t="s">
        <v>14</v>
      </c>
      <c r="H8" s="435" t="s">
        <v>13</v>
      </c>
      <c r="I8" s="436" t="s">
        <v>14</v>
      </c>
      <c r="J8" s="787"/>
      <c r="K8" s="434"/>
    </row>
    <row r="9" spans="1:11" ht="28.5" customHeight="1">
      <c r="A9" s="437" t="s">
        <v>363</v>
      </c>
      <c r="B9" s="535">
        <v>1515</v>
      </c>
      <c r="C9" s="535">
        <v>84</v>
      </c>
      <c r="D9" s="535">
        <v>4947</v>
      </c>
      <c r="E9" s="535">
        <v>300</v>
      </c>
      <c r="F9" s="535">
        <v>7599</v>
      </c>
      <c r="G9" s="535">
        <v>576</v>
      </c>
      <c r="H9" s="535">
        <v>14061</v>
      </c>
      <c r="I9" s="535">
        <v>960</v>
      </c>
      <c r="J9" s="536">
        <v>15021</v>
      </c>
      <c r="K9" s="438"/>
    </row>
    <row r="10" spans="1:11" ht="28.5" customHeight="1">
      <c r="A10" s="439" t="s">
        <v>252</v>
      </c>
      <c r="B10" s="537">
        <v>1032</v>
      </c>
      <c r="C10" s="537">
        <v>94</v>
      </c>
      <c r="D10" s="537">
        <v>3361</v>
      </c>
      <c r="E10" s="537">
        <v>304</v>
      </c>
      <c r="F10" s="537">
        <v>4838</v>
      </c>
      <c r="G10" s="537">
        <v>363</v>
      </c>
      <c r="H10" s="537">
        <v>9231</v>
      </c>
      <c r="I10" s="537">
        <v>761</v>
      </c>
      <c r="J10" s="538">
        <v>9992</v>
      </c>
      <c r="K10" s="438"/>
    </row>
    <row r="11" spans="1:11" ht="28.5" customHeight="1">
      <c r="A11" s="439" t="s">
        <v>253</v>
      </c>
      <c r="B11" s="537">
        <v>819</v>
      </c>
      <c r="C11" s="537">
        <v>19</v>
      </c>
      <c r="D11" s="537">
        <v>1838</v>
      </c>
      <c r="E11" s="537">
        <v>44</v>
      </c>
      <c r="F11" s="537">
        <v>2483</v>
      </c>
      <c r="G11" s="537">
        <v>64</v>
      </c>
      <c r="H11" s="537">
        <v>5140</v>
      </c>
      <c r="I11" s="537">
        <v>127</v>
      </c>
      <c r="J11" s="538">
        <v>5267</v>
      </c>
      <c r="K11" s="438"/>
    </row>
    <row r="12" spans="1:11" ht="28.5" customHeight="1">
      <c r="A12" s="439" t="s">
        <v>254</v>
      </c>
      <c r="B12" s="537">
        <v>752</v>
      </c>
      <c r="C12" s="537">
        <v>39</v>
      </c>
      <c r="D12" s="537">
        <v>2063</v>
      </c>
      <c r="E12" s="537">
        <v>127</v>
      </c>
      <c r="F12" s="537">
        <v>3127</v>
      </c>
      <c r="G12" s="537">
        <v>174</v>
      </c>
      <c r="H12" s="537">
        <v>5942</v>
      </c>
      <c r="I12" s="537">
        <v>340</v>
      </c>
      <c r="J12" s="538">
        <v>6282</v>
      </c>
      <c r="K12" s="438"/>
    </row>
    <row r="13" spans="1:11" ht="28.5" customHeight="1">
      <c r="A13" s="439" t="s">
        <v>255</v>
      </c>
      <c r="B13" s="537">
        <v>896</v>
      </c>
      <c r="C13" s="537">
        <v>62</v>
      </c>
      <c r="D13" s="537">
        <v>2075</v>
      </c>
      <c r="E13" s="537">
        <v>156</v>
      </c>
      <c r="F13" s="537">
        <v>3106</v>
      </c>
      <c r="G13" s="537">
        <v>264</v>
      </c>
      <c r="H13" s="537">
        <v>6077</v>
      </c>
      <c r="I13" s="537">
        <v>482</v>
      </c>
      <c r="J13" s="538">
        <v>6559</v>
      </c>
      <c r="K13" s="438"/>
    </row>
    <row r="14" spans="1:11" ht="28.5" customHeight="1" thickBot="1">
      <c r="A14" s="440" t="s">
        <v>256</v>
      </c>
      <c r="B14" s="539">
        <v>826</v>
      </c>
      <c r="C14" s="539">
        <v>53</v>
      </c>
      <c r="D14" s="539">
        <v>2260</v>
      </c>
      <c r="E14" s="539">
        <v>206</v>
      </c>
      <c r="F14" s="539">
        <v>3068</v>
      </c>
      <c r="G14" s="539">
        <v>273</v>
      </c>
      <c r="H14" s="539">
        <v>6154</v>
      </c>
      <c r="I14" s="539">
        <v>532</v>
      </c>
      <c r="J14" s="540">
        <v>6686</v>
      </c>
      <c r="K14" s="438"/>
    </row>
    <row r="15" spans="1:11" ht="28.5" customHeight="1" thickBot="1">
      <c r="A15" s="441" t="s">
        <v>257</v>
      </c>
      <c r="B15" s="541">
        <v>5840</v>
      </c>
      <c r="C15" s="541">
        <v>351</v>
      </c>
      <c r="D15" s="541">
        <v>16544</v>
      </c>
      <c r="E15" s="541">
        <v>1137</v>
      </c>
      <c r="F15" s="541">
        <v>24221</v>
      </c>
      <c r="G15" s="541">
        <v>1714</v>
      </c>
      <c r="H15" s="541">
        <v>46605</v>
      </c>
      <c r="I15" s="541">
        <v>3202</v>
      </c>
      <c r="J15" s="541">
        <v>49807</v>
      </c>
      <c r="K15" s="438"/>
    </row>
    <row r="16" spans="1:10" ht="12.75">
      <c r="A16" s="314" t="s">
        <v>292</v>
      </c>
      <c r="B16" s="376"/>
      <c r="C16" s="376"/>
      <c r="D16" s="376"/>
      <c r="E16" s="376"/>
      <c r="F16" s="376"/>
      <c r="G16" s="376"/>
      <c r="H16" s="376"/>
      <c r="I16" s="376"/>
      <c r="J16" s="376"/>
    </row>
    <row r="17" spans="1:10" ht="12.75">
      <c r="A17" s="315" t="s">
        <v>293</v>
      </c>
      <c r="B17" s="395"/>
      <c r="C17" s="395"/>
      <c r="D17" s="395"/>
      <c r="E17" s="395"/>
      <c r="F17" s="395"/>
      <c r="G17" s="395"/>
      <c r="H17" s="395"/>
      <c r="I17" s="395"/>
      <c r="J17" s="395"/>
    </row>
    <row r="18" spans="1:10" ht="12.75">
      <c r="A18" s="395"/>
      <c r="B18" s="395"/>
      <c r="C18" s="395"/>
      <c r="D18" s="395"/>
      <c r="E18" s="395"/>
      <c r="F18" s="395"/>
      <c r="G18" s="395"/>
      <c r="H18" s="395"/>
      <c r="I18" s="395"/>
      <c r="J18" s="442"/>
    </row>
    <row r="19" spans="1:15" ht="18">
      <c r="A19" s="772" t="s">
        <v>389</v>
      </c>
      <c r="B19" s="772"/>
      <c r="C19" s="772"/>
      <c r="D19" s="772"/>
      <c r="E19" s="772"/>
      <c r="F19" s="772"/>
      <c r="G19" s="772"/>
      <c r="H19" s="772"/>
      <c r="I19" s="772"/>
      <c r="J19" s="772"/>
      <c r="K19" s="772"/>
      <c r="L19" s="772"/>
      <c r="M19" s="455"/>
      <c r="N19" s="455"/>
      <c r="O19" s="455"/>
    </row>
    <row r="20" spans="1:20" ht="24.75" customHeight="1" thickBot="1">
      <c r="A20" s="773"/>
      <c r="B20" s="773"/>
      <c r="C20" s="773"/>
      <c r="D20" s="773"/>
      <c r="E20" s="773"/>
      <c r="F20" s="773"/>
      <c r="G20" s="773"/>
      <c r="H20" s="773"/>
      <c r="I20" s="773"/>
      <c r="J20" s="773"/>
      <c r="K20" s="773"/>
      <c r="L20" s="773"/>
      <c r="M20" s="456"/>
      <c r="N20" s="456"/>
      <c r="O20" s="456"/>
      <c r="P20" s="456"/>
      <c r="Q20" s="456"/>
      <c r="R20" s="456"/>
      <c r="S20" s="456"/>
      <c r="T20" s="456"/>
    </row>
    <row r="21" spans="1:13" ht="26.25" customHeight="1">
      <c r="A21" s="774" t="s">
        <v>295</v>
      </c>
      <c r="B21" s="776" t="s">
        <v>385</v>
      </c>
      <c r="C21" s="777"/>
      <c r="D21" s="776" t="s">
        <v>386</v>
      </c>
      <c r="E21" s="777"/>
      <c r="F21" s="776" t="s">
        <v>387</v>
      </c>
      <c r="G21" s="777"/>
      <c r="H21" s="776" t="s">
        <v>388</v>
      </c>
      <c r="I21" s="777"/>
      <c r="J21" s="776" t="s">
        <v>291</v>
      </c>
      <c r="K21" s="777"/>
      <c r="L21" s="778" t="s">
        <v>375</v>
      </c>
      <c r="M21" s="443"/>
    </row>
    <row r="22" spans="1:13" ht="26.25" customHeight="1">
      <c r="A22" s="775"/>
      <c r="B22" s="444" t="s">
        <v>13</v>
      </c>
      <c r="C22" s="444" t="s">
        <v>14</v>
      </c>
      <c r="D22" s="444" t="s">
        <v>13</v>
      </c>
      <c r="E22" s="444" t="s">
        <v>14</v>
      </c>
      <c r="F22" s="444" t="s">
        <v>13</v>
      </c>
      <c r="G22" s="444" t="s">
        <v>14</v>
      </c>
      <c r="H22" s="444" t="s">
        <v>13</v>
      </c>
      <c r="I22" s="444" t="s">
        <v>14</v>
      </c>
      <c r="J22" s="444" t="s">
        <v>13</v>
      </c>
      <c r="K22" s="444" t="s">
        <v>14</v>
      </c>
      <c r="L22" s="779"/>
      <c r="M22" s="443"/>
    </row>
    <row r="23" spans="1:14" ht="26.25" customHeight="1">
      <c r="A23" s="445" t="s">
        <v>363</v>
      </c>
      <c r="B23" s="542">
        <v>5634</v>
      </c>
      <c r="C23" s="542">
        <v>438</v>
      </c>
      <c r="D23" s="542">
        <v>4910</v>
      </c>
      <c r="E23" s="542">
        <v>445</v>
      </c>
      <c r="F23" s="542">
        <v>1506</v>
      </c>
      <c r="G23" s="542">
        <v>130</v>
      </c>
      <c r="H23" s="542">
        <v>5816</v>
      </c>
      <c r="I23" s="542">
        <v>511</v>
      </c>
      <c r="J23" s="542">
        <v>17866</v>
      </c>
      <c r="K23" s="542">
        <v>1524</v>
      </c>
      <c r="L23" s="543">
        <v>19390</v>
      </c>
      <c r="M23" s="446"/>
      <c r="N23" s="447"/>
    </row>
    <row r="24" spans="1:14" ht="26.25" customHeight="1">
      <c r="A24" s="439" t="s">
        <v>252</v>
      </c>
      <c r="B24" s="544">
        <v>3761</v>
      </c>
      <c r="C24" s="544">
        <v>277</v>
      </c>
      <c r="D24" s="542">
        <v>3541</v>
      </c>
      <c r="E24" s="544">
        <v>256</v>
      </c>
      <c r="F24" s="544">
        <v>1557</v>
      </c>
      <c r="G24" s="544">
        <v>79</v>
      </c>
      <c r="H24" s="544">
        <v>3729</v>
      </c>
      <c r="I24" s="544">
        <v>302</v>
      </c>
      <c r="J24" s="544">
        <v>12588</v>
      </c>
      <c r="K24" s="544">
        <v>914</v>
      </c>
      <c r="L24" s="545">
        <v>13502</v>
      </c>
      <c r="M24" s="446"/>
      <c r="N24" s="447"/>
    </row>
    <row r="25" spans="1:14" ht="26.25" customHeight="1">
      <c r="A25" s="439" t="s">
        <v>253</v>
      </c>
      <c r="B25" s="544">
        <v>2611</v>
      </c>
      <c r="C25" s="544">
        <v>102</v>
      </c>
      <c r="D25" s="544">
        <v>2253</v>
      </c>
      <c r="E25" s="544">
        <v>102</v>
      </c>
      <c r="F25" s="544">
        <v>979</v>
      </c>
      <c r="G25" s="544">
        <v>26</v>
      </c>
      <c r="H25" s="544">
        <v>2426</v>
      </c>
      <c r="I25" s="544">
        <v>75</v>
      </c>
      <c r="J25" s="544">
        <v>8269</v>
      </c>
      <c r="K25" s="544">
        <v>305</v>
      </c>
      <c r="L25" s="545">
        <v>8574</v>
      </c>
      <c r="M25" s="446"/>
      <c r="N25" s="447"/>
    </row>
    <row r="26" spans="1:14" ht="26.25" customHeight="1">
      <c r="A26" s="439" t="s">
        <v>254</v>
      </c>
      <c r="B26" s="544">
        <v>1855</v>
      </c>
      <c r="C26" s="544">
        <v>164</v>
      </c>
      <c r="D26" s="544">
        <v>1569</v>
      </c>
      <c r="E26" s="544">
        <v>154</v>
      </c>
      <c r="F26" s="544">
        <v>469</v>
      </c>
      <c r="G26" s="544">
        <v>41</v>
      </c>
      <c r="H26" s="544">
        <v>1738</v>
      </c>
      <c r="I26" s="544">
        <v>190</v>
      </c>
      <c r="J26" s="544">
        <v>5631</v>
      </c>
      <c r="K26" s="544">
        <v>549</v>
      </c>
      <c r="L26" s="545">
        <v>6180</v>
      </c>
      <c r="M26" s="446"/>
      <c r="N26" s="447"/>
    </row>
    <row r="27" spans="1:14" ht="26.25" customHeight="1">
      <c r="A27" s="439" t="s">
        <v>255</v>
      </c>
      <c r="B27" s="544">
        <v>2346</v>
      </c>
      <c r="C27" s="544">
        <v>200</v>
      </c>
      <c r="D27" s="544">
        <v>2095</v>
      </c>
      <c r="E27" s="544">
        <v>150</v>
      </c>
      <c r="F27" s="544">
        <v>712</v>
      </c>
      <c r="G27" s="544">
        <v>56</v>
      </c>
      <c r="H27" s="544">
        <v>2809</v>
      </c>
      <c r="I27" s="544">
        <v>257</v>
      </c>
      <c r="J27" s="544">
        <v>7962</v>
      </c>
      <c r="K27" s="544">
        <v>663</v>
      </c>
      <c r="L27" s="545">
        <v>8625</v>
      </c>
      <c r="M27" s="446"/>
      <c r="N27" s="447"/>
    </row>
    <row r="28" spans="1:14" ht="26.25" customHeight="1">
      <c r="A28" s="448" t="s">
        <v>256</v>
      </c>
      <c r="B28" s="546">
        <v>2271</v>
      </c>
      <c r="C28" s="546">
        <v>186</v>
      </c>
      <c r="D28" s="546">
        <v>1764</v>
      </c>
      <c r="E28" s="546">
        <v>182</v>
      </c>
      <c r="F28" s="546">
        <v>773</v>
      </c>
      <c r="G28" s="546">
        <v>65</v>
      </c>
      <c r="H28" s="546">
        <v>1846</v>
      </c>
      <c r="I28" s="546">
        <v>141</v>
      </c>
      <c r="J28" s="546">
        <v>6654</v>
      </c>
      <c r="K28" s="546">
        <v>574</v>
      </c>
      <c r="L28" s="547">
        <v>7228</v>
      </c>
      <c r="M28" s="446"/>
      <c r="N28" s="447"/>
    </row>
    <row r="29" spans="1:14" ht="26.25" customHeight="1" thickBot="1">
      <c r="A29" s="449" t="s">
        <v>257</v>
      </c>
      <c r="B29" s="548">
        <v>18478</v>
      </c>
      <c r="C29" s="548">
        <v>1367</v>
      </c>
      <c r="D29" s="548">
        <v>16132</v>
      </c>
      <c r="E29" s="548">
        <v>1289</v>
      </c>
      <c r="F29" s="548">
        <v>5996</v>
      </c>
      <c r="G29" s="548">
        <v>397</v>
      </c>
      <c r="H29" s="548">
        <v>18364</v>
      </c>
      <c r="I29" s="548">
        <v>1476</v>
      </c>
      <c r="J29" s="548">
        <v>58970</v>
      </c>
      <c r="K29" s="548">
        <v>4529</v>
      </c>
      <c r="L29" s="548">
        <v>63499</v>
      </c>
      <c r="M29" s="446"/>
      <c r="N29" s="447"/>
    </row>
    <row r="30" spans="1:13" ht="20.25">
      <c r="A30" s="450" t="s">
        <v>292</v>
      </c>
      <c r="B30" s="451"/>
      <c r="C30" s="451"/>
      <c r="D30" s="451"/>
      <c r="E30" s="451"/>
      <c r="F30" s="451"/>
      <c r="G30" s="451"/>
      <c r="H30" s="451"/>
      <c r="I30" s="451"/>
      <c r="J30" s="451"/>
      <c r="K30" s="451"/>
      <c r="L30" s="451"/>
      <c r="M30" s="452"/>
    </row>
    <row r="31" spans="1:12" ht="12.75">
      <c r="A31" s="453" t="s">
        <v>293</v>
      </c>
      <c r="B31" s="454"/>
      <c r="C31" s="454"/>
      <c r="D31" s="454"/>
      <c r="E31" s="454"/>
      <c r="F31" s="454"/>
      <c r="G31" s="454"/>
      <c r="H31" s="454"/>
      <c r="I31" s="454"/>
      <c r="J31" s="454"/>
      <c r="K31" s="454"/>
      <c r="L31" s="454"/>
    </row>
  </sheetData>
  <sheetProtection/>
  <mergeCells count="17">
    <mergeCell ref="A5:J5"/>
    <mergeCell ref="A6:J6"/>
    <mergeCell ref="A7:A8"/>
    <mergeCell ref="B7:C7"/>
    <mergeCell ref="D7:E7"/>
    <mergeCell ref="F7:G7"/>
    <mergeCell ref="H7:I7"/>
    <mergeCell ref="J7:J8"/>
    <mergeCell ref="A19:L19"/>
    <mergeCell ref="A20:L20"/>
    <mergeCell ref="A21:A22"/>
    <mergeCell ref="B21:C21"/>
    <mergeCell ref="D21:E21"/>
    <mergeCell ref="F21:G21"/>
    <mergeCell ref="H21:I21"/>
    <mergeCell ref="J21:K21"/>
    <mergeCell ref="L21:L22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M22"/>
  <sheetViews>
    <sheetView showGridLines="0" showZeros="0" zoomScale="75" zoomScaleNormal="75" zoomScalePageLayoutView="0" workbookViewId="0" topLeftCell="A1">
      <selection activeCell="F15" sqref="F15"/>
    </sheetView>
  </sheetViews>
  <sheetFormatPr defaultColWidth="11.421875" defaultRowHeight="12.75"/>
  <cols>
    <col min="1" max="1" width="23.28125" style="266" customWidth="1"/>
    <col min="2" max="2" width="15.140625" style="266" customWidth="1"/>
    <col min="3" max="3" width="13.28125" style="266" customWidth="1"/>
    <col min="4" max="4" width="14.57421875" style="266" customWidth="1"/>
    <col min="5" max="5" width="12.421875" style="266" customWidth="1"/>
    <col min="6" max="6" width="14.421875" style="266" customWidth="1"/>
    <col min="7" max="7" width="17.7109375" style="266" customWidth="1"/>
    <col min="8" max="8" width="14.421875" style="266" customWidth="1"/>
    <col min="9" max="9" width="12.7109375" style="266" customWidth="1"/>
    <col min="10" max="10" width="14.57421875" style="266" customWidth="1"/>
    <col min="11" max="11" width="13.57421875" style="266" customWidth="1"/>
    <col min="12" max="12" width="15.7109375" style="266" customWidth="1"/>
    <col min="13" max="247" width="11.421875" style="266" customWidth="1"/>
    <col min="248" max="248" width="23.28125" style="266" customWidth="1"/>
    <col min="249" max="249" width="15.140625" style="266" customWidth="1"/>
    <col min="250" max="250" width="13.28125" style="266" customWidth="1"/>
    <col min="251" max="251" width="14.57421875" style="266" customWidth="1"/>
    <col min="252" max="252" width="12.421875" style="266" customWidth="1"/>
    <col min="253" max="253" width="14.421875" style="266" customWidth="1"/>
    <col min="254" max="254" width="17.7109375" style="266" customWidth="1"/>
    <col min="255" max="255" width="14.421875" style="266" customWidth="1"/>
    <col min="256" max="16384" width="12.7109375" style="266" customWidth="1"/>
  </cols>
  <sheetData>
    <row r="1" spans="1:12" ht="18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8">
      <c r="A2" s="297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8">
      <c r="A3" s="297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8">
      <c r="A4" s="297"/>
      <c r="B4" s="297"/>
      <c r="C4" s="298"/>
      <c r="D4" s="300"/>
      <c r="E4" s="432"/>
      <c r="F4" s="432"/>
      <c r="G4" s="432"/>
      <c r="H4" s="432"/>
      <c r="I4" s="432"/>
      <c r="J4" s="432"/>
      <c r="K4" s="432"/>
      <c r="L4" s="432"/>
    </row>
    <row r="5" spans="1:12" ht="18">
      <c r="A5" s="780" t="s">
        <v>381</v>
      </c>
      <c r="B5" s="780"/>
      <c r="C5" s="780"/>
      <c r="D5" s="780"/>
      <c r="E5" s="780"/>
      <c r="F5" s="780"/>
      <c r="G5" s="780"/>
      <c r="H5" s="780"/>
      <c r="I5" s="780"/>
      <c r="J5" s="780"/>
      <c r="K5" s="780"/>
      <c r="L5" s="780"/>
    </row>
    <row r="6" spans="1:12" s="265" customFormat="1" ht="18.75" customHeight="1" thickBot="1">
      <c r="A6" s="781" t="s">
        <v>398</v>
      </c>
      <c r="B6" s="781"/>
      <c r="C6" s="781"/>
      <c r="D6" s="781"/>
      <c r="E6" s="781"/>
      <c r="F6" s="781"/>
      <c r="G6" s="781"/>
      <c r="H6" s="781"/>
      <c r="I6" s="781"/>
      <c r="J6" s="781"/>
      <c r="K6" s="781"/>
      <c r="L6" s="781"/>
    </row>
    <row r="7" spans="1:12" ht="38.25" customHeight="1">
      <c r="A7" s="782" t="s">
        <v>295</v>
      </c>
      <c r="B7" s="789" t="s">
        <v>390</v>
      </c>
      <c r="C7" s="790"/>
      <c r="D7" s="789" t="s">
        <v>391</v>
      </c>
      <c r="E7" s="790"/>
      <c r="F7" s="789" t="s">
        <v>392</v>
      </c>
      <c r="G7" s="790"/>
      <c r="H7" s="789" t="s">
        <v>393</v>
      </c>
      <c r="I7" s="790"/>
      <c r="J7" s="789" t="s">
        <v>291</v>
      </c>
      <c r="K7" s="790"/>
      <c r="L7" s="791" t="s">
        <v>257</v>
      </c>
    </row>
    <row r="8" spans="1:12" ht="38.25" customHeight="1">
      <c r="A8" s="788"/>
      <c r="B8" s="457" t="s">
        <v>13</v>
      </c>
      <c r="C8" s="457" t="s">
        <v>14</v>
      </c>
      <c r="D8" s="457" t="s">
        <v>13</v>
      </c>
      <c r="E8" s="457" t="s">
        <v>14</v>
      </c>
      <c r="F8" s="457" t="s">
        <v>13</v>
      </c>
      <c r="G8" s="457" t="s">
        <v>14</v>
      </c>
      <c r="H8" s="457" t="s">
        <v>13</v>
      </c>
      <c r="I8" s="457" t="s">
        <v>14</v>
      </c>
      <c r="J8" s="457" t="s">
        <v>13</v>
      </c>
      <c r="K8" s="457" t="s">
        <v>14</v>
      </c>
      <c r="L8" s="792"/>
    </row>
    <row r="9" spans="1:13" s="460" customFormat="1" ht="29.25" customHeight="1">
      <c r="A9" s="458" t="s">
        <v>363</v>
      </c>
      <c r="B9" s="549">
        <v>478</v>
      </c>
      <c r="C9" s="549">
        <v>84</v>
      </c>
      <c r="D9" s="549">
        <v>177</v>
      </c>
      <c r="E9" s="549">
        <v>11</v>
      </c>
      <c r="F9" s="549">
        <v>562</v>
      </c>
      <c r="G9" s="549">
        <v>62</v>
      </c>
      <c r="H9" s="549">
        <v>89</v>
      </c>
      <c r="I9" s="549">
        <v>21</v>
      </c>
      <c r="J9" s="549">
        <v>1306</v>
      </c>
      <c r="K9" s="549">
        <v>178</v>
      </c>
      <c r="L9" s="550">
        <v>1484</v>
      </c>
      <c r="M9" s="459"/>
    </row>
    <row r="10" spans="1:13" s="460" customFormat="1" ht="29.25" customHeight="1">
      <c r="A10" s="461" t="s">
        <v>252</v>
      </c>
      <c r="B10" s="549">
        <v>186</v>
      </c>
      <c r="C10" s="549">
        <v>38</v>
      </c>
      <c r="D10" s="549">
        <v>67</v>
      </c>
      <c r="E10" s="549">
        <v>11</v>
      </c>
      <c r="F10" s="549">
        <v>220</v>
      </c>
      <c r="G10" s="549">
        <v>41</v>
      </c>
      <c r="H10" s="549">
        <v>21</v>
      </c>
      <c r="I10" s="549">
        <v>4</v>
      </c>
      <c r="J10" s="549">
        <v>494</v>
      </c>
      <c r="K10" s="549">
        <v>94</v>
      </c>
      <c r="L10" s="550">
        <v>588</v>
      </c>
      <c r="M10" s="459"/>
    </row>
    <row r="11" spans="1:13" s="460" customFormat="1" ht="29.25" customHeight="1">
      <c r="A11" s="461" t="s">
        <v>253</v>
      </c>
      <c r="B11" s="549">
        <v>159</v>
      </c>
      <c r="C11" s="549">
        <v>12</v>
      </c>
      <c r="D11" s="549">
        <v>55</v>
      </c>
      <c r="E11" s="549">
        <v>3</v>
      </c>
      <c r="F11" s="549">
        <v>179</v>
      </c>
      <c r="G11" s="549">
        <v>12</v>
      </c>
      <c r="H11" s="549">
        <v>21</v>
      </c>
      <c r="I11" s="549">
        <v>0</v>
      </c>
      <c r="J11" s="549">
        <v>414</v>
      </c>
      <c r="K11" s="549">
        <v>27</v>
      </c>
      <c r="L11" s="550">
        <v>441</v>
      </c>
      <c r="M11" s="459"/>
    </row>
    <row r="12" spans="1:13" s="460" customFormat="1" ht="29.25" customHeight="1">
      <c r="A12" s="461" t="s">
        <v>254</v>
      </c>
      <c r="B12" s="549">
        <v>158</v>
      </c>
      <c r="C12" s="549">
        <v>10</v>
      </c>
      <c r="D12" s="549">
        <v>47</v>
      </c>
      <c r="E12" s="549">
        <v>7</v>
      </c>
      <c r="F12" s="549">
        <v>109</v>
      </c>
      <c r="G12" s="549">
        <v>15</v>
      </c>
      <c r="H12" s="549">
        <v>18</v>
      </c>
      <c r="I12" s="549">
        <v>3</v>
      </c>
      <c r="J12" s="549">
        <v>332</v>
      </c>
      <c r="K12" s="549">
        <v>35</v>
      </c>
      <c r="L12" s="550">
        <v>367</v>
      </c>
      <c r="M12" s="459"/>
    </row>
    <row r="13" spans="1:13" s="460" customFormat="1" ht="29.25" customHeight="1">
      <c r="A13" s="461" t="s">
        <v>255</v>
      </c>
      <c r="B13" s="549">
        <v>150</v>
      </c>
      <c r="C13" s="549">
        <v>29</v>
      </c>
      <c r="D13" s="549">
        <v>78</v>
      </c>
      <c r="E13" s="549">
        <v>12</v>
      </c>
      <c r="F13" s="549">
        <v>187</v>
      </c>
      <c r="G13" s="549">
        <v>38</v>
      </c>
      <c r="H13" s="549">
        <v>12</v>
      </c>
      <c r="I13" s="549">
        <v>2</v>
      </c>
      <c r="J13" s="549">
        <v>427</v>
      </c>
      <c r="K13" s="549">
        <v>81</v>
      </c>
      <c r="L13" s="550">
        <v>508</v>
      </c>
      <c r="M13" s="459"/>
    </row>
    <row r="14" spans="1:13" s="460" customFormat="1" ht="29.25" customHeight="1">
      <c r="A14" s="462" t="s">
        <v>256</v>
      </c>
      <c r="B14" s="549">
        <v>108</v>
      </c>
      <c r="C14" s="549">
        <v>20</v>
      </c>
      <c r="D14" s="549">
        <v>49</v>
      </c>
      <c r="E14" s="549">
        <v>8</v>
      </c>
      <c r="F14" s="549">
        <v>125</v>
      </c>
      <c r="G14" s="549">
        <v>18</v>
      </c>
      <c r="H14" s="549">
        <v>15</v>
      </c>
      <c r="I14" s="549">
        <v>0</v>
      </c>
      <c r="J14" s="549">
        <v>297</v>
      </c>
      <c r="K14" s="549">
        <v>46</v>
      </c>
      <c r="L14" s="550">
        <v>343</v>
      </c>
      <c r="M14" s="459"/>
    </row>
    <row r="15" spans="1:13" s="460" customFormat="1" ht="29.25" customHeight="1" thickBot="1">
      <c r="A15" s="463" t="s">
        <v>257</v>
      </c>
      <c r="B15" s="551">
        <v>1239</v>
      </c>
      <c r="C15" s="551">
        <v>193</v>
      </c>
      <c r="D15" s="551">
        <v>473</v>
      </c>
      <c r="E15" s="551">
        <v>52</v>
      </c>
      <c r="F15" s="551">
        <v>1382</v>
      </c>
      <c r="G15" s="551">
        <v>186</v>
      </c>
      <c r="H15" s="551">
        <v>176</v>
      </c>
      <c r="I15" s="551">
        <v>30</v>
      </c>
      <c r="J15" s="551">
        <v>3270</v>
      </c>
      <c r="K15" s="551">
        <v>461</v>
      </c>
      <c r="L15" s="552">
        <v>3731</v>
      </c>
      <c r="M15" s="459"/>
    </row>
    <row r="16" spans="1:12" ht="12.75">
      <c r="A16" s="314" t="s">
        <v>292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</row>
    <row r="17" spans="1:12" ht="12.75">
      <c r="A17" s="315" t="s">
        <v>293</v>
      </c>
      <c r="B17" s="395"/>
      <c r="C17" s="395"/>
      <c r="D17" s="395"/>
      <c r="E17" s="395"/>
      <c r="F17" s="395"/>
      <c r="G17" s="395"/>
      <c r="H17" s="395"/>
      <c r="I17" s="395"/>
      <c r="J17" s="395"/>
      <c r="K17" s="395"/>
      <c r="L17" s="395"/>
    </row>
    <row r="22" ht="15">
      <c r="K22" s="397"/>
    </row>
  </sheetData>
  <sheetProtection/>
  <mergeCells count="9"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/>
  <pageMargins left="0.75" right="0.75" top="1" bottom="1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1">
      <selection activeCell="C38" sqref="C38"/>
    </sheetView>
  </sheetViews>
  <sheetFormatPr defaultColWidth="11.421875" defaultRowHeight="12.75"/>
  <cols>
    <col min="1" max="1" width="18.421875" style="221" customWidth="1"/>
    <col min="2" max="3" width="11.57421875" style="221" customWidth="1"/>
    <col min="4" max="4" width="14.421875" style="221" customWidth="1"/>
    <col min="5" max="6" width="11.57421875" style="221" customWidth="1"/>
    <col min="7" max="7" width="15.8515625" style="221" customWidth="1"/>
    <col min="8" max="8" width="14.00390625" style="221" customWidth="1"/>
    <col min="9" max="9" width="11.421875" style="221" customWidth="1"/>
    <col min="10" max="10" width="20.28125" style="221" customWidth="1"/>
    <col min="11" max="11" width="14.8515625" style="221" customWidth="1"/>
    <col min="12" max="12" width="16.28125" style="221" customWidth="1"/>
    <col min="13" max="13" width="14.8515625" style="221" customWidth="1"/>
    <col min="14" max="14" width="17.140625" style="221" customWidth="1"/>
    <col min="15" max="17" width="13.57421875" style="221" customWidth="1"/>
    <col min="18" max="244" width="11.421875" style="221" customWidth="1"/>
    <col min="245" max="245" width="18.421875" style="221" customWidth="1"/>
    <col min="246" max="247" width="11.57421875" style="221" customWidth="1"/>
    <col min="248" max="248" width="14.421875" style="221" customWidth="1"/>
    <col min="249" max="250" width="11.57421875" style="221" customWidth="1"/>
    <col min="251" max="251" width="15.8515625" style="221" customWidth="1"/>
    <col min="252" max="252" width="14.00390625" style="221" customWidth="1"/>
    <col min="253" max="253" width="11.421875" style="221" customWidth="1"/>
    <col min="254" max="254" width="20.28125" style="221" customWidth="1"/>
    <col min="255" max="255" width="14.8515625" style="221" customWidth="1"/>
    <col min="256" max="16384" width="16.28125" style="221" customWidth="1"/>
  </cols>
  <sheetData>
    <row r="1" spans="1:8" ht="15" customHeight="1">
      <c r="A1" s="220"/>
      <c r="B1" s="220"/>
      <c r="C1" s="220"/>
      <c r="D1" s="220"/>
      <c r="E1" s="220"/>
      <c r="F1" s="220"/>
      <c r="G1" s="220"/>
      <c r="H1" s="220"/>
    </row>
    <row r="2" spans="1:8" ht="15" customHeight="1">
      <c r="A2" s="222"/>
      <c r="B2" s="222"/>
      <c r="C2" s="222"/>
      <c r="D2" s="222"/>
      <c r="E2" s="222"/>
      <c r="F2" s="222"/>
      <c r="G2" s="222"/>
      <c r="H2" s="222"/>
    </row>
    <row r="3" spans="1:8" ht="15" customHeight="1">
      <c r="A3" s="222"/>
      <c r="B3" s="222"/>
      <c r="C3" s="222"/>
      <c r="D3" s="222"/>
      <c r="E3" s="222"/>
      <c r="F3" s="222"/>
      <c r="G3" s="222"/>
      <c r="H3" s="222"/>
    </row>
    <row r="4" spans="1:8" ht="15" customHeight="1">
      <c r="A4" s="220"/>
      <c r="B4" s="220"/>
      <c r="C4" s="220"/>
      <c r="D4" s="220"/>
      <c r="E4" s="220"/>
      <c r="F4" s="220"/>
      <c r="G4" s="220"/>
      <c r="H4" s="220"/>
    </row>
    <row r="5" spans="1:14" ht="15" customHeight="1">
      <c r="A5" s="656" t="s">
        <v>260</v>
      </c>
      <c r="B5" s="656"/>
      <c r="C5" s="656"/>
      <c r="D5" s="656"/>
      <c r="E5" s="656"/>
      <c r="F5" s="656"/>
      <c r="G5" s="656"/>
      <c r="H5" s="656"/>
      <c r="J5" s="656" t="s">
        <v>261</v>
      </c>
      <c r="K5" s="656"/>
      <c r="L5" s="656"/>
      <c r="M5" s="656"/>
      <c r="N5" s="656"/>
    </row>
    <row r="6" spans="1:14" ht="15" customHeight="1" thickBot="1">
      <c r="A6" s="657" t="s">
        <v>397</v>
      </c>
      <c r="B6" s="657"/>
      <c r="C6" s="657"/>
      <c r="D6" s="657"/>
      <c r="E6" s="657"/>
      <c r="F6" s="657"/>
      <c r="G6" s="657"/>
      <c r="H6" s="657"/>
      <c r="J6" s="658" t="s">
        <v>400</v>
      </c>
      <c r="K6" s="659"/>
      <c r="L6" s="659"/>
      <c r="M6" s="659"/>
      <c r="N6" s="659"/>
    </row>
    <row r="7" spans="1:14" s="223" customFormat="1" ht="24.75" customHeight="1">
      <c r="A7" s="660" t="s">
        <v>245</v>
      </c>
      <c r="B7" s="662" t="s">
        <v>7</v>
      </c>
      <c r="C7" s="662"/>
      <c r="D7" s="663" t="s">
        <v>8</v>
      </c>
      <c r="E7" s="662" t="s">
        <v>9</v>
      </c>
      <c r="F7" s="662"/>
      <c r="G7" s="663" t="s">
        <v>10</v>
      </c>
      <c r="H7" s="665" t="s">
        <v>4</v>
      </c>
      <c r="J7" s="667" t="s">
        <v>245</v>
      </c>
      <c r="K7" s="669" t="s">
        <v>248</v>
      </c>
      <c r="L7" s="669" t="s">
        <v>249</v>
      </c>
      <c r="M7" s="669" t="s">
        <v>250</v>
      </c>
      <c r="N7" s="671" t="s">
        <v>249</v>
      </c>
    </row>
    <row r="8" spans="1:17" s="223" customFormat="1" ht="24.75" customHeight="1" thickBot="1">
      <c r="A8" s="661"/>
      <c r="B8" s="224" t="s">
        <v>248</v>
      </c>
      <c r="C8" s="224" t="s">
        <v>250</v>
      </c>
      <c r="D8" s="664"/>
      <c r="E8" s="224" t="s">
        <v>248</v>
      </c>
      <c r="F8" s="224" t="s">
        <v>250</v>
      </c>
      <c r="G8" s="664"/>
      <c r="H8" s="666"/>
      <c r="J8" s="668"/>
      <c r="K8" s="670"/>
      <c r="L8" s="670"/>
      <c r="M8" s="670"/>
      <c r="N8" s="672"/>
      <c r="O8" s="221"/>
      <c r="P8" s="221"/>
      <c r="Q8" s="221"/>
    </row>
    <row r="9" spans="1:14" ht="24.75" customHeight="1">
      <c r="A9" s="574" t="s">
        <v>251</v>
      </c>
      <c r="B9" s="569">
        <v>660</v>
      </c>
      <c r="C9" s="569">
        <v>69</v>
      </c>
      <c r="D9" s="569">
        <f>B9+C9</f>
        <v>729</v>
      </c>
      <c r="E9" s="569">
        <v>4462</v>
      </c>
      <c r="F9" s="569">
        <v>227</v>
      </c>
      <c r="G9" s="569">
        <f>E9+F9</f>
        <v>4689</v>
      </c>
      <c r="H9" s="569">
        <f>D9+G9</f>
        <v>5418</v>
      </c>
      <c r="J9" s="579" t="s">
        <v>251</v>
      </c>
      <c r="K9" s="570">
        <f>B9+E9</f>
        <v>5122</v>
      </c>
      <c r="L9" s="584">
        <f>K9/H9</f>
        <v>0.9453672942045035</v>
      </c>
      <c r="M9" s="570">
        <f>C9+F9</f>
        <v>296</v>
      </c>
      <c r="N9" s="584">
        <f>+M9/H9</f>
        <v>0.05463270579549649</v>
      </c>
    </row>
    <row r="10" spans="1:14" ht="24.75" customHeight="1">
      <c r="A10" s="575" t="s">
        <v>252</v>
      </c>
      <c r="B10" s="570">
        <v>282</v>
      </c>
      <c r="C10" s="570">
        <v>36</v>
      </c>
      <c r="D10" s="570">
        <f aca="true" t="shared" si="0" ref="D10:D15">B10+C10</f>
        <v>318</v>
      </c>
      <c r="E10" s="570">
        <v>2218</v>
      </c>
      <c r="F10" s="570">
        <v>178</v>
      </c>
      <c r="G10" s="570">
        <f aca="true" t="shared" si="1" ref="G10:G15">E10+F10</f>
        <v>2396</v>
      </c>
      <c r="H10" s="570">
        <f aca="true" t="shared" si="2" ref="H10:H15">D10+G10</f>
        <v>2714</v>
      </c>
      <c r="J10" s="580" t="s">
        <v>252</v>
      </c>
      <c r="K10" s="570">
        <f aca="true" t="shared" si="3" ref="K10:K15">B10+E10</f>
        <v>2500</v>
      </c>
      <c r="L10" s="584">
        <f>K10/H10</f>
        <v>0.9211495946941783</v>
      </c>
      <c r="M10" s="570">
        <f aca="true" t="shared" si="4" ref="M10:M15">C10+F10</f>
        <v>214</v>
      </c>
      <c r="N10" s="584">
        <f aca="true" t="shared" si="5" ref="N10:N15">+M10/H10</f>
        <v>0.07885040530582167</v>
      </c>
    </row>
    <row r="11" spans="1:14" ht="24.75" customHeight="1">
      <c r="A11" s="575" t="s">
        <v>253</v>
      </c>
      <c r="B11" s="570">
        <v>1493</v>
      </c>
      <c r="C11" s="570">
        <v>55</v>
      </c>
      <c r="D11" s="570">
        <f t="shared" si="0"/>
        <v>1548</v>
      </c>
      <c r="E11" s="570">
        <v>2172</v>
      </c>
      <c r="F11" s="570">
        <v>34</v>
      </c>
      <c r="G11" s="570">
        <f t="shared" si="1"/>
        <v>2206</v>
      </c>
      <c r="H11" s="570">
        <f t="shared" si="2"/>
        <v>3754</v>
      </c>
      <c r="J11" s="580" t="s">
        <v>253</v>
      </c>
      <c r="K11" s="570">
        <f t="shared" si="3"/>
        <v>3665</v>
      </c>
      <c r="L11" s="584">
        <f>K11/H11</f>
        <v>0.9762919552477357</v>
      </c>
      <c r="M11" s="570">
        <f t="shared" si="4"/>
        <v>89</v>
      </c>
      <c r="N11" s="584">
        <f t="shared" si="5"/>
        <v>0.023708044752264252</v>
      </c>
    </row>
    <row r="12" spans="1:14" ht="24.75" customHeight="1">
      <c r="A12" s="575" t="s">
        <v>254</v>
      </c>
      <c r="B12" s="570">
        <v>180</v>
      </c>
      <c r="C12" s="570">
        <v>9</v>
      </c>
      <c r="D12" s="570">
        <f t="shared" si="0"/>
        <v>189</v>
      </c>
      <c r="E12" s="570">
        <v>1648</v>
      </c>
      <c r="F12" s="570">
        <v>65</v>
      </c>
      <c r="G12" s="570">
        <f t="shared" si="1"/>
        <v>1713</v>
      </c>
      <c r="H12" s="570">
        <f t="shared" si="2"/>
        <v>1902</v>
      </c>
      <c r="J12" s="580" t="s">
        <v>254</v>
      </c>
      <c r="K12" s="570">
        <f t="shared" si="3"/>
        <v>1828</v>
      </c>
      <c r="L12" s="584">
        <f>K12/H12</f>
        <v>0.961093585699264</v>
      </c>
      <c r="M12" s="570">
        <f t="shared" si="4"/>
        <v>74</v>
      </c>
      <c r="N12" s="584">
        <f t="shared" si="5"/>
        <v>0.03890641430073607</v>
      </c>
    </row>
    <row r="13" spans="1:14" ht="24.75" customHeight="1">
      <c r="A13" s="575" t="s">
        <v>255</v>
      </c>
      <c r="B13" s="570">
        <v>307</v>
      </c>
      <c r="C13" s="570">
        <v>18</v>
      </c>
      <c r="D13" s="570">
        <f t="shared" si="0"/>
        <v>325</v>
      </c>
      <c r="E13" s="570">
        <v>1169</v>
      </c>
      <c r="F13" s="570">
        <v>103</v>
      </c>
      <c r="G13" s="570">
        <f t="shared" si="1"/>
        <v>1272</v>
      </c>
      <c r="H13" s="570">
        <f t="shared" si="2"/>
        <v>1597</v>
      </c>
      <c r="J13" s="580" t="s">
        <v>255</v>
      </c>
      <c r="K13" s="570">
        <f t="shared" si="3"/>
        <v>1476</v>
      </c>
      <c r="L13" s="584">
        <f>K13/H13</f>
        <v>0.9242329367564183</v>
      </c>
      <c r="M13" s="570">
        <f t="shared" si="4"/>
        <v>121</v>
      </c>
      <c r="N13" s="584">
        <f t="shared" si="5"/>
        <v>0.07576706324358172</v>
      </c>
    </row>
    <row r="14" spans="1:14" ht="24.75" customHeight="1" thickBot="1">
      <c r="A14" s="576" t="s">
        <v>256</v>
      </c>
      <c r="B14" s="571">
        <v>99</v>
      </c>
      <c r="C14" s="570">
        <v>21</v>
      </c>
      <c r="D14" s="570">
        <f t="shared" si="0"/>
        <v>120</v>
      </c>
      <c r="E14" s="570">
        <v>1294</v>
      </c>
      <c r="F14" s="570">
        <v>73</v>
      </c>
      <c r="G14" s="570">
        <f t="shared" si="1"/>
        <v>1367</v>
      </c>
      <c r="H14" s="570">
        <f t="shared" si="2"/>
        <v>1487</v>
      </c>
      <c r="J14" s="581" t="s">
        <v>256</v>
      </c>
      <c r="K14" s="570">
        <f t="shared" si="3"/>
        <v>1393</v>
      </c>
      <c r="L14" s="584">
        <f>K14/H14</f>
        <v>0.9367854741089442</v>
      </c>
      <c r="M14" s="570">
        <f t="shared" si="4"/>
        <v>94</v>
      </c>
      <c r="N14" s="584">
        <f t="shared" si="5"/>
        <v>0.06321452589105582</v>
      </c>
    </row>
    <row r="15" spans="1:17" s="223" customFormat="1" ht="27.75" customHeight="1" thickBot="1">
      <c r="A15" s="572" t="s">
        <v>257</v>
      </c>
      <c r="B15" s="573">
        <v>3021</v>
      </c>
      <c r="C15" s="573">
        <v>208</v>
      </c>
      <c r="D15" s="573">
        <f t="shared" si="0"/>
        <v>3229</v>
      </c>
      <c r="E15" s="573">
        <v>12963</v>
      </c>
      <c r="F15" s="573">
        <v>680</v>
      </c>
      <c r="G15" s="573">
        <f t="shared" si="1"/>
        <v>13643</v>
      </c>
      <c r="H15" s="573">
        <f t="shared" si="2"/>
        <v>16872</v>
      </c>
      <c r="J15" s="577" t="s">
        <v>257</v>
      </c>
      <c r="K15" s="578">
        <f t="shared" si="3"/>
        <v>15984</v>
      </c>
      <c r="L15" s="582">
        <f>K15/H15</f>
        <v>0.9473684210526315</v>
      </c>
      <c r="M15" s="578">
        <f t="shared" si="4"/>
        <v>888</v>
      </c>
      <c r="N15" s="583">
        <f t="shared" si="5"/>
        <v>0.05263157894736842</v>
      </c>
      <c r="O15" s="221"/>
      <c r="P15" s="221"/>
      <c r="Q15" s="221"/>
    </row>
    <row r="16" spans="1:17" s="236" customFormat="1" ht="9.75" customHeight="1">
      <c r="A16" s="233" t="s">
        <v>258</v>
      </c>
      <c r="B16" s="234"/>
      <c r="C16" s="235"/>
      <c r="D16" s="235"/>
      <c r="E16" s="235"/>
      <c r="F16" s="235"/>
      <c r="G16" s="235"/>
      <c r="H16" s="235"/>
      <c r="J16" s="237" t="s">
        <v>258</v>
      </c>
      <c r="K16" s="238"/>
      <c r="L16" s="238"/>
      <c r="M16" s="238"/>
      <c r="N16" s="238"/>
      <c r="O16" s="223"/>
      <c r="P16" s="223"/>
      <c r="Q16" s="223"/>
    </row>
    <row r="17" spans="4:12" ht="12.75">
      <c r="D17" s="239"/>
      <c r="E17" s="239"/>
      <c r="F17" s="239"/>
      <c r="G17" s="239"/>
      <c r="L17" s="240"/>
    </row>
    <row r="18" spans="1:5" ht="15" customHeight="1">
      <c r="A18" s="241"/>
      <c r="C18" s="240"/>
      <c r="D18" s="240"/>
      <c r="E18" s="240"/>
    </row>
    <row r="19" spans="4:11" ht="15" customHeight="1">
      <c r="D19" s="240"/>
      <c r="K19" s="240">
        <v>17320</v>
      </c>
    </row>
    <row r="21" ht="12.75">
      <c r="A21" s="223"/>
    </row>
    <row r="23" ht="12.75">
      <c r="D23" s="240"/>
    </row>
    <row r="36" ht="12.75">
      <c r="C36" s="242"/>
    </row>
    <row r="41" spans="10:14" ht="15">
      <c r="J41" s="656" t="s">
        <v>259</v>
      </c>
      <c r="K41" s="656"/>
      <c r="L41" s="656"/>
      <c r="M41" s="656"/>
      <c r="N41" s="656"/>
    </row>
    <row r="42" spans="10:14" ht="15.75" thickBot="1">
      <c r="J42" s="658" t="s">
        <v>262</v>
      </c>
      <c r="K42" s="659"/>
      <c r="L42" s="659"/>
      <c r="M42" s="659"/>
      <c r="N42" s="659"/>
    </row>
    <row r="43" spans="10:14" ht="28.5" customHeight="1" thickBot="1">
      <c r="J43" s="243" t="s">
        <v>245</v>
      </c>
      <c r="K43" s="244" t="s">
        <v>7</v>
      </c>
      <c r="L43" s="244" t="s">
        <v>249</v>
      </c>
      <c r="M43" s="244" t="s">
        <v>9</v>
      </c>
      <c r="N43" s="245" t="s">
        <v>249</v>
      </c>
    </row>
    <row r="44" spans="10:14" ht="20.25" customHeight="1">
      <c r="J44" s="246" t="s">
        <v>251</v>
      </c>
      <c r="K44" s="247">
        <v>719</v>
      </c>
      <c r="L44" s="248">
        <v>0.12973655719956695</v>
      </c>
      <c r="M44" s="247">
        <v>4823</v>
      </c>
      <c r="N44" s="249">
        <v>0.8702634428004331</v>
      </c>
    </row>
    <row r="45" spans="10:14" ht="20.25" customHeight="1">
      <c r="J45" s="250" t="s">
        <v>252</v>
      </c>
      <c r="K45" s="251">
        <v>340</v>
      </c>
      <c r="L45" s="252">
        <v>0.12327773749093546</v>
      </c>
      <c r="M45" s="251">
        <v>2418</v>
      </c>
      <c r="N45" s="253">
        <v>0.8767222625090645</v>
      </c>
    </row>
    <row r="46" spans="10:14" ht="20.25" customHeight="1">
      <c r="J46" s="250" t="s">
        <v>253</v>
      </c>
      <c r="K46" s="251">
        <v>1621</v>
      </c>
      <c r="L46" s="252">
        <v>0.4116302691721686</v>
      </c>
      <c r="M46" s="251">
        <v>2317</v>
      </c>
      <c r="N46" s="253">
        <v>0.5883697308278314</v>
      </c>
    </row>
    <row r="47" spans="10:14" ht="20.25" customHeight="1">
      <c r="J47" s="250" t="s">
        <v>254</v>
      </c>
      <c r="K47" s="251">
        <v>184</v>
      </c>
      <c r="L47" s="252">
        <v>0.09633507853403141</v>
      </c>
      <c r="M47" s="251">
        <v>1726</v>
      </c>
      <c r="N47" s="253">
        <v>0.9036649214659686</v>
      </c>
    </row>
    <row r="48" spans="10:14" ht="20.25" customHeight="1">
      <c r="J48" s="250" t="s">
        <v>255</v>
      </c>
      <c r="K48" s="251">
        <v>343</v>
      </c>
      <c r="L48" s="252">
        <v>0.21330845771144277</v>
      </c>
      <c r="M48" s="251">
        <v>1265</v>
      </c>
      <c r="N48" s="253">
        <v>0.7866915422885572</v>
      </c>
    </row>
    <row r="49" spans="10:14" ht="20.25" customHeight="1" thickBot="1">
      <c r="J49" s="254" t="s">
        <v>256</v>
      </c>
      <c r="K49" s="255">
        <v>127</v>
      </c>
      <c r="L49" s="256">
        <v>0.08120204603580562</v>
      </c>
      <c r="M49" s="255">
        <v>1437</v>
      </c>
      <c r="N49" s="257">
        <v>0.9187979539641944</v>
      </c>
    </row>
    <row r="50" spans="10:14" ht="23.25" customHeight="1" thickBot="1">
      <c r="J50" s="258" t="s">
        <v>257</v>
      </c>
      <c r="K50" s="259">
        <v>3334</v>
      </c>
      <c r="L50" s="260">
        <v>0.19249422632794458</v>
      </c>
      <c r="M50" s="259">
        <v>13986</v>
      </c>
      <c r="N50" s="261">
        <v>0.8075057736720554</v>
      </c>
    </row>
    <row r="51" spans="10:17" ht="12.75">
      <c r="J51" s="237" t="s">
        <v>258</v>
      </c>
      <c r="O51" s="236"/>
      <c r="P51" s="262"/>
      <c r="Q51" s="236"/>
    </row>
    <row r="52" spans="11:15" ht="12.75">
      <c r="K52" s="263"/>
      <c r="L52" s="263"/>
      <c r="M52" s="263"/>
      <c r="N52" s="238"/>
      <c r="O52" s="240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Q52"/>
  <sheetViews>
    <sheetView showGridLines="0" zoomScale="80" zoomScaleNormal="80" zoomScalePageLayoutView="0" workbookViewId="0" topLeftCell="A1">
      <selection activeCell="F21" sqref="F21"/>
    </sheetView>
  </sheetViews>
  <sheetFormatPr defaultColWidth="11.421875" defaultRowHeight="12.75"/>
  <cols>
    <col min="1" max="1" width="18.421875" style="221" customWidth="1"/>
    <col min="2" max="2" width="11.57421875" style="221" customWidth="1"/>
    <col min="3" max="3" width="13.8515625" style="221" bestFit="1" customWidth="1"/>
    <col min="4" max="4" width="14.421875" style="221" customWidth="1"/>
    <col min="5" max="6" width="11.57421875" style="221" customWidth="1"/>
    <col min="7" max="7" width="15.8515625" style="221" customWidth="1"/>
    <col min="8" max="8" width="14.00390625" style="221" customWidth="1"/>
    <col min="9" max="9" width="11.421875" style="221" customWidth="1"/>
    <col min="10" max="10" width="20.28125" style="221" customWidth="1"/>
    <col min="11" max="11" width="14.8515625" style="221" customWidth="1"/>
    <col min="12" max="12" width="16.28125" style="221" customWidth="1"/>
    <col min="13" max="13" width="14.8515625" style="221" customWidth="1"/>
    <col min="14" max="14" width="17.140625" style="221" customWidth="1"/>
    <col min="15" max="17" width="13.57421875" style="221" customWidth="1"/>
    <col min="18" max="238" width="11.421875" style="221" customWidth="1"/>
    <col min="239" max="239" width="18.421875" style="221" customWidth="1"/>
    <col min="240" max="241" width="11.57421875" style="221" customWidth="1"/>
    <col min="242" max="242" width="14.421875" style="221" customWidth="1"/>
    <col min="243" max="244" width="11.57421875" style="221" customWidth="1"/>
    <col min="245" max="245" width="15.8515625" style="221" customWidth="1"/>
    <col min="246" max="246" width="14.00390625" style="221" customWidth="1"/>
    <col min="247" max="247" width="11.421875" style="221" customWidth="1"/>
    <col min="248" max="248" width="20.28125" style="221" customWidth="1"/>
    <col min="249" max="249" width="14.8515625" style="221" customWidth="1"/>
    <col min="250" max="250" width="16.28125" style="221" customWidth="1"/>
    <col min="251" max="251" width="14.8515625" style="221" customWidth="1"/>
    <col min="252" max="252" width="17.140625" style="221" customWidth="1"/>
    <col min="253" max="16384" width="13.57421875" style="221" customWidth="1"/>
  </cols>
  <sheetData>
    <row r="1" spans="1:8" ht="15" customHeight="1">
      <c r="A1" s="220"/>
      <c r="B1" s="220"/>
      <c r="C1" s="220"/>
      <c r="D1" s="220"/>
      <c r="E1" s="220"/>
      <c r="F1" s="220"/>
      <c r="G1" s="220"/>
      <c r="H1" s="220"/>
    </row>
    <row r="2" spans="1:8" ht="15" customHeight="1">
      <c r="A2" s="222"/>
      <c r="B2" s="222"/>
      <c r="C2" s="222"/>
      <c r="D2" s="222"/>
      <c r="E2" s="222"/>
      <c r="F2" s="222"/>
      <c r="G2" s="222"/>
      <c r="H2" s="222"/>
    </row>
    <row r="3" spans="1:8" ht="15" customHeight="1">
      <c r="A3" s="222"/>
      <c r="B3" s="222"/>
      <c r="C3" s="222"/>
      <c r="D3" s="222"/>
      <c r="E3" s="222"/>
      <c r="F3" s="222"/>
      <c r="G3" s="222"/>
      <c r="H3" s="222"/>
    </row>
    <row r="4" spans="1:8" ht="15" customHeight="1">
      <c r="A4" s="220"/>
      <c r="B4" s="220"/>
      <c r="C4" s="220"/>
      <c r="D4" s="220"/>
      <c r="E4" s="220"/>
      <c r="F4" s="220"/>
      <c r="G4" s="220"/>
      <c r="H4" s="220"/>
    </row>
    <row r="5" spans="1:14" ht="15" customHeight="1">
      <c r="A5" s="656" t="s">
        <v>243</v>
      </c>
      <c r="B5" s="656"/>
      <c r="C5" s="656"/>
      <c r="D5" s="656"/>
      <c r="E5" s="656"/>
      <c r="F5" s="656"/>
      <c r="G5" s="656"/>
      <c r="H5" s="656"/>
      <c r="J5" s="656" t="s">
        <v>244</v>
      </c>
      <c r="K5" s="656"/>
      <c r="L5" s="656"/>
      <c r="M5" s="656"/>
      <c r="N5" s="656"/>
    </row>
    <row r="6" spans="1:14" ht="15" customHeight="1" thickBot="1">
      <c r="A6" s="657" t="s">
        <v>394</v>
      </c>
      <c r="B6" s="657"/>
      <c r="C6" s="657"/>
      <c r="D6" s="657"/>
      <c r="E6" s="657"/>
      <c r="F6" s="657"/>
      <c r="G6" s="657"/>
      <c r="H6" s="657"/>
      <c r="J6" s="658" t="s">
        <v>394</v>
      </c>
      <c r="K6" s="659"/>
      <c r="L6" s="659"/>
      <c r="M6" s="659"/>
      <c r="N6" s="659"/>
    </row>
    <row r="7" spans="1:14" s="223" customFormat="1" ht="24.75" customHeight="1">
      <c r="A7" s="660" t="s">
        <v>245</v>
      </c>
      <c r="B7" s="662" t="s">
        <v>246</v>
      </c>
      <c r="C7" s="662"/>
      <c r="D7" s="663" t="s">
        <v>247</v>
      </c>
      <c r="E7" s="662" t="s">
        <v>9</v>
      </c>
      <c r="F7" s="662"/>
      <c r="G7" s="663" t="s">
        <v>10</v>
      </c>
      <c r="H7" s="665" t="s">
        <v>4</v>
      </c>
      <c r="J7" s="673" t="s">
        <v>245</v>
      </c>
      <c r="K7" s="663" t="s">
        <v>248</v>
      </c>
      <c r="L7" s="663" t="s">
        <v>249</v>
      </c>
      <c r="M7" s="663" t="s">
        <v>250</v>
      </c>
      <c r="N7" s="665" t="s">
        <v>249</v>
      </c>
    </row>
    <row r="8" spans="1:17" s="223" customFormat="1" ht="24.75" customHeight="1" thickBot="1">
      <c r="A8" s="661"/>
      <c r="B8" s="224" t="s">
        <v>248</v>
      </c>
      <c r="C8" s="224" t="s">
        <v>250</v>
      </c>
      <c r="D8" s="664"/>
      <c r="E8" s="224" t="s">
        <v>248</v>
      </c>
      <c r="F8" s="224" t="s">
        <v>250</v>
      </c>
      <c r="G8" s="664"/>
      <c r="H8" s="666"/>
      <c r="J8" s="674"/>
      <c r="K8" s="664"/>
      <c r="L8" s="664"/>
      <c r="M8" s="664"/>
      <c r="N8" s="666"/>
      <c r="O8" s="221"/>
      <c r="P8" s="221"/>
      <c r="Q8" s="221"/>
    </row>
    <row r="9" spans="1:14" ht="24.75" customHeight="1">
      <c r="A9" s="574" t="s">
        <v>251</v>
      </c>
      <c r="B9" s="225">
        <v>7986</v>
      </c>
      <c r="C9" s="226">
        <v>730</v>
      </c>
      <c r="D9" s="228">
        <f>B9+C9</f>
        <v>8716</v>
      </c>
      <c r="E9" s="229">
        <v>19396</v>
      </c>
      <c r="F9" s="228">
        <v>1611</v>
      </c>
      <c r="G9" s="229">
        <f>E9+F9</f>
        <v>21007</v>
      </c>
      <c r="H9" s="228">
        <f>D9+G9</f>
        <v>29723</v>
      </c>
      <c r="J9" s="599" t="s">
        <v>251</v>
      </c>
      <c r="K9" s="229">
        <f>B9+E9</f>
        <v>27382</v>
      </c>
      <c r="L9" s="589">
        <f>+K9/H9</f>
        <v>0.9212394442014602</v>
      </c>
      <c r="M9" s="229">
        <f>C9+F9</f>
        <v>2341</v>
      </c>
      <c r="N9" s="589">
        <f>+M9/H9</f>
        <v>0.07876055579853986</v>
      </c>
    </row>
    <row r="10" spans="1:14" ht="24.75" customHeight="1">
      <c r="A10" s="575" t="s">
        <v>252</v>
      </c>
      <c r="B10" s="228">
        <v>7901</v>
      </c>
      <c r="C10" s="229">
        <v>670</v>
      </c>
      <c r="D10" s="228">
        <f aca="true" t="shared" si="0" ref="D10:D15">B10+C10</f>
        <v>8571</v>
      </c>
      <c r="E10" s="229">
        <v>11865</v>
      </c>
      <c r="F10" s="228">
        <v>871</v>
      </c>
      <c r="G10" s="229">
        <f aca="true" t="shared" si="1" ref="G10:G15">E10+F10</f>
        <v>12736</v>
      </c>
      <c r="H10" s="228">
        <f aca="true" t="shared" si="2" ref="H10:H15">D10+G10</f>
        <v>21307</v>
      </c>
      <c r="J10" s="600" t="s">
        <v>252</v>
      </c>
      <c r="K10" s="229">
        <f aca="true" t="shared" si="3" ref="K10:K15">B10+E10</f>
        <v>19766</v>
      </c>
      <c r="L10" s="589">
        <f>+K10/H10</f>
        <v>0.9276763504951424</v>
      </c>
      <c r="M10" s="229">
        <f aca="true" t="shared" si="4" ref="M10:M15">C10+F10</f>
        <v>1541</v>
      </c>
      <c r="N10" s="589">
        <f aca="true" t="shared" si="5" ref="N10:N15">+M10/H10</f>
        <v>0.07232364950485756</v>
      </c>
    </row>
    <row r="11" spans="1:14" ht="24.75" customHeight="1">
      <c r="A11" s="575" t="s">
        <v>253</v>
      </c>
      <c r="B11" s="228">
        <v>5078</v>
      </c>
      <c r="C11" s="229">
        <v>117</v>
      </c>
      <c r="D11" s="228">
        <f t="shared" si="0"/>
        <v>5195</v>
      </c>
      <c r="E11" s="229">
        <v>3622</v>
      </c>
      <c r="F11" s="228">
        <v>98</v>
      </c>
      <c r="G11" s="229">
        <f t="shared" si="1"/>
        <v>3720</v>
      </c>
      <c r="H11" s="228">
        <f t="shared" si="2"/>
        <v>8915</v>
      </c>
      <c r="J11" s="600" t="s">
        <v>253</v>
      </c>
      <c r="K11" s="229">
        <f t="shared" si="3"/>
        <v>8700</v>
      </c>
      <c r="L11" s="589">
        <f>+K11/H11</f>
        <v>0.975883342680875</v>
      </c>
      <c r="M11" s="229">
        <f t="shared" si="4"/>
        <v>215</v>
      </c>
      <c r="N11" s="589">
        <f t="shared" si="5"/>
        <v>0.02411665731912507</v>
      </c>
    </row>
    <row r="12" spans="1:14" ht="24.75" customHeight="1">
      <c r="A12" s="575" t="s">
        <v>254</v>
      </c>
      <c r="B12" s="228">
        <v>4384</v>
      </c>
      <c r="C12" s="229">
        <v>384</v>
      </c>
      <c r="D12" s="228">
        <f t="shared" si="0"/>
        <v>4768</v>
      </c>
      <c r="E12" s="229">
        <v>5657</v>
      </c>
      <c r="F12" s="228">
        <v>458</v>
      </c>
      <c r="G12" s="229">
        <f t="shared" si="1"/>
        <v>6115</v>
      </c>
      <c r="H12" s="228">
        <f t="shared" si="2"/>
        <v>10883</v>
      </c>
      <c r="J12" s="600" t="s">
        <v>254</v>
      </c>
      <c r="K12" s="229">
        <f t="shared" si="3"/>
        <v>10041</v>
      </c>
      <c r="L12" s="589">
        <f>+K12/H12</f>
        <v>0.9226316273086466</v>
      </c>
      <c r="M12" s="229">
        <f t="shared" si="4"/>
        <v>842</v>
      </c>
      <c r="N12" s="589">
        <f t="shared" si="5"/>
        <v>0.07736837269135349</v>
      </c>
    </row>
    <row r="13" spans="1:14" ht="24.75" customHeight="1">
      <c r="A13" s="575" t="s">
        <v>255</v>
      </c>
      <c r="B13" s="228">
        <v>4313</v>
      </c>
      <c r="C13" s="229">
        <v>303</v>
      </c>
      <c r="D13" s="229">
        <f t="shared" si="0"/>
        <v>4616</v>
      </c>
      <c r="E13" s="228">
        <v>8579</v>
      </c>
      <c r="F13" s="229">
        <v>798</v>
      </c>
      <c r="G13" s="228">
        <f t="shared" si="1"/>
        <v>9377</v>
      </c>
      <c r="H13" s="229">
        <f t="shared" si="2"/>
        <v>13993</v>
      </c>
      <c r="J13" s="600" t="s">
        <v>255</v>
      </c>
      <c r="K13" s="229">
        <f t="shared" si="3"/>
        <v>12892</v>
      </c>
      <c r="L13" s="589">
        <f>+K13/H13</f>
        <v>0.9213178017580219</v>
      </c>
      <c r="M13" s="229">
        <f t="shared" si="4"/>
        <v>1101</v>
      </c>
      <c r="N13" s="589">
        <f t="shared" si="5"/>
        <v>0.07868219824197813</v>
      </c>
    </row>
    <row r="14" spans="1:14" ht="24.75" customHeight="1" thickBot="1">
      <c r="A14" s="576" t="s">
        <v>256</v>
      </c>
      <c r="B14" s="230">
        <v>2864</v>
      </c>
      <c r="C14" s="231">
        <v>274</v>
      </c>
      <c r="D14" s="229">
        <f t="shared" si="0"/>
        <v>3138</v>
      </c>
      <c r="E14" s="228">
        <v>8741</v>
      </c>
      <c r="F14" s="229">
        <v>787</v>
      </c>
      <c r="G14" s="228">
        <f t="shared" si="1"/>
        <v>9528</v>
      </c>
      <c r="H14" s="229">
        <f t="shared" si="2"/>
        <v>12666</v>
      </c>
      <c r="J14" s="601" t="s">
        <v>256</v>
      </c>
      <c r="K14" s="229">
        <f t="shared" si="3"/>
        <v>11605</v>
      </c>
      <c r="L14" s="589">
        <f>+K14/H14</f>
        <v>0.9162324332859624</v>
      </c>
      <c r="M14" s="229">
        <f t="shared" si="4"/>
        <v>1061</v>
      </c>
      <c r="N14" s="589">
        <f t="shared" si="5"/>
        <v>0.08376756671403758</v>
      </c>
    </row>
    <row r="15" spans="1:17" s="223" customFormat="1" ht="27.75" customHeight="1" thickBot="1">
      <c r="A15" s="585" t="s">
        <v>257</v>
      </c>
      <c r="B15" s="586">
        <v>32526</v>
      </c>
      <c r="C15" s="587">
        <v>2478</v>
      </c>
      <c r="D15" s="588">
        <f t="shared" si="0"/>
        <v>35004</v>
      </c>
      <c r="E15" s="586">
        <v>57860</v>
      </c>
      <c r="F15" s="587">
        <v>4623</v>
      </c>
      <c r="G15" s="588">
        <f t="shared" si="1"/>
        <v>62483</v>
      </c>
      <c r="H15" s="586">
        <f t="shared" si="2"/>
        <v>97487</v>
      </c>
      <c r="J15" s="232" t="s">
        <v>257</v>
      </c>
      <c r="K15" s="586">
        <f t="shared" si="3"/>
        <v>90386</v>
      </c>
      <c r="L15" s="590">
        <f>K15/H15</f>
        <v>0.9271595187050581</v>
      </c>
      <c r="M15" s="586">
        <f t="shared" si="4"/>
        <v>7101</v>
      </c>
      <c r="N15" s="590">
        <f t="shared" si="5"/>
        <v>0.07284048129494189</v>
      </c>
      <c r="O15" s="221"/>
      <c r="P15" s="221"/>
      <c r="Q15" s="221"/>
    </row>
    <row r="16" spans="1:17" s="236" customFormat="1" ht="9.75" customHeight="1">
      <c r="A16" s="233" t="s">
        <v>258</v>
      </c>
      <c r="B16" s="234"/>
      <c r="C16" s="235"/>
      <c r="D16" s="235"/>
      <c r="E16" s="235"/>
      <c r="F16" s="235"/>
      <c r="G16" s="235"/>
      <c r="H16" s="235"/>
      <c r="J16" s="237" t="s">
        <v>258</v>
      </c>
      <c r="K16" s="238"/>
      <c r="L16" s="238"/>
      <c r="M16" s="238"/>
      <c r="N16" s="238"/>
      <c r="O16" s="223"/>
      <c r="P16" s="223"/>
      <c r="Q16" s="223"/>
    </row>
    <row r="17" spans="4:12" ht="12.75">
      <c r="D17" s="239"/>
      <c r="E17" s="239"/>
      <c r="F17" s="239"/>
      <c r="G17" s="239"/>
      <c r="L17" s="240"/>
    </row>
    <row r="18" spans="1:5" ht="15" customHeight="1">
      <c r="A18" s="241"/>
      <c r="C18" s="240"/>
      <c r="D18" s="240"/>
      <c r="E18" s="240"/>
    </row>
    <row r="19" spans="4:11" ht="15" customHeight="1">
      <c r="D19" s="240"/>
      <c r="K19" s="240">
        <v>99226</v>
      </c>
    </row>
    <row r="21" ht="12.75">
      <c r="A21" s="223"/>
    </row>
    <row r="23" ht="12.75">
      <c r="D23" s="240"/>
    </row>
    <row r="36" ht="12.75">
      <c r="C36" s="242"/>
    </row>
    <row r="41" spans="10:14" ht="15">
      <c r="J41" s="656" t="s">
        <v>259</v>
      </c>
      <c r="K41" s="656"/>
      <c r="L41" s="656"/>
      <c r="M41" s="656"/>
      <c r="N41" s="656"/>
    </row>
    <row r="42" spans="10:14" ht="15.75" thickBot="1">
      <c r="J42" s="658" t="s">
        <v>398</v>
      </c>
      <c r="K42" s="659"/>
      <c r="L42" s="659"/>
      <c r="M42" s="659"/>
      <c r="N42" s="659"/>
    </row>
    <row r="43" spans="10:14" ht="28.5" customHeight="1" thickBot="1">
      <c r="J43" s="243" t="s">
        <v>245</v>
      </c>
      <c r="K43" s="244" t="s">
        <v>246</v>
      </c>
      <c r="L43" s="244" t="s">
        <v>249</v>
      </c>
      <c r="M43" s="244" t="s">
        <v>9</v>
      </c>
      <c r="N43" s="245" t="s">
        <v>249</v>
      </c>
    </row>
    <row r="44" spans="10:14" ht="20.25" customHeight="1">
      <c r="J44" s="246" t="s">
        <v>251</v>
      </c>
      <c r="K44" s="591">
        <v>8716</v>
      </c>
      <c r="L44" s="592">
        <f>+K44/H9</f>
        <v>0.2932409245365542</v>
      </c>
      <c r="M44" s="591">
        <v>21007</v>
      </c>
      <c r="N44" s="593">
        <f>+M44/H9</f>
        <v>0.7067590754634459</v>
      </c>
    </row>
    <row r="45" spans="10:14" ht="20.25" customHeight="1">
      <c r="J45" s="250" t="s">
        <v>252</v>
      </c>
      <c r="K45" s="594">
        <v>8571</v>
      </c>
      <c r="L45" s="592">
        <f aca="true" t="shared" si="6" ref="L45:L50">+K45/H10</f>
        <v>0.4022621673628385</v>
      </c>
      <c r="M45" s="591">
        <v>12736</v>
      </c>
      <c r="N45" s="593">
        <f aca="true" t="shared" si="7" ref="N45:N50">+M45/H10</f>
        <v>0.5977378326371615</v>
      </c>
    </row>
    <row r="46" spans="10:14" ht="20.25" customHeight="1">
      <c r="J46" s="250" t="s">
        <v>253</v>
      </c>
      <c r="K46" s="594">
        <v>5195</v>
      </c>
      <c r="L46" s="592">
        <f t="shared" si="6"/>
        <v>0.5827257431295569</v>
      </c>
      <c r="M46" s="591">
        <v>3720</v>
      </c>
      <c r="N46" s="593">
        <f t="shared" si="7"/>
        <v>0.41727425687044306</v>
      </c>
    </row>
    <row r="47" spans="10:14" ht="20.25" customHeight="1">
      <c r="J47" s="250" t="s">
        <v>254</v>
      </c>
      <c r="K47" s="594">
        <v>4768</v>
      </c>
      <c r="L47" s="592">
        <f t="shared" si="6"/>
        <v>0.43811449048975465</v>
      </c>
      <c r="M47" s="591">
        <v>6115</v>
      </c>
      <c r="N47" s="593">
        <f t="shared" si="7"/>
        <v>0.5618855095102453</v>
      </c>
    </row>
    <row r="48" spans="10:14" ht="20.25" customHeight="1">
      <c r="J48" s="250" t="s">
        <v>255</v>
      </c>
      <c r="K48" s="594">
        <v>4616</v>
      </c>
      <c r="L48" s="592">
        <f t="shared" si="6"/>
        <v>0.3298792253269492</v>
      </c>
      <c r="M48" s="591">
        <v>9377</v>
      </c>
      <c r="N48" s="593">
        <f t="shared" si="7"/>
        <v>0.6701207746730508</v>
      </c>
    </row>
    <row r="49" spans="10:14" ht="20.25" customHeight="1" thickBot="1">
      <c r="J49" s="254" t="s">
        <v>256</v>
      </c>
      <c r="K49" s="595">
        <v>3138</v>
      </c>
      <c r="L49" s="592">
        <f t="shared" si="6"/>
        <v>0.24774988157271435</v>
      </c>
      <c r="M49" s="591">
        <v>9528</v>
      </c>
      <c r="N49" s="593">
        <f t="shared" si="7"/>
        <v>0.7522501184272856</v>
      </c>
    </row>
    <row r="50" spans="10:14" ht="23.25" customHeight="1" thickBot="1">
      <c r="J50" s="258" t="s">
        <v>257</v>
      </c>
      <c r="K50" s="596">
        <v>35004</v>
      </c>
      <c r="L50" s="597">
        <f t="shared" si="6"/>
        <v>0.3590632597166802</v>
      </c>
      <c r="M50" s="598">
        <v>62483</v>
      </c>
      <c r="N50" s="597">
        <f t="shared" si="7"/>
        <v>0.6409367402833198</v>
      </c>
    </row>
    <row r="51" spans="10:17" ht="12.75">
      <c r="J51" s="237" t="s">
        <v>258</v>
      </c>
      <c r="O51" s="236"/>
      <c r="P51" s="262"/>
      <c r="Q51" s="236"/>
    </row>
    <row r="52" spans="11:15" ht="12.75">
      <c r="K52" s="263"/>
      <c r="L52" s="263"/>
      <c r="M52" s="263"/>
      <c r="N52" s="238"/>
      <c r="O52" s="240"/>
    </row>
  </sheetData>
  <sheetProtection/>
  <mergeCells count="17">
    <mergeCell ref="J42:N42"/>
    <mergeCell ref="J7:J8"/>
    <mergeCell ref="K7:K8"/>
    <mergeCell ref="L7:L8"/>
    <mergeCell ref="M7:M8"/>
    <mergeCell ref="N7:N8"/>
    <mergeCell ref="J41:N41"/>
    <mergeCell ref="A5:H5"/>
    <mergeCell ref="J5:N5"/>
    <mergeCell ref="A6:H6"/>
    <mergeCell ref="J6:N6"/>
    <mergeCell ref="A7:A8"/>
    <mergeCell ref="B7:C7"/>
    <mergeCell ref="D7:D8"/>
    <mergeCell ref="E7:F7"/>
    <mergeCell ref="G7:G8"/>
    <mergeCell ref="H7:H8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N30"/>
  <sheetViews>
    <sheetView showGridLines="0" zoomScalePageLayoutView="0" workbookViewId="0" topLeftCell="A4">
      <selection activeCell="K17" sqref="K17"/>
    </sheetView>
  </sheetViews>
  <sheetFormatPr defaultColWidth="11.421875" defaultRowHeight="12.75"/>
  <cols>
    <col min="1" max="1" width="16.421875" style="266" customWidth="1"/>
    <col min="2" max="6" width="12.7109375" style="266" customWidth="1"/>
    <col min="7" max="7" width="13.57421875" style="266" customWidth="1"/>
    <col min="8" max="8" width="11.421875" style="266" customWidth="1"/>
    <col min="9" max="14" width="14.00390625" style="266" customWidth="1"/>
    <col min="15" max="16384" width="11.421875" style="266" customWidth="1"/>
  </cols>
  <sheetData>
    <row r="1" spans="1:7" ht="18" customHeight="1">
      <c r="A1" s="264"/>
      <c r="B1" s="264"/>
      <c r="C1" s="264"/>
      <c r="D1" s="264"/>
      <c r="E1" s="264"/>
      <c r="F1" s="264"/>
      <c r="G1" s="265"/>
    </row>
    <row r="2" spans="1:7" ht="18" customHeight="1">
      <c r="A2" s="267"/>
      <c r="B2" s="267"/>
      <c r="C2" s="267"/>
      <c r="D2" s="267"/>
      <c r="E2" s="267"/>
      <c r="F2" s="267"/>
      <c r="G2" s="265"/>
    </row>
    <row r="3" spans="1:7" ht="18" customHeight="1">
      <c r="A3" s="268"/>
      <c r="B3" s="268"/>
      <c r="C3" s="268"/>
      <c r="D3" s="268"/>
      <c r="E3" s="268"/>
      <c r="F3" s="268"/>
      <c r="G3" s="265"/>
    </row>
    <row r="4" spans="1:7" ht="18" customHeight="1">
      <c r="A4" s="264"/>
      <c r="B4" s="264"/>
      <c r="C4" s="264"/>
      <c r="D4" s="264"/>
      <c r="E4" s="264"/>
      <c r="F4" s="264"/>
      <c r="G4" s="265"/>
    </row>
    <row r="5" spans="1:7" ht="18" customHeight="1">
      <c r="A5" s="678" t="s">
        <v>263</v>
      </c>
      <c r="B5" s="678"/>
      <c r="C5" s="678"/>
      <c r="D5" s="678"/>
      <c r="E5" s="678"/>
      <c r="F5" s="678"/>
      <c r="G5" s="265"/>
    </row>
    <row r="6" spans="1:14" ht="18" customHeight="1" thickBot="1">
      <c r="A6" s="679" t="s">
        <v>395</v>
      </c>
      <c r="B6" s="678"/>
      <c r="C6" s="678"/>
      <c r="D6" s="678"/>
      <c r="E6" s="678"/>
      <c r="F6" s="678"/>
      <c r="G6" s="265"/>
      <c r="I6" s="679" t="s">
        <v>394</v>
      </c>
      <c r="J6" s="678"/>
      <c r="K6" s="678"/>
      <c r="L6" s="678"/>
      <c r="M6" s="678"/>
      <c r="N6" s="678"/>
    </row>
    <row r="7" spans="1:14" ht="31.5" customHeight="1">
      <c r="A7" s="680" t="s">
        <v>245</v>
      </c>
      <c r="B7" s="682" t="s">
        <v>264</v>
      </c>
      <c r="C7" s="682"/>
      <c r="D7" s="675" t="s">
        <v>265</v>
      </c>
      <c r="E7" s="675"/>
      <c r="F7" s="675" t="s">
        <v>257</v>
      </c>
      <c r="G7" s="684" t="s">
        <v>266</v>
      </c>
      <c r="H7" s="269"/>
      <c r="I7" s="686" t="s">
        <v>245</v>
      </c>
      <c r="J7" s="682" t="s">
        <v>264</v>
      </c>
      <c r="K7" s="682"/>
      <c r="L7" s="675" t="s">
        <v>265</v>
      </c>
      <c r="M7" s="675"/>
      <c r="N7" s="676" t="s">
        <v>257</v>
      </c>
    </row>
    <row r="8" spans="1:14" ht="31.5" customHeight="1" thickBot="1">
      <c r="A8" s="681"/>
      <c r="B8" s="494" t="s">
        <v>248</v>
      </c>
      <c r="C8" s="494" t="s">
        <v>250</v>
      </c>
      <c r="D8" s="495" t="s">
        <v>248</v>
      </c>
      <c r="E8" s="495" t="s">
        <v>250</v>
      </c>
      <c r="F8" s="683"/>
      <c r="G8" s="685"/>
      <c r="H8" s="269"/>
      <c r="I8" s="687"/>
      <c r="J8" s="495" t="s">
        <v>267</v>
      </c>
      <c r="K8" s="495" t="s">
        <v>266</v>
      </c>
      <c r="L8" s="495" t="s">
        <v>267</v>
      </c>
      <c r="M8" s="495" t="s">
        <v>266</v>
      </c>
      <c r="N8" s="677"/>
    </row>
    <row r="9" spans="1:14" ht="24" customHeight="1">
      <c r="A9" s="496" t="s">
        <v>251</v>
      </c>
      <c r="B9" s="503">
        <v>3158</v>
      </c>
      <c r="C9" s="503">
        <v>857</v>
      </c>
      <c r="D9" s="504">
        <v>3630</v>
      </c>
      <c r="E9" s="503">
        <v>1207</v>
      </c>
      <c r="F9" s="503">
        <v>8852</v>
      </c>
      <c r="G9" s="505">
        <v>0.26193223849681907</v>
      </c>
      <c r="H9" s="269"/>
      <c r="I9" s="500" t="s">
        <v>251</v>
      </c>
      <c r="J9" s="503">
        <v>4015</v>
      </c>
      <c r="K9" s="512">
        <v>0.4535698147311342</v>
      </c>
      <c r="L9" s="503">
        <v>4837</v>
      </c>
      <c r="M9" s="512">
        <v>0.5464301852688658</v>
      </c>
      <c r="N9" s="513">
        <v>8852</v>
      </c>
    </row>
    <row r="10" spans="1:14" ht="24" customHeight="1">
      <c r="A10" s="497" t="s">
        <v>268</v>
      </c>
      <c r="B10" s="506">
        <v>3183</v>
      </c>
      <c r="C10" s="506">
        <v>689</v>
      </c>
      <c r="D10" s="507">
        <v>2339</v>
      </c>
      <c r="E10" s="506">
        <v>612</v>
      </c>
      <c r="F10" s="506">
        <v>6823</v>
      </c>
      <c r="G10" s="508">
        <v>0.20189377126793903</v>
      </c>
      <c r="H10" s="269"/>
      <c r="I10" s="501" t="s">
        <v>268</v>
      </c>
      <c r="J10" s="506">
        <v>3872</v>
      </c>
      <c r="K10" s="514">
        <v>0.5674923054374909</v>
      </c>
      <c r="L10" s="506">
        <v>2951</v>
      </c>
      <c r="M10" s="514">
        <v>0.43250769456250915</v>
      </c>
      <c r="N10" s="515">
        <v>6823</v>
      </c>
    </row>
    <row r="11" spans="1:14" ht="24" customHeight="1">
      <c r="A11" s="497" t="s">
        <v>253</v>
      </c>
      <c r="B11" s="506">
        <v>5693</v>
      </c>
      <c r="C11" s="506">
        <v>1065</v>
      </c>
      <c r="D11" s="507">
        <v>1982</v>
      </c>
      <c r="E11" s="506">
        <v>371</v>
      </c>
      <c r="F11" s="506">
        <v>9111</v>
      </c>
      <c r="G11" s="508">
        <v>0.2695960940967599</v>
      </c>
      <c r="H11" s="269"/>
      <c r="I11" s="501" t="s">
        <v>253</v>
      </c>
      <c r="J11" s="506">
        <v>6758</v>
      </c>
      <c r="K11" s="514">
        <v>0.7417407529360114</v>
      </c>
      <c r="L11" s="506">
        <v>2353</v>
      </c>
      <c r="M11" s="514">
        <v>0.25825924706398856</v>
      </c>
      <c r="N11" s="515">
        <v>9111</v>
      </c>
    </row>
    <row r="12" spans="1:14" ht="24" customHeight="1">
      <c r="A12" s="497" t="s">
        <v>254</v>
      </c>
      <c r="B12" s="506">
        <v>1131</v>
      </c>
      <c r="C12" s="506">
        <v>294</v>
      </c>
      <c r="D12" s="507">
        <v>1239</v>
      </c>
      <c r="E12" s="506">
        <v>263</v>
      </c>
      <c r="F12" s="506">
        <v>2927</v>
      </c>
      <c r="G12" s="508">
        <v>0.08661044533214973</v>
      </c>
      <c r="H12" s="269"/>
      <c r="I12" s="501" t="s">
        <v>254</v>
      </c>
      <c r="J12" s="506">
        <v>1425</v>
      </c>
      <c r="K12" s="514">
        <v>0.48684660061496415</v>
      </c>
      <c r="L12" s="506">
        <v>1502</v>
      </c>
      <c r="M12" s="514">
        <v>0.5131533993850359</v>
      </c>
      <c r="N12" s="515">
        <v>2927</v>
      </c>
    </row>
    <row r="13" spans="1:14" ht="24" customHeight="1">
      <c r="A13" s="497" t="s">
        <v>255</v>
      </c>
      <c r="B13" s="506">
        <v>977</v>
      </c>
      <c r="C13" s="506">
        <v>283</v>
      </c>
      <c r="D13" s="507">
        <v>1775</v>
      </c>
      <c r="E13" s="506">
        <v>529</v>
      </c>
      <c r="F13" s="506">
        <v>3564</v>
      </c>
      <c r="G13" s="508">
        <v>0.10545938748335552</v>
      </c>
      <c r="H13" s="269"/>
      <c r="I13" s="501" t="s">
        <v>255</v>
      </c>
      <c r="J13" s="506">
        <v>1260</v>
      </c>
      <c r="K13" s="514">
        <v>0.35353535353535354</v>
      </c>
      <c r="L13" s="506">
        <v>2304</v>
      </c>
      <c r="M13" s="514">
        <v>0.6464646464646465</v>
      </c>
      <c r="N13" s="515">
        <v>3564</v>
      </c>
    </row>
    <row r="14" spans="1:14" ht="24" customHeight="1" thickBot="1">
      <c r="A14" s="498" t="s">
        <v>256</v>
      </c>
      <c r="B14" s="509">
        <v>533</v>
      </c>
      <c r="C14" s="509">
        <v>220</v>
      </c>
      <c r="D14" s="510">
        <v>1311</v>
      </c>
      <c r="E14" s="509">
        <v>454</v>
      </c>
      <c r="F14" s="509">
        <v>2518</v>
      </c>
      <c r="G14" s="511">
        <v>0.07450806332297677</v>
      </c>
      <c r="H14" s="269"/>
      <c r="I14" s="502" t="s">
        <v>256</v>
      </c>
      <c r="J14" s="509">
        <v>753</v>
      </c>
      <c r="K14" s="516">
        <v>0.29904686258935664</v>
      </c>
      <c r="L14" s="509">
        <v>1765</v>
      </c>
      <c r="M14" s="516">
        <v>0.7009531374106434</v>
      </c>
      <c r="N14" s="517">
        <v>2518</v>
      </c>
    </row>
    <row r="15" spans="1:14" ht="24" customHeight="1" thickBot="1">
      <c r="A15" s="499" t="s">
        <v>257</v>
      </c>
      <c r="B15" s="521">
        <v>14675</v>
      </c>
      <c r="C15" s="521">
        <v>3408</v>
      </c>
      <c r="D15" s="521">
        <v>12276</v>
      </c>
      <c r="E15" s="521">
        <v>3436</v>
      </c>
      <c r="F15" s="521">
        <v>33795</v>
      </c>
      <c r="G15" s="522">
        <v>1</v>
      </c>
      <c r="H15" s="269"/>
      <c r="I15" s="499" t="s">
        <v>257</v>
      </c>
      <c r="J15" s="518">
        <v>18083</v>
      </c>
      <c r="K15" s="519">
        <v>0.5350791537209646</v>
      </c>
      <c r="L15" s="518">
        <v>15712</v>
      </c>
      <c r="M15" s="519">
        <v>0.46492084627903535</v>
      </c>
      <c r="N15" s="520">
        <v>33795</v>
      </c>
    </row>
    <row r="16" spans="1:10" ht="10.5" customHeight="1">
      <c r="A16" s="270" t="s">
        <v>269</v>
      </c>
      <c r="B16" s="270"/>
      <c r="C16" s="270"/>
      <c r="D16" s="271"/>
      <c r="E16" s="271"/>
      <c r="H16" s="265"/>
      <c r="I16" s="272" t="s">
        <v>270</v>
      </c>
      <c r="J16" s="265"/>
    </row>
    <row r="17" spans="1:11" ht="12.75">
      <c r="A17" s="265"/>
      <c r="B17" s="273"/>
      <c r="C17" s="265"/>
      <c r="D17" s="273"/>
      <c r="E17" s="265"/>
      <c r="F17" s="274"/>
      <c r="H17" s="265"/>
      <c r="I17" s="265"/>
      <c r="J17" s="275"/>
      <c r="K17" s="276"/>
    </row>
    <row r="18" spans="1:10" ht="12.75">
      <c r="A18" s="265"/>
      <c r="B18" s="275"/>
      <c r="C18" s="275"/>
      <c r="D18" s="276"/>
      <c r="F18" s="277"/>
      <c r="H18" s="265"/>
      <c r="I18" s="265"/>
      <c r="J18" s="265"/>
    </row>
    <row r="19" spans="2:7" ht="12.75">
      <c r="B19" s="276"/>
      <c r="C19" s="276"/>
      <c r="D19" s="276"/>
      <c r="E19" s="276"/>
      <c r="F19" s="276"/>
      <c r="G19" s="276"/>
    </row>
    <row r="30" ht="12.75">
      <c r="D30" s="266">
        <v>0</v>
      </c>
    </row>
  </sheetData>
  <sheetProtection/>
  <mergeCells count="12">
    <mergeCell ref="L7:M7"/>
    <mergeCell ref="N7:N8"/>
    <mergeCell ref="A5:F5"/>
    <mergeCell ref="A6:F6"/>
    <mergeCell ref="I6:N6"/>
    <mergeCell ref="A7:A8"/>
    <mergeCell ref="B7:C7"/>
    <mergeCell ref="D7:E7"/>
    <mergeCell ref="F7:F8"/>
    <mergeCell ref="G7:G8"/>
    <mergeCell ref="I7:I8"/>
    <mergeCell ref="J7:K7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portrait" scale="1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R20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5.140625" style="266" customWidth="1"/>
    <col min="2" max="17" width="8.8515625" style="266" customWidth="1"/>
    <col min="18" max="18" width="10.7109375" style="266" customWidth="1"/>
    <col min="19" max="16384" width="11.421875" style="266" customWidth="1"/>
  </cols>
  <sheetData>
    <row r="1" spans="2:18" ht="17.25" customHeight="1">
      <c r="B1" s="278"/>
      <c r="C1" s="279"/>
      <c r="D1" s="279"/>
      <c r="E1" s="279"/>
      <c r="F1" s="280"/>
      <c r="G1" s="279"/>
      <c r="H1" s="281"/>
      <c r="I1" s="281"/>
      <c r="J1" s="264"/>
      <c r="K1" s="264"/>
      <c r="L1" s="264"/>
      <c r="M1" s="264"/>
      <c r="N1" s="264"/>
      <c r="O1" s="264"/>
      <c r="P1" s="264"/>
      <c r="Q1" s="264"/>
      <c r="R1" s="264"/>
    </row>
    <row r="2" spans="2:18" ht="17.25" customHeight="1">
      <c r="B2" s="278"/>
      <c r="C2" s="279"/>
      <c r="D2" s="279"/>
      <c r="E2" s="279"/>
      <c r="F2" s="280"/>
      <c r="G2" s="279"/>
      <c r="H2" s="281"/>
      <c r="I2" s="281"/>
      <c r="J2" s="268"/>
      <c r="K2" s="268"/>
      <c r="L2" s="268"/>
      <c r="M2" s="268"/>
      <c r="N2" s="268"/>
      <c r="O2" s="268"/>
      <c r="P2" s="268"/>
      <c r="Q2" s="268"/>
      <c r="R2" s="268"/>
    </row>
    <row r="3" spans="2:18" ht="17.25" customHeight="1">
      <c r="B3" s="278"/>
      <c r="C3" s="279"/>
      <c r="D3" s="279"/>
      <c r="E3" s="279"/>
      <c r="F3" s="280"/>
      <c r="G3" s="279"/>
      <c r="H3" s="281"/>
      <c r="I3" s="281"/>
      <c r="J3" s="264"/>
      <c r="K3" s="264"/>
      <c r="L3" s="264"/>
      <c r="M3" s="264"/>
      <c r="N3" s="264"/>
      <c r="O3" s="264"/>
      <c r="P3" s="264"/>
      <c r="Q3" s="264"/>
      <c r="R3" s="264"/>
    </row>
    <row r="4" spans="2:18" ht="17.25" customHeight="1">
      <c r="B4" s="265"/>
      <c r="C4" s="265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</row>
    <row r="5" spans="2:18" ht="17.25" customHeight="1">
      <c r="B5" s="691" t="s">
        <v>271</v>
      </c>
      <c r="C5" s="691"/>
      <c r="D5" s="691"/>
      <c r="E5" s="691"/>
      <c r="F5" s="691"/>
      <c r="G5" s="691"/>
      <c r="H5" s="691"/>
      <c r="I5" s="691"/>
      <c r="J5" s="691"/>
      <c r="K5" s="691"/>
      <c r="L5" s="691"/>
      <c r="M5" s="691"/>
      <c r="N5" s="691"/>
      <c r="O5" s="691"/>
      <c r="P5" s="691"/>
      <c r="Q5" s="691"/>
      <c r="R5" s="691"/>
    </row>
    <row r="6" spans="2:18" ht="17.25" customHeight="1" thickBot="1">
      <c r="B6" s="692" t="s">
        <v>395</v>
      </c>
      <c r="C6" s="692"/>
      <c r="D6" s="692"/>
      <c r="E6" s="692"/>
      <c r="F6" s="692"/>
      <c r="G6" s="692"/>
      <c r="H6" s="692"/>
      <c r="I6" s="692"/>
      <c r="J6" s="692"/>
      <c r="K6" s="692"/>
      <c r="L6" s="692"/>
      <c r="M6" s="692"/>
      <c r="N6" s="692"/>
      <c r="O6" s="692"/>
      <c r="P6" s="692"/>
      <c r="Q6" s="692"/>
      <c r="R6" s="692"/>
    </row>
    <row r="7" spans="1:18" s="282" customFormat="1" ht="44.25" customHeight="1">
      <c r="A7" s="693" t="s">
        <v>245</v>
      </c>
      <c r="B7" s="688" t="s">
        <v>272</v>
      </c>
      <c r="C7" s="688"/>
      <c r="D7" s="688" t="s">
        <v>273</v>
      </c>
      <c r="E7" s="688"/>
      <c r="F7" s="688" t="s">
        <v>274</v>
      </c>
      <c r="G7" s="688"/>
      <c r="H7" s="688" t="s">
        <v>275</v>
      </c>
      <c r="I7" s="688"/>
      <c r="J7" s="688" t="s">
        <v>276</v>
      </c>
      <c r="K7" s="688"/>
      <c r="L7" s="688" t="s">
        <v>277</v>
      </c>
      <c r="M7" s="688"/>
      <c r="N7" s="688" t="s">
        <v>278</v>
      </c>
      <c r="O7" s="688"/>
      <c r="P7" s="688" t="s">
        <v>279</v>
      </c>
      <c r="Q7" s="688"/>
      <c r="R7" s="689" t="s">
        <v>280</v>
      </c>
    </row>
    <row r="8" spans="1:18" s="282" customFormat="1" ht="29.25" customHeight="1" thickBot="1">
      <c r="A8" s="694"/>
      <c r="B8" s="283" t="s">
        <v>281</v>
      </c>
      <c r="C8" s="283" t="s">
        <v>282</v>
      </c>
      <c r="D8" s="283" t="s">
        <v>281</v>
      </c>
      <c r="E8" s="283" t="s">
        <v>282</v>
      </c>
      <c r="F8" s="283" t="s">
        <v>281</v>
      </c>
      <c r="G8" s="283" t="s">
        <v>282</v>
      </c>
      <c r="H8" s="283" t="s">
        <v>281</v>
      </c>
      <c r="I8" s="283" t="s">
        <v>282</v>
      </c>
      <c r="J8" s="283" t="s">
        <v>281</v>
      </c>
      <c r="K8" s="283" t="s">
        <v>282</v>
      </c>
      <c r="L8" s="283" t="s">
        <v>281</v>
      </c>
      <c r="M8" s="283" t="s">
        <v>282</v>
      </c>
      <c r="N8" s="283" t="s">
        <v>281</v>
      </c>
      <c r="O8" s="283" t="s">
        <v>282</v>
      </c>
      <c r="P8" s="283" t="s">
        <v>281</v>
      </c>
      <c r="Q8" s="283" t="s">
        <v>282</v>
      </c>
      <c r="R8" s="690"/>
    </row>
    <row r="9" spans="1:18" s="282" customFormat="1" ht="18" customHeight="1">
      <c r="A9" s="284" t="s">
        <v>251</v>
      </c>
      <c r="B9" s="285">
        <v>72</v>
      </c>
      <c r="C9" s="285">
        <v>69</v>
      </c>
      <c r="D9" s="285">
        <v>102</v>
      </c>
      <c r="E9" s="285">
        <v>91</v>
      </c>
      <c r="F9" s="285">
        <v>11</v>
      </c>
      <c r="G9" s="285">
        <v>32</v>
      </c>
      <c r="H9" s="285">
        <v>266</v>
      </c>
      <c r="I9" s="285">
        <v>234</v>
      </c>
      <c r="J9" s="285">
        <v>54</v>
      </c>
      <c r="K9" s="285">
        <v>33</v>
      </c>
      <c r="L9" s="285">
        <v>101</v>
      </c>
      <c r="M9" s="285">
        <v>47</v>
      </c>
      <c r="N9" s="285"/>
      <c r="O9" s="285">
        <v>3</v>
      </c>
      <c r="P9" s="285">
        <v>606</v>
      </c>
      <c r="Q9" s="285">
        <v>509</v>
      </c>
      <c r="R9" s="285">
        <v>1115</v>
      </c>
    </row>
    <row r="10" spans="1:18" s="282" customFormat="1" ht="18" customHeight="1">
      <c r="A10" s="286" t="s">
        <v>252</v>
      </c>
      <c r="B10" s="287">
        <v>81</v>
      </c>
      <c r="C10" s="287">
        <v>65</v>
      </c>
      <c r="D10" s="287">
        <v>32</v>
      </c>
      <c r="E10" s="287">
        <v>23</v>
      </c>
      <c r="F10" s="287">
        <v>13</v>
      </c>
      <c r="G10" s="287">
        <v>18</v>
      </c>
      <c r="H10" s="287">
        <v>77</v>
      </c>
      <c r="I10" s="287">
        <v>55</v>
      </c>
      <c r="J10" s="287">
        <v>27</v>
      </c>
      <c r="K10" s="287">
        <v>14</v>
      </c>
      <c r="L10" s="287">
        <v>42</v>
      </c>
      <c r="M10" s="287">
        <v>93</v>
      </c>
      <c r="N10" s="287"/>
      <c r="O10" s="287"/>
      <c r="P10" s="287">
        <v>272</v>
      </c>
      <c r="Q10" s="287">
        <v>268</v>
      </c>
      <c r="R10" s="287">
        <v>540</v>
      </c>
    </row>
    <row r="11" spans="1:18" ht="18" customHeight="1">
      <c r="A11" s="286" t="s">
        <v>253</v>
      </c>
      <c r="B11" s="287">
        <v>9</v>
      </c>
      <c r="C11" s="287">
        <v>95</v>
      </c>
      <c r="D11" s="287">
        <v>3</v>
      </c>
      <c r="E11" s="287">
        <v>7</v>
      </c>
      <c r="F11" s="287">
        <v>3</v>
      </c>
      <c r="G11" s="287">
        <v>2</v>
      </c>
      <c r="H11" s="287">
        <v>69</v>
      </c>
      <c r="I11" s="287">
        <v>39</v>
      </c>
      <c r="J11" s="287">
        <v>53</v>
      </c>
      <c r="K11" s="287">
        <v>81</v>
      </c>
      <c r="L11" s="287">
        <v>164</v>
      </c>
      <c r="M11" s="287">
        <v>233</v>
      </c>
      <c r="N11" s="287"/>
      <c r="O11" s="287">
        <v>1</v>
      </c>
      <c r="P11" s="287">
        <v>301</v>
      </c>
      <c r="Q11" s="287">
        <v>458</v>
      </c>
      <c r="R11" s="287">
        <v>759</v>
      </c>
    </row>
    <row r="12" spans="1:18" ht="18" customHeight="1">
      <c r="A12" s="286" t="s">
        <v>254</v>
      </c>
      <c r="B12" s="287">
        <v>13</v>
      </c>
      <c r="C12" s="287">
        <v>36</v>
      </c>
      <c r="D12" s="287">
        <v>30</v>
      </c>
      <c r="E12" s="287">
        <v>12</v>
      </c>
      <c r="F12" s="287">
        <v>2</v>
      </c>
      <c r="G12" s="287">
        <v>4</v>
      </c>
      <c r="H12" s="287">
        <v>38</v>
      </c>
      <c r="I12" s="287">
        <v>21</v>
      </c>
      <c r="J12" s="287">
        <v>15</v>
      </c>
      <c r="K12" s="287">
        <v>6</v>
      </c>
      <c r="L12" s="287">
        <v>17</v>
      </c>
      <c r="M12" s="287">
        <v>3</v>
      </c>
      <c r="N12" s="287"/>
      <c r="O12" s="287"/>
      <c r="P12" s="287">
        <v>115</v>
      </c>
      <c r="Q12" s="287">
        <v>82</v>
      </c>
      <c r="R12" s="287">
        <v>197</v>
      </c>
    </row>
    <row r="13" spans="1:18" ht="18" customHeight="1">
      <c r="A13" s="286" t="s">
        <v>255</v>
      </c>
      <c r="B13" s="287">
        <v>43</v>
      </c>
      <c r="C13" s="287">
        <v>53</v>
      </c>
      <c r="D13" s="287">
        <v>53</v>
      </c>
      <c r="E13" s="287">
        <v>75</v>
      </c>
      <c r="F13" s="287">
        <v>8</v>
      </c>
      <c r="G13" s="287">
        <v>12</v>
      </c>
      <c r="H13" s="287">
        <v>104</v>
      </c>
      <c r="I13" s="287">
        <v>139</v>
      </c>
      <c r="J13" s="287">
        <v>32</v>
      </c>
      <c r="K13" s="287">
        <v>26</v>
      </c>
      <c r="L13" s="287">
        <v>102</v>
      </c>
      <c r="M13" s="287">
        <v>210</v>
      </c>
      <c r="N13" s="287"/>
      <c r="O13" s="287"/>
      <c r="P13" s="287">
        <v>342</v>
      </c>
      <c r="Q13" s="287">
        <v>515</v>
      </c>
      <c r="R13" s="287">
        <v>857</v>
      </c>
    </row>
    <row r="14" spans="1:18" ht="18" customHeight="1" thickBot="1">
      <c r="A14" s="288" t="s">
        <v>256</v>
      </c>
      <c r="B14" s="289">
        <v>23</v>
      </c>
      <c r="C14" s="289">
        <v>62</v>
      </c>
      <c r="D14" s="289">
        <v>81</v>
      </c>
      <c r="E14" s="289">
        <v>87</v>
      </c>
      <c r="F14" s="289">
        <v>20</v>
      </c>
      <c r="G14" s="289">
        <v>30</v>
      </c>
      <c r="H14" s="289">
        <v>106</v>
      </c>
      <c r="I14" s="289">
        <v>79</v>
      </c>
      <c r="J14" s="289">
        <v>30</v>
      </c>
      <c r="K14" s="289">
        <v>22</v>
      </c>
      <c r="L14" s="289">
        <v>144</v>
      </c>
      <c r="M14" s="289">
        <v>146</v>
      </c>
      <c r="N14" s="289"/>
      <c r="O14" s="289"/>
      <c r="P14" s="287">
        <v>404</v>
      </c>
      <c r="Q14" s="287">
        <v>426</v>
      </c>
      <c r="R14" s="289">
        <v>830</v>
      </c>
    </row>
    <row r="15" spans="1:18" ht="18" customHeight="1">
      <c r="A15" s="290" t="s">
        <v>257</v>
      </c>
      <c r="B15" s="291">
        <v>241</v>
      </c>
      <c r="C15" s="291">
        <v>380</v>
      </c>
      <c r="D15" s="291">
        <v>301</v>
      </c>
      <c r="E15" s="291">
        <v>295</v>
      </c>
      <c r="F15" s="291">
        <v>57</v>
      </c>
      <c r="G15" s="291">
        <v>98</v>
      </c>
      <c r="H15" s="291">
        <v>660</v>
      </c>
      <c r="I15" s="291">
        <v>567</v>
      </c>
      <c r="J15" s="291">
        <v>211</v>
      </c>
      <c r="K15" s="291">
        <v>182</v>
      </c>
      <c r="L15" s="291">
        <v>570</v>
      </c>
      <c r="M15" s="291">
        <v>732</v>
      </c>
      <c r="N15" s="291">
        <v>0</v>
      </c>
      <c r="O15" s="291">
        <v>4</v>
      </c>
      <c r="P15" s="291">
        <v>2040</v>
      </c>
      <c r="Q15" s="291">
        <v>2258</v>
      </c>
      <c r="R15" s="292">
        <v>4298</v>
      </c>
    </row>
    <row r="16" spans="1:18" ht="18" customHeight="1" thickBot="1">
      <c r="A16" s="293" t="s">
        <v>283</v>
      </c>
      <c r="B16" s="294">
        <v>0.056072591903210796</v>
      </c>
      <c r="C16" s="294">
        <v>0.08841321544904607</v>
      </c>
      <c r="D16" s="294">
        <v>0.07003257328990228</v>
      </c>
      <c r="E16" s="294">
        <v>0.06863657515123313</v>
      </c>
      <c r="F16" s="294">
        <v>0.01326198231735691</v>
      </c>
      <c r="G16" s="294">
        <v>0.02280130293159609</v>
      </c>
      <c r="H16" s="294">
        <v>0.15355979525360633</v>
      </c>
      <c r="I16" s="294">
        <v>0.13192182410423453</v>
      </c>
      <c r="J16" s="294">
        <v>0.049092601209865055</v>
      </c>
      <c r="K16" s="294">
        <v>0.04234527687296417</v>
      </c>
      <c r="L16" s="294">
        <v>0.1326198231735691</v>
      </c>
      <c r="M16" s="294">
        <v>0.1703117729176361</v>
      </c>
      <c r="N16" s="294">
        <v>0</v>
      </c>
      <c r="O16" s="294">
        <v>0.0009306654257794323</v>
      </c>
      <c r="P16" s="294">
        <v>0.4746393671475105</v>
      </c>
      <c r="Q16" s="294">
        <v>0.5253606328524896</v>
      </c>
      <c r="R16" s="294">
        <v>1</v>
      </c>
    </row>
    <row r="17" ht="12.75">
      <c r="A17" s="523" t="s">
        <v>396</v>
      </c>
    </row>
    <row r="18" ht="12.75">
      <c r="A18" s="295" t="s">
        <v>284</v>
      </c>
    </row>
    <row r="19" ht="12.75">
      <c r="A19" s="295" t="s">
        <v>285</v>
      </c>
    </row>
    <row r="20" spans="6:7" ht="12.75">
      <c r="F20" s="296"/>
      <c r="G20" s="296"/>
    </row>
  </sheetData>
  <sheetProtection/>
  <mergeCells count="12">
    <mergeCell ref="P7:Q7"/>
    <mergeCell ref="R7:R8"/>
    <mergeCell ref="B5:R5"/>
    <mergeCell ref="B6:R6"/>
    <mergeCell ref="A7:A8"/>
    <mergeCell ref="B7:C7"/>
    <mergeCell ref="D7:E7"/>
    <mergeCell ref="F7:G7"/>
    <mergeCell ref="H7:I7"/>
    <mergeCell ref="J7:K7"/>
    <mergeCell ref="L7:M7"/>
    <mergeCell ref="N7:O7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2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L34"/>
  <sheetViews>
    <sheetView showGridLines="0" zoomScalePageLayoutView="0" workbookViewId="0" topLeftCell="A1">
      <selection activeCell="B9" sqref="B9"/>
    </sheetView>
  </sheetViews>
  <sheetFormatPr defaultColWidth="11.421875" defaultRowHeight="12.75"/>
  <cols>
    <col min="1" max="1" width="14.28125" style="266" customWidth="1"/>
    <col min="2" max="2" width="10.140625" style="266" customWidth="1"/>
    <col min="3" max="4" width="10.57421875" style="266" customWidth="1"/>
    <col min="5" max="5" width="9.8515625" style="266" customWidth="1"/>
    <col min="6" max="6" width="10.28125" style="266" customWidth="1"/>
    <col min="7" max="7" width="10.421875" style="266" customWidth="1"/>
    <col min="8" max="8" width="10.57421875" style="266" customWidth="1"/>
    <col min="9" max="9" width="10.8515625" style="266" customWidth="1"/>
    <col min="10" max="10" width="10.421875" style="266" customWidth="1"/>
    <col min="11" max="11" width="11.00390625" style="266" customWidth="1"/>
    <col min="12" max="12" width="10.8515625" style="266" customWidth="1"/>
    <col min="13" max="13" width="12.421875" style="266" customWidth="1"/>
    <col min="14" max="246" width="11.421875" style="266" customWidth="1"/>
    <col min="247" max="247" width="14.28125" style="266" customWidth="1"/>
    <col min="248" max="248" width="10.140625" style="266" customWidth="1"/>
    <col min="249" max="250" width="10.57421875" style="266" customWidth="1"/>
    <col min="251" max="251" width="9.8515625" style="266" customWidth="1"/>
    <col min="252" max="252" width="10.28125" style="266" customWidth="1"/>
    <col min="253" max="253" width="10.421875" style="266" customWidth="1"/>
    <col min="254" max="254" width="10.57421875" style="266" customWidth="1"/>
    <col min="255" max="255" width="10.8515625" style="266" customWidth="1"/>
    <col min="256" max="16384" width="10.421875" style="266" customWidth="1"/>
  </cols>
  <sheetData>
    <row r="1" spans="1:12" ht="18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</row>
    <row r="2" spans="1:12" ht="18">
      <c r="A2" s="297"/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</row>
    <row r="3" spans="1:12" ht="18">
      <c r="A3" s="297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</row>
    <row r="4" spans="1:12" ht="18">
      <c r="A4" s="297"/>
      <c r="B4" s="298"/>
      <c r="C4" s="300"/>
      <c r="D4" s="300"/>
      <c r="E4" s="300"/>
      <c r="F4" s="300"/>
      <c r="G4" s="300"/>
      <c r="H4" s="300"/>
      <c r="I4" s="300"/>
      <c r="J4" s="300"/>
      <c r="K4" s="301"/>
      <c r="L4" s="301"/>
    </row>
    <row r="5" spans="1:12" ht="15.75">
      <c r="A5" s="697" t="s">
        <v>286</v>
      </c>
      <c r="B5" s="697"/>
      <c r="C5" s="697"/>
      <c r="D5" s="697"/>
      <c r="E5" s="697"/>
      <c r="F5" s="697"/>
      <c r="G5" s="697"/>
      <c r="H5" s="697"/>
      <c r="I5" s="697"/>
      <c r="J5" s="697"/>
      <c r="K5" s="697"/>
      <c r="L5" s="697"/>
    </row>
    <row r="6" spans="1:12" ht="15.75">
      <c r="A6" s="697" t="s">
        <v>397</v>
      </c>
      <c r="B6" s="697"/>
      <c r="C6" s="697"/>
      <c r="D6" s="697"/>
      <c r="E6" s="697"/>
      <c r="F6" s="697"/>
      <c r="G6" s="697"/>
      <c r="H6" s="697"/>
      <c r="I6" s="697"/>
      <c r="J6" s="697"/>
      <c r="K6" s="697"/>
      <c r="L6" s="697"/>
    </row>
    <row r="7" spans="1:12" ht="24" customHeight="1">
      <c r="A7" s="698" t="s">
        <v>245</v>
      </c>
      <c r="B7" s="700" t="s">
        <v>287</v>
      </c>
      <c r="C7" s="700"/>
      <c r="D7" s="700" t="s">
        <v>288</v>
      </c>
      <c r="E7" s="700"/>
      <c r="F7" s="700" t="s">
        <v>289</v>
      </c>
      <c r="G7" s="700"/>
      <c r="H7" s="700" t="s">
        <v>290</v>
      </c>
      <c r="I7" s="700"/>
      <c r="J7" s="700" t="s">
        <v>291</v>
      </c>
      <c r="K7" s="700"/>
      <c r="L7" s="701" t="s">
        <v>257</v>
      </c>
    </row>
    <row r="8" spans="1:12" ht="24" customHeight="1" thickBot="1">
      <c r="A8" s="699"/>
      <c r="B8" s="302" t="s">
        <v>13</v>
      </c>
      <c r="C8" s="302" t="s">
        <v>14</v>
      </c>
      <c r="D8" s="302" t="s">
        <v>13</v>
      </c>
      <c r="E8" s="302" t="s">
        <v>14</v>
      </c>
      <c r="F8" s="302" t="s">
        <v>13</v>
      </c>
      <c r="G8" s="302" t="s">
        <v>14</v>
      </c>
      <c r="H8" s="302" t="s">
        <v>13</v>
      </c>
      <c r="I8" s="302" t="s">
        <v>14</v>
      </c>
      <c r="J8" s="302" t="s">
        <v>13</v>
      </c>
      <c r="K8" s="302" t="s">
        <v>14</v>
      </c>
      <c r="L8" s="702"/>
    </row>
    <row r="9" spans="1:12" ht="24" customHeight="1">
      <c r="A9" s="303" t="s">
        <v>251</v>
      </c>
      <c r="B9" s="304">
        <v>12532</v>
      </c>
      <c r="C9" s="304">
        <v>1033</v>
      </c>
      <c r="D9" s="304">
        <v>18621</v>
      </c>
      <c r="E9" s="304">
        <v>1483</v>
      </c>
      <c r="F9" s="304">
        <v>1497</v>
      </c>
      <c r="G9" s="304">
        <v>128</v>
      </c>
      <c r="H9" s="304">
        <v>583</v>
      </c>
      <c r="I9" s="304">
        <v>18</v>
      </c>
      <c r="J9" s="304">
        <v>33233</v>
      </c>
      <c r="K9" s="304">
        <v>2662</v>
      </c>
      <c r="L9" s="305">
        <v>35895</v>
      </c>
    </row>
    <row r="10" spans="1:12" ht="24" customHeight="1">
      <c r="A10" s="306" t="s">
        <v>252</v>
      </c>
      <c r="B10" s="307">
        <v>10462</v>
      </c>
      <c r="C10" s="307">
        <v>654</v>
      </c>
      <c r="D10" s="307">
        <v>10754</v>
      </c>
      <c r="E10" s="307">
        <v>1018</v>
      </c>
      <c r="F10" s="307">
        <v>813</v>
      </c>
      <c r="G10" s="307">
        <v>76</v>
      </c>
      <c r="H10" s="307">
        <v>284</v>
      </c>
      <c r="I10" s="307">
        <v>21</v>
      </c>
      <c r="J10" s="307">
        <v>22313</v>
      </c>
      <c r="K10" s="307">
        <v>1769</v>
      </c>
      <c r="L10" s="308">
        <v>24082</v>
      </c>
    </row>
    <row r="11" spans="1:12" ht="24" customHeight="1">
      <c r="A11" s="306" t="s">
        <v>253</v>
      </c>
      <c r="B11" s="307">
        <v>5936</v>
      </c>
      <c r="C11" s="307">
        <v>114</v>
      </c>
      <c r="D11" s="307">
        <v>7287</v>
      </c>
      <c r="E11" s="307">
        <v>325</v>
      </c>
      <c r="F11" s="307">
        <v>461</v>
      </c>
      <c r="G11" s="307">
        <v>18</v>
      </c>
      <c r="H11" s="307">
        <v>139</v>
      </c>
      <c r="I11" s="307">
        <v>2</v>
      </c>
      <c r="J11" s="307">
        <v>13823</v>
      </c>
      <c r="K11" s="307">
        <v>459</v>
      </c>
      <c r="L11" s="308">
        <v>14282</v>
      </c>
    </row>
    <row r="12" spans="1:12" ht="24" customHeight="1">
      <c r="A12" s="306" t="s">
        <v>254</v>
      </c>
      <c r="B12" s="307">
        <v>4852</v>
      </c>
      <c r="C12" s="307">
        <v>368</v>
      </c>
      <c r="D12" s="307">
        <v>6360</v>
      </c>
      <c r="E12" s="307">
        <v>524</v>
      </c>
      <c r="F12" s="307">
        <v>492</v>
      </c>
      <c r="G12" s="307">
        <v>29</v>
      </c>
      <c r="H12" s="307">
        <v>201</v>
      </c>
      <c r="I12" s="307">
        <v>3</v>
      </c>
      <c r="J12" s="307">
        <v>11905</v>
      </c>
      <c r="K12" s="307">
        <v>924</v>
      </c>
      <c r="L12" s="308">
        <v>12829</v>
      </c>
    </row>
    <row r="13" spans="1:12" ht="24" customHeight="1">
      <c r="A13" s="306" t="s">
        <v>255</v>
      </c>
      <c r="B13" s="307">
        <v>6611</v>
      </c>
      <c r="C13" s="307">
        <v>473</v>
      </c>
      <c r="D13" s="307">
        <v>7112</v>
      </c>
      <c r="E13" s="307">
        <v>678</v>
      </c>
      <c r="F13" s="307">
        <v>567</v>
      </c>
      <c r="G13" s="307">
        <v>61</v>
      </c>
      <c r="H13" s="307">
        <v>176</v>
      </c>
      <c r="I13" s="307">
        <v>14</v>
      </c>
      <c r="J13" s="307">
        <v>14466</v>
      </c>
      <c r="K13" s="307">
        <v>1226</v>
      </c>
      <c r="L13" s="308">
        <v>15692</v>
      </c>
    </row>
    <row r="14" spans="1:12" ht="24" customHeight="1" thickBot="1">
      <c r="A14" s="309" t="s">
        <v>256</v>
      </c>
      <c r="B14" s="310">
        <v>5452</v>
      </c>
      <c r="C14" s="310">
        <v>413</v>
      </c>
      <c r="D14" s="310">
        <v>6739</v>
      </c>
      <c r="E14" s="310">
        <v>653</v>
      </c>
      <c r="F14" s="310">
        <v>657</v>
      </c>
      <c r="G14" s="310">
        <v>69</v>
      </c>
      <c r="H14" s="310">
        <v>257</v>
      </c>
      <c r="I14" s="310">
        <v>17</v>
      </c>
      <c r="J14" s="307">
        <v>13105</v>
      </c>
      <c r="K14" s="307">
        <v>1152</v>
      </c>
      <c r="L14" s="311">
        <v>14257</v>
      </c>
    </row>
    <row r="15" spans="1:12" ht="24" customHeight="1">
      <c r="A15" s="312" t="s">
        <v>257</v>
      </c>
      <c r="B15" s="313">
        <v>45845</v>
      </c>
      <c r="C15" s="313">
        <v>3055</v>
      </c>
      <c r="D15" s="313">
        <v>56873</v>
      </c>
      <c r="E15" s="313">
        <v>4681</v>
      </c>
      <c r="F15" s="313">
        <v>4487</v>
      </c>
      <c r="G15" s="313">
        <v>381</v>
      </c>
      <c r="H15" s="313">
        <v>1640</v>
      </c>
      <c r="I15" s="313">
        <v>75</v>
      </c>
      <c r="J15" s="313">
        <v>108845</v>
      </c>
      <c r="K15" s="313">
        <v>8192</v>
      </c>
      <c r="L15" s="313">
        <v>117037</v>
      </c>
    </row>
    <row r="16" ht="12.75">
      <c r="A16" s="314" t="s">
        <v>292</v>
      </c>
    </row>
    <row r="17" ht="12.75">
      <c r="A17" s="315" t="s">
        <v>293</v>
      </c>
    </row>
    <row r="20" ht="12.75">
      <c r="A20" s="316" t="s">
        <v>294</v>
      </c>
    </row>
    <row r="21" ht="12.75">
      <c r="B21" s="274"/>
    </row>
    <row r="22" spans="2:10" ht="12.75">
      <c r="B22" s="274"/>
      <c r="D22" s="274"/>
      <c r="F22" s="274"/>
      <c r="H22" s="274"/>
      <c r="J22" s="274"/>
    </row>
    <row r="23" spans="2:10" ht="12.75">
      <c r="B23" s="317"/>
      <c r="C23" s="317"/>
      <c r="D23" s="317"/>
      <c r="E23" s="317"/>
      <c r="F23" s="317"/>
      <c r="G23" s="317"/>
      <c r="H23" s="317"/>
      <c r="J23" s="318"/>
    </row>
    <row r="25" spans="1:4" ht="21.75" customHeight="1">
      <c r="A25" s="695" t="s">
        <v>295</v>
      </c>
      <c r="B25" s="695" t="s">
        <v>296</v>
      </c>
      <c r="C25" s="695"/>
      <c r="D25" s="696" t="s">
        <v>257</v>
      </c>
    </row>
    <row r="26" spans="1:4" ht="21.75" customHeight="1">
      <c r="A26" s="695"/>
      <c r="B26" s="473" t="s">
        <v>13</v>
      </c>
      <c r="C26" s="473" t="s">
        <v>14</v>
      </c>
      <c r="D26" s="696"/>
    </row>
    <row r="27" spans="1:4" ht="21.75" customHeight="1">
      <c r="A27" s="319" t="s">
        <v>251</v>
      </c>
      <c r="B27" s="320">
        <v>583</v>
      </c>
      <c r="C27" s="320">
        <v>18</v>
      </c>
      <c r="D27" s="321">
        <v>601</v>
      </c>
    </row>
    <row r="28" spans="1:4" ht="21.75" customHeight="1">
      <c r="A28" s="322" t="s">
        <v>252</v>
      </c>
      <c r="B28" s="323">
        <v>284</v>
      </c>
      <c r="C28" s="323">
        <v>21</v>
      </c>
      <c r="D28" s="324">
        <v>305</v>
      </c>
    </row>
    <row r="29" spans="1:4" ht="21.75" customHeight="1">
      <c r="A29" s="322" t="s">
        <v>253</v>
      </c>
      <c r="B29" s="323">
        <v>139</v>
      </c>
      <c r="C29" s="323">
        <v>2</v>
      </c>
      <c r="D29" s="324">
        <v>141</v>
      </c>
    </row>
    <row r="30" spans="1:4" ht="21.75" customHeight="1">
      <c r="A30" s="322" t="s">
        <v>254</v>
      </c>
      <c r="B30" s="323">
        <v>201</v>
      </c>
      <c r="C30" s="323">
        <v>3</v>
      </c>
      <c r="D30" s="324">
        <v>204</v>
      </c>
    </row>
    <row r="31" spans="1:4" ht="21.75" customHeight="1">
      <c r="A31" s="322" t="s">
        <v>255</v>
      </c>
      <c r="B31" s="323">
        <v>176</v>
      </c>
      <c r="C31" s="323">
        <v>14</v>
      </c>
      <c r="D31" s="324">
        <v>190</v>
      </c>
    </row>
    <row r="32" spans="1:4" ht="21.75" customHeight="1">
      <c r="A32" s="325" t="s">
        <v>256</v>
      </c>
      <c r="B32" s="326">
        <v>257</v>
      </c>
      <c r="C32" s="326">
        <v>17</v>
      </c>
      <c r="D32" s="327">
        <v>274</v>
      </c>
    </row>
    <row r="33" spans="1:4" ht="21.75" customHeight="1">
      <c r="A33" s="328" t="s">
        <v>257</v>
      </c>
      <c r="B33" s="329">
        <v>1640</v>
      </c>
      <c r="C33" s="329">
        <v>75</v>
      </c>
      <c r="D33" s="329">
        <v>1715</v>
      </c>
    </row>
    <row r="34" spans="1:4" ht="9" customHeight="1">
      <c r="A34" s="330" t="s">
        <v>292</v>
      </c>
      <c r="B34" s="331"/>
      <c r="C34" s="331"/>
      <c r="D34" s="331"/>
    </row>
  </sheetData>
  <sheetProtection/>
  <mergeCells count="12">
    <mergeCell ref="A25:A26"/>
    <mergeCell ref="B25:C25"/>
    <mergeCell ref="D25:D26"/>
    <mergeCell ref="A5:L5"/>
    <mergeCell ref="A6:L6"/>
    <mergeCell ref="A7:A8"/>
    <mergeCell ref="B7:C7"/>
    <mergeCell ref="D7:E7"/>
    <mergeCell ref="F7:G7"/>
    <mergeCell ref="H7:I7"/>
    <mergeCell ref="J7:K7"/>
    <mergeCell ref="L7:L8"/>
  </mergeCells>
  <printOptions horizontalCentered="1" verticalCentered="1"/>
  <pageMargins left="0.7480314960629921" right="0.7480314960629921" top="0.984251968503937" bottom="0.984251968503937" header="0" footer="0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29"/>
  <sheetViews>
    <sheetView showGridLines="0" zoomScale="98" zoomScaleNormal="98" zoomScalePageLayoutView="0" workbookViewId="0" topLeftCell="A1">
      <selection activeCell="F25" sqref="F25"/>
    </sheetView>
  </sheetViews>
  <sheetFormatPr defaultColWidth="11.421875" defaultRowHeight="12.75"/>
  <cols>
    <col min="1" max="1" width="16.28125" style="221" customWidth="1"/>
    <col min="2" max="7" width="12.57421875" style="221" customWidth="1"/>
    <col min="8" max="8" width="14.7109375" style="221" customWidth="1"/>
    <col min="9" max="9" width="14.140625" style="221" customWidth="1"/>
    <col min="10" max="10" width="12.57421875" style="221" customWidth="1"/>
    <col min="11" max="16384" width="11.421875" style="221" customWidth="1"/>
  </cols>
  <sheetData>
    <row r="1" spans="1:10" ht="15.75" customHeight="1">
      <c r="A1" s="332"/>
      <c r="B1" s="298"/>
      <c r="C1" s="298"/>
      <c r="D1" s="298"/>
      <c r="E1" s="298"/>
      <c r="F1" s="298"/>
      <c r="G1" s="298"/>
      <c r="H1" s="298"/>
      <c r="I1" s="298"/>
      <c r="J1" s="298"/>
    </row>
    <row r="2" spans="1:10" ht="15.75" customHeight="1">
      <c r="A2" s="332"/>
      <c r="B2" s="299"/>
      <c r="C2" s="299"/>
      <c r="D2" s="299"/>
      <c r="E2" s="299"/>
      <c r="F2" s="299"/>
      <c r="G2" s="299"/>
      <c r="H2" s="299"/>
      <c r="I2" s="299"/>
      <c r="J2" s="299"/>
    </row>
    <row r="3" spans="1:10" ht="15.75" customHeight="1">
      <c r="A3" s="332"/>
      <c r="B3" s="299"/>
      <c r="C3" s="299"/>
      <c r="D3" s="299"/>
      <c r="E3" s="299"/>
      <c r="F3" s="299"/>
      <c r="G3" s="299"/>
      <c r="H3" s="299"/>
      <c r="I3" s="299"/>
      <c r="J3" s="299"/>
    </row>
    <row r="4" spans="1:10" ht="15.75" customHeight="1">
      <c r="A4" s="332"/>
      <c r="B4" s="332"/>
      <c r="C4" s="332"/>
      <c r="D4" s="333"/>
      <c r="E4" s="334"/>
      <c r="F4" s="334"/>
      <c r="G4" s="334"/>
      <c r="H4" s="334"/>
      <c r="I4" s="335"/>
      <c r="J4" s="335"/>
    </row>
    <row r="5" spans="1:10" ht="15.75" customHeight="1">
      <c r="A5" s="703" t="s">
        <v>297</v>
      </c>
      <c r="B5" s="703"/>
      <c r="C5" s="703"/>
      <c r="D5" s="703"/>
      <c r="E5" s="703"/>
      <c r="F5" s="703"/>
      <c r="G5" s="703"/>
      <c r="H5" s="703"/>
      <c r="I5" s="703"/>
      <c r="J5" s="703"/>
    </row>
    <row r="6" spans="1:10" ht="15.75" customHeight="1" thickBot="1">
      <c r="A6" s="703" t="s">
        <v>398</v>
      </c>
      <c r="B6" s="703"/>
      <c r="C6" s="703"/>
      <c r="D6" s="703"/>
      <c r="E6" s="703"/>
      <c r="F6" s="703"/>
      <c r="G6" s="703"/>
      <c r="H6" s="703"/>
      <c r="I6" s="703"/>
      <c r="J6" s="703"/>
    </row>
    <row r="7" spans="1:10" ht="28.5" customHeight="1" thickTop="1">
      <c r="A7" s="607" t="s">
        <v>245</v>
      </c>
      <c r="B7" s="608" t="s">
        <v>298</v>
      </c>
      <c r="C7" s="608" t="s">
        <v>299</v>
      </c>
      <c r="D7" s="608" t="s">
        <v>300</v>
      </c>
      <c r="E7" s="608" t="s">
        <v>301</v>
      </c>
      <c r="F7" s="608" t="s">
        <v>302</v>
      </c>
      <c r="G7" s="608" t="s">
        <v>303</v>
      </c>
      <c r="H7" s="608" t="s">
        <v>304</v>
      </c>
      <c r="I7" s="608" t="s">
        <v>305</v>
      </c>
      <c r="J7" s="609" t="s">
        <v>257</v>
      </c>
    </row>
    <row r="8" spans="1:10" s="336" customFormat="1" ht="28.5" customHeight="1">
      <c r="A8" s="602" t="s">
        <v>251</v>
      </c>
      <c r="B8" s="603">
        <v>179</v>
      </c>
      <c r="C8" s="603">
        <v>421</v>
      </c>
      <c r="D8" s="603">
        <v>307</v>
      </c>
      <c r="E8" s="603">
        <v>665</v>
      </c>
      <c r="F8" s="603">
        <v>6</v>
      </c>
      <c r="G8" s="603">
        <v>41</v>
      </c>
      <c r="H8" s="604">
        <v>164</v>
      </c>
      <c r="I8" s="605">
        <v>8</v>
      </c>
      <c r="J8" s="606">
        <v>1791</v>
      </c>
    </row>
    <row r="9" spans="1:12" s="336" customFormat="1" ht="28.5" customHeight="1">
      <c r="A9" s="602" t="s">
        <v>252</v>
      </c>
      <c r="B9" s="603">
        <v>428</v>
      </c>
      <c r="C9" s="603">
        <v>2279</v>
      </c>
      <c r="D9" s="603">
        <v>131</v>
      </c>
      <c r="E9" s="603">
        <v>538</v>
      </c>
      <c r="F9" s="603">
        <v>10</v>
      </c>
      <c r="G9" s="603">
        <v>16</v>
      </c>
      <c r="H9" s="604">
        <v>176</v>
      </c>
      <c r="I9" s="605">
        <v>10</v>
      </c>
      <c r="J9" s="606">
        <v>3588</v>
      </c>
      <c r="L9" s="337"/>
    </row>
    <row r="10" spans="1:10" s="336" customFormat="1" ht="28.5" customHeight="1">
      <c r="A10" s="602" t="s">
        <v>253</v>
      </c>
      <c r="B10" s="603">
        <v>91</v>
      </c>
      <c r="C10" s="603">
        <v>135</v>
      </c>
      <c r="D10" s="603">
        <v>103</v>
      </c>
      <c r="E10" s="603">
        <v>183</v>
      </c>
      <c r="F10" s="603" t="s">
        <v>306</v>
      </c>
      <c r="G10" s="603">
        <v>6</v>
      </c>
      <c r="H10" s="604">
        <v>55</v>
      </c>
      <c r="I10" s="604">
        <v>6</v>
      </c>
      <c r="J10" s="606">
        <v>579</v>
      </c>
    </row>
    <row r="11" spans="1:10" s="336" customFormat="1" ht="28.5" customHeight="1">
      <c r="A11" s="602" t="s">
        <v>254</v>
      </c>
      <c r="B11" s="603">
        <v>21</v>
      </c>
      <c r="C11" s="603">
        <v>162</v>
      </c>
      <c r="D11" s="603">
        <v>121</v>
      </c>
      <c r="E11" s="603">
        <v>311</v>
      </c>
      <c r="F11" s="603" t="s">
        <v>306</v>
      </c>
      <c r="G11" s="603">
        <v>8</v>
      </c>
      <c r="H11" s="604">
        <v>119</v>
      </c>
      <c r="I11" s="604">
        <v>10</v>
      </c>
      <c r="J11" s="606">
        <v>752</v>
      </c>
    </row>
    <row r="12" spans="1:10" s="336" customFormat="1" ht="28.5" customHeight="1">
      <c r="A12" s="602" t="s">
        <v>255</v>
      </c>
      <c r="B12" s="603">
        <v>51</v>
      </c>
      <c r="C12" s="603">
        <v>606</v>
      </c>
      <c r="D12" s="603">
        <v>44</v>
      </c>
      <c r="E12" s="603">
        <v>307</v>
      </c>
      <c r="F12" s="603">
        <v>3</v>
      </c>
      <c r="G12" s="603">
        <v>9</v>
      </c>
      <c r="H12" s="604">
        <v>138</v>
      </c>
      <c r="I12" s="604">
        <v>5</v>
      </c>
      <c r="J12" s="606">
        <v>1163</v>
      </c>
    </row>
    <row r="13" spans="1:10" s="336" customFormat="1" ht="28.5" customHeight="1">
      <c r="A13" s="602" t="s">
        <v>256</v>
      </c>
      <c r="B13" s="603">
        <v>111</v>
      </c>
      <c r="C13" s="603">
        <v>213</v>
      </c>
      <c r="D13" s="603">
        <v>29</v>
      </c>
      <c r="E13" s="603">
        <v>359</v>
      </c>
      <c r="F13" s="603" t="s">
        <v>306</v>
      </c>
      <c r="G13" s="603">
        <v>9</v>
      </c>
      <c r="H13" s="604">
        <v>122</v>
      </c>
      <c r="I13" s="604">
        <v>3</v>
      </c>
      <c r="J13" s="606">
        <v>846</v>
      </c>
    </row>
    <row r="14" spans="1:10" s="338" customFormat="1" ht="28.5" customHeight="1" thickBot="1">
      <c r="A14" s="610" t="s">
        <v>257</v>
      </c>
      <c r="B14" s="611">
        <v>881</v>
      </c>
      <c r="C14" s="611">
        <v>3816</v>
      </c>
      <c r="D14" s="611">
        <v>735</v>
      </c>
      <c r="E14" s="611">
        <v>2363</v>
      </c>
      <c r="F14" s="611">
        <v>19</v>
      </c>
      <c r="G14" s="611">
        <v>89</v>
      </c>
      <c r="H14" s="611">
        <v>774</v>
      </c>
      <c r="I14" s="611">
        <v>42</v>
      </c>
      <c r="J14" s="612">
        <v>8719</v>
      </c>
    </row>
    <row r="15" spans="1:10" s="341" customFormat="1" ht="13.5" thickTop="1">
      <c r="A15" s="339" t="s">
        <v>307</v>
      </c>
      <c r="B15" s="340"/>
      <c r="C15" s="340"/>
      <c r="D15" s="340"/>
      <c r="E15" s="340"/>
      <c r="F15" s="340"/>
      <c r="G15" s="340"/>
      <c r="H15" s="340"/>
      <c r="I15" s="340"/>
      <c r="J15" s="340"/>
    </row>
    <row r="16" spans="2:10" ht="12.75">
      <c r="B16" s="342"/>
      <c r="C16" s="342"/>
      <c r="D16" s="342"/>
      <c r="E16" s="342"/>
      <c r="F16" s="342"/>
      <c r="G16" s="342"/>
      <c r="H16" s="342"/>
      <c r="I16" s="342"/>
      <c r="J16" s="342"/>
    </row>
    <row r="17" spans="7:10" ht="16.5" thickBot="1">
      <c r="G17" s="299"/>
      <c r="H17" s="299"/>
      <c r="I17" s="299"/>
      <c r="J17" s="299"/>
    </row>
    <row r="18" spans="1:10" ht="16.5" customHeight="1" thickBot="1">
      <c r="A18" s="704" t="s">
        <v>245</v>
      </c>
      <c r="B18" s="706" t="s">
        <v>308</v>
      </c>
      <c r="C18" s="707"/>
      <c r="D18" s="704" t="s">
        <v>257</v>
      </c>
      <c r="G18" s="334"/>
      <c r="H18" s="334"/>
      <c r="I18" s="335"/>
      <c r="J18" s="335"/>
    </row>
    <row r="19" spans="1:10" ht="16.5" thickBot="1">
      <c r="A19" s="705"/>
      <c r="B19" s="343" t="s">
        <v>309</v>
      </c>
      <c r="C19" s="343" t="s">
        <v>310</v>
      </c>
      <c r="D19" s="705"/>
      <c r="G19" s="299"/>
      <c r="H19" s="299"/>
      <c r="I19" s="299"/>
      <c r="J19" s="299"/>
    </row>
    <row r="20" spans="1:10" ht="15.75">
      <c r="A20" s="344" t="s">
        <v>251</v>
      </c>
      <c r="B20" s="345">
        <v>6</v>
      </c>
      <c r="C20" s="345">
        <v>41</v>
      </c>
      <c r="D20" s="346">
        <v>47</v>
      </c>
      <c r="G20" s="299"/>
      <c r="H20" s="299"/>
      <c r="I20" s="299"/>
      <c r="J20" s="299"/>
    </row>
    <row r="21" spans="1:9" ht="15.75">
      <c r="A21" s="347" t="s">
        <v>252</v>
      </c>
      <c r="B21" s="348">
        <v>10</v>
      </c>
      <c r="C21" s="348">
        <v>16</v>
      </c>
      <c r="D21" s="349">
        <v>26</v>
      </c>
      <c r="I21" s="299"/>
    </row>
    <row r="22" spans="1:9" ht="15.75">
      <c r="A22" s="347" t="s">
        <v>253</v>
      </c>
      <c r="B22" s="348">
        <v>0</v>
      </c>
      <c r="C22" s="348">
        <v>6</v>
      </c>
      <c r="D22" s="349">
        <v>6</v>
      </c>
      <c r="I22" s="299"/>
    </row>
    <row r="23" spans="1:9" ht="15.75">
      <c r="A23" s="347" t="s">
        <v>254</v>
      </c>
      <c r="B23" s="348"/>
      <c r="C23" s="348">
        <v>8</v>
      </c>
      <c r="D23" s="349">
        <v>8</v>
      </c>
      <c r="I23" s="299"/>
    </row>
    <row r="24" spans="1:9" ht="15.75">
      <c r="A24" s="347" t="s">
        <v>255</v>
      </c>
      <c r="B24" s="348">
        <v>3</v>
      </c>
      <c r="C24" s="348">
        <v>9</v>
      </c>
      <c r="D24" s="349">
        <v>12</v>
      </c>
      <c r="I24" s="299"/>
    </row>
    <row r="25" spans="1:4" ht="15.75" thickBot="1">
      <c r="A25" s="350" t="s">
        <v>256</v>
      </c>
      <c r="B25" s="351">
        <v>0</v>
      </c>
      <c r="C25" s="351">
        <v>9</v>
      </c>
      <c r="D25" s="352">
        <v>9</v>
      </c>
    </row>
    <row r="26" spans="1:4" ht="15">
      <c r="A26" s="474" t="s">
        <v>257</v>
      </c>
      <c r="B26" s="343">
        <v>19</v>
      </c>
      <c r="C26" s="343">
        <v>89</v>
      </c>
      <c r="D26" s="343">
        <v>108</v>
      </c>
    </row>
    <row r="27" spans="1:4" ht="12.75">
      <c r="A27" s="353" t="s">
        <v>258</v>
      </c>
      <c r="B27" s="354"/>
      <c r="C27" s="354"/>
      <c r="D27" s="354"/>
    </row>
    <row r="29" ht="12.75">
      <c r="P29" s="240"/>
    </row>
  </sheetData>
  <sheetProtection/>
  <mergeCells count="5">
    <mergeCell ref="A5:J5"/>
    <mergeCell ref="A6:J6"/>
    <mergeCell ref="A18:A19"/>
    <mergeCell ref="B18:C18"/>
    <mergeCell ref="D18:D19"/>
  </mergeCells>
  <printOptions horizontalCentered="1" verticalCentered="1"/>
  <pageMargins left="0.7874015748031497" right="0.7874015748031497" top="0.984251968503937" bottom="0.984251968503937" header="0.3937007874015748" footer="0.3937007874015748"/>
  <pageSetup horizontalDpi="600" verticalDpi="600" orientation="landscape" scale="11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K47"/>
  <sheetViews>
    <sheetView showGridLines="0" zoomScale="70" zoomScaleNormal="70" zoomScalePageLayoutView="0" workbookViewId="0" topLeftCell="A1">
      <selection activeCell="A7" sqref="A7:A8"/>
    </sheetView>
  </sheetViews>
  <sheetFormatPr defaultColWidth="11.421875" defaultRowHeight="12.75"/>
  <cols>
    <col min="1" max="1" width="34.00390625" style="266" customWidth="1"/>
    <col min="2" max="2" width="15.421875" style="266" customWidth="1"/>
    <col min="3" max="3" width="15.57421875" style="266" customWidth="1"/>
    <col min="4" max="4" width="14.7109375" style="266" customWidth="1"/>
    <col min="5" max="5" width="13.57421875" style="266" customWidth="1"/>
    <col min="6" max="6" width="18.57421875" style="266" customWidth="1"/>
    <col min="7" max="7" width="15.140625" style="266" customWidth="1"/>
    <col min="8" max="8" width="13.7109375" style="266" customWidth="1"/>
    <col min="9" max="9" width="18.57421875" style="266" customWidth="1"/>
    <col min="10" max="11" width="0" style="266" hidden="1" customWidth="1"/>
    <col min="12" max="12" width="14.421875" style="266" customWidth="1"/>
    <col min="13" max="16384" width="11.421875" style="266" customWidth="1"/>
  </cols>
  <sheetData>
    <row r="1" spans="1:11" ht="18.75" customHeight="1">
      <c r="A1" s="297"/>
      <c r="B1" s="297"/>
      <c r="C1" s="297"/>
      <c r="D1" s="297"/>
      <c r="E1" s="297"/>
      <c r="F1" s="297"/>
      <c r="G1" s="297"/>
      <c r="H1" s="265"/>
      <c r="I1" s="333"/>
      <c r="J1" s="355"/>
      <c r="K1" s="355"/>
    </row>
    <row r="2" spans="1:11" ht="18.75" customHeight="1">
      <c r="A2" s="297"/>
      <c r="B2" s="297"/>
      <c r="C2" s="297"/>
      <c r="D2" s="297"/>
      <c r="E2" s="297"/>
      <c r="F2" s="297"/>
      <c r="G2" s="297"/>
      <c r="H2" s="265"/>
      <c r="I2" s="279"/>
      <c r="J2" s="279"/>
      <c r="K2" s="279"/>
    </row>
    <row r="3" spans="1:11" ht="18.75" customHeight="1">
      <c r="A3" s="297"/>
      <c r="B3" s="297"/>
      <c r="C3" s="297"/>
      <c r="D3" s="297"/>
      <c r="E3" s="297"/>
      <c r="F3" s="297"/>
      <c r="G3" s="297"/>
      <c r="H3" s="265"/>
      <c r="I3" s="279"/>
      <c r="J3" s="279"/>
      <c r="K3" s="279"/>
    </row>
    <row r="4" spans="1:11" ht="17.25" customHeight="1">
      <c r="A4" s="297"/>
      <c r="B4" s="297"/>
      <c r="C4" s="297"/>
      <c r="D4" s="297"/>
      <c r="E4" s="297"/>
      <c r="F4" s="297"/>
      <c r="G4" s="297"/>
      <c r="H4" s="298"/>
      <c r="I4" s="300"/>
      <c r="J4" s="300"/>
      <c r="K4" s="300"/>
    </row>
    <row r="5" spans="1:11" ht="16.5" customHeight="1">
      <c r="A5" s="708" t="s">
        <v>311</v>
      </c>
      <c r="B5" s="708"/>
      <c r="C5" s="708"/>
      <c r="D5" s="708"/>
      <c r="E5" s="708"/>
      <c r="F5" s="708"/>
      <c r="G5" s="708"/>
      <c r="H5" s="708"/>
      <c r="I5" s="708"/>
      <c r="J5" s="356"/>
      <c r="K5" s="356"/>
    </row>
    <row r="6" spans="1:11" ht="18.75" customHeight="1" thickBot="1">
      <c r="A6" s="708" t="s">
        <v>398</v>
      </c>
      <c r="B6" s="708"/>
      <c r="C6" s="708"/>
      <c r="D6" s="708"/>
      <c r="E6" s="708"/>
      <c r="F6" s="708"/>
      <c r="G6" s="708"/>
      <c r="H6" s="708"/>
      <c r="I6" s="708"/>
      <c r="J6" s="357"/>
      <c r="K6" s="357"/>
    </row>
    <row r="7" spans="1:11" ht="18.75" customHeight="1">
      <c r="A7" s="709" t="s">
        <v>312</v>
      </c>
      <c r="B7" s="711" t="s">
        <v>248</v>
      </c>
      <c r="C7" s="711"/>
      <c r="D7" s="712" t="s">
        <v>313</v>
      </c>
      <c r="E7" s="711" t="s">
        <v>250</v>
      </c>
      <c r="F7" s="711"/>
      <c r="G7" s="712" t="s">
        <v>314</v>
      </c>
      <c r="H7" s="714" t="s">
        <v>315</v>
      </c>
      <c r="I7" s="716" t="s">
        <v>316</v>
      </c>
      <c r="J7" s="356"/>
      <c r="K7" s="356"/>
    </row>
    <row r="8" spans="1:9" ht="36.75" customHeight="1" thickBot="1">
      <c r="A8" s="710"/>
      <c r="B8" s="475" t="s">
        <v>317</v>
      </c>
      <c r="C8" s="475" t="s">
        <v>318</v>
      </c>
      <c r="D8" s="713"/>
      <c r="E8" s="475" t="s">
        <v>319</v>
      </c>
      <c r="F8" s="475" t="s">
        <v>320</v>
      </c>
      <c r="G8" s="713"/>
      <c r="H8" s="715"/>
      <c r="I8" s="717"/>
    </row>
    <row r="9" spans="1:9" ht="25.5" customHeight="1">
      <c r="A9" s="358" t="s">
        <v>321</v>
      </c>
      <c r="B9" s="359">
        <v>69</v>
      </c>
      <c r="C9" s="359">
        <v>114</v>
      </c>
      <c r="D9" s="359">
        <v>183</v>
      </c>
      <c r="E9" s="359">
        <v>7</v>
      </c>
      <c r="F9" s="359">
        <v>6</v>
      </c>
      <c r="G9" s="359">
        <v>13</v>
      </c>
      <c r="H9" s="360">
        <v>196</v>
      </c>
      <c r="I9" s="361">
        <v>0.26666666666666666</v>
      </c>
    </row>
    <row r="10" spans="1:9" ht="25.5" customHeight="1">
      <c r="A10" s="362" t="s">
        <v>322</v>
      </c>
      <c r="B10" s="363">
        <v>20</v>
      </c>
      <c r="C10" s="363">
        <v>67</v>
      </c>
      <c r="D10" s="363">
        <v>87</v>
      </c>
      <c r="E10" s="363">
        <v>5</v>
      </c>
      <c r="F10" s="363">
        <v>8</v>
      </c>
      <c r="G10" s="363">
        <v>13</v>
      </c>
      <c r="H10" s="364">
        <v>100</v>
      </c>
      <c r="I10" s="365">
        <v>0.1360544217687075</v>
      </c>
    </row>
    <row r="11" spans="1:9" ht="25.5" customHeight="1">
      <c r="A11" s="362" t="s">
        <v>323</v>
      </c>
      <c r="B11" s="363">
        <v>24</v>
      </c>
      <c r="C11" s="363">
        <v>29</v>
      </c>
      <c r="D11" s="363">
        <v>53</v>
      </c>
      <c r="E11" s="363">
        <v>3</v>
      </c>
      <c r="F11" s="363">
        <v>11</v>
      </c>
      <c r="G11" s="363">
        <v>14</v>
      </c>
      <c r="H11" s="364">
        <v>67</v>
      </c>
      <c r="I11" s="365">
        <v>0.09115646258503401</v>
      </c>
    </row>
    <row r="12" spans="1:9" ht="25.5" customHeight="1">
      <c r="A12" s="362" t="s">
        <v>324</v>
      </c>
      <c r="B12" s="363">
        <v>13</v>
      </c>
      <c r="C12" s="363">
        <v>42</v>
      </c>
      <c r="D12" s="363">
        <v>55</v>
      </c>
      <c r="E12" s="363">
        <v>2</v>
      </c>
      <c r="F12" s="363">
        <v>5</v>
      </c>
      <c r="G12" s="363">
        <v>7</v>
      </c>
      <c r="H12" s="364">
        <v>62</v>
      </c>
      <c r="I12" s="365">
        <v>0.08435374149659863</v>
      </c>
    </row>
    <row r="13" spans="1:9" ht="25.5" customHeight="1">
      <c r="A13" s="362" t="s">
        <v>325</v>
      </c>
      <c r="B13" s="363">
        <v>9</v>
      </c>
      <c r="C13" s="363">
        <v>21</v>
      </c>
      <c r="D13" s="363">
        <v>30</v>
      </c>
      <c r="E13" s="363">
        <v>1</v>
      </c>
      <c r="F13" s="363">
        <v>2</v>
      </c>
      <c r="G13" s="363">
        <v>3</v>
      </c>
      <c r="H13" s="364">
        <v>33</v>
      </c>
      <c r="I13" s="365">
        <v>0.044897959183673466</v>
      </c>
    </row>
    <row r="14" spans="1:9" ht="25.5" customHeight="1">
      <c r="A14" s="362" t="s">
        <v>326</v>
      </c>
      <c r="B14" s="363">
        <v>14</v>
      </c>
      <c r="C14" s="363">
        <v>17</v>
      </c>
      <c r="D14" s="363">
        <v>31</v>
      </c>
      <c r="E14" s="363">
        <v>1</v>
      </c>
      <c r="F14" s="363"/>
      <c r="G14" s="363">
        <v>1</v>
      </c>
      <c r="H14" s="364">
        <v>32</v>
      </c>
      <c r="I14" s="365">
        <v>0.04353741496598639</v>
      </c>
    </row>
    <row r="15" spans="1:9" ht="25.5" customHeight="1">
      <c r="A15" s="362" t="s">
        <v>327</v>
      </c>
      <c r="B15" s="363">
        <v>4</v>
      </c>
      <c r="C15" s="363">
        <v>19</v>
      </c>
      <c r="D15" s="363">
        <v>23</v>
      </c>
      <c r="E15" s="363">
        <v>2</v>
      </c>
      <c r="F15" s="363">
        <v>4</v>
      </c>
      <c r="G15" s="363">
        <v>6</v>
      </c>
      <c r="H15" s="364">
        <v>29</v>
      </c>
      <c r="I15" s="365">
        <v>0.03945578231292517</v>
      </c>
    </row>
    <row r="16" spans="1:9" ht="25.5" customHeight="1">
      <c r="A16" s="362" t="s">
        <v>328</v>
      </c>
      <c r="B16" s="363">
        <v>8</v>
      </c>
      <c r="C16" s="363">
        <v>9</v>
      </c>
      <c r="D16" s="363">
        <v>17</v>
      </c>
      <c r="E16" s="363">
        <v>2</v>
      </c>
      <c r="F16" s="363">
        <v>4</v>
      </c>
      <c r="G16" s="363">
        <v>6</v>
      </c>
      <c r="H16" s="364">
        <v>23</v>
      </c>
      <c r="I16" s="365">
        <v>0.031292517006802724</v>
      </c>
    </row>
    <row r="17" spans="1:9" ht="25.5" customHeight="1">
      <c r="A17" s="362" t="s">
        <v>329</v>
      </c>
      <c r="B17" s="363">
        <v>3</v>
      </c>
      <c r="C17" s="363">
        <v>13</v>
      </c>
      <c r="D17" s="363">
        <v>16</v>
      </c>
      <c r="E17" s="363">
        <v>1</v>
      </c>
      <c r="F17" s="363">
        <v>2</v>
      </c>
      <c r="G17" s="363">
        <v>3</v>
      </c>
      <c r="H17" s="364">
        <v>19</v>
      </c>
      <c r="I17" s="365">
        <v>0.02585034013605442</v>
      </c>
    </row>
    <row r="18" spans="1:9" ht="25.5" customHeight="1">
      <c r="A18" s="362" t="s">
        <v>330</v>
      </c>
      <c r="B18" s="363">
        <v>3</v>
      </c>
      <c r="C18" s="363">
        <v>8</v>
      </c>
      <c r="D18" s="363">
        <v>11</v>
      </c>
      <c r="E18" s="363">
        <v>1</v>
      </c>
      <c r="F18" s="363"/>
      <c r="G18" s="363">
        <v>1</v>
      </c>
      <c r="H18" s="364">
        <v>12</v>
      </c>
      <c r="I18" s="365">
        <v>0.0163265306122449</v>
      </c>
    </row>
    <row r="19" spans="1:9" ht="25.5" customHeight="1">
      <c r="A19" s="362" t="s">
        <v>331</v>
      </c>
      <c r="B19" s="363">
        <v>5</v>
      </c>
      <c r="C19" s="363">
        <v>7</v>
      </c>
      <c r="D19" s="363">
        <v>12</v>
      </c>
      <c r="E19" s="363"/>
      <c r="F19" s="363"/>
      <c r="G19" s="363">
        <v>0</v>
      </c>
      <c r="H19" s="364">
        <v>12</v>
      </c>
      <c r="I19" s="365">
        <v>0.0163265306122449</v>
      </c>
    </row>
    <row r="20" spans="1:9" ht="25.5" customHeight="1">
      <c r="A20" s="362" t="s">
        <v>332</v>
      </c>
      <c r="B20" s="363">
        <v>5</v>
      </c>
      <c r="C20" s="363">
        <v>5</v>
      </c>
      <c r="D20" s="363">
        <v>10</v>
      </c>
      <c r="E20" s="363"/>
      <c r="F20" s="363"/>
      <c r="G20" s="363">
        <v>0</v>
      </c>
      <c r="H20" s="364">
        <v>10</v>
      </c>
      <c r="I20" s="365">
        <v>0.013605442176870748</v>
      </c>
    </row>
    <row r="21" spans="1:9" ht="25.5" customHeight="1" thickBot="1">
      <c r="A21" s="366" t="s">
        <v>291</v>
      </c>
      <c r="B21" s="367">
        <v>177</v>
      </c>
      <c r="C21" s="367">
        <v>351</v>
      </c>
      <c r="D21" s="367">
        <v>528</v>
      </c>
      <c r="E21" s="367">
        <v>25</v>
      </c>
      <c r="F21" s="367">
        <v>42</v>
      </c>
      <c r="G21" s="367">
        <v>67</v>
      </c>
      <c r="H21" s="367">
        <v>595</v>
      </c>
      <c r="I21" s="368">
        <v>0.8095238095238095</v>
      </c>
    </row>
    <row r="22" spans="1:11" ht="25.5" customHeight="1" thickBot="1">
      <c r="A22" s="369" t="s">
        <v>333</v>
      </c>
      <c r="B22" s="524">
        <v>34</v>
      </c>
      <c r="C22" s="524">
        <v>83</v>
      </c>
      <c r="D22" s="524">
        <v>117</v>
      </c>
      <c r="E22" s="524">
        <v>8</v>
      </c>
      <c r="F22" s="524">
        <v>15</v>
      </c>
      <c r="G22" s="524">
        <v>23</v>
      </c>
      <c r="H22" s="524">
        <v>140</v>
      </c>
      <c r="I22" s="525">
        <v>0.19047619047619047</v>
      </c>
      <c r="J22" s="266">
        <v>746</v>
      </c>
      <c r="K22" s="266" t="e">
        <v>#REF!</v>
      </c>
    </row>
    <row r="23" spans="1:9" ht="32.25" customHeight="1" thickBot="1">
      <c r="A23" s="370" t="s">
        <v>257</v>
      </c>
      <c r="B23" s="371">
        <v>211</v>
      </c>
      <c r="C23" s="371">
        <v>434</v>
      </c>
      <c r="D23" s="371">
        <v>645</v>
      </c>
      <c r="E23" s="371">
        <v>33</v>
      </c>
      <c r="F23" s="371">
        <v>57</v>
      </c>
      <c r="G23" s="371">
        <v>90</v>
      </c>
      <c r="H23" s="372">
        <v>735</v>
      </c>
      <c r="I23" s="373">
        <v>1</v>
      </c>
    </row>
    <row r="24" spans="1:9" ht="25.5" customHeight="1">
      <c r="A24" s="374" t="s">
        <v>258</v>
      </c>
      <c r="B24" s="374"/>
      <c r="C24" s="374"/>
      <c r="D24" s="374"/>
      <c r="E24" s="374"/>
      <c r="F24" s="374"/>
      <c r="G24" s="374"/>
      <c r="H24" s="375"/>
      <c r="I24" s="376"/>
    </row>
    <row r="25" spans="1:10" ht="25.5" customHeight="1">
      <c r="A25" s="377"/>
      <c r="B25" s="377"/>
      <c r="C25" s="377"/>
      <c r="D25" s="377"/>
      <c r="E25" s="377"/>
      <c r="F25" s="377"/>
      <c r="G25" s="377"/>
      <c r="H25" s="378"/>
      <c r="J25" s="266">
        <v>887</v>
      </c>
    </row>
    <row r="26" spans="1:8" ht="18">
      <c r="A26" s="377"/>
      <c r="B26" s="378"/>
      <c r="C26" s="378"/>
      <c r="D26" s="378"/>
      <c r="E26" s="378"/>
      <c r="F26" s="378"/>
      <c r="G26" s="378"/>
      <c r="H26" s="378"/>
    </row>
    <row r="27" spans="1:8" ht="18">
      <c r="A27" s="377"/>
      <c r="B27" s="377"/>
      <c r="C27" s="377"/>
      <c r="D27" s="377"/>
      <c r="E27" s="377"/>
      <c r="F27" s="377"/>
      <c r="G27" s="377"/>
      <c r="H27" s="378"/>
    </row>
    <row r="28" spans="1:8" ht="18">
      <c r="A28" s="377"/>
      <c r="B28" s="377"/>
      <c r="C28" s="377"/>
      <c r="D28" s="377"/>
      <c r="E28" s="377"/>
      <c r="F28" s="377"/>
      <c r="G28" s="377"/>
      <c r="H28" s="378"/>
    </row>
    <row r="29" spans="1:8" ht="18">
      <c r="A29" s="377"/>
      <c r="B29" s="377"/>
      <c r="C29" s="377"/>
      <c r="D29" s="377"/>
      <c r="E29" s="377"/>
      <c r="F29" s="377"/>
      <c r="G29" s="377"/>
      <c r="H29" s="378"/>
    </row>
    <row r="30" spans="1:10" ht="18">
      <c r="A30" s="377"/>
      <c r="B30" s="377"/>
      <c r="C30" s="377"/>
      <c r="D30" s="377"/>
      <c r="E30" s="377"/>
      <c r="F30" s="377"/>
      <c r="G30" s="377"/>
      <c r="H30" s="378"/>
      <c r="J30" s="266">
        <v>781</v>
      </c>
    </row>
    <row r="31" spans="1:8" ht="18">
      <c r="A31" s="377"/>
      <c r="B31" s="377"/>
      <c r="C31" s="377"/>
      <c r="D31" s="377"/>
      <c r="E31" s="377"/>
      <c r="F31" s="377"/>
      <c r="G31" s="377"/>
      <c r="H31" s="378"/>
    </row>
    <row r="32" spans="1:8" ht="18">
      <c r="A32" s="377"/>
      <c r="B32" s="377"/>
      <c r="C32" s="377"/>
      <c r="D32" s="377"/>
      <c r="E32" s="377"/>
      <c r="F32" s="377"/>
      <c r="G32" s="377"/>
      <c r="H32" s="378"/>
    </row>
    <row r="33" spans="1:8" ht="18">
      <c r="A33" s="377"/>
      <c r="B33" s="377"/>
      <c r="C33" s="377"/>
      <c r="D33" s="377"/>
      <c r="E33" s="377"/>
      <c r="F33" s="377"/>
      <c r="G33" s="377"/>
      <c r="H33" s="378"/>
    </row>
    <row r="34" spans="1:8" ht="18">
      <c r="A34" s="377"/>
      <c r="B34" s="377"/>
      <c r="C34" s="377"/>
      <c r="D34" s="377"/>
      <c r="E34" s="377"/>
      <c r="F34" s="377"/>
      <c r="G34" s="377"/>
      <c r="H34" s="378"/>
    </row>
    <row r="35" spans="1:8" ht="18">
      <c r="A35" s="377"/>
      <c r="B35" s="377"/>
      <c r="C35" s="377"/>
      <c r="D35" s="377"/>
      <c r="E35" s="377"/>
      <c r="F35" s="377"/>
      <c r="G35" s="377"/>
      <c r="H35" s="378"/>
    </row>
    <row r="36" spans="1:8" ht="18">
      <c r="A36" s="377"/>
      <c r="B36" s="377"/>
      <c r="C36" s="377"/>
      <c r="D36" s="377"/>
      <c r="E36" s="377"/>
      <c r="F36" s="377"/>
      <c r="G36" s="377"/>
      <c r="H36" s="378"/>
    </row>
    <row r="37" spans="1:8" ht="18">
      <c r="A37" s="377"/>
      <c r="B37" s="377"/>
      <c r="C37" s="377"/>
      <c r="D37" s="377"/>
      <c r="E37" s="377"/>
      <c r="F37" s="377"/>
      <c r="G37" s="377"/>
      <c r="H37" s="378"/>
    </row>
    <row r="38" spans="1:8" ht="18">
      <c r="A38" s="377"/>
      <c r="B38" s="377"/>
      <c r="C38" s="377"/>
      <c r="D38" s="377"/>
      <c r="E38" s="377"/>
      <c r="F38" s="377"/>
      <c r="G38" s="377"/>
      <c r="H38" s="378"/>
    </row>
    <row r="39" spans="1:8" ht="18">
      <c r="A39" s="377"/>
      <c r="B39" s="377"/>
      <c r="C39" s="377"/>
      <c r="D39" s="377"/>
      <c r="E39" s="377"/>
      <c r="F39" s="377"/>
      <c r="G39" s="377"/>
      <c r="H39" s="378"/>
    </row>
    <row r="40" spans="1:8" ht="18">
      <c r="A40" s="377"/>
      <c r="B40" s="377"/>
      <c r="C40" s="377"/>
      <c r="D40" s="377"/>
      <c r="E40" s="377"/>
      <c r="F40" s="377"/>
      <c r="G40" s="377"/>
      <c r="H40" s="378"/>
    </row>
    <row r="41" spans="1:8" ht="12.75">
      <c r="A41" s="265"/>
      <c r="B41" s="265"/>
      <c r="C41" s="265"/>
      <c r="D41" s="265"/>
      <c r="E41" s="265"/>
      <c r="F41" s="265"/>
      <c r="G41" s="265"/>
      <c r="H41" s="265"/>
    </row>
    <row r="42" spans="1:7" ht="15">
      <c r="A42" s="379"/>
      <c r="B42" s="379"/>
      <c r="C42" s="379"/>
      <c r="D42" s="379"/>
      <c r="E42" s="379"/>
      <c r="F42" s="379"/>
      <c r="G42" s="379"/>
    </row>
    <row r="43" spans="1:7" ht="12.75">
      <c r="A43" s="265"/>
      <c r="B43" s="265"/>
      <c r="C43" s="265"/>
      <c r="D43" s="265"/>
      <c r="E43" s="265"/>
      <c r="F43" s="265"/>
      <c r="G43" s="265"/>
    </row>
    <row r="44" spans="1:8" ht="12.75">
      <c r="A44" s="265"/>
      <c r="B44" s="265"/>
      <c r="C44" s="265"/>
      <c r="D44" s="265"/>
      <c r="E44" s="265"/>
      <c r="F44" s="265"/>
      <c r="G44" s="265"/>
      <c r="H44" s="265"/>
    </row>
    <row r="45" spans="1:8" ht="12.75">
      <c r="A45" s="265"/>
      <c r="B45" s="265"/>
      <c r="C45" s="265"/>
      <c r="D45" s="265"/>
      <c r="E45" s="265"/>
      <c r="F45" s="265"/>
      <c r="G45" s="265"/>
      <c r="H45" s="265"/>
    </row>
    <row r="46" spans="1:8" ht="12.75">
      <c r="A46" s="265"/>
      <c r="B46" s="265"/>
      <c r="C46" s="265"/>
      <c r="D46" s="265"/>
      <c r="E46" s="265"/>
      <c r="F46" s="265"/>
      <c r="G46" s="265"/>
      <c r="H46" s="265"/>
    </row>
    <row r="47" spans="1:8" ht="12.75">
      <c r="A47" s="265"/>
      <c r="B47" s="265"/>
      <c r="C47" s="265"/>
      <c r="D47" s="265"/>
      <c r="E47" s="265"/>
      <c r="F47" s="265"/>
      <c r="G47" s="265"/>
      <c r="H47" s="265"/>
    </row>
  </sheetData>
  <sheetProtection/>
  <mergeCells count="9">
    <mergeCell ref="A5:I5"/>
    <mergeCell ref="A6:I6"/>
    <mergeCell ref="A7:A8"/>
    <mergeCell ref="B7:C7"/>
    <mergeCell ref="D7:D8"/>
    <mergeCell ref="E7:F7"/>
    <mergeCell ref="G7:G8"/>
    <mergeCell ref="H7:H8"/>
    <mergeCell ref="I7:I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39"/>
  <sheetViews>
    <sheetView showGridLines="0" zoomScaleSheetLayoutView="70" zoomScalePageLayoutView="0" workbookViewId="0" topLeftCell="A1">
      <selection activeCell="H4" sqref="H4"/>
    </sheetView>
  </sheetViews>
  <sheetFormatPr defaultColWidth="11.421875" defaultRowHeight="12.75"/>
  <cols>
    <col min="1" max="1" width="44.140625" style="221" customWidth="1"/>
    <col min="2" max="2" width="12.140625" style="221" bestFit="1" customWidth="1"/>
    <col min="3" max="3" width="13.8515625" style="221" bestFit="1" customWidth="1"/>
    <col min="4" max="4" width="13.421875" style="221" bestFit="1" customWidth="1"/>
    <col min="5" max="5" width="13.7109375" style="221" bestFit="1" customWidth="1"/>
    <col min="6" max="6" width="8.421875" style="221" bestFit="1" customWidth="1"/>
    <col min="7" max="7" width="16.7109375" style="221" bestFit="1" customWidth="1"/>
    <col min="8" max="8" width="11.421875" style="221" customWidth="1"/>
    <col min="9" max="9" width="32.140625" style="221" customWidth="1"/>
    <col min="10" max="16384" width="11.421875" style="221" customWidth="1"/>
  </cols>
  <sheetData>
    <row r="1" spans="1:7" ht="13.5" customHeight="1">
      <c r="A1" s="332"/>
      <c r="B1" s="341"/>
      <c r="C1" s="341"/>
      <c r="D1" s="334"/>
      <c r="E1" s="334"/>
      <c r="F1" s="334"/>
      <c r="G1" s="334"/>
    </row>
    <row r="2" spans="1:7" ht="13.5" customHeight="1">
      <c r="A2" s="332"/>
      <c r="B2" s="341"/>
      <c r="C2" s="341"/>
      <c r="D2" s="334"/>
      <c r="E2" s="334"/>
      <c r="F2" s="334"/>
      <c r="G2" s="334"/>
    </row>
    <row r="3" spans="1:7" ht="13.5" customHeight="1">
      <c r="A3" s="332"/>
      <c r="B3" s="341"/>
      <c r="C3" s="341"/>
      <c r="D3" s="334"/>
      <c r="E3" s="334"/>
      <c r="F3" s="334"/>
      <c r="G3" s="334"/>
    </row>
    <row r="4" spans="1:7" ht="13.5" customHeight="1">
      <c r="A4" s="332"/>
      <c r="B4" s="332"/>
      <c r="C4" s="333"/>
      <c r="D4" s="334"/>
      <c r="E4" s="334"/>
      <c r="F4" s="334"/>
      <c r="G4" s="334"/>
    </row>
    <row r="5" spans="1:7" ht="13.5" customHeight="1">
      <c r="A5" s="703" t="s">
        <v>334</v>
      </c>
      <c r="B5" s="703"/>
      <c r="C5" s="703"/>
      <c r="D5" s="703"/>
      <c r="E5" s="703"/>
      <c r="F5" s="703"/>
      <c r="G5" s="703"/>
    </row>
    <row r="6" spans="1:7" ht="13.5" customHeight="1" thickBot="1">
      <c r="A6" s="703" t="s">
        <v>398</v>
      </c>
      <c r="B6" s="703"/>
      <c r="C6" s="703"/>
      <c r="D6" s="703"/>
      <c r="E6" s="703"/>
      <c r="F6" s="703"/>
      <c r="G6" s="703"/>
    </row>
    <row r="7" spans="1:7" ht="17.25" customHeight="1">
      <c r="A7" s="718" t="s">
        <v>335</v>
      </c>
      <c r="B7" s="720" t="s">
        <v>248</v>
      </c>
      <c r="C7" s="720"/>
      <c r="D7" s="720" t="s">
        <v>250</v>
      </c>
      <c r="E7" s="720"/>
      <c r="F7" s="721" t="s">
        <v>257</v>
      </c>
      <c r="G7" s="723" t="s">
        <v>316</v>
      </c>
    </row>
    <row r="8" spans="1:7" ht="18.75" customHeight="1" thickBot="1">
      <c r="A8" s="719"/>
      <c r="B8" s="553" t="s">
        <v>7</v>
      </c>
      <c r="C8" s="553" t="s">
        <v>9</v>
      </c>
      <c r="D8" s="553" t="s">
        <v>336</v>
      </c>
      <c r="E8" s="553" t="s">
        <v>337</v>
      </c>
      <c r="F8" s="722"/>
      <c r="G8" s="724"/>
    </row>
    <row r="9" spans="1:9" ht="14.25">
      <c r="A9" s="563" t="s">
        <v>338</v>
      </c>
      <c r="B9" s="564">
        <v>7254</v>
      </c>
      <c r="C9" s="564">
        <v>20757</v>
      </c>
      <c r="D9" s="565">
        <v>327</v>
      </c>
      <c r="E9" s="564">
        <v>720</v>
      </c>
      <c r="F9" s="565">
        <v>29058</v>
      </c>
      <c r="G9" s="554">
        <v>0.16755079917890997</v>
      </c>
      <c r="H9" s="240"/>
      <c r="I9" s="380"/>
    </row>
    <row r="10" spans="1:9" ht="14.25">
      <c r="A10" s="566" t="s">
        <v>339</v>
      </c>
      <c r="B10" s="567">
        <v>8630</v>
      </c>
      <c r="C10" s="567">
        <v>18783</v>
      </c>
      <c r="D10" s="568">
        <v>443</v>
      </c>
      <c r="E10" s="567">
        <v>927</v>
      </c>
      <c r="F10" s="568">
        <v>28783</v>
      </c>
      <c r="G10" s="555">
        <v>0.1659651267384736</v>
      </c>
      <c r="H10" s="240"/>
      <c r="I10" s="380"/>
    </row>
    <row r="11" spans="1:9" ht="28.5">
      <c r="A11" s="566" t="s">
        <v>340</v>
      </c>
      <c r="B11" s="567">
        <v>8033</v>
      </c>
      <c r="C11" s="567">
        <v>16614</v>
      </c>
      <c r="D11" s="568">
        <v>261</v>
      </c>
      <c r="E11" s="567">
        <v>409</v>
      </c>
      <c r="F11" s="568">
        <v>25317</v>
      </c>
      <c r="G11" s="555">
        <v>0.14597988790737368</v>
      </c>
      <c r="H11" s="240"/>
      <c r="I11" s="380"/>
    </row>
    <row r="12" spans="1:9" ht="28.5">
      <c r="A12" s="566" t="s">
        <v>341</v>
      </c>
      <c r="B12" s="567">
        <v>6042</v>
      </c>
      <c r="C12" s="567">
        <v>13837</v>
      </c>
      <c r="D12" s="568">
        <v>1224</v>
      </c>
      <c r="E12" s="567">
        <v>2750</v>
      </c>
      <c r="F12" s="568">
        <v>23853</v>
      </c>
      <c r="G12" s="555">
        <v>0.13753834444265056</v>
      </c>
      <c r="H12" s="240"/>
      <c r="I12" s="380"/>
    </row>
    <row r="13" spans="1:9" ht="14.25">
      <c r="A13" s="566" t="s">
        <v>342</v>
      </c>
      <c r="B13" s="567">
        <v>5601</v>
      </c>
      <c r="C13" s="567">
        <v>5979</v>
      </c>
      <c r="D13" s="568">
        <v>584</v>
      </c>
      <c r="E13" s="567">
        <v>465</v>
      </c>
      <c r="F13" s="568">
        <v>12629</v>
      </c>
      <c r="G13" s="555">
        <v>0.07281984454644003</v>
      </c>
      <c r="H13" s="240"/>
      <c r="I13" s="380"/>
    </row>
    <row r="14" spans="1:9" ht="28.5">
      <c r="A14" s="566" t="s">
        <v>343</v>
      </c>
      <c r="B14" s="567">
        <v>2377</v>
      </c>
      <c r="C14" s="567">
        <v>3301</v>
      </c>
      <c r="D14" s="568">
        <v>21</v>
      </c>
      <c r="E14" s="567">
        <v>38</v>
      </c>
      <c r="F14" s="568">
        <v>5737</v>
      </c>
      <c r="G14" s="555">
        <v>0.03308001014830362</v>
      </c>
      <c r="H14" s="240"/>
      <c r="I14" s="380"/>
    </row>
    <row r="15" spans="1:9" ht="14.25">
      <c r="A15" s="566" t="s">
        <v>344</v>
      </c>
      <c r="B15" s="567">
        <v>2079</v>
      </c>
      <c r="C15" s="567">
        <v>2809</v>
      </c>
      <c r="D15" s="568">
        <v>150</v>
      </c>
      <c r="E15" s="567">
        <v>167</v>
      </c>
      <c r="F15" s="568">
        <v>5205</v>
      </c>
      <c r="G15" s="555">
        <v>0.030012454736259426</v>
      </c>
      <c r="H15" s="240"/>
      <c r="I15" s="380"/>
    </row>
    <row r="16" spans="1:9" ht="28.5">
      <c r="A16" s="566" t="s">
        <v>345</v>
      </c>
      <c r="B16" s="567">
        <v>1786</v>
      </c>
      <c r="C16" s="567">
        <v>2528</v>
      </c>
      <c r="D16" s="568">
        <v>19</v>
      </c>
      <c r="E16" s="567">
        <v>23</v>
      </c>
      <c r="F16" s="568">
        <v>4356</v>
      </c>
      <c r="G16" s="555">
        <v>0.02511705145651221</v>
      </c>
      <c r="H16" s="240"/>
      <c r="I16" s="380"/>
    </row>
    <row r="17" spans="1:9" ht="42.75">
      <c r="A17" s="566" t="s">
        <v>346</v>
      </c>
      <c r="B17" s="567">
        <v>1223</v>
      </c>
      <c r="C17" s="567">
        <v>2284</v>
      </c>
      <c r="D17" s="568">
        <v>70</v>
      </c>
      <c r="E17" s="567">
        <v>94</v>
      </c>
      <c r="F17" s="568">
        <v>3671</v>
      </c>
      <c r="G17" s="555">
        <v>0.021167285559425236</v>
      </c>
      <c r="H17" s="240"/>
      <c r="I17" s="380"/>
    </row>
    <row r="18" spans="1:9" ht="14.25">
      <c r="A18" s="566" t="s">
        <v>347</v>
      </c>
      <c r="B18" s="567">
        <v>646</v>
      </c>
      <c r="C18" s="567">
        <v>2218</v>
      </c>
      <c r="D18" s="568">
        <v>74</v>
      </c>
      <c r="E18" s="567">
        <v>195</v>
      </c>
      <c r="F18" s="568">
        <v>3133</v>
      </c>
      <c r="G18" s="555">
        <v>0.018065133657771525</v>
      </c>
      <c r="H18" s="240"/>
      <c r="I18" s="380"/>
    </row>
    <row r="19" spans="1:9" ht="14.25">
      <c r="A19" s="566" t="s">
        <v>348</v>
      </c>
      <c r="B19" s="567">
        <v>844</v>
      </c>
      <c r="C19" s="567">
        <v>2093</v>
      </c>
      <c r="D19" s="568">
        <v>11</v>
      </c>
      <c r="E19" s="567">
        <v>8</v>
      </c>
      <c r="F19" s="568">
        <v>2956</v>
      </c>
      <c r="G19" s="555">
        <v>0.017044537214290657</v>
      </c>
      <c r="H19" s="240"/>
      <c r="I19" s="380"/>
    </row>
    <row r="20" spans="1:9" ht="42.75">
      <c r="A20" s="566" t="s">
        <v>349</v>
      </c>
      <c r="B20" s="567">
        <v>1309</v>
      </c>
      <c r="C20" s="567">
        <v>1381</v>
      </c>
      <c r="D20" s="568">
        <v>78</v>
      </c>
      <c r="E20" s="567">
        <v>41</v>
      </c>
      <c r="F20" s="568">
        <v>2809</v>
      </c>
      <c r="G20" s="555">
        <v>0.016196923218857393</v>
      </c>
      <c r="H20" s="240"/>
      <c r="I20" s="380"/>
    </row>
    <row r="21" spans="1:9" ht="14.25">
      <c r="A21" s="566" t="s">
        <v>350</v>
      </c>
      <c r="B21" s="567">
        <v>700</v>
      </c>
      <c r="C21" s="567">
        <v>1626</v>
      </c>
      <c r="D21" s="568">
        <v>59</v>
      </c>
      <c r="E21" s="567">
        <v>98</v>
      </c>
      <c r="F21" s="568">
        <v>2483</v>
      </c>
      <c r="G21" s="555">
        <v>0.014317180616740088</v>
      </c>
      <c r="H21" s="240"/>
      <c r="I21" s="380"/>
    </row>
    <row r="22" spans="1:9" ht="14.25">
      <c r="A22" s="566" t="s">
        <v>399</v>
      </c>
      <c r="B22" s="567">
        <v>733</v>
      </c>
      <c r="C22" s="567">
        <v>1118</v>
      </c>
      <c r="D22" s="568">
        <v>96</v>
      </c>
      <c r="E22" s="567">
        <v>144</v>
      </c>
      <c r="F22" s="568">
        <v>2091</v>
      </c>
      <c r="G22" s="555">
        <v>0.012056876628918052</v>
      </c>
      <c r="H22" s="240"/>
      <c r="I22" s="380"/>
    </row>
    <row r="23" spans="1:7" ht="15.75" thickBot="1">
      <c r="A23" s="556" t="s">
        <v>351</v>
      </c>
      <c r="B23" s="557">
        <v>7888</v>
      </c>
      <c r="C23" s="557">
        <v>11740</v>
      </c>
      <c r="D23" s="557">
        <v>692</v>
      </c>
      <c r="E23" s="557">
        <v>1027</v>
      </c>
      <c r="F23" s="558">
        <v>21347</v>
      </c>
      <c r="G23" s="559">
        <v>0.12308854394907397</v>
      </c>
    </row>
    <row r="24" spans="1:7" ht="15.75" customHeight="1" thickBot="1">
      <c r="A24" s="560" t="s">
        <v>352</v>
      </c>
      <c r="B24" s="561">
        <v>55145</v>
      </c>
      <c r="C24" s="561">
        <v>107068</v>
      </c>
      <c r="D24" s="561">
        <v>4109</v>
      </c>
      <c r="E24" s="561">
        <v>7106</v>
      </c>
      <c r="F24" s="561">
        <v>173428</v>
      </c>
      <c r="G24" s="562">
        <v>1</v>
      </c>
    </row>
    <row r="25" spans="1:7" ht="12.75">
      <c r="A25" s="339" t="s">
        <v>353</v>
      </c>
      <c r="B25" s="340"/>
      <c r="C25" s="340"/>
      <c r="D25" s="340"/>
      <c r="E25" s="340"/>
      <c r="F25" s="340"/>
      <c r="G25" s="340"/>
    </row>
    <row r="26" spans="1:7" ht="12.75">
      <c r="A26" s="341"/>
      <c r="B26" s="341"/>
      <c r="C26" s="341"/>
      <c r="D26" s="341"/>
      <c r="E26" s="341"/>
      <c r="F26" s="341"/>
      <c r="G26" s="341"/>
    </row>
    <row r="27" spans="2:9" s="464" customFormat="1" ht="12.75">
      <c r="B27" s="465"/>
      <c r="C27" s="465"/>
      <c r="D27" s="466"/>
      <c r="E27" s="465"/>
      <c r="F27" s="466"/>
      <c r="I27" s="227"/>
    </row>
    <row r="28" ht="12.75" hidden="1"/>
    <row r="29" ht="12.75" hidden="1"/>
    <row r="30" ht="12.75" hidden="1"/>
    <row r="31" spans="2:6" ht="12.75" hidden="1">
      <c r="B31" s="240"/>
      <c r="C31" s="240"/>
      <c r="D31" s="240"/>
      <c r="E31" s="240"/>
      <c r="F31" s="240"/>
    </row>
    <row r="32" ht="12.75" hidden="1"/>
    <row r="33" spans="2:6" ht="12.75" hidden="1">
      <c r="B33" s="240"/>
      <c r="C33" s="240"/>
      <c r="D33" s="240"/>
      <c r="E33" s="240"/>
      <c r="F33" s="240"/>
    </row>
    <row r="34" ht="12.75" hidden="1"/>
    <row r="35" ht="12.75" hidden="1"/>
    <row r="36" spans="2:6" ht="12.75">
      <c r="B36" s="240"/>
      <c r="C36" s="240"/>
      <c r="D36" s="240"/>
      <c r="E36" s="240"/>
      <c r="F36" s="240"/>
    </row>
    <row r="37" spans="2:6" ht="12.75">
      <c r="B37" s="240"/>
      <c r="C37" s="240"/>
      <c r="D37" s="240"/>
      <c r="E37" s="240"/>
      <c r="F37" s="240"/>
    </row>
    <row r="39" spans="2:7" ht="12.75">
      <c r="B39" s="240"/>
      <c r="C39" s="240"/>
      <c r="D39" s="240"/>
      <c r="E39" s="240"/>
      <c r="F39" s="240"/>
      <c r="G39" s="240"/>
    </row>
    <row r="40" ht="15.75" customHeight="1"/>
    <row r="41" ht="13.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6" ht="16.5" customHeight="1"/>
  </sheetData>
  <sheetProtection/>
  <mergeCells count="7">
    <mergeCell ref="A5:G5"/>
    <mergeCell ref="A6:G6"/>
    <mergeCell ref="A7:A8"/>
    <mergeCell ref="B7:C7"/>
    <mergeCell ref="D7:E7"/>
    <mergeCell ref="F7:F8"/>
    <mergeCell ref="G7:G8"/>
  </mergeCells>
  <printOptions horizontalCentered="1" verticalCentered="1"/>
  <pageMargins left="0.7874015748031497" right="0.7874015748031497" top="0.984251968503937" bottom="0.984251968503937" header="0.1968503937007874" footer="0.1968503937007874"/>
  <pageSetup horizontalDpi="300" verticalDpi="3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Eduardo Castro Gil</dc:creator>
  <cp:keywords/>
  <dc:description/>
  <cp:lastModifiedBy>Maria Cristina Reyes Castillo</cp:lastModifiedBy>
  <dcterms:created xsi:type="dcterms:W3CDTF">2014-09-01T14:44:29Z</dcterms:created>
  <dcterms:modified xsi:type="dcterms:W3CDTF">2014-10-14T20:42:26Z</dcterms:modified>
  <cp:category/>
  <cp:version/>
  <cp:contentType/>
  <cp:contentStatus/>
</cp:coreProperties>
</file>