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95" windowHeight="9000" activeTab="4"/>
  </bookViews>
  <sheets>
    <sheet name="I1" sheetId="1" r:id="rId1"/>
    <sheet name="I2" sheetId="3" r:id="rId2"/>
    <sheet name="I3" sheetId="4" r:id="rId3"/>
    <sheet name="I4" sheetId="5" r:id="rId4"/>
    <sheet name="I5" sheetId="6" r:id="rId5"/>
    <sheet name="Hoja2" sheetId="2" state="hidden" r:id="rId6"/>
  </sheets>
  <externalReferences>
    <externalReference r:id="rId7"/>
    <externalReference r:id="rId8"/>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6" l="1"/>
  <c r="I57" i="6"/>
  <c r="H46" i="6"/>
  <c r="J45" i="6"/>
  <c r="H40" i="6"/>
  <c r="G40" i="6"/>
  <c r="K29" i="6"/>
  <c r="C27" i="6"/>
  <c r="C26" i="6"/>
  <c r="C15" i="6"/>
  <c r="FD7" i="6"/>
  <c r="FC7" i="6"/>
  <c r="FB7" i="6"/>
  <c r="FA7" i="6"/>
  <c r="EZ7" i="6"/>
  <c r="EY7" i="6"/>
  <c r="EX7" i="6"/>
  <c r="EW7" i="6"/>
  <c r="EV7" i="6"/>
  <c r="EU7" i="6"/>
  <c r="ET7" i="6"/>
  <c r="ES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7" i="5"/>
  <c r="I57" i="5"/>
  <c r="H46" i="5"/>
  <c r="J45" i="5"/>
  <c r="H40" i="5"/>
  <c r="G40" i="5"/>
  <c r="K29" i="5"/>
  <c r="C27" i="5"/>
  <c r="C26" i="5"/>
  <c r="C15"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I57" i="4"/>
  <c r="H46" i="4"/>
  <c r="J45" i="4"/>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I57" i="3"/>
  <c r="H46" i="3"/>
  <c r="J45" i="3"/>
  <c r="H40" i="3"/>
  <c r="G40" i="3"/>
  <c r="K29" i="3"/>
  <c r="C27" i="3"/>
  <c r="C26" i="3"/>
  <c r="C15"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AW7" i="1" s="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<sst xmlns="http://schemas.openxmlformats.org/spreadsheetml/2006/main" count="1271" uniqueCount="238">
  <si>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</si>
  <si>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</si>
  <si>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</si>
  <si>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</si>
  <si>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</si>
  <si>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</si>
  <si>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</si>
  <si>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</si>
  <si>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</si>
  <si>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</si>
  <si>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</si>
  <si>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</si>
  <si>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</si>
  <si>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</si>
  <si>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</si>
  <si>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</si>
  <si>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</si>
  <si>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</si>
  <si>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</si>
  <si>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</si>
  <si>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</si>
  <si>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</si>
  <si>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</si>
  <si>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</si>
  <si>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</si>
  <si>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</si>
  <si>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</si>
  <si>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</si>
  <si>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</si>
  <si>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</si>
  <si>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</si>
  <si>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</si>
  <si>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</si>
  <si>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</si>
  <si>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</si>
  <si>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</si>
  <si>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</si>
  <si>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</si>
  <si>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</si>
  <si>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</si>
  <si>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</si>
  <si>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</si>
  <si>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</si>
  <si>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</si>
  <si>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</si>
  <si>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</si>
  <si>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</si>
  <si>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</si>
  <si>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</si>
  <si>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</si>
  <si>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</si>
  <si>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</si>
  <si>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</si>
  <si>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</si>
  <si>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</si>
  <si>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</si>
  <si>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</si>
  <si>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</si>
  <si>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</si>
  <si>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</si>
  <si>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</si>
  <si>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</si>
  <si>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</si>
  <si>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</si>
  <si>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</si>
  <si>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</si>
  <si>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</si>
  <si>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</si>
  <si>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</si>
  <si>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</si>
  <si>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</si>
  <si>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</si>
  <si>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</si>
  <si>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</si>
  <si>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</si>
  <si>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</si>
  <si>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</si>
  <si>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</si>
  <si>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</si>
  <si>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</si>
  <si>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</si>
  <si>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</si>
  <si>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</si>
  <si>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</si>
  <si>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</si>
  <si>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</si>
  <si>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</si>
  <si>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</si>
  <si>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</si>
  <si>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</si>
  <si>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</si>
  <si>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</si>
  <si>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</si>
  <si>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</si>
  <si>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</si>
  <si>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</si>
  <si>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</si>
  <si>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</si>
  <si>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</si>
  <si>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</si>
  <si>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</si>
  <si>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</si>
  <si>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</si>
  <si>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</si>
  <si>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</si>
  <si>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</si>
  <si>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</si>
  <si>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</si>
  <si>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</si>
  <si>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</si>
  <si>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</si>
  <si>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</si>
  <si>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</si>
  <si>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</si>
  <si>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</si>
  <si>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</si>
  <si>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</si>
  <si>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</si>
  <si>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</si>
  <si>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</si>
  <si>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</si>
  <si>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</si>
  <si>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</si>
  <si>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</si>
  <si>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</si>
  <si>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</si>
  <si>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</si>
  <si>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</si>
  <si>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</si>
  <si>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</si>
  <si>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</si>
  <si>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</si>
  <si>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</si>
  <si>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</si>
  <si>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</si>
  <si>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</si>
  <si>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</si>
  <si>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</si>
  <si>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</si>
  <si>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</si>
  <si>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</si>
  <si>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</si>
  <si>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</si>
  <si>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</si>
  <si>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</si>
  <si>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</si>
  <si>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</si>
  <si>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</si>
  <si>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</si>
  <si>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</si>
  <si>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</si>
  <si>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</si>
  <si>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</si>
  <si>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</si>
  <si>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</si>
  <si>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</si>
  <si>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</si>
  <si>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</si>
  <si>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</si>
  <si>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</si>
  <si>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</si>
  <si>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</si>
  <si>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</si>
  <si>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</si>
  <si>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</si>
  <si>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</si>
  <si>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</si>
  <si>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</si>
  <si>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</si>
  <si>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</si>
  <si>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</si>
  <si>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</si>
  <si>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</si>
  <si>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</si>
  <si>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</si>
  <si>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</si>
  <si>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</si>
  <si>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</si>
  <si>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</si>
  <si>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</si>
  <si>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</si>
  <si>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</si>
  <si>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</si>
  <si>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</si>
  <si>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</si>
  <si>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</si>
  <si>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</si>
  <si>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</si>
  <si>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</si>
  <si>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</si>
  <si>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</si>
  <si>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</si>
  <si>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</si>
  <si>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</si>
  <si>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Tramite de solicitudes de entrevistas con población privada de la libertad</t>
  </si>
  <si>
    <t>I1</t>
  </si>
  <si>
    <t>La radicación de la solicitud para la aprobación de entrevista con población privada de la libertad</t>
  </si>
  <si>
    <t>Proceso</t>
  </si>
  <si>
    <t>Comunicación Estratégica</t>
  </si>
  <si>
    <t>Gestionar la comunicación interna y externa a través del buen uso de los recursos de información para mejorar la imagen institucional.</t>
  </si>
  <si>
    <t>OFICO - OFICINA ASESORA DE COMUNICACIONES</t>
  </si>
  <si>
    <t>Tolerancia Inferior</t>
  </si>
  <si>
    <t>El N° Solicitudes radicadas tramitadas</t>
  </si>
  <si>
    <t>El Número de solicitudes radicadas</t>
  </si>
  <si>
    <t>Informe Seguimiento plan de acción</t>
  </si>
  <si>
    <t>Trimestral</t>
  </si>
  <si>
    <t>Eficacia</t>
  </si>
  <si>
    <t>Positiva</t>
  </si>
  <si>
    <t xml:space="preserve">Corresponde al ponderado de las solicitudes radicadas las tramitadas </t>
  </si>
  <si>
    <t xml:space="preserve">Corresponde al ponderado de las solicitudes radicadas </t>
  </si>
  <si>
    <t>I2</t>
  </si>
  <si>
    <t>I3</t>
  </si>
  <si>
    <t>I4</t>
  </si>
  <si>
    <t>I5</t>
  </si>
  <si>
    <t>Plan de necesidades del proceso</t>
  </si>
  <si>
    <t>Corresponde al N° de actividades ejecutadas</t>
  </si>
  <si>
    <t>Corresponde al N° de actividades programadas</t>
  </si>
  <si>
    <t>Corresponde al ponderado de las actividades ejecutadas</t>
  </si>
  <si>
    <t xml:space="preserve">Corresponde al ponderado de las actividades  radicadas </t>
  </si>
  <si>
    <t>Noticias favorables</t>
  </si>
  <si>
    <t>El control de las noticias favorables en los medios</t>
  </si>
  <si>
    <t>El Número de Noticias favorables en medios sobre el Instituto</t>
  </si>
  <si>
    <t>El Número total de noticias en los medios del Instituto</t>
  </si>
  <si>
    <t>Archivo monitoreo de medios</t>
  </si>
  <si>
    <t>Corresponde al ponderado del total de noticias del Instituto en los medios</t>
  </si>
  <si>
    <t>Corresponde al ponderado del total de noticias del Instituto en los medios son noticias favorables</t>
  </si>
  <si>
    <t>Control Noticioso</t>
  </si>
  <si>
    <t>El control de las noticias desfavorables en los medios</t>
  </si>
  <si>
    <t>El Número de Noticias desfavorables en medios sobre el Instituto controladas</t>
  </si>
  <si>
    <t>El Número total de noticias desfavorables en los medios del Instituto</t>
  </si>
  <si>
    <t>Porcentaje</t>
  </si>
  <si>
    <t>Actividades de comunicación organizacional</t>
  </si>
  <si>
    <t>Corresponde al N° de actividades implementadas</t>
  </si>
  <si>
    <t>Corresponde al ponderado de las actividades programadas</t>
  </si>
  <si>
    <t>Publicaciones internas - correos electrónicos</t>
  </si>
  <si>
    <t>Medicón de eficacia en el cumplimiento de las actividades programadas</t>
  </si>
  <si>
    <t>Corresponde al ponderado del total de noticiascontroladas  del Instituto en los medios son desfavorables</t>
  </si>
  <si>
    <t>Corresponde al ponderado del total de noticias del Instituto en los medios desfavorables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</si>
</sst>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1"/>
      <color rgb="FF000000"/>
      <name val="Calibri"/>
      <family val="2"/>
    </font>
    <font>
      <sz val="10"/>
      <color rgb="FF000000"/>
      <name val="Arial Narrow"/>
      <family val="2"/>
    </font>
    <font>
      <sz val="11"/>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
      <patternFill patternType="solid">
        <fgColor rgb="FFFFFFFF"/>
        <bgColor rgb="FFFFFFFF"/>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cellStyleXfs>
  <cellXfs count="201">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5" xfId="1"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6" fillId="14" borderId="48" xfId="3" applyFont="1" applyFill="1" applyBorder="1" applyAlignment="1">
      <alignment horizontal="left" vertical="center" wrapText="1"/>
    </xf>
    <xf numFmtId="0" fontId="27" fillId="0" borderId="49" xfId="3" applyFont="1" applyBorder="1"/>
    <xf numFmtId="0" fontId="2" fillId="0" borderId="20"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2" fillId="0" borderId="22" xfId="0" applyFont="1" applyBorder="1" applyAlignment="1" applyProtection="1">
      <alignment horizontal="left" vertical="center" wrapText="1"/>
    </xf>
  </cellXfs>
  <cellStyles count="4">
    <cellStyle name="Millares" xfId="1" builtinId="3"/>
    <cellStyle name="Normal" xfId="0" builtinId="0"/>
    <cellStyle name="Normal 2" xfId="3"/>
    <cellStyle name="Porcentaje" xfId="2"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opLeftCell="A4" zoomScale="80" zoomScaleNormal="80" zoomScaleSheetLayoutView="80" zoomScalePageLayoutView="80" workbookViewId="0">
      <selection activeCell="D31" sqref="D31:E31"/>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194</v>
      </c>
      <c r="E7" s="143"/>
      <c r="F7" s="143"/>
      <c r="G7" s="143"/>
      <c r="H7" s="144"/>
      <c r="I7" s="39" t="s">
        <v>63</v>
      </c>
      <c r="J7" s="40" t="s">
        <v>195</v>
      </c>
      <c r="T7" s="97" t="str">
        <f>+D7</f>
        <v>Tramite de solicitudes de entrevistas con población privada de la libertad</v>
      </c>
      <c r="U7" s="98" t="str">
        <f>+D9</f>
        <v>La radicación de la solicitud para la aprobación de entrevista con población privada de la libertad</v>
      </c>
      <c r="V7" s="98" t="e">
        <f>+#REF!</f>
        <v>#REF!</v>
      </c>
      <c r="W7" s="98" t="e">
        <f>+#REF!</f>
        <v>#REF!</v>
      </c>
      <c r="X7" s="98" t="str">
        <f>+D17</f>
        <v>Gestionar la comunicación interna y externa a través del buen uso de los recursos de información para mejorar la imagen institucional.</v>
      </c>
      <c r="Y7" s="98">
        <f>+D19</f>
        <v>0</v>
      </c>
      <c r="Z7" s="98" t="e">
        <f>+#REF!</f>
        <v>#REF!</v>
      </c>
      <c r="AA7" s="98" t="str">
        <f>+F23</f>
        <v>El N° Solicitudes radicadas tramitadas</v>
      </c>
      <c r="AB7" s="98" t="str">
        <f>+F24</f>
        <v>El Número de solicitudes radicadas</v>
      </c>
      <c r="AC7" s="98" t="str">
        <f>+E27</f>
        <v xml:space="preserve">Corresponde al ponderado de las solicitudes radicadas </v>
      </c>
      <c r="AD7" s="98" t="str">
        <f>+E26</f>
        <v xml:space="preserve">Corresponde al ponderado de las solicitudes radicadas las tramitadas </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0</v>
      </c>
      <c r="AL7" s="101">
        <f>+J31</f>
        <v>0</v>
      </c>
      <c r="AM7" s="98" t="str">
        <f>+D33</f>
        <v>OFICO - OFICINA ASESORA DE COMUNICACIONES</v>
      </c>
      <c r="AN7" s="98" t="str">
        <f>CONCATENATE(I33," ",J33)</f>
        <v xml:space="preserve">OFICO - OFICINA ASESORA DE COMUNICACIONES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196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x14ac:dyDescent="0.25">
      <c r="B23" s="151" t="s">
        <v>67</v>
      </c>
      <c r="C23" s="152" t="s">
        <v>68</v>
      </c>
      <c r="D23" s="151" t="s">
        <v>184</v>
      </c>
      <c r="E23" s="39" t="s">
        <v>55</v>
      </c>
      <c r="F23" s="196" t="s">
        <v>202</v>
      </c>
      <c r="G23" s="197"/>
      <c r="H23" s="197"/>
      <c r="I23" s="151" t="s">
        <v>69</v>
      </c>
      <c r="J23" s="8" t="s">
        <v>204</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x14ac:dyDescent="0.25">
      <c r="B24" s="151"/>
      <c r="C24" s="152"/>
      <c r="D24" s="151"/>
      <c r="E24" s="39" t="s">
        <v>56</v>
      </c>
      <c r="F24" s="196" t="s">
        <v>203</v>
      </c>
      <c r="G24" s="197"/>
      <c r="H24" s="197"/>
      <c r="I24" s="151"/>
      <c r="J24" s="8" t="s">
        <v>204</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Solicitudes radicadas tramitadas</v>
      </c>
      <c r="D26" s="157"/>
      <c r="E26" s="158" t="s">
        <v>208</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Número de solicitudes radicadas</v>
      </c>
      <c r="D27" s="157"/>
      <c r="E27" s="158" t="s">
        <v>209</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58" t="s">
        <v>205</v>
      </c>
      <c r="D29" s="158"/>
      <c r="E29" s="45" t="s">
        <v>14</v>
      </c>
      <c r="F29" s="158" t="s">
        <v>206</v>
      </c>
      <c r="G29" s="158"/>
      <c r="H29" s="45" t="s">
        <v>72</v>
      </c>
      <c r="I29" s="159" t="s">
        <v>207</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230</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54" t="s">
        <v>81</v>
      </c>
      <c r="F39" s="54" t="s">
        <v>80</v>
      </c>
      <c r="G39" s="54" t="s">
        <v>81</v>
      </c>
      <c r="H39" s="54" t="s">
        <v>80</v>
      </c>
      <c r="I39" s="151" t="s">
        <v>82</v>
      </c>
      <c r="J39" s="187"/>
      <c r="L39" s="83"/>
      <c r="M39" s="83"/>
      <c r="N39" s="83"/>
      <c r="O39" s="83"/>
    </row>
    <row r="40" spans="2:216" ht="13.5" thickBot="1" x14ac:dyDescent="0.3">
      <c r="B40" s="165"/>
      <c r="C40" s="188">
        <v>1</v>
      </c>
      <c r="D40" s="188"/>
      <c r="E40" s="55">
        <v>1</v>
      </c>
      <c r="F40" s="55">
        <v>0.9</v>
      </c>
      <c r="G40" s="55">
        <f>+F40</f>
        <v>0.9</v>
      </c>
      <c r="H40" s="55">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 ref="E37:F37"/>
    <mergeCell ref="H37:I37"/>
    <mergeCell ref="B38:B40"/>
    <mergeCell ref="C38:D38"/>
    <mergeCell ref="E38:F38"/>
    <mergeCell ref="G38:H38"/>
    <mergeCell ref="I38:J38"/>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I33:J33"/>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E3:J3"/>
    <mergeCell ref="T4:T5"/>
    <mergeCell ref="AG4:AG5"/>
    <mergeCell ref="AH4:AH5"/>
    <mergeCell ref="AI4:AI5"/>
    <mergeCell ref="AA4:AA5"/>
    <mergeCell ref="AB4:AB5"/>
    <mergeCell ref="AC4:AC5"/>
    <mergeCell ref="U4:U5"/>
    <mergeCell ref="V4:V5"/>
    <mergeCell ref="W4:W5"/>
    <mergeCell ref="X4:X5"/>
    <mergeCell ref="Y4:Y5"/>
    <mergeCell ref="Z4:Z5"/>
  </mergeCells>
  <conditionalFormatting sqref="AM26:AR26 AI26:AJ26">
    <cfRule type="cellIs" dxfId="4" priority="2"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opLeftCell="A4" zoomScale="80" zoomScaleNormal="80" zoomScaleSheetLayoutView="80" zoomScalePageLayoutView="80" workbookViewId="0">
      <selection activeCell="FF34" sqref="FF3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214</v>
      </c>
      <c r="E7" s="143"/>
      <c r="F7" s="143"/>
      <c r="G7" s="143"/>
      <c r="H7" s="144"/>
      <c r="I7" s="124" t="s">
        <v>63</v>
      </c>
      <c r="J7" s="40" t="s">
        <v>210</v>
      </c>
      <c r="T7" s="97" t="str">
        <f>+D7</f>
        <v>Plan de necesidades del proceso</v>
      </c>
      <c r="U7" s="98" t="str">
        <f>+D9</f>
        <v>Medicón de eficacia en el cumplimiento de las actividades programadas</v>
      </c>
      <c r="V7" s="98" t="e">
        <f>+#REF!</f>
        <v>#REF!</v>
      </c>
      <c r="W7" s="98" t="e">
        <f>+#REF!</f>
        <v>#REF!</v>
      </c>
      <c r="X7" s="98" t="str">
        <f>+D17</f>
        <v>Gestionar la comunicación interna y externa a través del buen uso de los recursos de información para mejorar la imagen institucional.</v>
      </c>
      <c r="Y7" s="98">
        <f>+D19</f>
        <v>0</v>
      </c>
      <c r="Z7" s="98" t="e">
        <f>+#REF!</f>
        <v>#REF!</v>
      </c>
      <c r="AA7" s="98" t="str">
        <f>+F23</f>
        <v>Corresponde al N° de actividades ejecutadas</v>
      </c>
      <c r="AB7" s="98" t="str">
        <f>+F24</f>
        <v>Corresponde al N° de actividades programadas</v>
      </c>
      <c r="AC7" s="98" t="str">
        <f>+E27</f>
        <v xml:space="preserve">Corresponde al ponderado de las actividades  radicadas </v>
      </c>
      <c r="AD7" s="98" t="str">
        <f>+E26</f>
        <v>Corresponde al ponderado de las actividades ejecutadas</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0</v>
      </c>
      <c r="AL7" s="101">
        <f>+J31</f>
        <v>0</v>
      </c>
      <c r="AM7" s="98" t="str">
        <f>+D33</f>
        <v>OFICO - OFICINA ASESORA DE COMUNICACIONES</v>
      </c>
      <c r="AN7" s="98" t="str">
        <f>CONCATENATE(I33," ",J33)</f>
        <v xml:space="preserve">OFICO - OFICINA ASESORA DE COMUNICACIONES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235</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215</v>
      </c>
      <c r="G23" s="197"/>
      <c r="H23" s="197"/>
      <c r="I23" s="151" t="s">
        <v>69</v>
      </c>
      <c r="J23" s="8" t="s">
        <v>204</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216</v>
      </c>
      <c r="G24" s="197"/>
      <c r="H24" s="197"/>
      <c r="I24" s="151"/>
      <c r="J24" s="8" t="s">
        <v>204</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customHeight="1" x14ac:dyDescent="0.25">
      <c r="B26" s="156" t="s">
        <v>70</v>
      </c>
      <c r="C26" s="157" t="str">
        <f>+F23</f>
        <v>Corresponde al N° de actividades ejecutadas</v>
      </c>
      <c r="D26" s="157"/>
      <c r="E26" s="198" t="s">
        <v>217</v>
      </c>
      <c r="F26" s="199"/>
      <c r="G26" s="199"/>
      <c r="H26" s="199"/>
      <c r="I26" s="199"/>
      <c r="J26" s="200"/>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Corresponde al N° de actividades programadas</v>
      </c>
      <c r="D27" s="157"/>
      <c r="E27" s="198" t="s">
        <v>218</v>
      </c>
      <c r="F27" s="199"/>
      <c r="G27" s="199"/>
      <c r="H27" s="199"/>
      <c r="I27" s="199"/>
      <c r="J27" s="200"/>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205</v>
      </c>
      <c r="D29" s="158"/>
      <c r="E29" s="127" t="s">
        <v>14</v>
      </c>
      <c r="F29" s="158" t="s">
        <v>206</v>
      </c>
      <c r="G29" s="158"/>
      <c r="H29" s="127" t="s">
        <v>72</v>
      </c>
      <c r="I29" s="159" t="s">
        <v>207</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230</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3"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D31" sqref="D31:E31"/>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219</v>
      </c>
      <c r="E7" s="143"/>
      <c r="F7" s="143"/>
      <c r="G7" s="143"/>
      <c r="H7" s="144"/>
      <c r="I7" s="124" t="s">
        <v>63</v>
      </c>
      <c r="J7" s="40" t="s">
        <v>211</v>
      </c>
      <c r="T7" s="97" t="str">
        <f>+D7</f>
        <v>Noticias favorables</v>
      </c>
      <c r="U7" s="98" t="str">
        <f>+D9</f>
        <v>El control de las noticias favorables en los medios</v>
      </c>
      <c r="V7" s="98" t="e">
        <f>+#REF!</f>
        <v>#REF!</v>
      </c>
      <c r="W7" s="98" t="e">
        <f>+#REF!</f>
        <v>#REF!</v>
      </c>
      <c r="X7" s="98" t="str">
        <f>+D17</f>
        <v>Gestionar la comunicación interna y externa a través del buen uso de los recursos de información para mejorar la imagen institucional.</v>
      </c>
      <c r="Y7" s="98">
        <f>+D19</f>
        <v>0</v>
      </c>
      <c r="Z7" s="98" t="e">
        <f>+#REF!</f>
        <v>#REF!</v>
      </c>
      <c r="AA7" s="98" t="str">
        <f>+F23</f>
        <v>El Número de Noticias favorables en medios sobre el Instituto</v>
      </c>
      <c r="AB7" s="98" t="str">
        <f>+F24</f>
        <v>El Número total de noticias en los medios del Instituto</v>
      </c>
      <c r="AC7" s="98" t="str">
        <f>+E27</f>
        <v>Corresponde al ponderado del total de noticias del Instituto en los medios</v>
      </c>
      <c r="AD7" s="98" t="str">
        <f>+E26</f>
        <v>Corresponde al ponderado del total de noticias del Instituto en los medios son noticias favorables</v>
      </c>
      <c r="AE7" s="98" t="str">
        <f>+J23</f>
        <v>Archivo monitoreo de medios</v>
      </c>
      <c r="AF7" s="98" t="str">
        <f>+J24</f>
        <v>Archivo monitoreo de medios</v>
      </c>
      <c r="AG7" s="98" t="str">
        <f>+C29</f>
        <v>Trimestral</v>
      </c>
      <c r="AH7" s="98" t="str">
        <f>+F29</f>
        <v>Eficacia</v>
      </c>
      <c r="AI7" s="98" t="str">
        <f>+I29</f>
        <v>Positiva</v>
      </c>
      <c r="AJ7" s="99" t="str">
        <f>+D31</f>
        <v>Porcentaje</v>
      </c>
      <c r="AK7" s="100">
        <f>+H31</f>
        <v>0</v>
      </c>
      <c r="AL7" s="101">
        <f>+J31</f>
        <v>0</v>
      </c>
      <c r="AM7" s="98" t="str">
        <f>+D33</f>
        <v>OFICO - OFICINA ASESORA DE COMUNICACIONES</v>
      </c>
      <c r="AN7" s="98" t="str">
        <f>CONCATENATE(I33," ",J33)</f>
        <v xml:space="preserve">OFICO - OFICINA ASESORA DE COMUNICACIONES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220</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221</v>
      </c>
      <c r="G23" s="197"/>
      <c r="H23" s="197"/>
      <c r="I23" s="151" t="s">
        <v>69</v>
      </c>
      <c r="J23" s="8" t="s">
        <v>223</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222</v>
      </c>
      <c r="G24" s="197"/>
      <c r="H24" s="197"/>
      <c r="I24" s="151"/>
      <c r="J24" s="8" t="s">
        <v>223</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customHeight="1" x14ac:dyDescent="0.25">
      <c r="B26" s="156" t="s">
        <v>70</v>
      </c>
      <c r="C26" s="157" t="str">
        <f>+F23</f>
        <v>El Número de Noticias favorables en medios sobre el Instituto</v>
      </c>
      <c r="D26" s="157"/>
      <c r="E26" s="158" t="s">
        <v>225</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El Número total de noticias en los medios del Instituto</v>
      </c>
      <c r="D27" s="157"/>
      <c r="E27" s="158" t="s">
        <v>224</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205</v>
      </c>
      <c r="D29" s="158"/>
      <c r="E29" s="127" t="s">
        <v>14</v>
      </c>
      <c r="F29" s="158" t="s">
        <v>206</v>
      </c>
      <c r="G29" s="158"/>
      <c r="H29" s="127" t="s">
        <v>72</v>
      </c>
      <c r="I29" s="159" t="s">
        <v>207</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230</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2"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M39" sqref="M39"/>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226</v>
      </c>
      <c r="E7" s="143"/>
      <c r="F7" s="143"/>
      <c r="G7" s="143"/>
      <c r="H7" s="144"/>
      <c r="I7" s="124" t="s">
        <v>63</v>
      </c>
      <c r="J7" s="40" t="s">
        <v>212</v>
      </c>
      <c r="T7" s="97" t="str">
        <f>+D7</f>
        <v>Control Noticioso</v>
      </c>
      <c r="U7" s="98" t="str">
        <f>+D9</f>
        <v>El control de las noticias desfavorables en los medios</v>
      </c>
      <c r="V7" s="98" t="e">
        <f>+#REF!</f>
        <v>#REF!</v>
      </c>
      <c r="W7" s="98" t="e">
        <f>+#REF!</f>
        <v>#REF!</v>
      </c>
      <c r="X7" s="98" t="str">
        <f>+D17</f>
        <v>Gestionar la comunicación interna y externa a través del buen uso de los recursos de información para mejorar la imagen institucional.</v>
      </c>
      <c r="Y7" s="98">
        <f>+D19</f>
        <v>0</v>
      </c>
      <c r="Z7" s="98" t="e">
        <f>+#REF!</f>
        <v>#REF!</v>
      </c>
      <c r="AA7" s="98" t="str">
        <f>+F23</f>
        <v>El Número de Noticias desfavorables en medios sobre el Instituto controladas</v>
      </c>
      <c r="AB7" s="98" t="str">
        <f>+F24</f>
        <v>El Número total de noticias desfavorables en los medios del Instituto</v>
      </c>
      <c r="AC7" s="98" t="str">
        <f>+E27</f>
        <v>Corresponde al ponderado del total de noticias del Instituto en los medios desfavorables</v>
      </c>
      <c r="AD7" s="98" t="str">
        <f>+E26</f>
        <v>Corresponde al ponderado del total de noticiascontroladas  del Instituto en los medios son desfavorables</v>
      </c>
      <c r="AE7" s="98" t="str">
        <f>+J23</f>
        <v>Archivo monitoreo de medios</v>
      </c>
      <c r="AF7" s="98" t="str">
        <f>+J24</f>
        <v>Archivo monitoreo de medios</v>
      </c>
      <c r="AG7" s="98" t="str">
        <f>+C29</f>
        <v>Trimestral</v>
      </c>
      <c r="AH7" s="98" t="str">
        <f>+F29</f>
        <v>Eficacia</v>
      </c>
      <c r="AI7" s="98" t="str">
        <f>+I29</f>
        <v>Positiva</v>
      </c>
      <c r="AJ7" s="99" t="str">
        <f>+D31</f>
        <v>Porcentaje</v>
      </c>
      <c r="AK7" s="100">
        <f>+H31</f>
        <v>0</v>
      </c>
      <c r="AL7" s="101">
        <f>+J31</f>
        <v>0</v>
      </c>
      <c r="AM7" s="98" t="str">
        <f>+D33</f>
        <v>OFICO - OFICINA ASESORA DE COMUNICACIONES</v>
      </c>
      <c r="AN7" s="98" t="str">
        <f>CONCATENATE(I33," ",J33)</f>
        <v xml:space="preserve">OFICO - OFICINA ASESORA DE COMUNICACIONES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227</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228</v>
      </c>
      <c r="G23" s="197"/>
      <c r="H23" s="197"/>
      <c r="I23" s="151" t="s">
        <v>69</v>
      </c>
      <c r="J23" s="8" t="s">
        <v>223</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229</v>
      </c>
      <c r="G24" s="197"/>
      <c r="H24" s="197"/>
      <c r="I24" s="151"/>
      <c r="J24" s="8" t="s">
        <v>223</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Número de Noticias desfavorables en medios sobre el Instituto controladas</v>
      </c>
      <c r="D26" s="157"/>
      <c r="E26" s="158" t="s">
        <v>236</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El Número total de noticias desfavorables en los medios del Instituto</v>
      </c>
      <c r="D27" s="157"/>
      <c r="E27" s="158" t="s">
        <v>237</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205</v>
      </c>
      <c r="D29" s="158"/>
      <c r="E29" s="127" t="s">
        <v>14</v>
      </c>
      <c r="F29" s="158" t="s">
        <v>206</v>
      </c>
      <c r="G29" s="158"/>
      <c r="H29" s="127" t="s">
        <v>72</v>
      </c>
      <c r="I29" s="159" t="s">
        <v>207</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230</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1"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L44" sqref="L4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231</v>
      </c>
      <c r="E7" s="143"/>
      <c r="F7" s="143"/>
      <c r="G7" s="143"/>
      <c r="H7" s="144"/>
      <c r="I7" s="124" t="s">
        <v>63</v>
      </c>
      <c r="J7" s="40" t="s">
        <v>213</v>
      </c>
      <c r="T7" s="97" t="str">
        <f>+D7</f>
        <v>Actividades de comunicación organizacional</v>
      </c>
      <c r="U7" s="98" t="str">
        <f>+D9</f>
        <v>Medicón de eficacia en el cumplimiento de las actividades programadas</v>
      </c>
      <c r="V7" s="98" t="e">
        <f>+#REF!</f>
        <v>#REF!</v>
      </c>
      <c r="W7" s="98" t="e">
        <f>+#REF!</f>
        <v>#REF!</v>
      </c>
      <c r="X7" s="98" t="str">
        <f>+D17</f>
        <v>Gestionar la comunicación interna y externa a través del buen uso de los recursos de información para mejorar la imagen institucional.</v>
      </c>
      <c r="Y7" s="98">
        <f>+D19</f>
        <v>0</v>
      </c>
      <c r="Z7" s="98" t="e">
        <f>+#REF!</f>
        <v>#REF!</v>
      </c>
      <c r="AA7" s="98" t="str">
        <f>+F23</f>
        <v>Corresponde al N° de actividades implementadas</v>
      </c>
      <c r="AB7" s="98" t="str">
        <f>+F24</f>
        <v>Corresponde al N° de actividades programadas</v>
      </c>
      <c r="AC7" s="98" t="str">
        <f>+E27</f>
        <v>Corresponde al ponderado de las actividades programadas</v>
      </c>
      <c r="AD7" s="98" t="str">
        <f>+E26</f>
        <v>Corresponde al ponderado de las actividades ejecutadas</v>
      </c>
      <c r="AE7" s="98" t="str">
        <f>+J23</f>
        <v>Publicaciones internas - correos electrónicos</v>
      </c>
      <c r="AF7" s="98" t="str">
        <f>+J24</f>
        <v>Publicaciones internas - correos electrónicos</v>
      </c>
      <c r="AG7" s="98" t="str">
        <f>+C29</f>
        <v>Trimestral</v>
      </c>
      <c r="AH7" s="98" t="str">
        <f>+F29</f>
        <v>Eficacia</v>
      </c>
      <c r="AI7" s="98" t="str">
        <f>+I29</f>
        <v>Positiva</v>
      </c>
      <c r="AJ7" s="99" t="str">
        <f>+D31</f>
        <v>Porcentaje</v>
      </c>
      <c r="AK7" s="100">
        <f>+H31</f>
        <v>0</v>
      </c>
      <c r="AL7" s="101">
        <f>+J31</f>
        <v>0</v>
      </c>
      <c r="AM7" s="98" t="str">
        <f>+D33</f>
        <v>OFICO - OFICINA ASESORA DE COMUNICACIONES</v>
      </c>
      <c r="AN7" s="98" t="str">
        <f>CONCATENATE(I33," ",J33)</f>
        <v xml:space="preserve">OFICO - OFICINA ASESORA DE COMUNICACIONES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235</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232</v>
      </c>
      <c r="G23" s="197"/>
      <c r="H23" s="197"/>
      <c r="I23" s="151" t="s">
        <v>69</v>
      </c>
      <c r="J23" s="8" t="s">
        <v>234</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216</v>
      </c>
      <c r="G24" s="197"/>
      <c r="H24" s="197"/>
      <c r="I24" s="151"/>
      <c r="J24" s="8" t="s">
        <v>234</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Corresponde al N° de actividades implementadas</v>
      </c>
      <c r="D26" s="157"/>
      <c r="E26" s="158" t="s">
        <v>217</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Corresponde al N° de actividades programadas</v>
      </c>
      <c r="D27" s="157"/>
      <c r="E27" s="158" t="s">
        <v>233</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205</v>
      </c>
      <c r="D29" s="158"/>
      <c r="E29" s="127" t="s">
        <v>14</v>
      </c>
      <c r="F29" s="158" t="s">
        <v>206</v>
      </c>
      <c r="G29" s="158"/>
      <c r="H29" s="127" t="s">
        <v>72</v>
      </c>
      <c r="I29" s="159" t="s">
        <v>207</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230</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I1</vt:lpstr>
      <vt:lpstr>I2</vt:lpstr>
      <vt:lpstr>I3</vt:lpstr>
      <vt:lpstr>I4</vt:lpstr>
      <vt:lpstr>I5</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2017-03-17T12:24:46Z</dcterms:modified>
</cp:coreProperties>
</file>