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2"/>
  </bookViews>
  <sheets>
    <sheet name="I1" sheetId="1" r:id="rId1"/>
    <sheet name="I2" sheetId="3" r:id="rId2"/>
    <sheet name="I3" sheetId="4" r:id="rId3"/>
    <sheet name="Hoja2" sheetId="2" state="hidden" r:id="rId4"/>
  </sheets>
  <externalReferences>
    <externalReference r:id="rId5"/>
    <externalReference r:id="rId6"/>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4" l="1"/>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ET7" i="3" s="1"/>
  <c r="I57" i="3"/>
  <c r="H46" i="3"/>
  <c r="J45" i="3"/>
  <c r="AW7" i="3" s="1"/>
  <c r="H40" i="3"/>
  <c r="G40" i="3"/>
  <c r="K29" i="3"/>
  <c r="C27" i="3"/>
  <c r="C26" i="3"/>
  <c r="C15" i="3"/>
  <c r="FD7" i="3"/>
  <c r="FC7" i="3"/>
  <c r="FB7" i="3"/>
  <c r="FA7" i="3"/>
  <c r="EZ7" i="3"/>
  <c r="EY7" i="3"/>
  <c r="EX7" i="3"/>
  <c r="EW7" i="3"/>
  <c r="EV7" i="3"/>
  <c r="EU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AW7" i="1" s="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<sst xmlns="http://schemas.openxmlformats.org/spreadsheetml/2006/main" count="791" uniqueCount="227">
  <si>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</si>
  <si>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</si>
  <si>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</si>
  <si>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</si>
  <si>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</si>
  <si>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</si>
  <si>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</si>
  <si>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</si>
  <si>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</si>
  <si>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</si>
  <si>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</si>
  <si>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</si>
  <si>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</si>
  <si>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</si>
  <si>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</si>
  <si>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</si>
  <si>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</si>
  <si>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</si>
  <si>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</si>
  <si>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</si>
  <si>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</si>
  <si>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</si>
  <si>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</si>
  <si>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</si>
  <si>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</si>
  <si>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</si>
  <si>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</si>
  <si>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</si>
  <si>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</si>
  <si>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</si>
  <si>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</si>
  <si>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</si>
  <si>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</si>
  <si>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</si>
  <si>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</si>
  <si>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</si>
  <si>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</si>
  <si>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</si>
  <si>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</si>
  <si>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</si>
  <si>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</si>
  <si>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</si>
  <si>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</si>
  <si>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</si>
  <si>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</si>
  <si>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</si>
  <si>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</si>
  <si>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</si>
  <si>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</si>
  <si>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</si>
  <si>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</si>
  <si>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</si>
  <si>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</si>
  <si>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</si>
  <si>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</si>
  <si>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</si>
  <si>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</si>
  <si>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</si>
  <si>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</si>
  <si>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</si>
  <si>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</si>
  <si>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</si>
  <si>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</si>
  <si>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</si>
  <si>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</si>
  <si>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</si>
  <si>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</si>
  <si>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</si>
  <si>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</si>
  <si>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</si>
  <si>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</si>
  <si>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</si>
  <si>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</si>
  <si>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</si>
  <si>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</si>
  <si>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</si>
  <si>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</si>
  <si>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</si>
  <si>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</si>
  <si>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</si>
  <si>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</si>
  <si>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</si>
  <si>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</si>
  <si>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</si>
  <si>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</si>
  <si>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</si>
  <si>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</si>
  <si>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</si>
  <si>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</si>
  <si>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</si>
  <si>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</si>
  <si>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</si>
  <si>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</si>
  <si>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</si>
  <si>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</si>
  <si>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</si>
  <si>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</si>
  <si>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</si>
  <si>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</si>
  <si>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</si>
  <si>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</si>
  <si>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</si>
  <si>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</si>
  <si>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</si>
  <si>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</si>
  <si>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</si>
  <si>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</si>
  <si>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</si>
  <si>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</si>
  <si>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</si>
  <si>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</si>
  <si>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</si>
  <si>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</si>
  <si>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</si>
  <si>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</si>
  <si>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</si>
  <si>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</si>
  <si>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</si>
  <si>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</si>
  <si>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</si>
  <si>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</si>
  <si>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</si>
  <si>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</si>
  <si>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</si>
  <si>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</si>
  <si>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</si>
  <si>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</si>
  <si>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</si>
  <si>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</si>
  <si>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</si>
  <si>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</si>
  <si>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</si>
  <si>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</si>
  <si>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</si>
  <si>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</si>
  <si>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</si>
  <si>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</si>
  <si>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</si>
  <si>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</si>
  <si>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</si>
  <si>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</si>
  <si>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</si>
  <si>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</si>
  <si>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</si>
  <si>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</si>
  <si>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</si>
  <si>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</si>
  <si>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</si>
  <si>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</si>
  <si>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</si>
  <si>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</si>
  <si>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</si>
  <si>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</si>
  <si>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</si>
  <si>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</si>
  <si>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</si>
  <si>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</si>
  <si>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</si>
  <si>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</si>
  <si>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</si>
  <si>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</si>
  <si>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</si>
  <si>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</si>
  <si>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</si>
  <si>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</si>
  <si>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</si>
  <si>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</si>
  <si>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</si>
  <si>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</si>
  <si>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</si>
  <si>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</si>
  <si>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</si>
  <si>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</si>
  <si>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</si>
  <si>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</si>
  <si>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</si>
  <si>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</si>
  <si>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</si>
  <si>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</si>
  <si>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</si>
  <si>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</si>
  <si>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</si>
  <si>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</si>
  <si>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</si>
  <si>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</si>
  <si>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</si>
  <si>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</si>
  <si>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</si>
  <si>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</si>
  <si>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</si>
  <si>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</si>
  <si>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</si>
  <si>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</si>
  <si>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</si>
  <si>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Porcentaje de fallos de segunda instancia procesos disciplinarios finalizados.</t>
  </si>
  <si>
    <t>I1</t>
  </si>
  <si>
    <t>Calcular la proporción de fallos de segunda instancia que son finalizados.</t>
  </si>
  <si>
    <t>Proceso</t>
  </si>
  <si>
    <t>Ejercer defensa de los intereses legales del Instituto contando con los recursos necesarios, cumpliendo la Constitución y la normativa vigente</t>
  </si>
  <si>
    <t xml:space="preserve">OFAJU - OFICINA ASESORA JURÍDICA </t>
  </si>
  <si>
    <t>Trimestral</t>
  </si>
  <si>
    <t>Eficacia</t>
  </si>
  <si>
    <t>Positiva</t>
  </si>
  <si>
    <t xml:space="preserve">Fallos de segunda instancia Finalizados </t>
  </si>
  <si>
    <t>Fallos de segunda instancia recibidos en GRECO</t>
  </si>
  <si>
    <t>Tolerancia Inferior</t>
  </si>
  <si>
    <t>Base de datos GRECO y/o archivo físico</t>
  </si>
  <si>
    <t xml:space="preserve">Cumplimiento de los fallos de segunda instancia recibidos </t>
  </si>
  <si>
    <t xml:space="preserve">Total fallos de segunda instancia recibidos </t>
  </si>
  <si>
    <t>I2</t>
  </si>
  <si>
    <t>I3</t>
  </si>
  <si>
    <t>Porcentaje de sentencias radicadas con resolución</t>
  </si>
  <si>
    <t>Calcular el porcentaje de sentencias radicadas de las cuales se genera resolución para su pago.</t>
  </si>
  <si>
    <t>Sentencias radicadas y con resolución.</t>
  </si>
  <si>
    <t>Sentencias radicadas</t>
  </si>
  <si>
    <t>Base de datos SENT conciliaciones pagadas 1997-2015 de Oficina Juridica)</t>
  </si>
  <si>
    <t xml:space="preserve">Base de datos de Oficina Juridica radicación sentencias ejecutoriadas </t>
  </si>
  <si>
    <t>Calificación dada cumplimiento de sentencias con resolución</t>
  </si>
  <si>
    <t>Totalsentencias radicadas</t>
  </si>
  <si>
    <t xml:space="preserve">Porcentaje de tutelas notificadas por juzgados y contestadas por la Oficina Asesora Jurídica dentro de los tiempos establecidos </t>
  </si>
  <si>
    <t xml:space="preserve">Calcular el porcentaje de tutelas que son contestadas dentro de los tiempos establecidos </t>
  </si>
  <si>
    <t xml:space="preserve">Tutelas notificadas por juzgados y contestadas por la Oficina Asesora Jurídica dentro de los tiempos establecidos </t>
  </si>
  <si>
    <t xml:space="preserve">Tutelas notificadas por juzgados </t>
  </si>
  <si>
    <t>APLICATIVO SIJUR</t>
  </si>
  <si>
    <t>REPORTE SIJUR</t>
  </si>
  <si>
    <t>Calificación dada como resultado del cumplimineto de las tutelas notificadas estás contestadas</t>
  </si>
  <si>
    <t>Total tutelas notificadas por juzgados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</si>
</sst>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rgb="FF000000"/>
      <name val="Arial Narrow"/>
      <family val="2"/>
    </font>
    <font>
      <sz val="11"/>
      <name val="Calibri"/>
      <family val="2"/>
    </font>
    <font>
      <sz val="10"/>
      <color rgb="FF000000"/>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5" fillId="14" borderId="48" xfId="0" applyFont="1" applyFill="1" applyBorder="1" applyAlignment="1">
      <alignment horizontal="left" vertical="center" wrapText="1"/>
    </xf>
    <xf numFmtId="0" fontId="26" fillId="0" borderId="49" xfId="0" applyFont="1" applyBorder="1"/>
    <xf numFmtId="0" fontId="26" fillId="0" borderId="50" xfId="0" applyFont="1" applyBorder="1"/>
    <xf numFmtId="0" fontId="27" fillId="0" borderId="51" xfId="0" applyFont="1" applyBorder="1" applyAlignment="1">
      <alignment vertical="center" wrapText="1"/>
    </xf>
  </cellXfs>
  <cellStyles count="3">
    <cellStyle name="Millares" xfId="1" builtinId="3"/>
    <cellStyle name="Normal" xfId="0" builtinId="0"/>
    <cellStyle name="Porcentaje"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F44" sqref="FF4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194</v>
      </c>
      <c r="E7" s="143"/>
      <c r="F7" s="143"/>
      <c r="G7" s="143"/>
      <c r="H7" s="144"/>
      <c r="I7" s="39" t="s">
        <v>63</v>
      </c>
      <c r="J7" s="40" t="s">
        <v>195</v>
      </c>
      <c r="T7" s="97" t="str">
        <f>+D7</f>
        <v>Porcentaje de fallos de segunda instancia procesos disciplinarios finalizados.</v>
      </c>
      <c r="U7" s="98" t="str">
        <f>+D9</f>
        <v>Calcular la proporción de fallos de segunda instancia que son finalizados.</v>
      </c>
      <c r="V7" s="98" t="e">
        <f>+#REF!</f>
        <v>#REF!</v>
      </c>
      <c r="W7" s="98" t="e">
        <f>+#REF!</f>
        <v>#REF!</v>
      </c>
      <c r="X7" s="98" t="str">
        <f>+D17</f>
        <v>Ejercer defensa de los intereses legales del Instituto contando con los recursos necesarios, cumpliendo la Constitución y la normativa vigente</v>
      </c>
      <c r="Y7" s="98">
        <f>+D19</f>
        <v>0</v>
      </c>
      <c r="Z7" s="98" t="e">
        <f>+#REF!</f>
        <v>#REF!</v>
      </c>
      <c r="AA7" s="98" t="str">
        <f>+F23</f>
        <v xml:space="preserve">Fallos de segunda instancia Finalizados </v>
      </c>
      <c r="AB7" s="98" t="str">
        <f>+F24</f>
        <v>Fallos de segunda instancia recibidos en GRECO</v>
      </c>
      <c r="AC7" s="98" t="str">
        <f>+E27</f>
        <v xml:space="preserve">Total fallos de segunda instancia recibidos </v>
      </c>
      <c r="AD7" s="98" t="str">
        <f>+E26</f>
        <v xml:space="preserve">Cumplimiento de los fallos de segunda instancia recibidos </v>
      </c>
      <c r="AE7" s="98" t="str">
        <f>+J23</f>
        <v>Base de datos GRECO y/o archivo físico</v>
      </c>
      <c r="AF7" s="98" t="str">
        <f>+J24</f>
        <v>Base de datos GRECO y/o archivo físico</v>
      </c>
      <c r="AG7" s="98" t="str">
        <f>+C29</f>
        <v>Trimestral</v>
      </c>
      <c r="AH7" s="98" t="str">
        <f>+F29</f>
        <v>Eficacia</v>
      </c>
      <c r="AI7" s="98" t="str">
        <f>+I29</f>
        <v>Positiva</v>
      </c>
      <c r="AJ7" s="99">
        <f>+D31</f>
        <v>0</v>
      </c>
      <c r="AK7" s="100">
        <f>+H31</f>
        <v>0</v>
      </c>
      <c r="AL7" s="101">
        <f>+J31</f>
        <v>0</v>
      </c>
      <c r="AM7" s="98" t="str">
        <f>+D33</f>
        <v xml:space="preserve">OFAJU - OFICINA ASESORA JURÍDICA </v>
      </c>
      <c r="AN7" s="98" t="str">
        <f>CONCATENATE(I33," ",J33)</f>
        <v xml:space="preserve">OFAJU - OFICINA ASESORA JURÍDICA  </v>
      </c>
      <c r="AO7" s="102" t="e">
        <f>+#REF!</f>
        <v>#REF!</v>
      </c>
      <c r="AP7" s="102" t="e">
        <f>+#REF!</f>
        <v>#REF!</v>
      </c>
      <c r="AQ7" s="102" t="e">
        <f>+#REF!</f>
        <v>#REF!</v>
      </c>
      <c r="AR7" s="102" t="e">
        <f>+#REF!</f>
        <v>#REF!</v>
      </c>
      <c r="AS7" s="103">
        <f>+B45</f>
        <v>0</v>
      </c>
      <c r="AT7" s="103">
        <f>+D45</f>
        <v>0.96</v>
      </c>
      <c r="AU7" s="103">
        <f>+F45</f>
        <v>0.97</v>
      </c>
      <c r="AV7" s="103">
        <f>+H45</f>
        <v>0.98</v>
      </c>
      <c r="AW7" s="101">
        <f>+J45</f>
        <v>0.98</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203</v>
      </c>
      <c r="G23" s="197"/>
      <c r="H23" s="198"/>
      <c r="I23" s="151" t="s">
        <v>69</v>
      </c>
      <c r="J23" s="8" t="s">
        <v>206</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6" t="s">
        <v>204</v>
      </c>
      <c r="G24" s="197"/>
      <c r="H24" s="198"/>
      <c r="I24" s="151"/>
      <c r="J24" s="8" t="s">
        <v>206</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 xml:space="preserve">Fallos de segunda instancia Finalizados </v>
      </c>
      <c r="D26" s="157"/>
      <c r="E26" s="158" t="s">
        <v>207</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Fallos de segunda instancia recibidos en GRECO</v>
      </c>
      <c r="D27" s="157"/>
      <c r="E27" s="158" t="s">
        <v>208</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200</v>
      </c>
      <c r="D29" s="158"/>
      <c r="E29" s="45" t="s">
        <v>14</v>
      </c>
      <c r="F29" s="158" t="s">
        <v>201</v>
      </c>
      <c r="G29" s="158"/>
      <c r="H29" s="45" t="s">
        <v>72</v>
      </c>
      <c r="I29" s="159" t="s">
        <v>202</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98</v>
      </c>
      <c r="D37" s="195"/>
      <c r="E37" s="163" t="s">
        <v>75</v>
      </c>
      <c r="F37" s="163"/>
      <c r="G37" s="53">
        <v>98</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v>
      </c>
      <c r="C45" s="185"/>
      <c r="D45" s="186">
        <v>0.96</v>
      </c>
      <c r="E45" s="185"/>
      <c r="F45" s="186">
        <v>0.97</v>
      </c>
      <c r="G45" s="185"/>
      <c r="H45" s="186">
        <v>0.98</v>
      </c>
      <c r="I45" s="185"/>
      <c r="J45" s="57">
        <f>+IF(I29="SUMA",(B45+D45+F45+H45),H45)</f>
        <v>0.98</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2" priority="2" operator="equal">
      <formula>"Error"</formula>
    </cfRule>
  </conditionalFormatting>
  <dataValidations count="48">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F47" sqref="FF4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211</v>
      </c>
      <c r="E7" s="143"/>
      <c r="F7" s="143"/>
      <c r="G7" s="143"/>
      <c r="H7" s="144"/>
      <c r="I7" s="124" t="s">
        <v>63</v>
      </c>
      <c r="J7" s="40" t="s">
        <v>209</v>
      </c>
      <c r="T7" s="97" t="str">
        <f>+D7</f>
        <v>Porcentaje de sentencias radicadas con resolución</v>
      </c>
      <c r="U7" s="98" t="str">
        <f>+D9</f>
        <v>Calcular el porcentaje de sentencias radicadas de las cuales se genera resolución para su pago.</v>
      </c>
      <c r="V7" s="98" t="e">
        <f>+#REF!</f>
        <v>#REF!</v>
      </c>
      <c r="W7" s="98" t="e">
        <f>+#REF!</f>
        <v>#REF!</v>
      </c>
      <c r="X7" s="98" t="str">
        <f>+D17</f>
        <v>Ejercer defensa de los intereses legales del Instituto contando con los recursos necesarios, cumpliendo la Constitución y la normativa vigente</v>
      </c>
      <c r="Y7" s="98">
        <f>+D19</f>
        <v>0</v>
      </c>
      <c r="Z7" s="98" t="e">
        <f>+#REF!</f>
        <v>#REF!</v>
      </c>
      <c r="AA7" s="98" t="str">
        <f>+F23</f>
        <v>Sentencias radicadas y con resolución.</v>
      </c>
      <c r="AB7" s="98" t="str">
        <f>+F24</f>
        <v>Sentencias radicadas</v>
      </c>
      <c r="AC7" s="98" t="str">
        <f>+E27</f>
        <v>Totalsentencias radicadas</v>
      </c>
      <c r="AD7" s="98" t="str">
        <f>+E26</f>
        <v>Calificación dada cumplimiento de sentencias con resolución</v>
      </c>
      <c r="AE7" s="98" t="str">
        <f>+J23</f>
        <v>Base de datos SENT conciliaciones pagadas 1997-2015 de Oficina Juridica)</v>
      </c>
      <c r="AF7" s="98" t="str">
        <f>+J24</f>
        <v xml:space="preserve">Base de datos de Oficina Juridica radicación sentencias ejecutoriadas </v>
      </c>
      <c r="AG7" s="98" t="str">
        <f>+C29</f>
        <v>Trimestral</v>
      </c>
      <c r="AH7" s="98" t="str">
        <f>+F29</f>
        <v>Eficacia</v>
      </c>
      <c r="AI7" s="98" t="str">
        <f>+I29</f>
        <v>Positiva</v>
      </c>
      <c r="AJ7" s="99">
        <f>+D31</f>
        <v>0</v>
      </c>
      <c r="AK7" s="100">
        <f>+H31</f>
        <v>0</v>
      </c>
      <c r="AL7" s="101">
        <f>+J31</f>
        <v>0</v>
      </c>
      <c r="AM7" s="98" t="str">
        <f>+D33</f>
        <v xml:space="preserve">OFAJU - OFICINA ASESORA JURÍDICA </v>
      </c>
      <c r="AN7" s="98" t="str">
        <f>CONCATENATE(I33," ",J33)</f>
        <v xml:space="preserve">OFAJU - OFICINA ASESORA JURÍDICA  </v>
      </c>
      <c r="AO7" s="102" t="e">
        <f>+#REF!</f>
        <v>#REF!</v>
      </c>
      <c r="AP7" s="102" t="e">
        <f>+#REF!</f>
        <v>#REF!</v>
      </c>
      <c r="AQ7" s="102" t="e">
        <f>+#REF!</f>
        <v>#REF!</v>
      </c>
      <c r="AR7" s="102" t="e">
        <f>+#REF!</f>
        <v>#REF!</v>
      </c>
      <c r="AS7" s="103">
        <f>+B45</f>
        <v>0.23</v>
      </c>
      <c r="AT7" s="103">
        <f>+D45</f>
        <v>0.24</v>
      </c>
      <c r="AU7" s="103">
        <f>+F45</f>
        <v>0.25</v>
      </c>
      <c r="AV7" s="103">
        <f>+H45</f>
        <v>0.26</v>
      </c>
      <c r="AW7" s="101">
        <f>+J45</f>
        <v>0.26</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212</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213</v>
      </c>
      <c r="G23" s="197"/>
      <c r="H23" s="198"/>
      <c r="I23" s="151" t="s">
        <v>69</v>
      </c>
      <c r="J23" s="199" t="s">
        <v>215</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214</v>
      </c>
      <c r="G24" s="197"/>
      <c r="H24" s="198"/>
      <c r="I24" s="151"/>
      <c r="J24" s="199" t="s">
        <v>216</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Sentencias radicadas y con resolución.</v>
      </c>
      <c r="D26" s="157"/>
      <c r="E26" s="158" t="s">
        <v>217</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Sentencias radicadas</v>
      </c>
      <c r="D27" s="157"/>
      <c r="E27" s="158" t="s">
        <v>218</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200</v>
      </c>
      <c r="D29" s="158"/>
      <c r="E29" s="127" t="s">
        <v>14</v>
      </c>
      <c r="F29" s="158" t="s">
        <v>201</v>
      </c>
      <c r="G29" s="158"/>
      <c r="H29" s="127" t="s">
        <v>72</v>
      </c>
      <c r="I29" s="159" t="s">
        <v>202</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24</v>
      </c>
      <c r="D37" s="195"/>
      <c r="E37" s="163" t="s">
        <v>75</v>
      </c>
      <c r="F37" s="163"/>
      <c r="G37" s="53">
        <v>24</v>
      </c>
      <c r="H37" s="163" t="s">
        <v>205</v>
      </c>
      <c r="I37" s="163"/>
      <c r="J37" s="53">
        <v>15</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0.23</v>
      </c>
      <c r="C45" s="185"/>
      <c r="D45" s="186">
        <v>0.24</v>
      </c>
      <c r="E45" s="185"/>
      <c r="F45" s="186">
        <v>0.25</v>
      </c>
      <c r="G45" s="185"/>
      <c r="H45" s="186">
        <v>0.26</v>
      </c>
      <c r="I45" s="185"/>
      <c r="J45" s="57">
        <f>+IF(I29="SUMA",(B45+D45+F45+H45),H45)</f>
        <v>0.26</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1" priority="1" operator="equal">
      <formula>"Error"</formula>
    </cfRule>
  </conditionalFormatting>
  <dataValidations count="47">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M36" sqref="M36"/>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219</v>
      </c>
      <c r="E7" s="143"/>
      <c r="F7" s="143"/>
      <c r="G7" s="143"/>
      <c r="H7" s="144"/>
      <c r="I7" s="124" t="s">
        <v>63</v>
      </c>
      <c r="J7" s="40" t="s">
        <v>210</v>
      </c>
      <c r="T7" s="97" t="str">
        <f>+D7</f>
        <v xml:space="preserve">Porcentaje de tutelas notificadas por juzgados y contestadas por la Oficina Asesora Jurídica dentro de los tiempos establecidos </v>
      </c>
      <c r="U7" s="98" t="str">
        <f>+D9</f>
        <v xml:space="preserve">Calcular el porcentaje de tutelas que son contestadas dentro de los tiempos establecidos </v>
      </c>
      <c r="V7" s="98" t="e">
        <f>+#REF!</f>
        <v>#REF!</v>
      </c>
      <c r="W7" s="98" t="e">
        <f>+#REF!</f>
        <v>#REF!</v>
      </c>
      <c r="X7" s="98" t="str">
        <f>+D17</f>
        <v>Ejercer defensa de los intereses legales del Instituto contando con los recursos necesarios, cumpliendo la Constitución y la normativa vigente</v>
      </c>
      <c r="Y7" s="98">
        <f>+D19</f>
        <v>0</v>
      </c>
      <c r="Z7" s="98" t="e">
        <f>+#REF!</f>
        <v>#REF!</v>
      </c>
      <c r="AA7" s="98" t="str">
        <f>+F23</f>
        <v xml:space="preserve">Tutelas notificadas por juzgados y contestadas por la Oficina Asesora Jurídica dentro de los tiempos establecidos </v>
      </c>
      <c r="AB7" s="98" t="str">
        <f>+F24</f>
        <v xml:space="preserve">Tutelas notificadas por juzgados </v>
      </c>
      <c r="AC7" s="98" t="str">
        <f>+E27</f>
        <v>Total tutelas notificadas por juzgados</v>
      </c>
      <c r="AD7" s="98" t="str">
        <f>+E26</f>
        <v>Calificación dada como resultado del cumplimineto de las tutelas notificadas estás contestadas</v>
      </c>
      <c r="AE7" s="98" t="str">
        <f>+J23</f>
        <v>APLICATIVO SIJUR</v>
      </c>
      <c r="AF7" s="98" t="str">
        <f>+J24</f>
        <v>REPORTE SIJUR</v>
      </c>
      <c r="AG7" s="98" t="str">
        <f>+C29</f>
        <v>Trimestral</v>
      </c>
      <c r="AH7" s="98" t="str">
        <f>+F29</f>
        <v>Eficacia</v>
      </c>
      <c r="AI7" s="98" t="str">
        <f>+I29</f>
        <v>Positiva</v>
      </c>
      <c r="AJ7" s="99">
        <f>+D31</f>
        <v>0</v>
      </c>
      <c r="AK7" s="100">
        <f>+H31</f>
        <v>0</v>
      </c>
      <c r="AL7" s="101">
        <f>+J31</f>
        <v>0</v>
      </c>
      <c r="AM7" s="98" t="str">
        <f>+D33</f>
        <v xml:space="preserve">OFAJU - OFICINA ASESORA JURÍDICA </v>
      </c>
      <c r="AN7" s="98" t="str">
        <f>CONCATENATE(I33," ",J33)</f>
        <v xml:space="preserve">OFAJU - OFICINA ASESORA JURÍDICA  </v>
      </c>
      <c r="AO7" s="102" t="e">
        <f>+#REF!</f>
        <v>#REF!</v>
      </c>
      <c r="AP7" s="102" t="e">
        <f>+#REF!</f>
        <v>#REF!</v>
      </c>
      <c r="AQ7" s="102" t="e">
        <f>+#REF!</f>
        <v>#REF!</v>
      </c>
      <c r="AR7" s="102" t="e">
        <f>+#REF!</f>
        <v>#REF!</v>
      </c>
      <c r="AS7" s="103">
        <f>+B45</f>
        <v>0</v>
      </c>
      <c r="AT7" s="103">
        <f>+D45</f>
        <v>0.96</v>
      </c>
      <c r="AU7" s="103">
        <f>+F45</f>
        <v>0.97</v>
      </c>
      <c r="AV7" s="103">
        <f>+H45</f>
        <v>0.98</v>
      </c>
      <c r="AW7" s="101">
        <f>+J45</f>
        <v>0.98</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220</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221</v>
      </c>
      <c r="G23" s="197"/>
      <c r="H23" s="198"/>
      <c r="I23" s="151" t="s">
        <v>69</v>
      </c>
      <c r="J23" s="199" t="s">
        <v>223</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222</v>
      </c>
      <c r="G24" s="197"/>
      <c r="H24" s="198"/>
      <c r="I24" s="151"/>
      <c r="J24" s="199" t="s">
        <v>224</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 xml:space="preserve">Tutelas notificadas por juzgados y contestadas por la Oficina Asesora Jurídica dentro de los tiempos establecidos </v>
      </c>
      <c r="D26" s="157"/>
      <c r="E26" s="158" t="s">
        <v>225</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 xml:space="preserve">Tutelas notificadas por juzgados </v>
      </c>
      <c r="D27" s="157"/>
      <c r="E27" s="158" t="s">
        <v>226</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200</v>
      </c>
      <c r="D29" s="158"/>
      <c r="E29" s="127" t="s">
        <v>14</v>
      </c>
      <c r="F29" s="158" t="s">
        <v>201</v>
      </c>
      <c r="G29" s="158"/>
      <c r="H29" s="127" t="s">
        <v>72</v>
      </c>
      <c r="I29" s="159" t="s">
        <v>202</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c r="E31" s="171"/>
      <c r="F31" s="156" t="s">
        <v>17</v>
      </c>
      <c r="G31" s="156"/>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98</v>
      </c>
      <c r="D37" s="195"/>
      <c r="E37" s="163" t="s">
        <v>75</v>
      </c>
      <c r="F37" s="163"/>
      <c r="G37" s="53">
        <v>98</v>
      </c>
      <c r="H37" s="163" t="s">
        <v>205</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v>
      </c>
      <c r="C45" s="185"/>
      <c r="D45" s="186">
        <v>0.96</v>
      </c>
      <c r="E45" s="185"/>
      <c r="F45" s="186">
        <v>0.97</v>
      </c>
      <c r="G45" s="185"/>
      <c r="H45" s="186">
        <v>0.98</v>
      </c>
      <c r="I45" s="185"/>
      <c r="J45" s="57">
        <f>+IF(I29="SUMA",(B45+D45+F45+H45),H45)</f>
        <v>0.98</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7">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I1</vt:lpstr>
      <vt:lpstr>I2</vt:lpstr>
      <vt:lpstr>I3</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2017-03-17T15:10:44Z</dcterms:modified>
</cp:coreProperties>
</file>