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Sector\"/>
    </mc:Choice>
  </mc:AlternateContent>
  <bookViews>
    <workbookView xWindow="0" yWindow="0" windowWidth="28800" windowHeight="12030" tabRatio="809" activeTab="6"/>
  </bookViews>
  <sheets>
    <sheet name="IS1" sheetId="1" r:id="rId1"/>
    <sheet name="IS2" sheetId="2" r:id="rId2"/>
    <sheet name="IS3" sheetId="4" r:id="rId3"/>
    <sheet name="IS4" sheetId="3" r:id="rId4"/>
    <sheet name="IS5" sheetId="6" r:id="rId5"/>
    <sheet name="IS6" sheetId="7" r:id="rId6"/>
    <sheet name="IS7" sheetId="5"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COMPONENTE">[1]IE1!$M$1010:$M$1036</definedName>
    <definedName name="depende">[2]listas!$BD$2:$BD$31</definedName>
    <definedName name="DEPENDENCIA">[3]Dependencias!$A$5:$A$32</definedName>
    <definedName name="dependencias" localSheetId="4">[5]Hoja2!$A$2:$A$18</definedName>
    <definedName name="dependencias" localSheetId="5">[5]Hoja2!$A$2:$A$18</definedName>
    <definedName name="dependencias">[1]Hoja2!$A$2:$A$18</definedName>
    <definedName name="Dimensión">[1]IE1!$M$1000:$M$1009</definedName>
    <definedName name="item">#REF!</definedName>
    <definedName name="objetivo">#REF!</definedName>
    <definedName name="OBJETIVOCAL">[3]Objetivos!$A$5:$A$11</definedName>
    <definedName name="objetivos">[4]Hoja2!$F$2:$F$10</definedName>
    <definedName name="PROCESO">[6]listas!$B$5:$B$54</definedName>
    <definedName name="procesos" localSheetId="4">[5]Hoja2!$H$2:$H$19</definedName>
    <definedName name="procesos" localSheetId="5">[5]Hoja2!$H$2:$H$19</definedName>
    <definedName name="procesos">[1]Hoja2!$H$2:$H$19</definedName>
    <definedName name="proyectos" localSheetId="4">[5]Hoja2!$J$2:$J$7</definedName>
    <definedName name="proyectos" localSheetId="5">[5]Hoja2!$J$2:$J$7</definedName>
    <definedName name="proyectos">[1]Hoja2!$J$2:$J$7</definedName>
    <definedName name="Responsabilidades">[7]listas!$B$2:$B$31</definedName>
    <definedName name="SSS">[8]Hoja2!$A$2:$A$18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7" l="1"/>
  <c r="I55" i="7"/>
  <c r="ES7" i="7" s="1"/>
  <c r="H48" i="7"/>
  <c r="K31" i="7"/>
  <c r="C29" i="7"/>
  <c r="C28" i="7"/>
  <c r="C17" i="7"/>
  <c r="FD7" i="7"/>
  <c r="FC7" i="7"/>
  <c r="FB7" i="7"/>
  <c r="FA7" i="7"/>
  <c r="EZ7" i="7"/>
  <c r="EY7" i="7"/>
  <c r="EX7" i="7"/>
  <c r="EW7" i="7"/>
  <c r="EV7" i="7"/>
  <c r="EU7" i="7"/>
  <c r="ET7" i="7"/>
  <c r="ER7" i="7"/>
  <c r="EQ7" i="7"/>
  <c r="EP7" i="7"/>
  <c r="EO7" i="7"/>
  <c r="EN7" i="7"/>
  <c r="EM7" i="7"/>
  <c r="EL7" i="7"/>
  <c r="EK7" i="7"/>
  <c r="EJ7" i="7"/>
  <c r="EI7" i="7"/>
  <c r="EH7" i="7"/>
  <c r="EG7" i="7"/>
  <c r="EF7" i="7"/>
  <c r="EE7" i="7"/>
  <c r="ED7" i="7"/>
  <c r="EC7" i="7"/>
  <c r="EB7" i="7"/>
  <c r="EA7" i="7"/>
  <c r="DZ7" i="7"/>
  <c r="DY7" i="7"/>
  <c r="DX7" i="7"/>
  <c r="DW7" i="7"/>
  <c r="DV7" i="7"/>
  <c r="DU7" i="7"/>
  <c r="DT7" i="7"/>
  <c r="DS7" i="7"/>
  <c r="DR7" i="7"/>
  <c r="DQ7" i="7"/>
  <c r="DP7" i="7"/>
  <c r="DO7" i="7"/>
  <c r="DN7" i="7"/>
  <c r="DM7" i="7"/>
  <c r="DL7" i="7"/>
  <c r="DK7" i="7"/>
  <c r="DJ7" i="7"/>
  <c r="DI7" i="7"/>
  <c r="DH7" i="7"/>
  <c r="DG7" i="7"/>
  <c r="DF7" i="7"/>
  <c r="DE7" i="7"/>
  <c r="DD7" i="7"/>
  <c r="DC7" i="7"/>
  <c r="DB7" i="7"/>
  <c r="DA7" i="7"/>
  <c r="CZ7" i="7"/>
  <c r="CY7" i="7"/>
  <c r="CX7" i="7"/>
  <c r="CW7" i="7"/>
  <c r="CV7" i="7"/>
  <c r="CU7" i="7"/>
  <c r="CT7" i="7"/>
  <c r="CS7" i="7"/>
  <c r="CR7" i="7"/>
  <c r="CQ7" i="7"/>
  <c r="CP7" i="7"/>
  <c r="CO7" i="7"/>
  <c r="CN7" i="7"/>
  <c r="CM7" i="7"/>
  <c r="CL7" i="7"/>
  <c r="CK7" i="7"/>
  <c r="CJ7" i="7"/>
  <c r="CI7" i="7"/>
  <c r="CH7" i="7"/>
  <c r="CG7" i="7"/>
  <c r="CF7" i="7"/>
  <c r="CE7" i="7"/>
  <c r="CD7" i="7"/>
  <c r="CC7" i="7"/>
  <c r="CB7" i="7"/>
  <c r="CA7" i="7"/>
  <c r="BZ7" i="7"/>
  <c r="BY7" i="7"/>
  <c r="BX7" i="7"/>
  <c r="BW7" i="7"/>
  <c r="BV7" i="7"/>
  <c r="BU7" i="7"/>
  <c r="BT7" i="7"/>
  <c r="BS7" i="7"/>
  <c r="BR7" i="7"/>
  <c r="BQ7" i="7"/>
  <c r="BP7" i="7"/>
  <c r="BO7" i="7"/>
  <c r="BN7"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ET5" i="7"/>
  <c r="ES5" i="7"/>
  <c r="ER5" i="7"/>
  <c r="EQ5" i="7"/>
  <c r="J55" i="6"/>
  <c r="ET7" i="6" s="1"/>
  <c r="I55" i="6"/>
  <c r="ES7" i="6" s="1"/>
  <c r="H48" i="6"/>
  <c r="J47" i="6"/>
  <c r="AW7" i="6" s="1"/>
  <c r="K31" i="6"/>
  <c r="C29" i="6"/>
  <c r="C28" i="6"/>
  <c r="C17" i="6"/>
  <c r="FD7" i="6"/>
  <c r="FC7" i="6"/>
  <c r="FB7" i="6"/>
  <c r="FA7" i="6"/>
  <c r="EZ7" i="6"/>
  <c r="EY7" i="6"/>
  <c r="EX7" i="6"/>
  <c r="EW7" i="6"/>
  <c r="EV7" i="6"/>
  <c r="EU7" i="6"/>
  <c r="ER7" i="6"/>
  <c r="EQ7" i="6"/>
  <c r="EP7" i="6"/>
  <c r="EO7" i="6"/>
  <c r="EN7" i="6"/>
  <c r="EM7" i="6"/>
  <c r="EL7" i="6"/>
  <c r="EK7" i="6"/>
  <c r="EJ7" i="6"/>
  <c r="EI7" i="6"/>
  <c r="EH7" i="6"/>
  <c r="EG7" i="6"/>
  <c r="EF7" i="6"/>
  <c r="EE7" i="6"/>
  <c r="ED7" i="6"/>
  <c r="EC7" i="6"/>
  <c r="EB7" i="6"/>
  <c r="EA7" i="6"/>
  <c r="DZ7" i="6"/>
  <c r="DY7" i="6"/>
  <c r="DX7" i="6"/>
  <c r="DW7" i="6"/>
  <c r="DV7" i="6"/>
  <c r="DU7" i="6"/>
  <c r="DT7" i="6"/>
  <c r="DS7" i="6"/>
  <c r="DR7" i="6"/>
  <c r="DQ7" i="6"/>
  <c r="DP7" i="6"/>
  <c r="DO7" i="6"/>
  <c r="DN7" i="6"/>
  <c r="DM7" i="6"/>
  <c r="DL7" i="6"/>
  <c r="DK7" i="6"/>
  <c r="DJ7" i="6"/>
  <c r="DI7" i="6"/>
  <c r="DH7" i="6"/>
  <c r="DG7" i="6"/>
  <c r="DF7" i="6"/>
  <c r="DE7" i="6"/>
  <c r="DD7" i="6"/>
  <c r="DC7" i="6"/>
  <c r="DB7" i="6"/>
  <c r="DA7" i="6"/>
  <c r="CZ7" i="6"/>
  <c r="CY7" i="6"/>
  <c r="CX7" i="6"/>
  <c r="CW7" i="6"/>
  <c r="CV7" i="6"/>
  <c r="CU7" i="6"/>
  <c r="CT7" i="6"/>
  <c r="CS7" i="6"/>
  <c r="CR7" i="6"/>
  <c r="CQ7" i="6"/>
  <c r="CP7" i="6"/>
  <c r="CO7" i="6"/>
  <c r="CN7" i="6"/>
  <c r="CM7" i="6"/>
  <c r="CL7" i="6"/>
  <c r="CK7" i="6"/>
  <c r="CJ7" i="6"/>
  <c r="CI7" i="6"/>
  <c r="CH7" i="6"/>
  <c r="CG7" i="6"/>
  <c r="CF7" i="6"/>
  <c r="CE7" i="6"/>
  <c r="CD7" i="6"/>
  <c r="CC7" i="6"/>
  <c r="CB7" i="6"/>
  <c r="CA7" i="6"/>
  <c r="BZ7" i="6"/>
  <c r="BY7" i="6"/>
  <c r="BX7" i="6"/>
  <c r="BW7" i="6"/>
  <c r="BV7" i="6"/>
  <c r="BU7" i="6"/>
  <c r="BT7" i="6"/>
  <c r="BS7" i="6"/>
  <c r="BR7" i="6"/>
  <c r="BQ7" i="6"/>
  <c r="BP7" i="6"/>
  <c r="BO7" i="6"/>
  <c r="BN7" i="6"/>
  <c r="BM7" i="6"/>
  <c r="BL7" i="6"/>
  <c r="BK7" i="6"/>
  <c r="BJ7" i="6"/>
  <c r="BI7" i="6"/>
  <c r="BH7" i="6"/>
  <c r="BG7" i="6"/>
  <c r="BF7" i="6"/>
  <c r="BE7" i="6"/>
  <c r="BD7" i="6"/>
  <c r="BC7" i="6"/>
  <c r="BB7" i="6"/>
  <c r="BA7" i="6"/>
  <c r="AZ7" i="6"/>
  <c r="AY7" i="6"/>
  <c r="AX7" i="6"/>
  <c r="AV7" i="6"/>
  <c r="AU7" i="6"/>
  <c r="AT7" i="6"/>
  <c r="AS7" i="6"/>
  <c r="AR7" i="6"/>
  <c r="AQ7" i="6"/>
  <c r="AP7" i="6"/>
  <c r="AO7" i="6"/>
  <c r="AN7" i="6"/>
  <c r="AM7" i="6"/>
  <c r="AL7" i="6"/>
  <c r="AK7" i="6"/>
  <c r="AJ7" i="6"/>
  <c r="AI7" i="6"/>
  <c r="AH7" i="6"/>
  <c r="AG7" i="6"/>
  <c r="AF7" i="6"/>
  <c r="AE7" i="6"/>
  <c r="AD7" i="6"/>
  <c r="AC7" i="6"/>
  <c r="AB7" i="6"/>
  <c r="AA7" i="6"/>
  <c r="Z7" i="6"/>
  <c r="Y7" i="6"/>
  <c r="X7" i="6"/>
  <c r="W7" i="6"/>
  <c r="V7" i="6"/>
  <c r="U7" i="6"/>
  <c r="T7" i="6"/>
  <c r="ET5" i="6"/>
  <c r="ES5" i="6"/>
  <c r="ER5" i="6"/>
  <c r="EQ5" i="6"/>
  <c r="J55" i="5" l="1"/>
  <c r="I55" i="5"/>
  <c r="H48" i="5"/>
  <c r="H42" i="5"/>
  <c r="G42" i="5"/>
  <c r="K31" i="5"/>
  <c r="C29" i="5"/>
  <c r="C28" i="5"/>
  <c r="C17" i="5"/>
  <c r="J55" i="4"/>
  <c r="I55" i="4"/>
  <c r="H48" i="4"/>
  <c r="H42" i="4"/>
  <c r="G42" i="4"/>
  <c r="K31" i="4"/>
  <c r="C29" i="4"/>
  <c r="C28" i="4"/>
  <c r="C17" i="4"/>
  <c r="J55" i="3"/>
  <c r="I55" i="3"/>
  <c r="H48" i="3"/>
  <c r="H42" i="3"/>
  <c r="G42" i="3"/>
  <c r="K31" i="3"/>
  <c r="C29" i="3"/>
  <c r="C28" i="3"/>
  <c r="C17" i="3"/>
  <c r="J55" i="2"/>
  <c r="I55" i="2"/>
  <c r="H48" i="2"/>
  <c r="H42" i="2"/>
  <c r="G42" i="2"/>
  <c r="K31" i="2"/>
  <c r="C29" i="2"/>
  <c r="C28" i="2"/>
  <c r="C17" i="2"/>
  <c r="J55" i="1"/>
  <c r="I55" i="1"/>
  <c r="H48" i="1"/>
  <c r="H42" i="1"/>
  <c r="G42" i="1"/>
  <c r="K31" i="1"/>
  <c r="C29" i="1"/>
  <c r="C28" i="1"/>
  <c r="C17" i="1"/>
</calcChain>
</file>

<file path=xl/sharedStrings.xml><?xml version="1.0" encoding="utf-8"?>
<sst xmlns="http://schemas.openxmlformats.org/spreadsheetml/2006/main" count="2574" uniqueCount="346">
  <si>
    <t>HOJA METODOLÓGICA DEL INDICADOR</t>
  </si>
  <si>
    <t>DATOS GENERALES</t>
  </si>
  <si>
    <t>NOMBRE DEL INDICADOR:</t>
  </si>
  <si>
    <t>Porcentaje de avance en el cumplimiento de las acciones de la planeación estratégica de Talento humano</t>
  </si>
  <si>
    <t>CODIGO INDI:</t>
  </si>
  <si>
    <t>IS1</t>
  </si>
  <si>
    <t>OBJETIVO Y/O DESCRIPCIÓN DEL INDICADOR:</t>
  </si>
  <si>
    <t>Realizar seguimiento a la aplicación de la planeacion estrategica del Talento Humano</t>
  </si>
  <si>
    <t>FAMILIA:</t>
  </si>
  <si>
    <t>Estrategico</t>
  </si>
  <si>
    <t>OBJETIVO ESTRATÉGICO DIMENSIÓN</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</si>
  <si>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</si>
  <si>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</si>
  <si>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</si>
  <si>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</si>
  <si>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OBJETIVO DEL PROCESO:</t>
  </si>
  <si>
    <t xml:space="preserve">PROYECTO RELACIONADO </t>
  </si>
  <si>
    <t xml:space="preserve">DEPENDENCIA </t>
  </si>
  <si>
    <t xml:space="preserve">SUTAH - SUBDIRECCIÓN DE TALENTO HUMANO </t>
  </si>
  <si>
    <t>FORMULA DE CÁLCULO</t>
  </si>
  <si>
    <t>División</t>
  </si>
  <si>
    <t xml:space="preserve">Identificación de variables </t>
  </si>
  <si>
    <t>Variable 1</t>
  </si>
  <si>
    <t>actividades ejecutadas en la fase de planeacion del talento humano</t>
  </si>
  <si>
    <t xml:space="preserve">FUENTE DE DATOS </t>
  </si>
  <si>
    <t>plataforma isolucion, registros de información, guias externas</t>
  </si>
  <si>
    <t>Variable 2</t>
  </si>
  <si>
    <t xml:space="preserve">total de actividades programadas </t>
  </si>
  <si>
    <t xml:space="preserve">DEFINICION DE VARIABLES </t>
  </si>
  <si>
    <t>la informacion se obtendra de la plataforma isolucion, matriz normograma, registros de informacion relacionados con la planeacion estrategica del talento humano</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</si>
  <si>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</si>
  <si>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</si>
  <si>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</si>
  <si>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</si>
  <si>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</si>
  <si>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</si>
  <si>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</si>
  <si>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</si>
  <si>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</si>
  <si>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</si>
  <si>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</si>
  <si>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</si>
  <si>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Subdireccion de Talento Humano</t>
  </si>
  <si>
    <t>OBSERVACIONES:</t>
  </si>
  <si>
    <t>Meta</t>
  </si>
  <si>
    <t>Tolerancia inferior</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</si>
  <si>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</si>
  <si>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</si>
  <si>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</si>
  <si>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</si>
  <si>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</si>
  <si>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</si>
  <si>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</si>
  <si>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</si>
  <si>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</si>
  <si>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</si>
  <si>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2019 - 2022</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</si>
  <si>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</si>
  <si>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</si>
  <si>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</si>
  <si>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</si>
  <si>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</si>
  <si>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</si>
  <si>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</si>
  <si>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</si>
  <si>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</si>
  <si>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</si>
  <si>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</si>
  <si>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</si>
  <si>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Año 1</t>
  </si>
  <si>
    <t>Año 2</t>
  </si>
  <si>
    <t>Año 3</t>
  </si>
  <si>
    <t>Año 4</t>
  </si>
  <si>
    <t xml:space="preserve">TOTAL CUATRIENIO </t>
  </si>
  <si>
    <t>Planificación Institucional</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</si>
  <si>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</si>
  <si>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</si>
  <si>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</si>
  <si>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</si>
  <si>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</si>
  <si>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</si>
  <si>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</si>
  <si>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</si>
  <si>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</si>
  <si>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</si>
  <si>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</si>
  <si>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</si>
  <si>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</si>
  <si>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</si>
  <si>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</si>
  <si>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</si>
  <si>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</si>
  <si>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</si>
  <si>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</si>
  <si>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</si>
  <si>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</si>
  <si>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</si>
  <si>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</si>
  <si>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</si>
  <si>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</si>
  <si>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</si>
  <si>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</si>
  <si>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</si>
  <si>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</si>
  <si>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</si>
  <si>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</si>
  <si>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GESTIÓN FINANCIERA: Ejercer el adecuado control de los recursos financieros asignados al Instituto en cumplimiento a los principios contables y de hacienda pública.</t>
  </si>
  <si>
    <t>Logística y Abastecimiento</t>
  </si>
  <si>
    <t>GESTIÓN LEGAL: Ejercer la defensa de los intereses del Instituto, el control de la legalidad de sus actos administrativos y emitir conceptos jurídicos relacionados con el objeto y función de la entidad.</t>
  </si>
  <si>
    <t>Gestión Financiera</t>
  </si>
  <si>
    <t>Formar y capacitar a los servidores públicos del Instituto y de las otras entidades, en el campo penitenciario y carcelario, con el fin de desarrollar competencias que les permitan desempeñarse en su puesto de trabajo. 2</t>
  </si>
  <si>
    <t>LOGÍSTICA Y ABASTECIMIENTO: Asegurar la eficiente y oportuna adquisición, administración y suministro de bienes y servicios de acuerdo a las necesidades de los procesos del INPEC en atención a la normativa vigente.</t>
  </si>
  <si>
    <t>Gestión Documental</t>
  </si>
  <si>
    <t>Promover en los servidores penitenciarios un cambio cultural, tendiente a la gestión integra, responsable y transparente de lo público. 3</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</si>
  <si>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</si>
  <si>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</si>
  <si>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Formulación de los planes de acción institucional 4</t>
  </si>
  <si>
    <t xml:space="preserve">TRATAMIENTO PENITENCIARIO: Definir políticas, programas y lineamientos institucionales para la aplicación del tratamiento penitenciario a nivel operativo con fines de resocialización de los internos condenados. </t>
  </si>
  <si>
    <t>Planeación presupuestal viable y sostenible 5</t>
  </si>
  <si>
    <t>Fortalecer la comunidad penitenciaria y su relación con el Instituto en un entorno confiable que permita la apertura y el aprovechamiento de los datos públicos. 6</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</si>
  <si>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</si>
  <si>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</si>
  <si>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</si>
  <si>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esarrollar los procedimientos administrativos para el cumplimiento de la ejecución del plan anual de caja. 10</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</si>
  <si>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</si>
  <si>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</si>
  <si>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</si>
  <si>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</si>
  <si>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</si>
  <si>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</si>
  <si>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</si>
  <si>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Desarrollar una cultura organizacional fundamentada en la información, el control y la evaluación 18</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</si>
  <si>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</si>
  <si>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</si>
  <si>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</si>
  <si>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</si>
  <si>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</si>
  <si>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</si>
  <si>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</si>
  <si>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</si>
  <si>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</si>
  <si>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Porcentaje de avance en el cumplimiento de las acciones relacionadas con el ciclo de ingreso del talento humano</t>
  </si>
  <si>
    <t>IS2</t>
  </si>
  <si>
    <t>Realizar seguimiento a la ejecucion de las actividades relacionadas con el ciclo del ingreso del talento Humano</t>
  </si>
  <si>
    <t>Gestión  Talento Humano</t>
  </si>
  <si>
    <t xml:space="preserve">  actividades ejecutadas en el ciclo de ingreso del talento humano</t>
  </si>
  <si>
    <t>registros de informaciòn, bases de datos aspirantes</t>
  </si>
  <si>
    <t>total de actividades programadas en el ciclo de ingreso del talento humano</t>
  </si>
  <si>
    <t xml:space="preserve">la informacion se obtendra de registros de informacion y bases de datos de aspirantes </t>
  </si>
  <si>
    <t>Porcentaje de avance en el cumplimiento de las acciones de retiro del servidor público realizadas</t>
  </si>
  <si>
    <t>IS4</t>
  </si>
  <si>
    <t>Realizar seguimiento a la ejecucion de las actividades relacionadas con el ciclo del desarrollo del talento Humano</t>
  </si>
  <si>
    <t>actividades ejecutadas en el ciclo del retiro del talento humano</t>
  </si>
  <si>
    <t>bases de datos de personal retirado</t>
  </si>
  <si>
    <t>total de actividades programadas en el ciclo del retiro del talento humano</t>
  </si>
  <si>
    <t xml:space="preserve">la informacion se obtendra de bases de datos de personal retirado </t>
  </si>
  <si>
    <t>Porcentaje de avance en el cumplimiento de las acciones relacionadas con el ciclo de desarrollo del talento humano</t>
  </si>
  <si>
    <t>IS3</t>
  </si>
  <si>
    <t>actividades ejecutadas en el ciclo de desarrollo del talento humano</t>
  </si>
  <si>
    <t>registros de informaciòn a nivel nacional, plataforma isolucion, bases de datos</t>
  </si>
  <si>
    <t>total de actividades programadas en el ciclo de desarrollo del talento humano</t>
  </si>
  <si>
    <t>la informacion se obtendra de registros de informaciòn a nivel nacional, plataforma isolucion, bases de datos</t>
  </si>
  <si>
    <t xml:space="preserve">Porcentaje de avance  de la implementación  de la caja de herramientas. </t>
  </si>
  <si>
    <t>IS7</t>
  </si>
  <si>
    <t>Realizar seguimiento al avance de la implementacion de la caja de herramientas</t>
  </si>
  <si>
    <t>actividades ejecutadas en la caja de herramientas</t>
  </si>
  <si>
    <t>plan de accion integridad, caja de herramientas codigo de integridad dafp</t>
  </si>
  <si>
    <t>total de actividades programadas en la caja de herramientas</t>
  </si>
  <si>
    <t>plan de accion integridad y caja de herramientas codigo de integridad dafp</t>
  </si>
  <si>
    <t>la informacion se obtendra del plan de accion establecido y de la caja de herramientas codigo de integridad dafp</t>
  </si>
  <si>
    <t xml:space="preserve">OBJETIVO DE CALIDAD </t>
  </si>
  <si>
    <t>OBJETIVO DEL PROCESO</t>
  </si>
  <si>
    <t xml:space="preserve">PROYECTO RELCIONADO </t>
  </si>
  <si>
    <t>FORMULA DE CÁLCULO V1</t>
  </si>
  <si>
    <t>FORMULA DE CÁLCULO V2</t>
  </si>
  <si>
    <t>DEFINICION DE V1</t>
  </si>
  <si>
    <t>DEFINICION DE V2</t>
  </si>
  <si>
    <t>FUENTE v1</t>
  </si>
  <si>
    <t>FUENTE v2</t>
  </si>
  <si>
    <t>PERIODICIDAD:</t>
  </si>
  <si>
    <t>COMPORTAMIENTO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</si>
  <si>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</si>
  <si>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</si>
  <si>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</si>
  <si>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</si>
  <si>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</si>
  <si>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</si>
  <si>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</si>
  <si>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</si>
  <si>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</si>
  <si>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</si>
  <si>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</si>
  <si>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</si>
  <si>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</si>
  <si>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</si>
  <si>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</si>
  <si>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</si>
  <si>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</si>
  <si>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</si>
  <si>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</si>
  <si>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</si>
  <si>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</si>
  <si>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</si>
  <si>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</si>
  <si>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</si>
  <si>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</si>
  <si>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</si>
  <si>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</si>
  <si>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</si>
  <si>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</si>
  <si>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</si>
  <si>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</si>
  <si>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Sobresaliente &gt;=</t>
  </si>
  <si>
    <t>Deficiente &lt; =</t>
  </si>
  <si>
    <t xml:space="preserve">RESULTADO INDICADOR </t>
  </si>
  <si>
    <t xml:space="preserve">Avance % Meta Trimestre  </t>
  </si>
  <si>
    <t>Cualificación trimestre</t>
  </si>
  <si>
    <t>Cualificación año</t>
  </si>
  <si>
    <t xml:space="preserve">Tasa anual de estudiantes promovidos </t>
  </si>
  <si>
    <t>IS5</t>
  </si>
  <si>
    <t>Medida del porcentaje de estudiantes matriculados que acreditaron y demostraron las competencias requeridas en los programas académicos y por ende, fueron promovidos.</t>
  </si>
  <si>
    <t>Sector</t>
  </si>
  <si>
    <t>DIRES - DIRECCION ESCUELA DE FORMACIÓN</t>
  </si>
  <si>
    <t>No. De estudiantes promovidos en la vigencia.</t>
  </si>
  <si>
    <t>Informes académicos</t>
  </si>
  <si>
    <t>No. De Estudiantes matriculados en la vigencia.</t>
  </si>
  <si>
    <t>Sumatoria del número de  estudiantes promovidos reportados en los informes académicos de los programas académicos ejecutados en la vigencia.</t>
  </si>
  <si>
    <t>Sumatoria del número de  estudiantes matriculados reportados en los informes académicos de los programas académicos ejecutados en la vigencia.</t>
  </si>
  <si>
    <t>Trimestral</t>
  </si>
  <si>
    <t>Tolerancia Inferior</t>
  </si>
  <si>
    <t>2019-2022</t>
  </si>
  <si>
    <t xml:space="preserve">
Año 1</t>
  </si>
  <si>
    <t xml:space="preserve">
Año 2</t>
  </si>
  <si>
    <t xml:space="preserve">
Año 3</t>
  </si>
  <si>
    <t xml:space="preserve">
Año 4</t>
  </si>
  <si>
    <t>N° Programas de formación académica o laboral ofertados  aprobados por la autoridad educativa correspondiente.</t>
  </si>
  <si>
    <t>IS6</t>
  </si>
  <si>
    <t>Seguimiento a la aprobación de los programas de formación académica o laboral proyectados para la vigencia.</t>
  </si>
  <si>
    <t>Suma</t>
  </si>
  <si>
    <t>Número de programas de formación académica o laboral aprobados</t>
  </si>
  <si>
    <t xml:space="preserve">Resoluciones de aprobación del ente educativo </t>
  </si>
  <si>
    <t>Sumatoria del número de programas de formación académica o laboral aprobados por la autoridad educativa correspondiente, basado en actos administrativos.</t>
  </si>
  <si>
    <t xml:space="preserve">GATEC - GRUPO DE ATENCIÓN AL CIUDADANO </t>
  </si>
  <si>
    <t xml:space="preserve">DIRAT - DIRECCIÓN DE ATENCIÓN Y TRATAMIENTO </t>
  </si>
  <si>
    <t>1 GRUPO DE ASUNTOS PENITENCIARIOS.</t>
  </si>
  <si>
    <t xml:space="preserve">DICUV - DIRECCIÓN DE CUSTODIA Y VIGILANCIA </t>
  </si>
  <si>
    <t>2 GRUPO DE ATENCIÓN AL CIUDADANO</t>
  </si>
  <si>
    <t xml:space="preserve">DIGEC - DIRECCIÓN DE GESTIÓN CORPORATIVA </t>
  </si>
  <si>
    <t>3 GRUPO DE DERECHOS HUMANOS</t>
  </si>
  <si>
    <t>4 GRUPO DE RELACIONES INTERNACIONALES Y PROTOCOLO</t>
  </si>
  <si>
    <t xml:space="preserve">OFPLA - OFICINA ASESORA DE PLANEACIÓN </t>
  </si>
  <si>
    <t>5  Grupo de Estadística</t>
  </si>
  <si>
    <t xml:space="preserve">OFAJU - OFICINA ASESORA JURÍDICA </t>
  </si>
  <si>
    <t>6 Grupo de Desarrollo Organizacional</t>
  </si>
  <si>
    <t>OFICO - OFICINA ASESORA DE COMUNICACIONES</t>
  </si>
  <si>
    <t>7 Grupo de Planeación Estratégica</t>
  </si>
  <si>
    <t xml:space="preserve">OFICI - OFICINA DE CONTROL INTERNO </t>
  </si>
  <si>
    <t>8  Grupo de Programación Presupuestal</t>
  </si>
  <si>
    <t xml:space="preserve">OFIDI - OFICINA DE CONTROL INTERNO DISCIPLINARIO </t>
  </si>
  <si>
    <t>9 Grupo de Jurisdicción Coactiva, Demandas y Defensa Judicial</t>
  </si>
  <si>
    <t xml:space="preserve">OFISI - OFICINA DE SISTEMAS DE INFORMACIÓN </t>
  </si>
  <si>
    <t>10 Grupo de Recursos y Conceptos</t>
  </si>
  <si>
    <t>11 Grupo de Tutelas</t>
  </si>
  <si>
    <t>GAPOE - GRUPO DE APOYO ESPIRITUAL</t>
  </si>
  <si>
    <t>12 Grupo Liquidación de Fallos Judiciales y Conciliaciones</t>
  </si>
  <si>
    <t xml:space="preserve">GASUP - GRUPO DE ASUNTOS PENITENCIARIOS </t>
  </si>
  <si>
    <t>13 Grupo de Comunicación Organizacional y Medios Institucionales</t>
  </si>
  <si>
    <t>14 Grupo de Administración de la Información</t>
  </si>
  <si>
    <t xml:space="preserve">GODHU - GRUPO DE DERECHOS HUMANOS </t>
  </si>
  <si>
    <t>15  Grupo de Administración de las Tecnologías de la Información</t>
  </si>
  <si>
    <t xml:space="preserve">GRURI - GRUPO DE RELACIONES PÚBLICAS Y RELACIONES INTERNACIONALES </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</si>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</sst>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_(* #,##0.0_);_(* \(#,##0.0\);_(* &quot;-&quot;??_);_(@_)"/>
  </numFmts>
  <fonts count="27"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0"/>
      <color theme="1"/>
      <name val="Arial Narrow"/>
      <family val="2"/>
    </font>
    <font>
      <b/>
      <sz val="12"/>
      <color indexed="8"/>
      <name val="Calibri"/>
      <family val="2"/>
      <scheme val="minor"/>
    </font>
    <font>
      <b/>
      <sz val="10"/>
      <color theme="0"/>
      <name val="Arial Narrow"/>
      <family val="2"/>
    </font>
    <font>
      <b/>
      <sz val="10"/>
      <color theme="0"/>
      <name val="Calibri"/>
      <family val="2"/>
    </font>
    <font>
      <sz val="11"/>
      <color rgb="FF000000"/>
      <name val="Calibri"/>
      <family val="2"/>
    </font>
    <font>
      <sz val="10"/>
      <color rgb="FF000000"/>
      <name val="Arial Narrow"/>
      <family val="2"/>
    </font>
    <font>
      <sz val="11"/>
      <name val="Calibri"/>
      <family val="2"/>
    </font>
  </fonts>
  <fills count="14">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FF"/>
        <bgColor rgb="FFFFFFFF"/>
      </patternFill>
    </fill>
  </fills>
  <borders count="48">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9" fontId="24" fillId="0" borderId="0" applyFont="0" applyFill="0" applyBorder="0" applyAlignment="0" applyProtection="0"/>
  </cellStyleXfs>
  <cellXfs count="208">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2" borderId="4"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10" fontId="13" fillId="0" borderId="4" xfId="2" applyNumberFormat="1" applyFont="1" applyBorder="1" applyAlignment="1" applyProtection="1">
      <alignment vertical="center" wrapText="1"/>
      <protection locked="0" hidden="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4" fillId="3" borderId="11" xfId="0" applyFont="1" applyFill="1" applyBorder="1" applyAlignment="1" applyProtection="1">
      <alignment horizontal="center" vertical="center" wrapText="1"/>
    </xf>
    <xf numFmtId="9" fontId="9" fillId="0" borderId="14" xfId="0" applyNumberFormat="1"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wrapText="1"/>
    </xf>
    <xf numFmtId="165" fontId="9" fillId="11" borderId="29"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3" fillId="0" borderId="34" xfId="2" applyNumberFormat="1" applyFont="1" applyBorder="1" applyAlignment="1" applyProtection="1">
      <alignment horizontal="right" vertical="center" wrapText="1"/>
    </xf>
    <xf numFmtId="10" fontId="13" fillId="0" borderId="35" xfId="2" applyNumberFormat="1" applyFont="1" applyBorder="1" applyAlignment="1" applyProtection="1">
      <alignment vertical="center" wrapText="1"/>
    </xf>
    <xf numFmtId="10" fontId="13" fillId="0" borderId="33"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3" fillId="0" borderId="4" xfId="2" applyNumberFormat="1" applyFont="1" applyBorder="1" applyAlignment="1" applyProtection="1">
      <alignment horizontal="right" vertical="center" wrapText="1"/>
    </xf>
    <xf numFmtId="10" fontId="13" fillId="0" borderId="5"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0" fontId="13"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4"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3"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3" fillId="0" borderId="37" xfId="2" applyNumberFormat="1" applyFont="1" applyBorder="1" applyAlignment="1" applyProtection="1">
      <alignment vertical="center" wrapText="1"/>
    </xf>
    <xf numFmtId="10" fontId="13"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10" fontId="4" fillId="0" borderId="4" xfId="2" applyNumberFormat="1" applyFont="1" applyBorder="1" applyAlignment="1" applyProtection="1">
      <alignment vertical="center" wrapText="1"/>
      <protection locked="0" hidden="1"/>
    </xf>
    <xf numFmtId="9" fontId="9" fillId="0" borderId="14" xfId="0" applyNumberFormat="1" applyFont="1" applyBorder="1" applyAlignment="1" applyProtection="1">
      <alignment horizontal="left" vertical="center" wrapText="1"/>
    </xf>
    <xf numFmtId="0" fontId="8" fillId="0" borderId="17"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20" fillId="0" borderId="4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21" fillId="0" borderId="7" xfId="0" applyFont="1" applyBorder="1" applyAlignment="1" applyProtection="1">
      <alignment horizontal="center" vertical="center" wrapText="1"/>
    </xf>
    <xf numFmtId="0" fontId="4" fillId="0" borderId="37" xfId="0" applyFont="1" applyFill="1" applyBorder="1" applyAlignment="1" applyProtection="1">
      <alignment vertical="center" wrapText="1"/>
    </xf>
    <xf numFmtId="0" fontId="4" fillId="0" borderId="8" xfId="0" applyFont="1" applyFill="1" applyBorder="1" applyAlignment="1" applyProtection="1">
      <alignment vertical="center" wrapText="1"/>
    </xf>
    <xf numFmtId="166" fontId="4" fillId="0" borderId="8" xfId="1" applyNumberFormat="1" applyFont="1" applyFill="1" applyBorder="1" applyAlignment="1" applyProtection="1">
      <alignment vertical="center" wrapText="1"/>
    </xf>
    <xf numFmtId="14" fontId="4" fillId="0"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vertical="center" wrapText="1"/>
    </xf>
    <xf numFmtId="164" fontId="4" fillId="0" borderId="8" xfId="2" applyNumberFormat="1" applyFont="1" applyFill="1" applyBorder="1" applyAlignment="1" applyProtection="1">
      <alignment vertical="center" wrapText="1"/>
    </xf>
    <xf numFmtId="39" fontId="4" fillId="0" borderId="8"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xf>
    <xf numFmtId="10" fontId="4" fillId="0" borderId="8" xfId="0" applyNumberFormat="1" applyFont="1" applyFill="1" applyBorder="1" applyAlignment="1" applyProtection="1">
      <alignment vertical="center" wrapText="1"/>
    </xf>
    <xf numFmtId="0" fontId="4" fillId="0" borderId="9" xfId="0" applyFont="1" applyFill="1" applyBorder="1" applyAlignment="1" applyProtection="1">
      <alignment vertical="center" wrapText="1"/>
    </xf>
    <xf numFmtId="10"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10"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9" fontId="19" fillId="0" borderId="0" xfId="0" applyNumberFormat="1" applyFont="1" applyFill="1" applyBorder="1" applyAlignment="1" applyProtection="1">
      <alignment vertical="center" wrapText="1"/>
    </xf>
    <xf numFmtId="0" fontId="23" fillId="0" borderId="0" xfId="0" applyFont="1" applyFill="1" applyBorder="1" applyAlignment="1" applyProtection="1">
      <alignment vertical="center" wrapText="1"/>
    </xf>
    <xf numFmtId="2"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9"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justify" vertical="center" wrapText="1"/>
    </xf>
    <xf numFmtId="165" fontId="11" fillId="0" borderId="0" xfId="0" applyNumberFormat="1" applyFont="1" applyFill="1" applyBorder="1" applyAlignment="1" applyProtection="1">
      <alignment vertical="center" wrapText="1"/>
    </xf>
    <xf numFmtId="39" fontId="11" fillId="0" borderId="0" xfId="1" applyNumberFormat="1" applyFont="1" applyFill="1" applyBorder="1" applyAlignment="1" applyProtection="1">
      <alignment vertical="center" wrapText="1"/>
    </xf>
    <xf numFmtId="2" fontId="22" fillId="0" borderId="0" xfId="1" applyNumberFormat="1" applyFont="1" applyFill="1" applyBorder="1" applyAlignment="1" applyProtection="1">
      <alignment vertical="center" wrapText="1"/>
    </xf>
    <xf numFmtId="1" fontId="4" fillId="0" borderId="4" xfId="2" applyNumberFormat="1" applyFont="1" applyBorder="1" applyAlignment="1" applyProtection="1">
      <alignment vertical="center" wrapText="1"/>
      <protection locked="0" hidden="1"/>
    </xf>
    <xf numFmtId="0" fontId="9" fillId="0" borderId="14" xfId="0" applyFont="1" applyBorder="1" applyAlignment="1" applyProtection="1">
      <alignment horizontal="center" vertical="center" wrapText="1"/>
    </xf>
    <xf numFmtId="1" fontId="10" fillId="10" borderId="18" xfId="2" applyNumberFormat="1" applyFont="1" applyFill="1" applyBorder="1" applyAlignment="1" applyProtection="1">
      <alignment horizontal="center" vertical="center" wrapText="1"/>
    </xf>
    <xf numFmtId="3" fontId="4" fillId="5" borderId="34" xfId="2" applyNumberFormat="1" applyFont="1" applyFill="1" applyBorder="1" applyAlignment="1" applyProtection="1">
      <alignment horizontal="right" vertical="center" wrapText="1"/>
    </xf>
    <xf numFmtId="3" fontId="13" fillId="0" borderId="34" xfId="2" applyNumberFormat="1" applyFont="1" applyBorder="1" applyAlignment="1" applyProtection="1">
      <alignment horizontal="right" vertical="center" wrapText="1"/>
    </xf>
    <xf numFmtId="3" fontId="13" fillId="0" borderId="35" xfId="2" applyNumberFormat="1" applyFont="1" applyBorder="1" applyAlignment="1" applyProtection="1">
      <alignment vertical="center" wrapText="1"/>
    </xf>
    <xf numFmtId="0" fontId="17" fillId="4" borderId="0" xfId="0" applyFont="1" applyFill="1" applyBorder="1" applyAlignment="1" applyProtection="1">
      <alignment horizontal="center" vertical="center" wrapText="1"/>
    </xf>
    <xf numFmtId="164" fontId="4" fillId="0" borderId="21" xfId="2" applyNumberFormat="1" applyFont="1" applyBorder="1" applyAlignment="1" applyProtection="1">
      <alignment horizontal="center" vertical="center" wrapText="1"/>
      <protection locked="0" hidden="1"/>
    </xf>
    <xf numFmtId="164" fontId="4" fillId="0" borderId="23" xfId="2" applyNumberFormat="1" applyFont="1" applyBorder="1" applyAlignment="1" applyProtection="1">
      <alignment horizontal="center" vertical="center" wrapText="1"/>
      <protection locked="0" hidden="1"/>
    </xf>
    <xf numFmtId="9" fontId="4" fillId="0" borderId="21" xfId="2" applyFont="1" applyBorder="1" applyAlignment="1" applyProtection="1">
      <alignment horizontal="center" vertical="center" wrapText="1"/>
      <protection locked="0" hidden="1"/>
    </xf>
    <xf numFmtId="9" fontId="4" fillId="0" borderId="23" xfId="2" applyFont="1" applyBorder="1" applyAlignment="1" applyProtection="1">
      <alignment horizontal="center" vertical="center" wrapText="1"/>
      <protection locked="0" hidden="1"/>
    </xf>
    <xf numFmtId="164" fontId="4" fillId="0" borderId="27" xfId="2" applyNumberFormat="1" applyFont="1" applyBorder="1" applyAlignment="1" applyProtection="1">
      <alignment horizontal="center" vertical="center" wrapText="1"/>
      <protection locked="0" hidden="1"/>
    </xf>
    <xf numFmtId="164" fontId="4" fillId="0" borderId="28" xfId="2" applyNumberFormat="1" applyFont="1" applyBorder="1" applyAlignment="1" applyProtection="1">
      <alignment horizontal="center" vertical="center" wrapText="1"/>
      <protection locked="0" hidden="1"/>
    </xf>
    <xf numFmtId="9" fontId="4" fillId="0" borderId="27" xfId="2" applyFont="1" applyBorder="1" applyAlignment="1" applyProtection="1">
      <alignment horizontal="center" vertical="center" wrapText="1"/>
      <protection locked="0" hidden="1"/>
    </xf>
    <xf numFmtId="9" fontId="4" fillId="0" borderId="28" xfId="2" applyFont="1" applyBorder="1" applyAlignment="1" applyProtection="1">
      <alignment horizontal="center" vertical="center" wrapText="1"/>
      <protection locked="0" hidden="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3"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9" fontId="9" fillId="0" borderId="12" xfId="0" applyNumberFormat="1"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9" fillId="2" borderId="4" xfId="0" applyFont="1" applyFill="1" applyBorder="1" applyAlignment="1" applyProtection="1">
      <alignmen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4" fillId="4" borderId="4" xfId="0" applyFont="1" applyFill="1" applyBorder="1" applyAlignment="1" applyProtection="1">
      <alignment horizontal="center" vertical="center" wrapText="1"/>
    </xf>
    <xf numFmtId="0" fontId="2" fillId="4"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10" fillId="0" borderId="4" xfId="0" applyFont="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10" fillId="0" borderId="7" xfId="0" applyFont="1" applyFill="1" applyBorder="1" applyAlignment="1" applyProtection="1">
      <alignment horizontal="left" vertical="center" wrapText="1"/>
    </xf>
    <xf numFmtId="0" fontId="6" fillId="2"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25" fillId="13" borderId="44" xfId="3" applyFont="1" applyFill="1" applyBorder="1" applyAlignment="1">
      <alignment horizontal="left" vertical="center" wrapText="1"/>
    </xf>
    <xf numFmtId="0" fontId="26" fillId="0" borderId="45" xfId="3" applyFont="1" applyBorder="1"/>
    <xf numFmtId="0" fontId="25" fillId="13" borderId="44" xfId="3" applyFont="1" applyFill="1" applyBorder="1" applyAlignment="1">
      <alignment horizontal="justify" vertical="center" wrapText="1"/>
    </xf>
    <xf numFmtId="0" fontId="26" fillId="0" borderId="45" xfId="3" applyFont="1" applyBorder="1" applyAlignment="1">
      <alignment horizontal="justify" vertical="center" wrapText="1"/>
    </xf>
    <xf numFmtId="0" fontId="26" fillId="0" borderId="46" xfId="3" applyFont="1" applyBorder="1" applyAlignment="1">
      <alignment horizontal="justify" vertical="center" wrapText="1"/>
    </xf>
    <xf numFmtId="9" fontId="4" fillId="0" borderId="47" xfId="2" applyFont="1" applyBorder="1" applyAlignment="1" applyProtection="1">
      <alignment horizontal="center" vertical="center" wrapText="1"/>
      <protection locked="0" hidden="1"/>
    </xf>
    <xf numFmtId="0" fontId="10" fillId="0" borderId="5" xfId="0" applyFont="1" applyBorder="1" applyAlignment="1" applyProtection="1">
      <alignment horizontal="justify" vertical="center" wrapText="1"/>
    </xf>
    <xf numFmtId="0" fontId="10" fillId="0" borderId="6" xfId="0" applyFont="1" applyBorder="1" applyAlignment="1" applyProtection="1">
      <alignment horizontal="justify" vertical="center" wrapText="1"/>
    </xf>
    <xf numFmtId="0" fontId="10" fillId="0" borderId="7" xfId="0" applyFont="1" applyBorder="1" applyAlignment="1" applyProtection="1">
      <alignment horizontal="justify" vertical="center" wrapText="1"/>
    </xf>
    <xf numFmtId="0" fontId="9" fillId="0" borderId="12" xfId="0" applyFont="1" applyBorder="1" applyAlignment="1" applyProtection="1">
      <alignment horizontal="center" vertical="center" wrapText="1"/>
    </xf>
    <xf numFmtId="1" fontId="10" fillId="10" borderId="18" xfId="2" applyNumberFormat="1" applyFont="1" applyFill="1" applyBorder="1" applyAlignment="1" applyProtection="1">
      <alignment horizontal="center" vertical="center" wrapText="1"/>
    </xf>
    <xf numFmtId="1" fontId="10" fillId="10" borderId="19" xfId="2" applyNumberFormat="1" applyFont="1" applyFill="1" applyBorder="1" applyAlignment="1" applyProtection="1">
      <alignment horizontal="center" vertical="center" wrapText="1"/>
    </xf>
    <xf numFmtId="1" fontId="10" fillId="10" borderId="20" xfId="2" applyNumberFormat="1" applyFont="1" applyFill="1" applyBorder="1" applyAlignment="1" applyProtection="1">
      <alignment horizontal="center" vertical="center" wrapText="1"/>
    </xf>
    <xf numFmtId="1" fontId="4" fillId="0" borderId="27" xfId="2" applyNumberFormat="1" applyFont="1" applyBorder="1" applyAlignment="1" applyProtection="1">
      <alignment horizontal="center" vertical="center" wrapText="1"/>
      <protection locked="0" hidden="1"/>
    </xf>
    <xf numFmtId="1" fontId="4" fillId="0" borderId="28" xfId="2" applyNumberFormat="1" applyFont="1" applyBorder="1" applyAlignment="1" applyProtection="1">
      <alignment horizontal="center" vertical="center" wrapText="1"/>
      <protection locked="0" hidden="1"/>
    </xf>
    <xf numFmtId="1" fontId="4" fillId="0" borderId="47" xfId="2" applyNumberFormat="1" applyFont="1" applyBorder="1" applyAlignment="1" applyProtection="1">
      <alignment horizontal="center" vertical="center" wrapText="1"/>
      <protection locked="0" hidden="1"/>
    </xf>
  </cellXfs>
  <cellStyles count="7">
    <cellStyle name="Millares" xfId="1" builtinId="3"/>
    <cellStyle name="Millares 2" xfId="5"/>
    <cellStyle name="Normal" xfId="0" builtinId="0"/>
    <cellStyle name="Normal 2" xfId="3"/>
    <cellStyle name="Normal 3" xfId="4"/>
    <cellStyle name="Porcentaje" xfId="2" builtinId="5"/>
    <cellStyle name="Porcentaje 2" xfId="6"/>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4</xdr:row>
      <xdr:rowOff>2539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740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4</xdr:row>
      <xdr:rowOff>2539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740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4</xdr:row>
      <xdr:rowOff>2539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740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4</xdr:row>
      <xdr:rowOff>2539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740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4</xdr:row>
      <xdr:rowOff>2539</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57403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IOSS/Desktop/Hojas%20Indicadores%20PDE/EP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2"/>
      <sheetName val="IS5"/>
      <sheetName val="IS6"/>
      <sheetName val="Hoja2"/>
    </sheetNames>
    <sheetDataSet>
      <sheetData sheetId="0"/>
      <sheetData sheetId="1"/>
      <sheetData sheetId="2"/>
      <sheetData sheetId="3">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workbookViewId="0">
      <selection activeCell="J7" sqref="J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71" t="s">
        <v>0</v>
      </c>
      <c r="F3" s="171"/>
      <c r="G3" s="171"/>
      <c r="H3" s="171"/>
      <c r="I3" s="171"/>
      <c r="J3" s="171"/>
    </row>
    <row r="4" spans="2:35" ht="10.5" customHeight="1" x14ac:dyDescent="0.25">
      <c r="B4" s="1"/>
      <c r="C4" s="1"/>
      <c r="D4" s="1"/>
      <c r="E4" s="1"/>
      <c r="F4" s="1"/>
      <c r="G4" s="1"/>
      <c r="H4" s="1"/>
      <c r="I4" s="1"/>
      <c r="J4" s="1"/>
    </row>
    <row r="5" spans="2:35" ht="18" customHeight="1" thickBot="1" x14ac:dyDescent="0.3">
      <c r="B5" s="172" t="s">
        <v>1</v>
      </c>
      <c r="C5" s="173"/>
      <c r="D5" s="173"/>
      <c r="E5" s="173"/>
      <c r="F5" s="173"/>
      <c r="G5" s="173"/>
      <c r="H5" s="173"/>
      <c r="I5" s="173"/>
      <c r="J5" s="174"/>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59" t="s">
        <v>2</v>
      </c>
      <c r="C7" s="159"/>
      <c r="D7" s="160" t="s">
        <v>3</v>
      </c>
      <c r="E7" s="161"/>
      <c r="F7" s="161"/>
      <c r="G7" s="161"/>
      <c r="H7" s="162"/>
      <c r="I7" s="11" t="s">
        <v>4</v>
      </c>
      <c r="J7" s="81" t="s">
        <v>5</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59" t="s">
        <v>6</v>
      </c>
      <c r="C9" s="159"/>
      <c r="D9" s="167" t="s">
        <v>7</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59" t="s">
        <v>12</v>
      </c>
      <c r="C15" s="159"/>
      <c r="D15" s="167" t="s">
        <v>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59" t="s">
        <v>14</v>
      </c>
      <c r="C17" s="159" t="str">
        <f>IF(ISERROR(VLOOKUP(#REF!,[6]listas!$B$5:$G$54,2,0)),"",VLOOKUP(#REF!,[6]listas!$B$5:$G$54,2,0))</f>
        <v/>
      </c>
      <c r="D17" s="167" t="s">
        <v>94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4.5" customHeight="1" x14ac:dyDescent="0.25">
      <c r="B19" s="159" t="s">
        <v>15</v>
      </c>
      <c r="C19" s="159"/>
      <c r="D19" s="168" t="s">
        <v>75</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59" t="s">
        <v>16</v>
      </c>
      <c r="C21" s="159"/>
      <c r="D21" s="160"/>
      <c r="E21" s="161"/>
      <c r="F21" s="161"/>
      <c r="G21" s="161"/>
      <c r="H21" s="161"/>
      <c r="I21" s="161"/>
      <c r="J21" s="162"/>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59" t="s">
        <v>17</v>
      </c>
      <c r="C23" s="159"/>
      <c r="D23" s="160" t="s">
        <v>18</v>
      </c>
      <c r="E23" s="161"/>
      <c r="F23" s="161"/>
      <c r="G23" s="161"/>
      <c r="H23" s="161"/>
      <c r="I23" s="161"/>
      <c r="J23" s="162"/>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40" t="s">
        <v>19</v>
      </c>
      <c r="C25" s="163" t="s">
        <v>20</v>
      </c>
      <c r="D25" s="140" t="s">
        <v>21</v>
      </c>
      <c r="E25" s="11" t="s">
        <v>22</v>
      </c>
      <c r="F25" s="164" t="s">
        <v>23</v>
      </c>
      <c r="G25" s="164"/>
      <c r="H25" s="164"/>
      <c r="I25" s="140" t="s">
        <v>24</v>
      </c>
      <c r="J25" s="14" t="s">
        <v>25</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40"/>
      <c r="C26" s="163"/>
      <c r="D26" s="140"/>
      <c r="E26" s="11" t="s">
        <v>26</v>
      </c>
      <c r="F26" s="164" t="s">
        <v>27</v>
      </c>
      <c r="G26" s="164"/>
      <c r="H26" s="164"/>
      <c r="I26" s="140"/>
      <c r="J26" s="14" t="s">
        <v>25</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47" t="s">
        <v>28</v>
      </c>
      <c r="C28" s="165" t="str">
        <f>+F25</f>
        <v>actividades ejecutadas en la fase de planeacion del talento humano</v>
      </c>
      <c r="D28" s="165"/>
      <c r="E28" s="166" t="s">
        <v>29</v>
      </c>
      <c r="F28" s="166"/>
      <c r="G28" s="166"/>
      <c r="H28" s="166"/>
      <c r="I28" s="166"/>
      <c r="J28" s="166"/>
      <c r="L28" s="3"/>
      <c r="M28" s="3"/>
      <c r="N28" s="3"/>
      <c r="O28" s="3"/>
      <c r="P28" s="3"/>
    </row>
    <row r="29" spans="2:35" ht="12.75" customHeight="1" x14ac:dyDescent="0.25">
      <c r="B29" s="147"/>
      <c r="C29" s="165" t="str">
        <f>+F26</f>
        <v xml:space="preserve">total de actividades programadas </v>
      </c>
      <c r="D29" s="165"/>
      <c r="E29" s="166" t="s">
        <v>29</v>
      </c>
      <c r="F29" s="166"/>
      <c r="G29" s="166"/>
      <c r="H29" s="166"/>
      <c r="I29" s="166"/>
      <c r="J29" s="166"/>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30</v>
      </c>
      <c r="C31" s="156" t="s">
        <v>31</v>
      </c>
      <c r="D31" s="156"/>
      <c r="E31" s="18" t="s">
        <v>32</v>
      </c>
      <c r="F31" s="156" t="s">
        <v>33</v>
      </c>
      <c r="G31" s="156"/>
      <c r="H31" s="18" t="s">
        <v>34</v>
      </c>
      <c r="I31" s="157" t="s">
        <v>35</v>
      </c>
      <c r="J31" s="158"/>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47" t="s">
        <v>36</v>
      </c>
      <c r="C33" s="147"/>
      <c r="D33" s="154" t="s">
        <v>37</v>
      </c>
      <c r="E33" s="154"/>
      <c r="F33" s="147" t="s">
        <v>38</v>
      </c>
      <c r="G33" s="147"/>
      <c r="H33" s="21"/>
      <c r="I33" s="22" t="s">
        <v>39</v>
      </c>
      <c r="J33" s="23">
        <v>0.53</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47" t="s">
        <v>40</v>
      </c>
      <c r="C35" s="147"/>
      <c r="D35" s="155" t="s">
        <v>18</v>
      </c>
      <c r="E35" s="155"/>
      <c r="F35" s="155"/>
      <c r="G35" s="147" t="s">
        <v>41</v>
      </c>
      <c r="H35" s="147"/>
      <c r="I35" s="145" t="s">
        <v>42</v>
      </c>
      <c r="J35" s="14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47" t="s">
        <v>43</v>
      </c>
      <c r="C37" s="147"/>
      <c r="D37" s="148"/>
      <c r="E37" s="149"/>
      <c r="F37" s="149"/>
      <c r="G37" s="149"/>
      <c r="H37" s="149"/>
      <c r="I37" s="149"/>
      <c r="J37" s="150"/>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44</v>
      </c>
      <c r="C39" s="151">
        <v>0.89</v>
      </c>
      <c r="D39" s="152"/>
      <c r="E39" s="153" t="s">
        <v>45</v>
      </c>
      <c r="F39" s="153"/>
      <c r="G39" s="33">
        <v>0.88</v>
      </c>
      <c r="H39" s="153" t="s">
        <v>46</v>
      </c>
      <c r="I39" s="153"/>
      <c r="J39" s="33">
        <v>0.9</v>
      </c>
      <c r="L39" s="3"/>
      <c r="M39" s="3"/>
      <c r="N39" s="3"/>
      <c r="O39" s="3"/>
    </row>
    <row r="40" spans="2:35" ht="12.75" x14ac:dyDescent="0.25">
      <c r="B40" s="133" t="s">
        <v>47</v>
      </c>
      <c r="C40" s="135" t="s">
        <v>48</v>
      </c>
      <c r="D40" s="135"/>
      <c r="E40" s="136" t="s">
        <v>49</v>
      </c>
      <c r="F40" s="136"/>
      <c r="G40" s="137" t="s">
        <v>50</v>
      </c>
      <c r="H40" s="137"/>
      <c r="I40" s="138" t="s">
        <v>51</v>
      </c>
      <c r="J40" s="139"/>
      <c r="L40" s="3"/>
      <c r="M40" s="3"/>
      <c r="N40" s="3"/>
      <c r="O40" s="3"/>
    </row>
    <row r="41" spans="2:35" ht="12.75" x14ac:dyDescent="0.25">
      <c r="B41" s="133"/>
      <c r="C41" s="140" t="s">
        <v>52</v>
      </c>
      <c r="D41" s="140"/>
      <c r="E41" s="34" t="s">
        <v>53</v>
      </c>
      <c r="F41" s="34" t="s">
        <v>52</v>
      </c>
      <c r="G41" s="34" t="s">
        <v>53</v>
      </c>
      <c r="H41" s="34" t="s">
        <v>52</v>
      </c>
      <c r="I41" s="140" t="s">
        <v>54</v>
      </c>
      <c r="J41" s="141"/>
      <c r="L41" s="3"/>
      <c r="M41" s="3"/>
      <c r="N41" s="3"/>
      <c r="O41" s="3"/>
    </row>
    <row r="42" spans="2:35" ht="13.5" thickBot="1" x14ac:dyDescent="0.3">
      <c r="B42" s="134"/>
      <c r="C42" s="142">
        <v>1</v>
      </c>
      <c r="D42" s="142"/>
      <c r="E42" s="35">
        <v>1</v>
      </c>
      <c r="F42" s="35">
        <v>0.9</v>
      </c>
      <c r="G42" s="35">
        <f>+F42</f>
        <v>0.9</v>
      </c>
      <c r="H42" s="35">
        <f>+I42</f>
        <v>0.8</v>
      </c>
      <c r="I42" s="143">
        <v>0.8</v>
      </c>
      <c r="J42" s="144"/>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123" t="s">
        <v>55</v>
      </c>
      <c r="C44" s="124"/>
      <c r="D44" s="124"/>
      <c r="E44" s="124"/>
      <c r="F44" s="124"/>
      <c r="G44" s="124"/>
      <c r="H44" s="126" t="s">
        <v>56</v>
      </c>
      <c r="I44" s="127"/>
      <c r="J44" s="12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129" t="s">
        <v>57</v>
      </c>
      <c r="C46" s="130"/>
      <c r="D46" s="131" t="s">
        <v>58</v>
      </c>
      <c r="E46" s="130"/>
      <c r="F46" s="131" t="s">
        <v>59</v>
      </c>
      <c r="G46" s="130"/>
      <c r="H46" s="131" t="s">
        <v>60</v>
      </c>
      <c r="I46" s="132"/>
      <c r="J46" s="36" t="s">
        <v>61</v>
      </c>
      <c r="L46" s="3"/>
      <c r="M46" s="3"/>
      <c r="N46" s="3"/>
      <c r="O46" s="3"/>
    </row>
    <row r="47" spans="2:35" ht="12.75" customHeight="1" thickBot="1" x14ac:dyDescent="0.3">
      <c r="B47" s="115">
        <v>0.73</v>
      </c>
      <c r="C47" s="116"/>
      <c r="D47" s="117">
        <v>0.76</v>
      </c>
      <c r="E47" s="118"/>
      <c r="F47" s="119">
        <v>0.85</v>
      </c>
      <c r="G47" s="120"/>
      <c r="H47" s="121">
        <v>0.89</v>
      </c>
      <c r="I47" s="122"/>
      <c r="J47" s="37">
        <v>89</v>
      </c>
      <c r="L47" s="3"/>
      <c r="M47" s="3"/>
      <c r="N47" s="3"/>
      <c r="O47" s="3"/>
    </row>
    <row r="48" spans="2:35" ht="16.5" thickBot="1" x14ac:dyDescent="0.3">
      <c r="B48" s="123" t="s">
        <v>62</v>
      </c>
      <c r="C48" s="124"/>
      <c r="D48" s="124"/>
      <c r="E48" s="124"/>
      <c r="F48" s="124"/>
      <c r="G48" s="125"/>
      <c r="H48" s="126" t="str">
        <f>+H44</f>
        <v>2019 - 2022</v>
      </c>
      <c r="I48" s="127"/>
      <c r="J48" s="128"/>
      <c r="L48" s="3"/>
      <c r="M48" s="3"/>
      <c r="N48" s="3"/>
      <c r="O48" s="3"/>
    </row>
    <row r="49" spans="2:35"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35" ht="30" customHeight="1" x14ac:dyDescent="0.25">
      <c r="B51" s="42" t="s">
        <v>69</v>
      </c>
      <c r="C51" s="43"/>
      <c r="D51" s="43"/>
      <c r="E51" s="44"/>
      <c r="F51" s="44"/>
      <c r="G51" s="45"/>
      <c r="H51" s="46"/>
      <c r="I51" s="47"/>
      <c r="J51" s="48"/>
      <c r="L51" s="3"/>
      <c r="M51" s="3"/>
      <c r="N51" s="3"/>
      <c r="O51" s="3"/>
    </row>
    <row r="52" spans="2:35" ht="29.25" customHeight="1" x14ac:dyDescent="0.25">
      <c r="B52" s="49" t="s">
        <v>70</v>
      </c>
      <c r="C52" s="50"/>
      <c r="D52" s="50"/>
      <c r="E52" s="51"/>
      <c r="F52" s="51"/>
      <c r="G52" s="52"/>
      <c r="H52" s="53"/>
      <c r="I52" s="54"/>
      <c r="J52" s="55"/>
      <c r="L52" s="3"/>
      <c r="M52" s="3"/>
      <c r="N52" s="3"/>
      <c r="O52" s="3"/>
    </row>
    <row r="53" spans="2:35" ht="28.5" customHeight="1" x14ac:dyDescent="0.25">
      <c r="B53" s="49" t="s">
        <v>71</v>
      </c>
      <c r="C53" s="56"/>
      <c r="D53" s="56"/>
      <c r="E53" s="51"/>
      <c r="F53" s="51"/>
      <c r="G53" s="52"/>
      <c r="H53" s="53"/>
      <c r="I53" s="54"/>
      <c r="J53" s="55"/>
      <c r="L53" s="3"/>
      <c r="M53" s="3"/>
      <c r="N53" s="3"/>
      <c r="O53" s="3"/>
    </row>
    <row r="54" spans="2:35" ht="27.75" customHeight="1" thickBot="1" x14ac:dyDescent="0.3">
      <c r="B54" s="49" t="s">
        <v>72</v>
      </c>
      <c r="C54" s="56"/>
      <c r="D54" s="56"/>
      <c r="E54" s="51"/>
      <c r="F54" s="51"/>
      <c r="G54" s="52"/>
      <c r="H54" s="53"/>
      <c r="I54" s="54"/>
      <c r="J54" s="55"/>
      <c r="L54" s="3"/>
      <c r="M54" s="3"/>
      <c r="N54" s="3"/>
      <c r="O54" s="3"/>
    </row>
    <row r="55" spans="2:35"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5"/>
      <c r="C56" s="65"/>
      <c r="D56" s="65"/>
      <c r="E56" s="65"/>
      <c r="F56" s="65"/>
      <c r="G56" s="65"/>
      <c r="H56" s="65"/>
      <c r="I56" s="66"/>
      <c r="J56" s="66"/>
      <c r="L56" s="3"/>
      <c r="M56" s="3"/>
      <c r="N56" s="3"/>
      <c r="O56" s="3"/>
    </row>
    <row r="57" spans="2:35" ht="12.75" x14ac:dyDescent="0.25">
      <c r="L57" s="3"/>
      <c r="M57" s="3"/>
      <c r="N57" s="3"/>
      <c r="O57" s="3"/>
    </row>
    <row r="199" spans="11:167" ht="75" x14ac:dyDescent="0.25">
      <c r="K199" s="68" t="s">
        <v>75</v>
      </c>
      <c r="O199" s="5"/>
      <c r="P199" s="6"/>
      <c r="Q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7" t="s">
        <v>74</v>
      </c>
      <c r="FF199" s="67" t="s">
        <v>243</v>
      </c>
      <c r="FG199" s="4"/>
      <c r="FH199" s="67" t="s">
        <v>11</v>
      </c>
      <c r="FI199" s="4"/>
      <c r="FJ199" s="68" t="s">
        <v>75</v>
      </c>
      <c r="FK199" s="67" t="s">
        <v>244</v>
      </c>
    </row>
    <row r="200" spans="11:167" ht="45" x14ac:dyDescent="0.25">
      <c r="K200" s="68" t="s">
        <v>78</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76</v>
      </c>
      <c r="FF200" s="67" t="s">
        <v>245</v>
      </c>
      <c r="FG200" s="4"/>
      <c r="FH200" s="67" t="s">
        <v>77</v>
      </c>
      <c r="FI200" s="4"/>
      <c r="FJ200" s="68" t="s">
        <v>78</v>
      </c>
      <c r="FK200" s="67" t="s">
        <v>246</v>
      </c>
    </row>
    <row r="201" spans="11:167" ht="45" x14ac:dyDescent="0.25">
      <c r="K201" s="68" t="s">
        <v>81</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79</v>
      </c>
      <c r="FF201" s="67" t="s">
        <v>247</v>
      </c>
      <c r="FG201" s="4"/>
      <c r="FH201" s="67" t="s">
        <v>80</v>
      </c>
      <c r="FI201" s="4"/>
      <c r="FJ201" s="68" t="s">
        <v>81</v>
      </c>
      <c r="FK201" s="67" t="s">
        <v>248</v>
      </c>
    </row>
    <row r="202" spans="11:167" ht="60" x14ac:dyDescent="0.25">
      <c r="K202" s="68" t="s">
        <v>84</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82</v>
      </c>
      <c r="FF202" s="67" t="s">
        <v>222</v>
      </c>
      <c r="FG202" s="4"/>
      <c r="FH202" s="67" t="s">
        <v>83</v>
      </c>
      <c r="FI202" s="4"/>
      <c r="FJ202" s="68" t="s">
        <v>84</v>
      </c>
      <c r="FK202" s="67" t="s">
        <v>249</v>
      </c>
    </row>
    <row r="203" spans="11:167" ht="45" x14ac:dyDescent="0.25">
      <c r="K203" s="68" t="s">
        <v>87</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85</v>
      </c>
      <c r="FF203" s="67" t="s">
        <v>250</v>
      </c>
      <c r="FG203" s="4"/>
      <c r="FH203" s="67" t="s">
        <v>86</v>
      </c>
      <c r="FI203" s="4"/>
      <c r="FJ203" s="68" t="s">
        <v>87</v>
      </c>
      <c r="FK203" s="67" t="s">
        <v>251</v>
      </c>
    </row>
    <row r="204" spans="11:167" ht="45" x14ac:dyDescent="0.25">
      <c r="K204" s="68" t="s">
        <v>90</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88</v>
      </c>
      <c r="FF204" s="67" t="s">
        <v>252</v>
      </c>
      <c r="FG204" s="4"/>
      <c r="FH204" s="67" t="s">
        <v>89</v>
      </c>
      <c r="FI204" s="4"/>
      <c r="FJ204" s="68" t="s">
        <v>90</v>
      </c>
      <c r="FK204" s="67" t="s">
        <v>253</v>
      </c>
    </row>
    <row r="205" spans="11:167" ht="75" x14ac:dyDescent="0.25">
      <c r="K205" s="68" t="s">
        <v>93</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91</v>
      </c>
      <c r="FF205" s="67" t="s">
        <v>254</v>
      </c>
      <c r="FG205" s="4"/>
      <c r="FH205" s="67" t="s">
        <v>92</v>
      </c>
      <c r="FI205" s="4"/>
      <c r="FJ205" s="68" t="s">
        <v>93</v>
      </c>
      <c r="FK205" s="67" t="s">
        <v>255</v>
      </c>
    </row>
    <row r="206" spans="11:167" ht="60" x14ac:dyDescent="0.25">
      <c r="K206" s="68" t="s">
        <v>96</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94</v>
      </c>
      <c r="FF206" s="67" t="s">
        <v>256</v>
      </c>
      <c r="FG206" s="4"/>
      <c r="FH206" s="67" t="s">
        <v>95</v>
      </c>
      <c r="FI206" s="4"/>
      <c r="FJ206" s="68" t="s">
        <v>96</v>
      </c>
      <c r="FK206" s="67" t="s">
        <v>257</v>
      </c>
    </row>
    <row r="207" spans="11:167" ht="60" x14ac:dyDescent="0.25">
      <c r="K207" s="68" t="s">
        <v>99</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97</v>
      </c>
      <c r="FF207" s="67" t="s">
        <v>258</v>
      </c>
      <c r="FG207" s="4"/>
      <c r="FH207" s="67" t="s">
        <v>98</v>
      </c>
      <c r="FI207" s="4"/>
      <c r="FJ207" s="68" t="s">
        <v>99</v>
      </c>
      <c r="FK207" s="67" t="s">
        <v>259</v>
      </c>
    </row>
    <row r="208" spans="11:167" ht="60" x14ac:dyDescent="0.25">
      <c r="K208" s="68" t="s">
        <v>102</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100</v>
      </c>
      <c r="FF208" s="67" t="s">
        <v>260</v>
      </c>
      <c r="FG208" s="4"/>
      <c r="FH208" s="67" t="s">
        <v>101</v>
      </c>
      <c r="FI208" s="4"/>
      <c r="FJ208" s="68" t="s">
        <v>102</v>
      </c>
      <c r="FK208" s="67" t="s">
        <v>261</v>
      </c>
    </row>
    <row r="209" spans="11:167" ht="60" x14ac:dyDescent="0.25">
      <c r="K209" s="68" t="s">
        <v>104</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103</v>
      </c>
      <c r="FF209" s="67" t="s">
        <v>18</v>
      </c>
      <c r="FG209" s="4"/>
      <c r="FH209" s="67" t="s">
        <v>13</v>
      </c>
      <c r="FI209" s="4"/>
      <c r="FJ209" s="68" t="s">
        <v>104</v>
      </c>
      <c r="FK209" s="67" t="s">
        <v>262</v>
      </c>
    </row>
    <row r="210" spans="11:167" ht="45" x14ac:dyDescent="0.25">
      <c r="K210" s="68" t="s">
        <v>106</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105</v>
      </c>
      <c r="FF210" s="67" t="s">
        <v>263</v>
      </c>
      <c r="FG210" s="4"/>
      <c r="FH210" s="67" t="s">
        <v>110</v>
      </c>
      <c r="FI210" s="4"/>
      <c r="FJ210" s="68" t="s">
        <v>106</v>
      </c>
      <c r="FK210" s="67" t="s">
        <v>264</v>
      </c>
    </row>
    <row r="211" spans="11:167" ht="45" x14ac:dyDescent="0.25">
      <c r="K211" s="68" t="s">
        <v>108</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107</v>
      </c>
      <c r="FF211" s="67" t="s">
        <v>265</v>
      </c>
      <c r="FG211" s="4"/>
      <c r="FH211" s="67" t="s">
        <v>113</v>
      </c>
      <c r="FI211" s="4"/>
      <c r="FJ211" s="68" t="s">
        <v>108</v>
      </c>
      <c r="FK211" s="67" t="s">
        <v>266</v>
      </c>
    </row>
    <row r="212" spans="11:167" ht="45" x14ac:dyDescent="0.25">
      <c r="K212" s="68" t="s">
        <v>111</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109</v>
      </c>
      <c r="FF212" s="67" t="s">
        <v>242</v>
      </c>
      <c r="FG212" s="4"/>
      <c r="FH212" s="67" t="s">
        <v>116</v>
      </c>
      <c r="FI212" s="4"/>
      <c r="FJ212" s="68" t="s">
        <v>111</v>
      </c>
      <c r="FK212" s="67" t="s">
        <v>267</v>
      </c>
    </row>
    <row r="213" spans="11:167" ht="75" x14ac:dyDescent="0.25">
      <c r="K213" s="68" t="s">
        <v>114</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112</v>
      </c>
      <c r="FF213" s="67" t="s">
        <v>268</v>
      </c>
      <c r="FG213" s="4"/>
      <c r="FH213" s="67" t="s">
        <v>118</v>
      </c>
      <c r="FI213" s="4"/>
      <c r="FJ213" s="68" t="s">
        <v>114</v>
      </c>
      <c r="FK213" s="67" t="s">
        <v>269</v>
      </c>
    </row>
    <row r="214" spans="11:167" ht="45" x14ac:dyDescent="0.25">
      <c r="K214" s="68" t="s">
        <v>117</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115</v>
      </c>
      <c r="FF214" s="67" t="s">
        <v>270</v>
      </c>
      <c r="FG214" s="4"/>
      <c r="FH214" s="67" t="s">
        <v>119</v>
      </c>
      <c r="FI214" s="4"/>
      <c r="FJ214" s="68" t="s">
        <v>117</v>
      </c>
      <c r="FK214" s="67" t="s">
        <v>271</v>
      </c>
    </row>
    <row r="215" spans="11:167" x14ac:dyDescent="0.25">
      <c r="K215" s="4"/>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F215" s="3"/>
      <c r="FG215" s="4"/>
      <c r="FH215" s="67" t="s">
        <v>120</v>
      </c>
      <c r="FI215" s="4"/>
      <c r="FJ215" s="4"/>
      <c r="FK215" s="67" t="s">
        <v>272</v>
      </c>
    </row>
    <row r="216" spans="11:167" ht="30"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7" t="s">
        <v>121</v>
      </c>
      <c r="FI216" s="4"/>
      <c r="FJ216" s="68"/>
      <c r="FK216" s="67" t="s">
        <v>273</v>
      </c>
    </row>
    <row r="217" spans="11:167" ht="45"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7" t="s">
        <v>122</v>
      </c>
      <c r="FI217" s="4"/>
      <c r="FJ217" s="4"/>
      <c r="FK217" s="67" t="s">
        <v>274</v>
      </c>
    </row>
    <row r="218" spans="11:167" ht="30"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7" t="s">
        <v>123</v>
      </c>
      <c r="FI218" s="4"/>
      <c r="FJ218" s="4"/>
      <c r="FK218" s="67" t="s">
        <v>275</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7" t="s">
        <v>124</v>
      </c>
      <c r="FI219" s="4"/>
      <c r="FJ219" s="4"/>
      <c r="FK219" s="67" t="s">
        <v>276</v>
      </c>
    </row>
    <row r="220" spans="11:167" ht="45"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7" t="s">
        <v>125</v>
      </c>
      <c r="FI220" s="4"/>
      <c r="FJ220" s="4"/>
      <c r="FK220" s="67" t="s">
        <v>277</v>
      </c>
    </row>
    <row r="221" spans="11:167" ht="30"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7" t="s">
        <v>126</v>
      </c>
      <c r="FI221" s="4"/>
      <c r="FJ221" s="4"/>
      <c r="FK221" s="67" t="s">
        <v>278</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7" t="s">
        <v>127</v>
      </c>
      <c r="FI222" s="4"/>
      <c r="FJ222" s="4"/>
      <c r="FK222" s="67" t="s">
        <v>279</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7" t="s">
        <v>128</v>
      </c>
      <c r="FI223" s="4"/>
      <c r="FJ223" s="4"/>
      <c r="FK223" s="67" t="s">
        <v>280</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7" t="s">
        <v>129</v>
      </c>
      <c r="FI224" s="4"/>
      <c r="FJ224" s="4"/>
      <c r="FK224" s="67" t="s">
        <v>281</v>
      </c>
    </row>
    <row r="225" spans="11:167"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7" t="s">
        <v>130</v>
      </c>
      <c r="FI225" s="4"/>
      <c r="FJ225" s="4"/>
      <c r="FK225" s="67" t="s">
        <v>282</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7" t="s">
        <v>131</v>
      </c>
      <c r="FI226" s="4"/>
      <c r="FJ226" s="4"/>
      <c r="FK226" s="67" t="s">
        <v>283</v>
      </c>
    </row>
    <row r="227" spans="11:167" ht="30"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7" t="s">
        <v>132</v>
      </c>
      <c r="FI227" s="4"/>
      <c r="FJ227" s="4"/>
      <c r="FK227" s="67" t="s">
        <v>284</v>
      </c>
    </row>
    <row r="228" spans="11:167" ht="45"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7" t="s">
        <v>133</v>
      </c>
      <c r="FI228" s="4"/>
      <c r="FJ228" s="4"/>
      <c r="FK228" s="67" t="s">
        <v>285</v>
      </c>
    </row>
    <row r="229" spans="11:167" ht="30"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7" t="s">
        <v>134</v>
      </c>
      <c r="FI229" s="4"/>
      <c r="FJ229" s="4"/>
      <c r="FK229" s="67" t="s">
        <v>286</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7" t="s">
        <v>135</v>
      </c>
      <c r="FI230" s="4"/>
      <c r="FJ230" s="4"/>
      <c r="FK230" s="67" t="s">
        <v>287</v>
      </c>
    </row>
    <row r="231" spans="11:167"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7" t="s">
        <v>136</v>
      </c>
      <c r="FI231" s="4"/>
      <c r="FJ231" s="4"/>
      <c r="FK231" s="67" t="s">
        <v>288</v>
      </c>
    </row>
    <row r="232" spans="11:167" ht="30"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7" t="s">
        <v>137</v>
      </c>
      <c r="FI232" s="4"/>
      <c r="FJ232" s="4"/>
      <c r="FK232" s="67" t="s">
        <v>289</v>
      </c>
    </row>
    <row r="233" spans="11:167" ht="45"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7" t="s">
        <v>138</v>
      </c>
      <c r="FI233" s="4"/>
      <c r="FJ233" s="4"/>
      <c r="FK233" s="67" t="s">
        <v>290</v>
      </c>
    </row>
    <row r="234" spans="11:167" ht="30"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7" t="s">
        <v>139</v>
      </c>
      <c r="FI234" s="4"/>
      <c r="FJ234" s="4"/>
      <c r="FK234" s="67" t="s">
        <v>291</v>
      </c>
    </row>
    <row r="235" spans="11:167"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7" t="s">
        <v>140</v>
      </c>
      <c r="FI235" s="4"/>
      <c r="FJ235" s="4"/>
      <c r="FK235" s="67" t="s">
        <v>292</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67" t="s">
        <v>293</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7" t="s">
        <v>294</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7" t="s">
        <v>295</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7" t="s">
        <v>296</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7" t="s">
        <v>297</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7" t="s">
        <v>298</v>
      </c>
    </row>
    <row r="242" spans="11:167" ht="30"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7" t="s">
        <v>299</v>
      </c>
    </row>
    <row r="243" spans="11:167"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7" t="s">
        <v>300</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7" t="s">
        <v>301</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7" t="s">
        <v>302</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7" t="s">
        <v>303</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7" t="s">
        <v>304</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7" t="s">
        <v>305</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7" t="s">
        <v>306</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7" t="s">
        <v>307</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7" t="s">
        <v>308</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7" t="s">
        <v>309</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7" t="s">
        <v>310</v>
      </c>
    </row>
    <row r="254" spans="11:167" ht="30"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7" t="s">
        <v>311</v>
      </c>
    </row>
    <row r="255" spans="11:167"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7" t="s">
        <v>312</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7" t="s">
        <v>313</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7" t="s">
        <v>314</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7" t="s">
        <v>315</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7" t="s">
        <v>316</v>
      </c>
    </row>
    <row r="260" spans="11:167" ht="30"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7" t="s">
        <v>317</v>
      </c>
    </row>
    <row r="261" spans="11:167"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7" t="s">
        <v>318</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7" t="s">
        <v>319</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7" t="s">
        <v>320</v>
      </c>
    </row>
    <row r="264" spans="11:167" ht="30"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7" t="s">
        <v>321</v>
      </c>
    </row>
    <row r="265" spans="11:167"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7" t="s">
        <v>322</v>
      </c>
    </row>
    <row r="266" spans="11:167" ht="30"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7" t="s">
        <v>323</v>
      </c>
    </row>
    <row r="267" spans="11:167"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7" t="s">
        <v>324</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7" t="s">
        <v>325</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7" t="s">
        <v>326</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7" t="s">
        <v>327</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7" t="s">
        <v>328</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7" t="s">
        <v>329</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7" t="s">
        <v>330</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7" t="s">
        <v>331</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7" t="s">
        <v>332</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7" t="s">
        <v>333</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7" t="s">
        <v>334</v>
      </c>
    </row>
    <row r="278" spans="11:167" ht="30"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7" t="s">
        <v>335</v>
      </c>
    </row>
    <row r="279" spans="11:167"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7" t="s">
        <v>336</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7" t="s">
        <v>337</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7" t="s">
        <v>338</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7" t="s">
        <v>339</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7" t="s">
        <v>340</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7" t="s">
        <v>341</v>
      </c>
    </row>
    <row r="285" spans="11:167" ht="30"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7" t="s">
        <v>342</v>
      </c>
    </row>
    <row r="286" spans="11:167"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7" t="s">
        <v>343</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7" t="s">
        <v>344</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7" t="s">
        <v>345</v>
      </c>
    </row>
    <row r="1000" spans="10:14" ht="409.5" x14ac:dyDescent="0.25">
      <c r="J1000" s="7" t="s">
        <v>74</v>
      </c>
      <c r="M1000" s="67" t="s">
        <v>11</v>
      </c>
      <c r="N1000" s="68" t="s">
        <v>75</v>
      </c>
    </row>
    <row r="1001" spans="10:14" ht="405" x14ac:dyDescent="0.25">
      <c r="J1001" s="7" t="s">
        <v>76</v>
      </c>
      <c r="M1001" s="67" t="s">
        <v>77</v>
      </c>
      <c r="N1001" s="68" t="s">
        <v>78</v>
      </c>
    </row>
    <row r="1002" spans="10:14" ht="345" x14ac:dyDescent="0.25">
      <c r="J1002" s="7" t="s">
        <v>79</v>
      </c>
      <c r="M1002" s="67" t="s">
        <v>80</v>
      </c>
      <c r="N1002" s="68" t="s">
        <v>81</v>
      </c>
    </row>
    <row r="1003" spans="10:14" ht="409.5" x14ac:dyDescent="0.25">
      <c r="J1003" s="7" t="s">
        <v>82</v>
      </c>
      <c r="M1003" s="67" t="s">
        <v>83</v>
      </c>
      <c r="N1003" s="68" t="s">
        <v>84</v>
      </c>
    </row>
    <row r="1004" spans="10:14" ht="285" x14ac:dyDescent="0.25">
      <c r="J1004" s="7" t="s">
        <v>85</v>
      </c>
      <c r="M1004" s="67" t="s">
        <v>86</v>
      </c>
      <c r="N1004" s="68" t="s">
        <v>87</v>
      </c>
    </row>
    <row r="1005" spans="10:14" ht="375" x14ac:dyDescent="0.25">
      <c r="J1005" s="7" t="s">
        <v>88</v>
      </c>
      <c r="M1005" s="67" t="s">
        <v>89</v>
      </c>
      <c r="N1005" s="68" t="s">
        <v>90</v>
      </c>
    </row>
    <row r="1006" spans="10:14" ht="409.5" x14ac:dyDescent="0.25">
      <c r="J1006" s="7" t="s">
        <v>91</v>
      </c>
      <c r="M1006" s="67" t="s">
        <v>92</v>
      </c>
      <c r="N1006" s="68" t="s">
        <v>93</v>
      </c>
    </row>
    <row r="1007" spans="10:14" ht="409.5" x14ac:dyDescent="0.25">
      <c r="J1007" s="7" t="s">
        <v>94</v>
      </c>
      <c r="M1007" s="67" t="s">
        <v>95</v>
      </c>
      <c r="N1007" s="68" t="s">
        <v>96</v>
      </c>
    </row>
    <row r="1008" spans="10:14" ht="409.5" x14ac:dyDescent="0.25">
      <c r="J1008" s="7" t="s">
        <v>97</v>
      </c>
      <c r="M1008" s="67" t="s">
        <v>98</v>
      </c>
      <c r="N1008" s="68" t="s">
        <v>99</v>
      </c>
    </row>
    <row r="1009" spans="10:14" ht="390" x14ac:dyDescent="0.25">
      <c r="J1009" s="7" t="s">
        <v>100</v>
      </c>
      <c r="M1009" s="67" t="s">
        <v>101</v>
      </c>
      <c r="N1009" s="68" t="s">
        <v>102</v>
      </c>
    </row>
    <row r="1010" spans="10:14" ht="409.5" x14ac:dyDescent="0.25">
      <c r="J1010" s="7" t="s">
        <v>103</v>
      </c>
      <c r="N1010" s="68" t="s">
        <v>104</v>
      </c>
    </row>
    <row r="1011" spans="10:14" ht="270" x14ac:dyDescent="0.25">
      <c r="J1011" s="7" t="s">
        <v>105</v>
      </c>
      <c r="N1011" s="68" t="s">
        <v>106</v>
      </c>
    </row>
    <row r="1012" spans="10:14" ht="330" x14ac:dyDescent="0.25">
      <c r="J1012" s="7" t="s">
        <v>107</v>
      </c>
      <c r="M1012" s="67" t="s">
        <v>13</v>
      </c>
      <c r="N1012" s="68" t="s">
        <v>108</v>
      </c>
    </row>
    <row r="1013" spans="10:14" ht="360" x14ac:dyDescent="0.25">
      <c r="J1013" s="7" t="s">
        <v>109</v>
      </c>
      <c r="M1013" s="67" t="s">
        <v>110</v>
      </c>
      <c r="N1013" s="68" t="s">
        <v>111</v>
      </c>
    </row>
    <row r="1014" spans="10:14" ht="409.5" x14ac:dyDescent="0.25">
      <c r="J1014" s="7" t="s">
        <v>112</v>
      </c>
      <c r="M1014" s="67" t="s">
        <v>113</v>
      </c>
      <c r="N1014" s="68" t="s">
        <v>114</v>
      </c>
    </row>
    <row r="1015" spans="10:14" ht="390" x14ac:dyDescent="0.25">
      <c r="J1015" s="7" t="s">
        <v>115</v>
      </c>
      <c r="M1015" s="67" t="s">
        <v>116</v>
      </c>
      <c r="N1015" s="68" t="s">
        <v>117</v>
      </c>
    </row>
    <row r="1016" spans="10:14" ht="75" x14ac:dyDescent="0.25">
      <c r="M1016" s="67" t="s">
        <v>118</v>
      </c>
    </row>
    <row r="1017" spans="10:14" ht="270" x14ac:dyDescent="0.25">
      <c r="M1017" s="67" t="s">
        <v>119</v>
      </c>
    </row>
    <row r="1018" spans="10:14" ht="135" x14ac:dyDescent="0.25">
      <c r="M1018" s="67" t="s">
        <v>120</v>
      </c>
    </row>
    <row r="1019" spans="10:14" ht="285" x14ac:dyDescent="0.25">
      <c r="M1019" s="67" t="s">
        <v>121</v>
      </c>
    </row>
    <row r="1020" spans="10:14" ht="390" x14ac:dyDescent="0.25">
      <c r="M1020" s="67" t="s">
        <v>122</v>
      </c>
    </row>
    <row r="1021" spans="10:14" ht="180" x14ac:dyDescent="0.25">
      <c r="M1021" s="67" t="s">
        <v>123</v>
      </c>
    </row>
    <row r="1022" spans="10:14" ht="300" x14ac:dyDescent="0.25">
      <c r="M1022" s="67" t="s">
        <v>124</v>
      </c>
    </row>
    <row r="1023" spans="10:14" ht="409.5" x14ac:dyDescent="0.25">
      <c r="M1023" s="67" t="s">
        <v>125</v>
      </c>
    </row>
    <row r="1024" spans="10:14" ht="195" x14ac:dyDescent="0.25">
      <c r="M1024" s="67" t="s">
        <v>126</v>
      </c>
    </row>
    <row r="1025" spans="13:13" ht="210" x14ac:dyDescent="0.25">
      <c r="M1025" s="67" t="s">
        <v>127</v>
      </c>
    </row>
    <row r="1026" spans="13:13" ht="315" x14ac:dyDescent="0.25">
      <c r="M1026" s="67" t="s">
        <v>128</v>
      </c>
    </row>
    <row r="1027" spans="13:13" ht="120" x14ac:dyDescent="0.25">
      <c r="M1027" s="67" t="s">
        <v>129</v>
      </c>
    </row>
    <row r="1028" spans="13:13" ht="90" x14ac:dyDescent="0.25">
      <c r="M1028" s="67" t="s">
        <v>130</v>
      </c>
    </row>
    <row r="1029" spans="13:13" ht="165" x14ac:dyDescent="0.25">
      <c r="M1029" s="67" t="s">
        <v>131</v>
      </c>
    </row>
    <row r="1030" spans="13:13" ht="315" x14ac:dyDescent="0.25">
      <c r="M1030" s="67" t="s">
        <v>132</v>
      </c>
    </row>
    <row r="1031" spans="13:13" ht="409.5" x14ac:dyDescent="0.25">
      <c r="M1031" s="67" t="s">
        <v>133</v>
      </c>
    </row>
    <row r="1032" spans="13:13" ht="210" x14ac:dyDescent="0.25">
      <c r="M1032" s="67" t="s">
        <v>134</v>
      </c>
    </row>
    <row r="1033" spans="13:13" ht="195" x14ac:dyDescent="0.25">
      <c r="M1033" s="67" t="s">
        <v>135</v>
      </c>
    </row>
    <row r="1034" spans="13:13" ht="120" x14ac:dyDescent="0.25">
      <c r="M1034" s="67" t="s">
        <v>136</v>
      </c>
    </row>
    <row r="1035" spans="13:13" ht="165" x14ac:dyDescent="0.25">
      <c r="M1035" s="67" t="s">
        <v>137</v>
      </c>
    </row>
    <row r="1036" spans="13:13" ht="360" x14ac:dyDescent="0.25">
      <c r="M1036" s="67" t="s">
        <v>138</v>
      </c>
    </row>
    <row r="1037" spans="13:13" ht="105" x14ac:dyDescent="0.25">
      <c r="M1037" s="67" t="s">
        <v>139</v>
      </c>
    </row>
    <row r="1038" spans="13:13" ht="165" x14ac:dyDescent="0.25">
      <c r="M1038" s="67" t="s">
        <v>140</v>
      </c>
    </row>
  </sheetData>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7:J17">
      <formula1>$FE$199:$FE$214</formula1>
    </dataValidation>
    <dataValidation type="list" allowBlank="1" showInputMessage="1" showErrorMessage="1" sqref="D15:J15">
      <formula1>$FH$209:$FH$235</formula1>
    </dataValidation>
    <dataValidation type="list" allowBlank="1" showInputMessage="1" showErrorMessage="1" sqref="D13:J13">
      <formula1>$FH$199:$FH$208</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$K$199:$K$214</formula1>
    </dataValidation>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$FF$199:$FF$214</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$FF$199:$FF$214</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sqref="I35:J35">
      <formula1>$FK$199:$FK$288</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topLeftCell="A3" workbookViewId="0">
      <selection activeCell="A19" sqref="A19"/>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71" t="s">
        <v>0</v>
      </c>
      <c r="F3" s="171"/>
      <c r="G3" s="171"/>
      <c r="H3" s="171"/>
      <c r="I3" s="171"/>
      <c r="J3" s="171"/>
    </row>
    <row r="4" spans="2:35" ht="10.5" customHeight="1" x14ac:dyDescent="0.25">
      <c r="B4" s="1"/>
      <c r="C4" s="1"/>
      <c r="D4" s="1"/>
      <c r="E4" s="1"/>
      <c r="F4" s="1"/>
      <c r="G4" s="1"/>
      <c r="H4" s="1"/>
      <c r="I4" s="1"/>
      <c r="J4" s="1"/>
    </row>
    <row r="5" spans="2:35" ht="18" customHeight="1" thickBot="1" x14ac:dyDescent="0.3">
      <c r="B5" s="172" t="s">
        <v>1</v>
      </c>
      <c r="C5" s="173"/>
      <c r="D5" s="173"/>
      <c r="E5" s="173"/>
      <c r="F5" s="173"/>
      <c r="G5" s="173"/>
      <c r="H5" s="173"/>
      <c r="I5" s="173"/>
      <c r="J5" s="174"/>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59" t="s">
        <v>2</v>
      </c>
      <c r="C7" s="159"/>
      <c r="D7" s="160" t="s">
        <v>141</v>
      </c>
      <c r="E7" s="161"/>
      <c r="F7" s="161"/>
      <c r="G7" s="161"/>
      <c r="H7" s="162"/>
      <c r="I7" s="11" t="s">
        <v>4</v>
      </c>
      <c r="J7" s="81" t="s">
        <v>142</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59" t="s">
        <v>6</v>
      </c>
      <c r="C9" s="159"/>
      <c r="D9" s="167" t="s">
        <v>143</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59" t="s">
        <v>12</v>
      </c>
      <c r="C15" s="159"/>
      <c r="D15" s="167" t="s">
        <v>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59" t="s">
        <v>14</v>
      </c>
      <c r="C17" s="159" t="str">
        <f>IF(ISERROR(VLOOKUP(#REF!,[6]listas!$B$5:$G$54,2,0)),"",VLOOKUP(#REF!,[6]listas!$B$5:$G$54,2,0))</f>
        <v/>
      </c>
      <c r="D17" s="167" t="s">
        <v>144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7.5" customHeight="1" x14ac:dyDescent="0.25">
      <c r="B19" s="159" t="s">
        <v>15</v>
      </c>
      <c r="C19" s="159"/>
      <c r="D19" s="168" t="s">
        <v>75</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59" t="s">
        <v>16</v>
      </c>
      <c r="C21" s="159"/>
      <c r="D21" s="160"/>
      <c r="E21" s="161"/>
      <c r="F21" s="161"/>
      <c r="G21" s="161"/>
      <c r="H21" s="161"/>
      <c r="I21" s="161"/>
      <c r="J21" s="162"/>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59" t="s">
        <v>17</v>
      </c>
      <c r="C23" s="159"/>
      <c r="D23" s="160" t="s">
        <v>18</v>
      </c>
      <c r="E23" s="161"/>
      <c r="F23" s="161"/>
      <c r="G23" s="161"/>
      <c r="H23" s="161"/>
      <c r="I23" s="161"/>
      <c r="J23" s="162"/>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40" t="s">
        <v>19</v>
      </c>
      <c r="C25" s="163" t="s">
        <v>20</v>
      </c>
      <c r="D25" s="140" t="s">
        <v>21</v>
      </c>
      <c r="E25" s="11" t="s">
        <v>22</v>
      </c>
      <c r="F25" s="164" t="s">
        <v>145</v>
      </c>
      <c r="G25" s="164"/>
      <c r="H25" s="164"/>
      <c r="I25" s="140" t="s">
        <v>24</v>
      </c>
      <c r="J25" s="14" t="s">
        <v>146</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40"/>
      <c r="C26" s="163"/>
      <c r="D26" s="140"/>
      <c r="E26" s="11" t="s">
        <v>26</v>
      </c>
      <c r="F26" s="164" t="s">
        <v>147</v>
      </c>
      <c r="G26" s="164"/>
      <c r="H26" s="164"/>
      <c r="I26" s="140"/>
      <c r="J26" s="14" t="s">
        <v>146</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47" t="s">
        <v>28</v>
      </c>
      <c r="C28" s="165" t="str">
        <f>+F25</f>
        <v xml:space="preserve">  actividades ejecutadas en el ciclo de ingreso del talento humano</v>
      </c>
      <c r="D28" s="165"/>
      <c r="E28" s="166" t="s">
        <v>148</v>
      </c>
      <c r="F28" s="166"/>
      <c r="G28" s="166"/>
      <c r="H28" s="166"/>
      <c r="I28" s="166"/>
      <c r="J28" s="166"/>
      <c r="L28" s="3"/>
      <c r="M28" s="3"/>
      <c r="N28" s="3"/>
      <c r="O28" s="3"/>
      <c r="P28" s="3"/>
    </row>
    <row r="29" spans="2:35" ht="12.75" customHeight="1" x14ac:dyDescent="0.25">
      <c r="B29" s="147"/>
      <c r="C29" s="165" t="str">
        <f>+F26</f>
        <v>total de actividades programadas en el ciclo de ingreso del talento humano</v>
      </c>
      <c r="D29" s="165"/>
      <c r="E29" s="166" t="s">
        <v>148</v>
      </c>
      <c r="F29" s="166"/>
      <c r="G29" s="166"/>
      <c r="H29" s="166"/>
      <c r="I29" s="166"/>
      <c r="J29" s="166"/>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30</v>
      </c>
      <c r="C31" s="156" t="s">
        <v>31</v>
      </c>
      <c r="D31" s="156"/>
      <c r="E31" s="18" t="s">
        <v>32</v>
      </c>
      <c r="F31" s="156" t="s">
        <v>33</v>
      </c>
      <c r="G31" s="156"/>
      <c r="H31" s="18" t="s">
        <v>34</v>
      </c>
      <c r="I31" s="157" t="s">
        <v>35</v>
      </c>
      <c r="J31" s="158"/>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47" t="s">
        <v>36</v>
      </c>
      <c r="C33" s="147"/>
      <c r="D33" s="154" t="s">
        <v>37</v>
      </c>
      <c r="E33" s="154"/>
      <c r="F33" s="147" t="s">
        <v>38</v>
      </c>
      <c r="G33" s="147"/>
      <c r="H33" s="21"/>
      <c r="I33" s="22" t="s">
        <v>39</v>
      </c>
      <c r="J33" s="69">
        <v>0.41</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47" t="s">
        <v>40</v>
      </c>
      <c r="C35" s="147"/>
      <c r="D35" s="155" t="s">
        <v>18</v>
      </c>
      <c r="E35" s="155"/>
      <c r="F35" s="155"/>
      <c r="G35" s="147" t="s">
        <v>41</v>
      </c>
      <c r="H35" s="147"/>
      <c r="I35" s="145" t="s">
        <v>42</v>
      </c>
      <c r="J35" s="14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47" t="s">
        <v>43</v>
      </c>
      <c r="C37" s="147"/>
      <c r="D37" s="148"/>
      <c r="E37" s="149"/>
      <c r="F37" s="149"/>
      <c r="G37" s="149"/>
      <c r="H37" s="149"/>
      <c r="I37" s="149"/>
      <c r="J37" s="150"/>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44</v>
      </c>
      <c r="C39" s="151">
        <v>0.81</v>
      </c>
      <c r="D39" s="152"/>
      <c r="E39" s="153" t="s">
        <v>45</v>
      </c>
      <c r="F39" s="153"/>
      <c r="G39" s="33">
        <v>0.8</v>
      </c>
      <c r="H39" s="153" t="s">
        <v>46</v>
      </c>
      <c r="I39" s="153"/>
      <c r="J39" s="33">
        <v>0.82</v>
      </c>
      <c r="L39" s="3"/>
      <c r="M39" s="3"/>
      <c r="N39" s="3"/>
      <c r="O39" s="3"/>
    </row>
    <row r="40" spans="2:35" ht="12.75" x14ac:dyDescent="0.25">
      <c r="B40" s="133" t="s">
        <v>47</v>
      </c>
      <c r="C40" s="135" t="s">
        <v>48</v>
      </c>
      <c r="D40" s="135"/>
      <c r="E40" s="136" t="s">
        <v>49</v>
      </c>
      <c r="F40" s="136"/>
      <c r="G40" s="137" t="s">
        <v>50</v>
      </c>
      <c r="H40" s="137"/>
      <c r="I40" s="138" t="s">
        <v>51</v>
      </c>
      <c r="J40" s="139"/>
      <c r="L40" s="3"/>
      <c r="M40" s="3"/>
      <c r="N40" s="3"/>
      <c r="O40" s="3"/>
    </row>
    <row r="41" spans="2:35" ht="12.75" x14ac:dyDescent="0.25">
      <c r="B41" s="133"/>
      <c r="C41" s="140" t="s">
        <v>52</v>
      </c>
      <c r="D41" s="140"/>
      <c r="E41" s="34" t="s">
        <v>53</v>
      </c>
      <c r="F41" s="34" t="s">
        <v>52</v>
      </c>
      <c r="G41" s="34" t="s">
        <v>53</v>
      </c>
      <c r="H41" s="34" t="s">
        <v>52</v>
      </c>
      <c r="I41" s="140" t="s">
        <v>54</v>
      </c>
      <c r="J41" s="141"/>
      <c r="L41" s="3"/>
      <c r="M41" s="3"/>
      <c r="N41" s="3"/>
      <c r="O41" s="3"/>
    </row>
    <row r="42" spans="2:35" ht="13.5" thickBot="1" x14ac:dyDescent="0.3">
      <c r="B42" s="134"/>
      <c r="C42" s="142">
        <v>1</v>
      </c>
      <c r="D42" s="142"/>
      <c r="E42" s="35">
        <v>1</v>
      </c>
      <c r="F42" s="35">
        <v>0.9</v>
      </c>
      <c r="G42" s="35">
        <f>+F42</f>
        <v>0.9</v>
      </c>
      <c r="H42" s="35">
        <f>+I42</f>
        <v>0.8</v>
      </c>
      <c r="I42" s="143">
        <v>0.8</v>
      </c>
      <c r="J42" s="144"/>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123" t="s">
        <v>55</v>
      </c>
      <c r="C44" s="124"/>
      <c r="D44" s="124"/>
      <c r="E44" s="124"/>
      <c r="F44" s="124"/>
      <c r="G44" s="124"/>
      <c r="H44" s="126" t="s">
        <v>56</v>
      </c>
      <c r="I44" s="127"/>
      <c r="J44" s="12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129" t="s">
        <v>57</v>
      </c>
      <c r="C46" s="130"/>
      <c r="D46" s="131" t="s">
        <v>58</v>
      </c>
      <c r="E46" s="130"/>
      <c r="F46" s="131" t="s">
        <v>59</v>
      </c>
      <c r="G46" s="130"/>
      <c r="H46" s="131" t="s">
        <v>60</v>
      </c>
      <c r="I46" s="132"/>
      <c r="J46" s="36" t="s">
        <v>61</v>
      </c>
      <c r="L46" s="3"/>
      <c r="M46" s="3"/>
      <c r="N46" s="3"/>
      <c r="O46" s="3"/>
    </row>
    <row r="47" spans="2:35" ht="12.75" customHeight="1" thickBot="1" x14ac:dyDescent="0.3">
      <c r="B47" s="115">
        <v>0.46</v>
      </c>
      <c r="C47" s="116"/>
      <c r="D47" s="117">
        <v>0.68</v>
      </c>
      <c r="E47" s="118"/>
      <c r="F47" s="119">
        <v>0.74</v>
      </c>
      <c r="G47" s="120"/>
      <c r="H47" s="121">
        <v>0.81</v>
      </c>
      <c r="I47" s="122"/>
      <c r="J47" s="37">
        <v>81</v>
      </c>
      <c r="L47" s="3"/>
      <c r="M47" s="3"/>
      <c r="N47" s="3"/>
      <c r="O47" s="3"/>
    </row>
    <row r="48" spans="2:35" ht="16.5" thickBot="1" x14ac:dyDescent="0.3">
      <c r="B48" s="123" t="s">
        <v>62</v>
      </c>
      <c r="C48" s="124"/>
      <c r="D48" s="124"/>
      <c r="E48" s="124"/>
      <c r="F48" s="124"/>
      <c r="G48" s="125"/>
      <c r="H48" s="126" t="str">
        <f>+H44</f>
        <v>2019 - 2022</v>
      </c>
      <c r="I48" s="127"/>
      <c r="J48" s="128"/>
      <c r="L48" s="3"/>
      <c r="M48" s="3"/>
      <c r="N48" s="3"/>
      <c r="O48" s="3"/>
    </row>
    <row r="49" spans="2:35"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35" ht="30" customHeight="1" x14ac:dyDescent="0.25">
      <c r="B51" s="42" t="s">
        <v>69</v>
      </c>
      <c r="C51" s="43"/>
      <c r="D51" s="43"/>
      <c r="E51" s="44"/>
      <c r="F51" s="44"/>
      <c r="G51" s="45"/>
      <c r="H51" s="46"/>
      <c r="I51" s="47"/>
      <c r="J51" s="48"/>
      <c r="L51" s="3"/>
      <c r="M51" s="3"/>
      <c r="N51" s="3"/>
      <c r="O51" s="3"/>
    </row>
    <row r="52" spans="2:35" ht="29.25" customHeight="1" x14ac:dyDescent="0.25">
      <c r="B52" s="49" t="s">
        <v>70</v>
      </c>
      <c r="C52" s="50"/>
      <c r="D52" s="50"/>
      <c r="E52" s="51"/>
      <c r="F52" s="51"/>
      <c r="G52" s="52"/>
      <c r="H52" s="53"/>
      <c r="I52" s="54"/>
      <c r="J52" s="55"/>
      <c r="L52" s="3"/>
      <c r="M52" s="3"/>
      <c r="N52" s="3"/>
      <c r="O52" s="3"/>
    </row>
    <row r="53" spans="2:35" ht="28.5" customHeight="1" x14ac:dyDescent="0.25">
      <c r="B53" s="49" t="s">
        <v>71</v>
      </c>
      <c r="C53" s="56"/>
      <c r="D53" s="56"/>
      <c r="E53" s="51"/>
      <c r="F53" s="51"/>
      <c r="G53" s="52"/>
      <c r="H53" s="53"/>
      <c r="I53" s="54"/>
      <c r="J53" s="55"/>
      <c r="L53" s="3"/>
      <c r="M53" s="3"/>
      <c r="N53" s="3"/>
      <c r="O53" s="3"/>
    </row>
    <row r="54" spans="2:35" ht="27.75" customHeight="1" thickBot="1" x14ac:dyDescent="0.3">
      <c r="B54" s="49" t="s">
        <v>72</v>
      </c>
      <c r="C54" s="56"/>
      <c r="D54" s="56"/>
      <c r="E54" s="51"/>
      <c r="F54" s="51"/>
      <c r="G54" s="52"/>
      <c r="H54" s="53"/>
      <c r="I54" s="54"/>
      <c r="J54" s="55"/>
      <c r="L54" s="3"/>
      <c r="M54" s="3"/>
      <c r="N54" s="3"/>
      <c r="O54" s="3"/>
    </row>
    <row r="55" spans="2:35"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5"/>
      <c r="C56" s="65"/>
      <c r="D56" s="65"/>
      <c r="E56" s="65"/>
      <c r="F56" s="65"/>
      <c r="G56" s="65"/>
      <c r="H56" s="65"/>
      <c r="I56" s="66"/>
      <c r="J56" s="66"/>
      <c r="L56" s="3"/>
      <c r="M56" s="3"/>
      <c r="N56" s="3"/>
      <c r="O56" s="3"/>
    </row>
    <row r="57" spans="2:35" ht="12.75" x14ac:dyDescent="0.25">
      <c r="L57" s="3"/>
      <c r="M57" s="3"/>
      <c r="N57" s="3"/>
      <c r="O57" s="3"/>
    </row>
    <row r="200" spans="11:167" ht="75" x14ac:dyDescent="0.25">
      <c r="K200" s="68" t="s">
        <v>75</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74</v>
      </c>
      <c r="FF200" s="67" t="s">
        <v>243</v>
      </c>
      <c r="FG200" s="4"/>
      <c r="FH200" s="67" t="s">
        <v>11</v>
      </c>
      <c r="FI200" s="4"/>
      <c r="FJ200" s="68" t="s">
        <v>75</v>
      </c>
      <c r="FK200" s="67" t="s">
        <v>244</v>
      </c>
    </row>
    <row r="201" spans="11:167" ht="45" x14ac:dyDescent="0.25">
      <c r="K201" s="68" t="s">
        <v>78</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76</v>
      </c>
      <c r="FF201" s="67" t="s">
        <v>245</v>
      </c>
      <c r="FG201" s="4"/>
      <c r="FH201" s="67" t="s">
        <v>77</v>
      </c>
      <c r="FI201" s="4"/>
      <c r="FJ201" s="68" t="s">
        <v>78</v>
      </c>
      <c r="FK201" s="67" t="s">
        <v>246</v>
      </c>
    </row>
    <row r="202" spans="11:167" ht="45" x14ac:dyDescent="0.25">
      <c r="K202" s="68" t="s">
        <v>81</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79</v>
      </c>
      <c r="FF202" s="67" t="s">
        <v>247</v>
      </c>
      <c r="FG202" s="4"/>
      <c r="FH202" s="67" t="s">
        <v>80</v>
      </c>
      <c r="FI202" s="4"/>
      <c r="FJ202" s="68" t="s">
        <v>81</v>
      </c>
      <c r="FK202" s="67" t="s">
        <v>248</v>
      </c>
    </row>
    <row r="203" spans="11:167" ht="60" x14ac:dyDescent="0.25">
      <c r="K203" s="68" t="s">
        <v>84</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82</v>
      </c>
      <c r="FF203" s="67" t="s">
        <v>222</v>
      </c>
      <c r="FG203" s="4"/>
      <c r="FH203" s="67" t="s">
        <v>83</v>
      </c>
      <c r="FI203" s="4"/>
      <c r="FJ203" s="68" t="s">
        <v>84</v>
      </c>
      <c r="FK203" s="67" t="s">
        <v>249</v>
      </c>
    </row>
    <row r="204" spans="11:167" ht="45" x14ac:dyDescent="0.25">
      <c r="K204" s="68" t="s">
        <v>87</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85</v>
      </c>
      <c r="FF204" s="67" t="s">
        <v>250</v>
      </c>
      <c r="FG204" s="4"/>
      <c r="FH204" s="67" t="s">
        <v>86</v>
      </c>
      <c r="FI204" s="4"/>
      <c r="FJ204" s="68" t="s">
        <v>87</v>
      </c>
      <c r="FK204" s="67" t="s">
        <v>251</v>
      </c>
    </row>
    <row r="205" spans="11:167" ht="45" x14ac:dyDescent="0.25">
      <c r="K205" s="68" t="s">
        <v>90</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88</v>
      </c>
      <c r="FF205" s="67" t="s">
        <v>252</v>
      </c>
      <c r="FG205" s="4"/>
      <c r="FH205" s="67" t="s">
        <v>89</v>
      </c>
      <c r="FI205" s="4"/>
      <c r="FJ205" s="68" t="s">
        <v>90</v>
      </c>
      <c r="FK205" s="67" t="s">
        <v>253</v>
      </c>
    </row>
    <row r="206" spans="11:167" ht="75" x14ac:dyDescent="0.25">
      <c r="K206" s="68" t="s">
        <v>93</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91</v>
      </c>
      <c r="FF206" s="67" t="s">
        <v>254</v>
      </c>
      <c r="FG206" s="4"/>
      <c r="FH206" s="67" t="s">
        <v>92</v>
      </c>
      <c r="FI206" s="4"/>
      <c r="FJ206" s="68" t="s">
        <v>93</v>
      </c>
      <c r="FK206" s="67" t="s">
        <v>255</v>
      </c>
    </row>
    <row r="207" spans="11:167" ht="60" x14ac:dyDescent="0.25">
      <c r="K207" s="68" t="s">
        <v>96</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94</v>
      </c>
      <c r="FF207" s="67" t="s">
        <v>256</v>
      </c>
      <c r="FG207" s="4"/>
      <c r="FH207" s="67" t="s">
        <v>95</v>
      </c>
      <c r="FI207" s="4"/>
      <c r="FJ207" s="68" t="s">
        <v>96</v>
      </c>
      <c r="FK207" s="67" t="s">
        <v>257</v>
      </c>
    </row>
    <row r="208" spans="11:167" ht="60" x14ac:dyDescent="0.25">
      <c r="K208" s="68" t="s">
        <v>99</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97</v>
      </c>
      <c r="FF208" s="67" t="s">
        <v>258</v>
      </c>
      <c r="FG208" s="4"/>
      <c r="FH208" s="67" t="s">
        <v>98</v>
      </c>
      <c r="FI208" s="4"/>
      <c r="FJ208" s="68" t="s">
        <v>99</v>
      </c>
      <c r="FK208" s="67" t="s">
        <v>259</v>
      </c>
    </row>
    <row r="209" spans="11:167" ht="60" x14ac:dyDescent="0.25">
      <c r="K209" s="68" t="s">
        <v>102</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100</v>
      </c>
      <c r="FF209" s="67" t="s">
        <v>260</v>
      </c>
      <c r="FG209" s="4"/>
      <c r="FH209" s="67" t="s">
        <v>101</v>
      </c>
      <c r="FI209" s="4"/>
      <c r="FJ209" s="68" t="s">
        <v>102</v>
      </c>
      <c r="FK209" s="67" t="s">
        <v>261</v>
      </c>
    </row>
    <row r="210" spans="11:167" ht="60" x14ac:dyDescent="0.25">
      <c r="K210" s="68" t="s">
        <v>104</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103</v>
      </c>
      <c r="FF210" s="67" t="s">
        <v>18</v>
      </c>
      <c r="FG210" s="4"/>
      <c r="FH210" s="67" t="s">
        <v>13</v>
      </c>
      <c r="FI210" s="4"/>
      <c r="FJ210" s="68" t="s">
        <v>104</v>
      </c>
      <c r="FK210" s="67" t="s">
        <v>262</v>
      </c>
    </row>
    <row r="211" spans="11:167" ht="45" x14ac:dyDescent="0.25">
      <c r="K211" s="68" t="s">
        <v>106</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105</v>
      </c>
      <c r="FF211" s="67" t="s">
        <v>263</v>
      </c>
      <c r="FG211" s="4"/>
      <c r="FH211" s="67" t="s">
        <v>110</v>
      </c>
      <c r="FI211" s="4"/>
      <c r="FJ211" s="68" t="s">
        <v>106</v>
      </c>
      <c r="FK211" s="67" t="s">
        <v>264</v>
      </c>
    </row>
    <row r="212" spans="11:167" ht="45" x14ac:dyDescent="0.25">
      <c r="K212" s="68" t="s">
        <v>108</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107</v>
      </c>
      <c r="FF212" s="67" t="s">
        <v>265</v>
      </c>
      <c r="FG212" s="4"/>
      <c r="FH212" s="67" t="s">
        <v>113</v>
      </c>
      <c r="FI212" s="4"/>
      <c r="FJ212" s="68" t="s">
        <v>108</v>
      </c>
      <c r="FK212" s="67" t="s">
        <v>266</v>
      </c>
    </row>
    <row r="213" spans="11:167" ht="45" x14ac:dyDescent="0.25">
      <c r="K213" s="68" t="s">
        <v>111</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109</v>
      </c>
      <c r="FF213" s="67" t="s">
        <v>242</v>
      </c>
      <c r="FG213" s="4"/>
      <c r="FH213" s="67" t="s">
        <v>116</v>
      </c>
      <c r="FI213" s="4"/>
      <c r="FJ213" s="68" t="s">
        <v>111</v>
      </c>
      <c r="FK213" s="67" t="s">
        <v>267</v>
      </c>
    </row>
    <row r="214" spans="11:167" ht="75" x14ac:dyDescent="0.25">
      <c r="K214" s="68" t="s">
        <v>114</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112</v>
      </c>
      <c r="FF214" s="67" t="s">
        <v>268</v>
      </c>
      <c r="FG214" s="4"/>
      <c r="FH214" s="67" t="s">
        <v>118</v>
      </c>
      <c r="FI214" s="4"/>
      <c r="FJ214" s="68" t="s">
        <v>114</v>
      </c>
      <c r="FK214" s="67" t="s">
        <v>269</v>
      </c>
    </row>
    <row r="215" spans="11:167" ht="45" x14ac:dyDescent="0.25">
      <c r="K215" s="68" t="s">
        <v>117</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115</v>
      </c>
      <c r="FF215" s="67" t="s">
        <v>270</v>
      </c>
      <c r="FG215" s="4"/>
      <c r="FH215" s="67" t="s">
        <v>119</v>
      </c>
      <c r="FI215" s="4"/>
      <c r="FJ215" s="68" t="s">
        <v>117</v>
      </c>
      <c r="FK215" s="67" t="s">
        <v>271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7" t="s">
        <v>120</v>
      </c>
      <c r="FI216" s="4"/>
      <c r="FJ216" s="4"/>
      <c r="FK216" s="67" t="s">
        <v>272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7" t="s">
        <v>121</v>
      </c>
      <c r="FI217" s="4"/>
      <c r="FJ217" s="68"/>
      <c r="FK217" s="67" t="s">
        <v>273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7" t="s">
        <v>122</v>
      </c>
      <c r="FI218" s="4"/>
      <c r="FJ218" s="4"/>
      <c r="FK218" s="67" t="s">
        <v>274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7" t="s">
        <v>123</v>
      </c>
      <c r="FI219" s="4"/>
      <c r="FJ219" s="4"/>
      <c r="FK219" s="67" t="s">
        <v>275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7" t="s">
        <v>124</v>
      </c>
      <c r="FI220" s="4"/>
      <c r="FJ220" s="4"/>
      <c r="FK220" s="67" t="s">
        <v>276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7" t="s">
        <v>125</v>
      </c>
      <c r="FI221" s="4"/>
      <c r="FJ221" s="4"/>
      <c r="FK221" s="67" t="s">
        <v>277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7" t="s">
        <v>126</v>
      </c>
      <c r="FI222" s="4"/>
      <c r="FJ222" s="4"/>
      <c r="FK222" s="67" t="s">
        <v>278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7" t="s">
        <v>127</v>
      </c>
      <c r="FI223" s="4"/>
      <c r="FJ223" s="4"/>
      <c r="FK223" s="67" t="s">
        <v>279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7" t="s">
        <v>128</v>
      </c>
      <c r="FI224" s="4"/>
      <c r="FJ224" s="4"/>
      <c r="FK224" s="67" t="s">
        <v>280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7" t="s">
        <v>129</v>
      </c>
      <c r="FI225" s="4"/>
      <c r="FJ225" s="4"/>
      <c r="FK225" s="67" t="s">
        <v>281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7" t="s">
        <v>130</v>
      </c>
      <c r="FI226" s="4"/>
      <c r="FJ226" s="4"/>
      <c r="FK226" s="67" t="s">
        <v>282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7" t="s">
        <v>131</v>
      </c>
      <c r="FI227" s="4"/>
      <c r="FJ227" s="4"/>
      <c r="FK227" s="67" t="s">
        <v>283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7" t="s">
        <v>132</v>
      </c>
      <c r="FI228" s="4"/>
      <c r="FJ228" s="4"/>
      <c r="FK228" s="67" t="s">
        <v>284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7" t="s">
        <v>133</v>
      </c>
      <c r="FI229" s="4"/>
      <c r="FJ229" s="4"/>
      <c r="FK229" s="67" t="s">
        <v>285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7" t="s">
        <v>134</v>
      </c>
      <c r="FI230" s="4"/>
      <c r="FJ230" s="4"/>
      <c r="FK230" s="67" t="s">
        <v>286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7" t="s">
        <v>135</v>
      </c>
      <c r="FI231" s="4"/>
      <c r="FJ231" s="4"/>
      <c r="FK231" s="67" t="s">
        <v>287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7" t="s">
        <v>136</v>
      </c>
      <c r="FI232" s="4"/>
      <c r="FJ232" s="4"/>
      <c r="FK232" s="67" t="s">
        <v>288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7" t="s">
        <v>137</v>
      </c>
      <c r="FI233" s="4"/>
      <c r="FJ233" s="4"/>
      <c r="FK233" s="67" t="s">
        <v>289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7" t="s">
        <v>138</v>
      </c>
      <c r="FI234" s="4"/>
      <c r="FJ234" s="4"/>
      <c r="FK234" s="67" t="s">
        <v>290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7" t="s">
        <v>139</v>
      </c>
      <c r="FI235" s="4"/>
      <c r="FJ235" s="4"/>
      <c r="FK235" s="67" t="s">
        <v>291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7" t="s">
        <v>140</v>
      </c>
      <c r="FI236" s="4"/>
      <c r="FJ236" s="4"/>
      <c r="FK236" s="67" t="s">
        <v>292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7" t="s">
        <v>293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7" t="s">
        <v>294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7" t="s">
        <v>295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7" t="s">
        <v>296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7" t="s">
        <v>297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7" t="s">
        <v>298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7" t="s">
        <v>299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7" t="s">
        <v>300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7" t="s">
        <v>301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7" t="s">
        <v>302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7" t="s">
        <v>303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7" t="s">
        <v>304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7" t="s">
        <v>305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7" t="s">
        <v>306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7" t="s">
        <v>307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7" t="s">
        <v>308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7" t="s">
        <v>309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7" t="s">
        <v>310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7" t="s">
        <v>311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7" t="s">
        <v>312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7" t="s">
        <v>313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7" t="s">
        <v>314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7" t="s">
        <v>315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7" t="s">
        <v>316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7" t="s">
        <v>317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7" t="s">
        <v>318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7" t="s">
        <v>319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7" t="s">
        <v>320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7" t="s">
        <v>321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7" t="s">
        <v>322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7" t="s">
        <v>323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7" t="s">
        <v>324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7" t="s">
        <v>325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7" t="s">
        <v>326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7" t="s">
        <v>327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7" t="s">
        <v>328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7" t="s">
        <v>329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7" t="s">
        <v>330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7" t="s">
        <v>331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7" t="s">
        <v>332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7" t="s">
        <v>333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7" t="s">
        <v>334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7" t="s">
        <v>335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7" t="s">
        <v>336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7" t="s">
        <v>337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7" t="s">
        <v>338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7" t="s">
        <v>339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7" t="s">
        <v>340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7" t="s">
        <v>341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7" t="s">
        <v>342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7" t="s">
        <v>343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7" t="s">
        <v>344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7" t="s">
        <v>345</v>
      </c>
    </row>
    <row r="1000" spans="10:14" ht="409.5" x14ac:dyDescent="0.25">
      <c r="J1000" s="7" t="s">
        <v>74</v>
      </c>
      <c r="M1000" s="67" t="s">
        <v>11</v>
      </c>
      <c r="N1000" s="68" t="s">
        <v>75</v>
      </c>
    </row>
    <row r="1001" spans="10:14" ht="405" x14ac:dyDescent="0.25">
      <c r="J1001" s="7" t="s">
        <v>76</v>
      </c>
      <c r="M1001" s="67" t="s">
        <v>77</v>
      </c>
      <c r="N1001" s="68" t="s">
        <v>78</v>
      </c>
    </row>
    <row r="1002" spans="10:14" ht="345" x14ac:dyDescent="0.25">
      <c r="J1002" s="7" t="s">
        <v>79</v>
      </c>
      <c r="M1002" s="67" t="s">
        <v>80</v>
      </c>
      <c r="N1002" s="68" t="s">
        <v>81</v>
      </c>
    </row>
    <row r="1003" spans="10:14" ht="409.5" x14ac:dyDescent="0.25">
      <c r="J1003" s="7" t="s">
        <v>82</v>
      </c>
      <c r="M1003" s="67" t="s">
        <v>83</v>
      </c>
      <c r="N1003" s="68" t="s">
        <v>84</v>
      </c>
    </row>
    <row r="1004" spans="10:14" ht="285" x14ac:dyDescent="0.25">
      <c r="J1004" s="7" t="s">
        <v>85</v>
      </c>
      <c r="M1004" s="67" t="s">
        <v>86</v>
      </c>
      <c r="N1004" s="68" t="s">
        <v>87</v>
      </c>
    </row>
    <row r="1005" spans="10:14" ht="375" x14ac:dyDescent="0.25">
      <c r="J1005" s="7" t="s">
        <v>88</v>
      </c>
      <c r="M1005" s="67" t="s">
        <v>89</v>
      </c>
      <c r="N1005" s="68" t="s">
        <v>90</v>
      </c>
    </row>
    <row r="1006" spans="10:14" ht="409.5" x14ac:dyDescent="0.25">
      <c r="J1006" s="7" t="s">
        <v>91</v>
      </c>
      <c r="M1006" s="67" t="s">
        <v>92</v>
      </c>
      <c r="N1006" s="68" t="s">
        <v>93</v>
      </c>
    </row>
    <row r="1007" spans="10:14" ht="409.5" x14ac:dyDescent="0.25">
      <c r="J1007" s="7" t="s">
        <v>94</v>
      </c>
      <c r="M1007" s="67" t="s">
        <v>95</v>
      </c>
      <c r="N1007" s="68" t="s">
        <v>96</v>
      </c>
    </row>
    <row r="1008" spans="10:14" ht="409.5" x14ac:dyDescent="0.25">
      <c r="J1008" s="7" t="s">
        <v>97</v>
      </c>
      <c r="M1008" s="67" t="s">
        <v>98</v>
      </c>
      <c r="N1008" s="68" t="s">
        <v>99</v>
      </c>
    </row>
    <row r="1009" spans="10:14" ht="390" x14ac:dyDescent="0.25">
      <c r="J1009" s="7" t="s">
        <v>100</v>
      </c>
      <c r="M1009" s="67" t="s">
        <v>101</v>
      </c>
      <c r="N1009" s="68" t="s">
        <v>102</v>
      </c>
    </row>
    <row r="1010" spans="10:14" ht="409.5" x14ac:dyDescent="0.25">
      <c r="J1010" s="7" t="s">
        <v>103</v>
      </c>
      <c r="N1010" s="68" t="s">
        <v>104</v>
      </c>
    </row>
    <row r="1011" spans="10:14" ht="270" x14ac:dyDescent="0.25">
      <c r="J1011" s="7" t="s">
        <v>105</v>
      </c>
      <c r="N1011" s="68" t="s">
        <v>106</v>
      </c>
    </row>
    <row r="1012" spans="10:14" ht="330" x14ac:dyDescent="0.25">
      <c r="J1012" s="7" t="s">
        <v>107</v>
      </c>
      <c r="M1012" s="67" t="s">
        <v>13</v>
      </c>
      <c r="N1012" s="68" t="s">
        <v>108</v>
      </c>
    </row>
    <row r="1013" spans="10:14" ht="360" x14ac:dyDescent="0.25">
      <c r="J1013" s="7" t="s">
        <v>109</v>
      </c>
      <c r="M1013" s="67" t="s">
        <v>110</v>
      </c>
      <c r="N1013" s="68" t="s">
        <v>111</v>
      </c>
    </row>
    <row r="1014" spans="10:14" ht="409.5" x14ac:dyDescent="0.25">
      <c r="J1014" s="7" t="s">
        <v>112</v>
      </c>
      <c r="M1014" s="67" t="s">
        <v>113</v>
      </c>
      <c r="N1014" s="68" t="s">
        <v>114</v>
      </c>
    </row>
    <row r="1015" spans="10:14" ht="390" x14ac:dyDescent="0.25">
      <c r="J1015" s="7" t="s">
        <v>115</v>
      </c>
      <c r="M1015" s="67" t="s">
        <v>116</v>
      </c>
      <c r="N1015" s="68" t="s">
        <v>117</v>
      </c>
    </row>
    <row r="1016" spans="10:14" ht="75" x14ac:dyDescent="0.25">
      <c r="M1016" s="67" t="s">
        <v>118</v>
      </c>
    </row>
    <row r="1017" spans="10:14" ht="270" x14ac:dyDescent="0.25">
      <c r="M1017" s="67" t="s">
        <v>119</v>
      </c>
    </row>
    <row r="1018" spans="10:14" ht="135" x14ac:dyDescent="0.25">
      <c r="M1018" s="67" t="s">
        <v>120</v>
      </c>
    </row>
    <row r="1019" spans="10:14" ht="285" x14ac:dyDescent="0.25">
      <c r="M1019" s="67" t="s">
        <v>121</v>
      </c>
    </row>
    <row r="1020" spans="10:14" ht="390" x14ac:dyDescent="0.25">
      <c r="M1020" s="67" t="s">
        <v>122</v>
      </c>
    </row>
    <row r="1021" spans="10:14" ht="180" x14ac:dyDescent="0.25">
      <c r="M1021" s="67" t="s">
        <v>123</v>
      </c>
    </row>
    <row r="1022" spans="10:14" ht="300" x14ac:dyDescent="0.25">
      <c r="M1022" s="67" t="s">
        <v>124</v>
      </c>
    </row>
    <row r="1023" spans="10:14" ht="409.5" x14ac:dyDescent="0.25">
      <c r="M1023" s="67" t="s">
        <v>125</v>
      </c>
    </row>
    <row r="1024" spans="10:14" ht="195" x14ac:dyDescent="0.25">
      <c r="M1024" s="67" t="s">
        <v>126</v>
      </c>
    </row>
    <row r="1025" spans="13:13" ht="210" x14ac:dyDescent="0.25">
      <c r="M1025" s="67" t="s">
        <v>127</v>
      </c>
    </row>
    <row r="1026" spans="13:13" ht="315" x14ac:dyDescent="0.25">
      <c r="M1026" s="67" t="s">
        <v>128</v>
      </c>
    </row>
    <row r="1027" spans="13:13" ht="120" x14ac:dyDescent="0.25">
      <c r="M1027" s="67" t="s">
        <v>129</v>
      </c>
    </row>
    <row r="1028" spans="13:13" ht="90" x14ac:dyDescent="0.25">
      <c r="M1028" s="67" t="s">
        <v>130</v>
      </c>
    </row>
    <row r="1029" spans="13:13" ht="165" x14ac:dyDescent="0.25">
      <c r="M1029" s="67" t="s">
        <v>131</v>
      </c>
    </row>
    <row r="1030" spans="13:13" ht="315" x14ac:dyDescent="0.25">
      <c r="M1030" s="67" t="s">
        <v>132</v>
      </c>
    </row>
    <row r="1031" spans="13:13" ht="409.5" x14ac:dyDescent="0.25">
      <c r="M1031" s="67" t="s">
        <v>133</v>
      </c>
    </row>
    <row r="1032" spans="13:13" ht="210" x14ac:dyDescent="0.25">
      <c r="M1032" s="67" t="s">
        <v>134</v>
      </c>
    </row>
    <row r="1033" spans="13:13" ht="195" x14ac:dyDescent="0.25">
      <c r="M1033" s="67" t="s">
        <v>135</v>
      </c>
    </row>
    <row r="1034" spans="13:13" ht="120" x14ac:dyDescent="0.25">
      <c r="M1034" s="67" t="s">
        <v>136</v>
      </c>
    </row>
    <row r="1035" spans="13:13" ht="165" x14ac:dyDescent="0.25">
      <c r="M1035" s="67" t="s">
        <v>137</v>
      </c>
    </row>
    <row r="1036" spans="13:13" ht="360" x14ac:dyDescent="0.25">
      <c r="M1036" s="67" t="s">
        <v>138</v>
      </c>
    </row>
    <row r="1037" spans="13:13" ht="105" x14ac:dyDescent="0.25">
      <c r="M1037" s="67" t="s">
        <v>139</v>
      </c>
    </row>
    <row r="1038" spans="13:13" ht="165" x14ac:dyDescent="0.25">
      <c r="M1038" s="67" t="s">
        <v>140</v>
      </c>
    </row>
  </sheetData>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$FH$200:$FH$209</formula1>
    </dataValidation>
    <dataValidation type="list" allowBlank="1" showInputMessage="1" showErrorMessage="1" sqref="D15:J15">
      <formula1>$FH$210:$FH$236</formula1>
    </dataValidation>
    <dataValidation type="list" allowBlank="1" showInputMessage="1" showErrorMessage="1" sqref="D17:J17">
      <formula1>$FE$200:$FE$215</formula1>
    </dataValidation>
    <dataValidation type="list" allowBlank="1" showInputMessage="1" showErrorMessage="1" sqref="I35:J35">
      <formula1>$FK$200:$FK$289</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workbookViewId="0">
      <selection activeCell="J7" sqref="J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71" t="s">
        <v>0</v>
      </c>
      <c r="F3" s="171"/>
      <c r="G3" s="171"/>
      <c r="H3" s="171"/>
      <c r="I3" s="171"/>
      <c r="J3" s="171"/>
    </row>
    <row r="4" spans="2:35" ht="10.5" customHeight="1" x14ac:dyDescent="0.25">
      <c r="B4" s="1"/>
      <c r="C4" s="1"/>
      <c r="D4" s="1"/>
      <c r="E4" s="1"/>
      <c r="F4" s="1"/>
      <c r="G4" s="1"/>
      <c r="H4" s="1"/>
      <c r="I4" s="1"/>
      <c r="J4" s="1"/>
    </row>
    <row r="5" spans="2:35" ht="18" customHeight="1" thickBot="1" x14ac:dyDescent="0.3">
      <c r="B5" s="172" t="s">
        <v>1</v>
      </c>
      <c r="C5" s="173"/>
      <c r="D5" s="173"/>
      <c r="E5" s="173"/>
      <c r="F5" s="173"/>
      <c r="G5" s="173"/>
      <c r="H5" s="173"/>
      <c r="I5" s="173"/>
      <c r="J5" s="174"/>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59" t="s">
        <v>2</v>
      </c>
      <c r="C7" s="159"/>
      <c r="D7" s="160" t="s">
        <v>156</v>
      </c>
      <c r="E7" s="161"/>
      <c r="F7" s="161"/>
      <c r="G7" s="161"/>
      <c r="H7" s="162"/>
      <c r="I7" s="11" t="s">
        <v>4</v>
      </c>
      <c r="J7" s="81" t="s">
        <v>157</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59" t="s">
        <v>6</v>
      </c>
      <c r="C9" s="159"/>
      <c r="D9" s="167" t="s">
        <v>151</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59" t="s">
        <v>12</v>
      </c>
      <c r="C15" s="159"/>
      <c r="D15" s="167" t="s">
        <v>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59" t="s">
        <v>14</v>
      </c>
      <c r="C17" s="159" t="str">
        <f>IF(ISERROR(VLOOKUP(#REF!,[6]listas!$B$5:$G$54,2,0)),"",VLOOKUP(#REF!,[6]listas!$B$5:$G$54,2,0))</f>
        <v/>
      </c>
      <c r="D17" s="167" t="s">
        <v>144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42" customHeight="1" x14ac:dyDescent="0.25">
      <c r="B19" s="159" t="s">
        <v>15</v>
      </c>
      <c r="C19" s="159"/>
      <c r="D19" s="168" t="s">
        <v>75</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59" t="s">
        <v>16</v>
      </c>
      <c r="C21" s="159"/>
      <c r="D21" s="160"/>
      <c r="E21" s="161"/>
      <c r="F21" s="161"/>
      <c r="G21" s="161"/>
      <c r="H21" s="161"/>
      <c r="I21" s="161"/>
      <c r="J21" s="162"/>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59" t="s">
        <v>17</v>
      </c>
      <c r="C23" s="159"/>
      <c r="D23" s="160" t="s">
        <v>18</v>
      </c>
      <c r="E23" s="161"/>
      <c r="F23" s="161"/>
      <c r="G23" s="161"/>
      <c r="H23" s="161"/>
      <c r="I23" s="161"/>
      <c r="J23" s="162"/>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40" t="s">
        <v>19</v>
      </c>
      <c r="C25" s="163" t="s">
        <v>20</v>
      </c>
      <c r="D25" s="140" t="s">
        <v>21</v>
      </c>
      <c r="E25" s="11" t="s">
        <v>22</v>
      </c>
      <c r="F25" s="164" t="s">
        <v>158</v>
      </c>
      <c r="G25" s="164"/>
      <c r="H25" s="164"/>
      <c r="I25" s="140" t="s">
        <v>24</v>
      </c>
      <c r="J25" s="14" t="s">
        <v>159</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40"/>
      <c r="C26" s="163"/>
      <c r="D26" s="140"/>
      <c r="E26" s="11" t="s">
        <v>26</v>
      </c>
      <c r="F26" s="164" t="s">
        <v>160</v>
      </c>
      <c r="G26" s="164"/>
      <c r="H26" s="164"/>
      <c r="I26" s="140"/>
      <c r="J26" s="14" t="s">
        <v>159</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47" t="s">
        <v>28</v>
      </c>
      <c r="C28" s="165" t="str">
        <f>+F25</f>
        <v>actividades ejecutadas en el ciclo de desarrollo del talento humano</v>
      </c>
      <c r="D28" s="165"/>
      <c r="E28" s="166" t="s">
        <v>161</v>
      </c>
      <c r="F28" s="166"/>
      <c r="G28" s="166"/>
      <c r="H28" s="166"/>
      <c r="I28" s="166"/>
      <c r="J28" s="166"/>
      <c r="L28" s="3"/>
      <c r="M28" s="3"/>
      <c r="N28" s="3"/>
      <c r="O28" s="3"/>
      <c r="P28" s="3"/>
    </row>
    <row r="29" spans="2:35" ht="12.75" customHeight="1" x14ac:dyDescent="0.25">
      <c r="B29" s="147"/>
      <c r="C29" s="165" t="str">
        <f>+F26</f>
        <v>total de actividades programadas en el ciclo de desarrollo del talento humano</v>
      </c>
      <c r="D29" s="165"/>
      <c r="E29" s="166" t="s">
        <v>161</v>
      </c>
      <c r="F29" s="166"/>
      <c r="G29" s="166"/>
      <c r="H29" s="166"/>
      <c r="I29" s="166"/>
      <c r="J29" s="166"/>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30</v>
      </c>
      <c r="C31" s="156" t="s">
        <v>31</v>
      </c>
      <c r="D31" s="156"/>
      <c r="E31" s="18" t="s">
        <v>32</v>
      </c>
      <c r="F31" s="156" t="s">
        <v>33</v>
      </c>
      <c r="G31" s="156"/>
      <c r="H31" s="18" t="s">
        <v>34</v>
      </c>
      <c r="I31" s="157" t="s">
        <v>35</v>
      </c>
      <c r="J31" s="158"/>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47" t="s">
        <v>36</v>
      </c>
      <c r="C33" s="147"/>
      <c r="D33" s="154" t="s">
        <v>37</v>
      </c>
      <c r="E33" s="154"/>
      <c r="F33" s="147" t="s">
        <v>38</v>
      </c>
      <c r="G33" s="147"/>
      <c r="H33" s="21"/>
      <c r="I33" s="22" t="s">
        <v>39</v>
      </c>
      <c r="J33" s="69">
        <v>0.52</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47" t="s">
        <v>40</v>
      </c>
      <c r="C35" s="147"/>
      <c r="D35" s="155" t="s">
        <v>18</v>
      </c>
      <c r="E35" s="155"/>
      <c r="F35" s="155"/>
      <c r="G35" s="147" t="s">
        <v>41</v>
      </c>
      <c r="H35" s="147"/>
      <c r="I35" s="145" t="s">
        <v>42</v>
      </c>
      <c r="J35" s="14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47" t="s">
        <v>43</v>
      </c>
      <c r="C37" s="147"/>
      <c r="D37" s="148"/>
      <c r="E37" s="149"/>
      <c r="F37" s="149"/>
      <c r="G37" s="149"/>
      <c r="H37" s="149"/>
      <c r="I37" s="149"/>
      <c r="J37" s="150"/>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44</v>
      </c>
      <c r="C39" s="151">
        <v>0.79</v>
      </c>
      <c r="D39" s="152"/>
      <c r="E39" s="153" t="s">
        <v>45</v>
      </c>
      <c r="F39" s="153"/>
      <c r="G39" s="70">
        <v>0.78</v>
      </c>
      <c r="H39" s="153" t="s">
        <v>46</v>
      </c>
      <c r="I39" s="153"/>
      <c r="J39" s="70">
        <v>0.8</v>
      </c>
      <c r="L39" s="3"/>
      <c r="M39" s="3"/>
      <c r="N39" s="3"/>
      <c r="O39" s="3"/>
    </row>
    <row r="40" spans="2:35" ht="12.75" x14ac:dyDescent="0.25">
      <c r="B40" s="133" t="s">
        <v>47</v>
      </c>
      <c r="C40" s="135" t="s">
        <v>48</v>
      </c>
      <c r="D40" s="135"/>
      <c r="E40" s="136" t="s">
        <v>49</v>
      </c>
      <c r="F40" s="136"/>
      <c r="G40" s="137" t="s">
        <v>50</v>
      </c>
      <c r="H40" s="137"/>
      <c r="I40" s="138" t="s">
        <v>51</v>
      </c>
      <c r="J40" s="139"/>
      <c r="L40" s="3"/>
      <c r="M40" s="3"/>
      <c r="N40" s="3"/>
      <c r="O40" s="3"/>
    </row>
    <row r="41" spans="2:35" ht="12.75" x14ac:dyDescent="0.25">
      <c r="B41" s="133"/>
      <c r="C41" s="140" t="s">
        <v>52</v>
      </c>
      <c r="D41" s="140"/>
      <c r="E41" s="34" t="s">
        <v>53</v>
      </c>
      <c r="F41" s="34" t="s">
        <v>52</v>
      </c>
      <c r="G41" s="34" t="s">
        <v>53</v>
      </c>
      <c r="H41" s="34" t="s">
        <v>52</v>
      </c>
      <c r="I41" s="140" t="s">
        <v>54</v>
      </c>
      <c r="J41" s="141"/>
      <c r="L41" s="3"/>
      <c r="M41" s="3"/>
      <c r="N41" s="3"/>
      <c r="O41" s="3"/>
    </row>
    <row r="42" spans="2:35" ht="13.5" thickBot="1" x14ac:dyDescent="0.3">
      <c r="B42" s="134"/>
      <c r="C42" s="142">
        <v>1</v>
      </c>
      <c r="D42" s="142"/>
      <c r="E42" s="35">
        <v>1</v>
      </c>
      <c r="F42" s="35">
        <v>0.9</v>
      </c>
      <c r="G42" s="35">
        <f>+F42</f>
        <v>0.9</v>
      </c>
      <c r="H42" s="35">
        <f>+I42</f>
        <v>0.8</v>
      </c>
      <c r="I42" s="143">
        <v>0.8</v>
      </c>
      <c r="J42" s="144"/>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123" t="s">
        <v>55</v>
      </c>
      <c r="C44" s="124"/>
      <c r="D44" s="124"/>
      <c r="E44" s="124"/>
      <c r="F44" s="124"/>
      <c r="G44" s="124"/>
      <c r="H44" s="126" t="s">
        <v>56</v>
      </c>
      <c r="I44" s="127"/>
      <c r="J44" s="12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129" t="s">
        <v>57</v>
      </c>
      <c r="C46" s="130"/>
      <c r="D46" s="131" t="s">
        <v>58</v>
      </c>
      <c r="E46" s="130"/>
      <c r="F46" s="131" t="s">
        <v>59</v>
      </c>
      <c r="G46" s="130"/>
      <c r="H46" s="131" t="s">
        <v>60</v>
      </c>
      <c r="I46" s="132"/>
      <c r="J46" s="36" t="s">
        <v>61</v>
      </c>
      <c r="L46" s="3"/>
      <c r="M46" s="3"/>
      <c r="N46" s="3"/>
      <c r="O46" s="3"/>
    </row>
    <row r="47" spans="2:35" ht="12.75" customHeight="1" thickBot="1" x14ac:dyDescent="0.3">
      <c r="B47" s="115">
        <v>0.63</v>
      </c>
      <c r="C47" s="116"/>
      <c r="D47" s="117">
        <v>0.72</v>
      </c>
      <c r="E47" s="118"/>
      <c r="F47" s="119">
        <v>0.75</v>
      </c>
      <c r="G47" s="120"/>
      <c r="H47" s="121">
        <v>0.79</v>
      </c>
      <c r="I47" s="122"/>
      <c r="J47" s="37">
        <v>79</v>
      </c>
      <c r="L47" s="3"/>
      <c r="M47" s="3"/>
      <c r="N47" s="3"/>
      <c r="O47" s="3"/>
    </row>
    <row r="48" spans="2:35" ht="16.5" thickBot="1" x14ac:dyDescent="0.3">
      <c r="B48" s="123" t="s">
        <v>62</v>
      </c>
      <c r="C48" s="124"/>
      <c r="D48" s="124"/>
      <c r="E48" s="124"/>
      <c r="F48" s="124"/>
      <c r="G48" s="125"/>
      <c r="H48" s="126" t="str">
        <f>+H44</f>
        <v>2019 - 2022</v>
      </c>
      <c r="I48" s="127"/>
      <c r="J48" s="128"/>
      <c r="L48" s="3"/>
      <c r="M48" s="3"/>
      <c r="N48" s="3"/>
      <c r="O48" s="3"/>
    </row>
    <row r="49" spans="2:35"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35" ht="30" customHeight="1" x14ac:dyDescent="0.25">
      <c r="B51" s="42" t="s">
        <v>69</v>
      </c>
      <c r="C51" s="43"/>
      <c r="D51" s="43"/>
      <c r="E51" s="44"/>
      <c r="F51" s="44"/>
      <c r="G51" s="45"/>
      <c r="H51" s="46"/>
      <c r="I51" s="47"/>
      <c r="J51" s="48"/>
      <c r="L51" s="3"/>
      <c r="M51" s="3"/>
      <c r="N51" s="3"/>
      <c r="O51" s="3"/>
    </row>
    <row r="52" spans="2:35" ht="29.25" customHeight="1" x14ac:dyDescent="0.25">
      <c r="B52" s="49" t="s">
        <v>70</v>
      </c>
      <c r="C52" s="50"/>
      <c r="D52" s="50"/>
      <c r="E52" s="51"/>
      <c r="F52" s="51"/>
      <c r="G52" s="52"/>
      <c r="H52" s="53"/>
      <c r="I52" s="54"/>
      <c r="J52" s="55"/>
      <c r="L52" s="3"/>
      <c r="M52" s="3"/>
      <c r="N52" s="3"/>
      <c r="O52" s="3"/>
    </row>
    <row r="53" spans="2:35" ht="28.5" customHeight="1" x14ac:dyDescent="0.25">
      <c r="B53" s="49" t="s">
        <v>71</v>
      </c>
      <c r="C53" s="56"/>
      <c r="D53" s="56"/>
      <c r="E53" s="51"/>
      <c r="F53" s="51"/>
      <c r="G53" s="52"/>
      <c r="H53" s="53"/>
      <c r="I53" s="54"/>
      <c r="J53" s="55"/>
      <c r="L53" s="3"/>
      <c r="M53" s="3"/>
      <c r="N53" s="3"/>
      <c r="O53" s="3"/>
    </row>
    <row r="54" spans="2:35" ht="27.75" customHeight="1" thickBot="1" x14ac:dyDescent="0.3">
      <c r="B54" s="49" t="s">
        <v>72</v>
      </c>
      <c r="C54" s="56"/>
      <c r="D54" s="56"/>
      <c r="E54" s="51"/>
      <c r="F54" s="51"/>
      <c r="G54" s="52"/>
      <c r="H54" s="53"/>
      <c r="I54" s="54"/>
      <c r="J54" s="55"/>
      <c r="L54" s="3"/>
      <c r="M54" s="3"/>
      <c r="N54" s="3"/>
      <c r="O54" s="3"/>
    </row>
    <row r="55" spans="2:35"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5"/>
      <c r="C56" s="65"/>
      <c r="D56" s="65"/>
      <c r="E56" s="65"/>
      <c r="F56" s="65"/>
      <c r="G56" s="65"/>
      <c r="H56" s="65"/>
      <c r="I56" s="66"/>
      <c r="J56" s="66"/>
      <c r="L56" s="3"/>
      <c r="M56" s="3"/>
      <c r="N56" s="3"/>
      <c r="O56" s="3"/>
    </row>
    <row r="57" spans="2:35" ht="12.75" x14ac:dyDescent="0.25">
      <c r="L57" s="3"/>
      <c r="M57" s="3"/>
      <c r="N57" s="3"/>
      <c r="O57" s="3"/>
    </row>
    <row r="200" spans="11:167" ht="75" x14ac:dyDescent="0.25">
      <c r="K200" s="68" t="s">
        <v>75</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74</v>
      </c>
      <c r="FF200" s="67" t="s">
        <v>243</v>
      </c>
      <c r="FG200" s="4"/>
      <c r="FH200" s="67" t="s">
        <v>11</v>
      </c>
      <c r="FI200" s="4"/>
      <c r="FJ200" s="68" t="s">
        <v>75</v>
      </c>
      <c r="FK200" s="67" t="s">
        <v>244</v>
      </c>
    </row>
    <row r="201" spans="11:167" ht="45" x14ac:dyDescent="0.25">
      <c r="K201" s="68" t="s">
        <v>78</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76</v>
      </c>
      <c r="FF201" s="67" t="s">
        <v>245</v>
      </c>
      <c r="FG201" s="4"/>
      <c r="FH201" s="67" t="s">
        <v>77</v>
      </c>
      <c r="FI201" s="4"/>
      <c r="FJ201" s="68" t="s">
        <v>78</v>
      </c>
      <c r="FK201" s="67" t="s">
        <v>246</v>
      </c>
    </row>
    <row r="202" spans="11:167" ht="45" x14ac:dyDescent="0.25">
      <c r="K202" s="68" t="s">
        <v>81</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79</v>
      </c>
      <c r="FF202" s="67" t="s">
        <v>247</v>
      </c>
      <c r="FG202" s="4"/>
      <c r="FH202" s="67" t="s">
        <v>80</v>
      </c>
      <c r="FI202" s="4"/>
      <c r="FJ202" s="68" t="s">
        <v>81</v>
      </c>
      <c r="FK202" s="67" t="s">
        <v>248</v>
      </c>
    </row>
    <row r="203" spans="11:167" ht="60" x14ac:dyDescent="0.25">
      <c r="K203" s="68" t="s">
        <v>84</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82</v>
      </c>
      <c r="FF203" s="67" t="s">
        <v>222</v>
      </c>
      <c r="FG203" s="4"/>
      <c r="FH203" s="67" t="s">
        <v>83</v>
      </c>
      <c r="FI203" s="4"/>
      <c r="FJ203" s="68" t="s">
        <v>84</v>
      </c>
      <c r="FK203" s="67" t="s">
        <v>249</v>
      </c>
    </row>
    <row r="204" spans="11:167" ht="45" x14ac:dyDescent="0.25">
      <c r="K204" s="68" t="s">
        <v>87</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85</v>
      </c>
      <c r="FF204" s="67" t="s">
        <v>250</v>
      </c>
      <c r="FG204" s="4"/>
      <c r="FH204" s="67" t="s">
        <v>86</v>
      </c>
      <c r="FI204" s="4"/>
      <c r="FJ204" s="68" t="s">
        <v>87</v>
      </c>
      <c r="FK204" s="67" t="s">
        <v>251</v>
      </c>
    </row>
    <row r="205" spans="11:167" ht="45" x14ac:dyDescent="0.25">
      <c r="K205" s="68" t="s">
        <v>90</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88</v>
      </c>
      <c r="FF205" s="67" t="s">
        <v>252</v>
      </c>
      <c r="FG205" s="4"/>
      <c r="FH205" s="67" t="s">
        <v>89</v>
      </c>
      <c r="FI205" s="4"/>
      <c r="FJ205" s="68" t="s">
        <v>90</v>
      </c>
      <c r="FK205" s="67" t="s">
        <v>253</v>
      </c>
    </row>
    <row r="206" spans="11:167" ht="75" x14ac:dyDescent="0.25">
      <c r="K206" s="68" t="s">
        <v>93</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91</v>
      </c>
      <c r="FF206" s="67" t="s">
        <v>254</v>
      </c>
      <c r="FG206" s="4"/>
      <c r="FH206" s="67" t="s">
        <v>92</v>
      </c>
      <c r="FI206" s="4"/>
      <c r="FJ206" s="68" t="s">
        <v>93</v>
      </c>
      <c r="FK206" s="67" t="s">
        <v>255</v>
      </c>
    </row>
    <row r="207" spans="11:167" ht="60" x14ac:dyDescent="0.25">
      <c r="K207" s="68" t="s">
        <v>96</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94</v>
      </c>
      <c r="FF207" s="67" t="s">
        <v>256</v>
      </c>
      <c r="FG207" s="4"/>
      <c r="FH207" s="67" t="s">
        <v>95</v>
      </c>
      <c r="FI207" s="4"/>
      <c r="FJ207" s="68" t="s">
        <v>96</v>
      </c>
      <c r="FK207" s="67" t="s">
        <v>257</v>
      </c>
    </row>
    <row r="208" spans="11:167" ht="60" x14ac:dyDescent="0.25">
      <c r="K208" s="68" t="s">
        <v>99</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97</v>
      </c>
      <c r="FF208" s="67" t="s">
        <v>258</v>
      </c>
      <c r="FG208" s="4"/>
      <c r="FH208" s="67" t="s">
        <v>98</v>
      </c>
      <c r="FI208" s="4"/>
      <c r="FJ208" s="68" t="s">
        <v>99</v>
      </c>
      <c r="FK208" s="67" t="s">
        <v>259</v>
      </c>
    </row>
    <row r="209" spans="11:167" ht="60" x14ac:dyDescent="0.25">
      <c r="K209" s="68" t="s">
        <v>102</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100</v>
      </c>
      <c r="FF209" s="67" t="s">
        <v>260</v>
      </c>
      <c r="FG209" s="4"/>
      <c r="FH209" s="67" t="s">
        <v>101</v>
      </c>
      <c r="FI209" s="4"/>
      <c r="FJ209" s="68" t="s">
        <v>102</v>
      </c>
      <c r="FK209" s="67" t="s">
        <v>261</v>
      </c>
    </row>
    <row r="210" spans="11:167" ht="60" x14ac:dyDescent="0.25">
      <c r="K210" s="68" t="s">
        <v>104</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103</v>
      </c>
      <c r="FF210" s="67" t="s">
        <v>18</v>
      </c>
      <c r="FG210" s="4"/>
      <c r="FH210" s="67" t="s">
        <v>13</v>
      </c>
      <c r="FI210" s="4"/>
      <c r="FJ210" s="68" t="s">
        <v>104</v>
      </c>
      <c r="FK210" s="67" t="s">
        <v>262</v>
      </c>
    </row>
    <row r="211" spans="11:167" ht="45" x14ac:dyDescent="0.25">
      <c r="K211" s="68" t="s">
        <v>106</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105</v>
      </c>
      <c r="FF211" s="67" t="s">
        <v>263</v>
      </c>
      <c r="FG211" s="4"/>
      <c r="FH211" s="67" t="s">
        <v>110</v>
      </c>
      <c r="FI211" s="4"/>
      <c r="FJ211" s="68" t="s">
        <v>106</v>
      </c>
      <c r="FK211" s="67" t="s">
        <v>264</v>
      </c>
    </row>
    <row r="212" spans="11:167" ht="45" x14ac:dyDescent="0.25">
      <c r="K212" s="68" t="s">
        <v>108</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107</v>
      </c>
      <c r="FF212" s="67" t="s">
        <v>265</v>
      </c>
      <c r="FG212" s="4"/>
      <c r="FH212" s="67" t="s">
        <v>113</v>
      </c>
      <c r="FI212" s="4"/>
      <c r="FJ212" s="68" t="s">
        <v>108</v>
      </c>
      <c r="FK212" s="67" t="s">
        <v>266</v>
      </c>
    </row>
    <row r="213" spans="11:167" ht="45" x14ac:dyDescent="0.25">
      <c r="K213" s="68" t="s">
        <v>111</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109</v>
      </c>
      <c r="FF213" s="67" t="s">
        <v>242</v>
      </c>
      <c r="FG213" s="4"/>
      <c r="FH213" s="67" t="s">
        <v>116</v>
      </c>
      <c r="FI213" s="4"/>
      <c r="FJ213" s="68" t="s">
        <v>111</v>
      </c>
      <c r="FK213" s="67" t="s">
        <v>267</v>
      </c>
    </row>
    <row r="214" spans="11:167" ht="75" x14ac:dyDescent="0.25">
      <c r="K214" s="68" t="s">
        <v>114</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112</v>
      </c>
      <c r="FF214" s="67" t="s">
        <v>268</v>
      </c>
      <c r="FG214" s="4"/>
      <c r="FH214" s="67" t="s">
        <v>118</v>
      </c>
      <c r="FI214" s="4"/>
      <c r="FJ214" s="68" t="s">
        <v>114</v>
      </c>
      <c r="FK214" s="67" t="s">
        <v>269</v>
      </c>
    </row>
    <row r="215" spans="11:167" ht="45" x14ac:dyDescent="0.25">
      <c r="K215" s="68" t="s">
        <v>117</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115</v>
      </c>
      <c r="FF215" s="67" t="s">
        <v>270</v>
      </c>
      <c r="FG215" s="4"/>
      <c r="FH215" s="67" t="s">
        <v>119</v>
      </c>
      <c r="FI215" s="4"/>
      <c r="FJ215" s="68" t="s">
        <v>117</v>
      </c>
      <c r="FK215" s="67" t="s">
        <v>271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7" t="s">
        <v>120</v>
      </c>
      <c r="FI216" s="4"/>
      <c r="FJ216" s="4"/>
      <c r="FK216" s="67" t="s">
        <v>272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7" t="s">
        <v>121</v>
      </c>
      <c r="FI217" s="4"/>
      <c r="FJ217" s="68"/>
      <c r="FK217" s="67" t="s">
        <v>273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7" t="s">
        <v>122</v>
      </c>
      <c r="FI218" s="4"/>
      <c r="FJ218" s="4"/>
      <c r="FK218" s="67" t="s">
        <v>274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7" t="s">
        <v>123</v>
      </c>
      <c r="FI219" s="4"/>
      <c r="FJ219" s="4"/>
      <c r="FK219" s="67" t="s">
        <v>275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7" t="s">
        <v>124</v>
      </c>
      <c r="FI220" s="4"/>
      <c r="FJ220" s="4"/>
      <c r="FK220" s="67" t="s">
        <v>276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7" t="s">
        <v>125</v>
      </c>
      <c r="FI221" s="4"/>
      <c r="FJ221" s="4"/>
      <c r="FK221" s="67" t="s">
        <v>277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7" t="s">
        <v>126</v>
      </c>
      <c r="FI222" s="4"/>
      <c r="FJ222" s="4"/>
      <c r="FK222" s="67" t="s">
        <v>278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7" t="s">
        <v>127</v>
      </c>
      <c r="FI223" s="4"/>
      <c r="FJ223" s="4"/>
      <c r="FK223" s="67" t="s">
        <v>279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7" t="s">
        <v>128</v>
      </c>
      <c r="FI224" s="4"/>
      <c r="FJ224" s="4"/>
      <c r="FK224" s="67" t="s">
        <v>280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7" t="s">
        <v>129</v>
      </c>
      <c r="FI225" s="4"/>
      <c r="FJ225" s="4"/>
      <c r="FK225" s="67" t="s">
        <v>281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7" t="s">
        <v>130</v>
      </c>
      <c r="FI226" s="4"/>
      <c r="FJ226" s="4"/>
      <c r="FK226" s="67" t="s">
        <v>282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7" t="s">
        <v>131</v>
      </c>
      <c r="FI227" s="4"/>
      <c r="FJ227" s="4"/>
      <c r="FK227" s="67" t="s">
        <v>283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7" t="s">
        <v>132</v>
      </c>
      <c r="FI228" s="4"/>
      <c r="FJ228" s="4"/>
      <c r="FK228" s="67" t="s">
        <v>284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7" t="s">
        <v>133</v>
      </c>
      <c r="FI229" s="4"/>
      <c r="FJ229" s="4"/>
      <c r="FK229" s="67" t="s">
        <v>285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7" t="s">
        <v>134</v>
      </c>
      <c r="FI230" s="4"/>
      <c r="FJ230" s="4"/>
      <c r="FK230" s="67" t="s">
        <v>286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7" t="s">
        <v>135</v>
      </c>
      <c r="FI231" s="4"/>
      <c r="FJ231" s="4"/>
      <c r="FK231" s="67" t="s">
        <v>287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7" t="s">
        <v>136</v>
      </c>
      <c r="FI232" s="4"/>
      <c r="FJ232" s="4"/>
      <c r="FK232" s="67" t="s">
        <v>288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7" t="s">
        <v>137</v>
      </c>
      <c r="FI233" s="4"/>
      <c r="FJ233" s="4"/>
      <c r="FK233" s="67" t="s">
        <v>289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7" t="s">
        <v>138</v>
      </c>
      <c r="FI234" s="4"/>
      <c r="FJ234" s="4"/>
      <c r="FK234" s="67" t="s">
        <v>290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7" t="s">
        <v>139</v>
      </c>
      <c r="FI235" s="4"/>
      <c r="FJ235" s="4"/>
      <c r="FK235" s="67" t="s">
        <v>291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7" t="s">
        <v>140</v>
      </c>
      <c r="FI236" s="4"/>
      <c r="FJ236" s="4"/>
      <c r="FK236" s="67" t="s">
        <v>292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7" t="s">
        <v>293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7" t="s">
        <v>294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7" t="s">
        <v>295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7" t="s">
        <v>296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7" t="s">
        <v>297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7" t="s">
        <v>298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7" t="s">
        <v>299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7" t="s">
        <v>300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7" t="s">
        <v>301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7" t="s">
        <v>302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7" t="s">
        <v>303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7" t="s">
        <v>304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7" t="s">
        <v>305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7" t="s">
        <v>306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7" t="s">
        <v>307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7" t="s">
        <v>308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7" t="s">
        <v>309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7" t="s">
        <v>310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7" t="s">
        <v>311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7" t="s">
        <v>312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7" t="s">
        <v>313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7" t="s">
        <v>314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7" t="s">
        <v>315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7" t="s">
        <v>316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7" t="s">
        <v>317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7" t="s">
        <v>318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7" t="s">
        <v>319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7" t="s">
        <v>320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7" t="s">
        <v>321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7" t="s">
        <v>322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7" t="s">
        <v>323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7" t="s">
        <v>324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7" t="s">
        <v>325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7" t="s">
        <v>326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7" t="s">
        <v>327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7" t="s">
        <v>328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7" t="s">
        <v>329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7" t="s">
        <v>330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7" t="s">
        <v>331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7" t="s">
        <v>332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7" t="s">
        <v>333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7" t="s">
        <v>334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7" t="s">
        <v>335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7" t="s">
        <v>336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7" t="s">
        <v>337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7" t="s">
        <v>338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7" t="s">
        <v>339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7" t="s">
        <v>340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7" t="s">
        <v>341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7" t="s">
        <v>342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7" t="s">
        <v>343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7" t="s">
        <v>344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7" t="s">
        <v>345</v>
      </c>
    </row>
    <row r="1000" spans="10:14" ht="409.5" x14ac:dyDescent="0.25">
      <c r="J1000" s="7" t="s">
        <v>74</v>
      </c>
      <c r="M1000" s="67" t="s">
        <v>11</v>
      </c>
      <c r="N1000" s="68" t="s">
        <v>75</v>
      </c>
    </row>
    <row r="1001" spans="10:14" ht="405" x14ac:dyDescent="0.25">
      <c r="J1001" s="7" t="s">
        <v>76</v>
      </c>
      <c r="M1001" s="67" t="s">
        <v>77</v>
      </c>
      <c r="N1001" s="68" t="s">
        <v>78</v>
      </c>
    </row>
    <row r="1002" spans="10:14" ht="345" x14ac:dyDescent="0.25">
      <c r="J1002" s="7" t="s">
        <v>79</v>
      </c>
      <c r="M1002" s="67" t="s">
        <v>80</v>
      </c>
      <c r="N1002" s="68" t="s">
        <v>81</v>
      </c>
    </row>
    <row r="1003" spans="10:14" ht="409.5" x14ac:dyDescent="0.25">
      <c r="J1003" s="7" t="s">
        <v>82</v>
      </c>
      <c r="M1003" s="67" t="s">
        <v>83</v>
      </c>
      <c r="N1003" s="68" t="s">
        <v>84</v>
      </c>
    </row>
    <row r="1004" spans="10:14" ht="285" x14ac:dyDescent="0.25">
      <c r="J1004" s="7" t="s">
        <v>85</v>
      </c>
      <c r="M1004" s="67" t="s">
        <v>86</v>
      </c>
      <c r="N1004" s="68" t="s">
        <v>87</v>
      </c>
    </row>
    <row r="1005" spans="10:14" ht="375" x14ac:dyDescent="0.25">
      <c r="J1005" s="7" t="s">
        <v>88</v>
      </c>
      <c r="M1005" s="67" t="s">
        <v>89</v>
      </c>
      <c r="N1005" s="68" t="s">
        <v>90</v>
      </c>
    </row>
    <row r="1006" spans="10:14" ht="409.5" x14ac:dyDescent="0.25">
      <c r="J1006" s="7" t="s">
        <v>91</v>
      </c>
      <c r="M1006" s="67" t="s">
        <v>92</v>
      </c>
      <c r="N1006" s="68" t="s">
        <v>93</v>
      </c>
    </row>
    <row r="1007" spans="10:14" ht="409.5" x14ac:dyDescent="0.25">
      <c r="J1007" s="7" t="s">
        <v>94</v>
      </c>
      <c r="M1007" s="67" t="s">
        <v>95</v>
      </c>
      <c r="N1007" s="68" t="s">
        <v>96</v>
      </c>
    </row>
    <row r="1008" spans="10:14" ht="409.5" x14ac:dyDescent="0.25">
      <c r="J1008" s="7" t="s">
        <v>97</v>
      </c>
      <c r="M1008" s="67" t="s">
        <v>98</v>
      </c>
      <c r="N1008" s="68" t="s">
        <v>99</v>
      </c>
    </row>
    <row r="1009" spans="10:14" ht="390" x14ac:dyDescent="0.25">
      <c r="J1009" s="7" t="s">
        <v>100</v>
      </c>
      <c r="M1009" s="67" t="s">
        <v>101</v>
      </c>
      <c r="N1009" s="68" t="s">
        <v>102</v>
      </c>
    </row>
    <row r="1010" spans="10:14" ht="409.5" x14ac:dyDescent="0.25">
      <c r="J1010" s="7" t="s">
        <v>103</v>
      </c>
      <c r="N1010" s="68" t="s">
        <v>104</v>
      </c>
    </row>
    <row r="1011" spans="10:14" ht="270" x14ac:dyDescent="0.25">
      <c r="J1011" s="7" t="s">
        <v>105</v>
      </c>
      <c r="N1011" s="68" t="s">
        <v>106</v>
      </c>
    </row>
    <row r="1012" spans="10:14" ht="330" x14ac:dyDescent="0.25">
      <c r="J1012" s="7" t="s">
        <v>107</v>
      </c>
      <c r="M1012" s="67" t="s">
        <v>13</v>
      </c>
      <c r="N1012" s="68" t="s">
        <v>108</v>
      </c>
    </row>
    <row r="1013" spans="10:14" ht="360" x14ac:dyDescent="0.25">
      <c r="J1013" s="7" t="s">
        <v>109</v>
      </c>
      <c r="M1013" s="67" t="s">
        <v>110</v>
      </c>
      <c r="N1013" s="68" t="s">
        <v>111</v>
      </c>
    </row>
    <row r="1014" spans="10:14" ht="409.5" x14ac:dyDescent="0.25">
      <c r="J1014" s="7" t="s">
        <v>112</v>
      </c>
      <c r="M1014" s="67" t="s">
        <v>113</v>
      </c>
      <c r="N1014" s="68" t="s">
        <v>114</v>
      </c>
    </row>
    <row r="1015" spans="10:14" ht="390" x14ac:dyDescent="0.25">
      <c r="J1015" s="7" t="s">
        <v>115</v>
      </c>
      <c r="M1015" s="67" t="s">
        <v>116</v>
      </c>
      <c r="N1015" s="68" t="s">
        <v>117</v>
      </c>
    </row>
    <row r="1016" spans="10:14" ht="75" x14ac:dyDescent="0.25">
      <c r="M1016" s="67" t="s">
        <v>118</v>
      </c>
    </row>
    <row r="1017" spans="10:14" ht="270" x14ac:dyDescent="0.25">
      <c r="M1017" s="67" t="s">
        <v>119</v>
      </c>
    </row>
    <row r="1018" spans="10:14" ht="135" x14ac:dyDescent="0.25">
      <c r="M1018" s="67" t="s">
        <v>120</v>
      </c>
    </row>
    <row r="1019" spans="10:14" ht="285" x14ac:dyDescent="0.25">
      <c r="M1019" s="67" t="s">
        <v>121</v>
      </c>
    </row>
    <row r="1020" spans="10:14" ht="390" x14ac:dyDescent="0.25">
      <c r="M1020" s="67" t="s">
        <v>122</v>
      </c>
    </row>
    <row r="1021" spans="10:14" ht="180" x14ac:dyDescent="0.25">
      <c r="M1021" s="67" t="s">
        <v>123</v>
      </c>
    </row>
    <row r="1022" spans="10:14" ht="300" x14ac:dyDescent="0.25">
      <c r="M1022" s="67" t="s">
        <v>124</v>
      </c>
    </row>
    <row r="1023" spans="10:14" ht="409.5" x14ac:dyDescent="0.25">
      <c r="M1023" s="67" t="s">
        <v>125</v>
      </c>
    </row>
    <row r="1024" spans="10:14" ht="195" x14ac:dyDescent="0.25">
      <c r="M1024" s="67" t="s">
        <v>126</v>
      </c>
    </row>
    <row r="1025" spans="13:13" ht="210" x14ac:dyDescent="0.25">
      <c r="M1025" s="67" t="s">
        <v>127</v>
      </c>
    </row>
    <row r="1026" spans="13:13" ht="315" x14ac:dyDescent="0.25">
      <c r="M1026" s="67" t="s">
        <v>128</v>
      </c>
    </row>
    <row r="1027" spans="13:13" ht="120" x14ac:dyDescent="0.25">
      <c r="M1027" s="67" t="s">
        <v>129</v>
      </c>
    </row>
    <row r="1028" spans="13:13" ht="90" x14ac:dyDescent="0.25">
      <c r="M1028" s="67" t="s">
        <v>130</v>
      </c>
    </row>
    <row r="1029" spans="13:13" ht="165" x14ac:dyDescent="0.25">
      <c r="M1029" s="67" t="s">
        <v>131</v>
      </c>
    </row>
    <row r="1030" spans="13:13" ht="315" x14ac:dyDescent="0.25">
      <c r="M1030" s="67" t="s">
        <v>132</v>
      </c>
    </row>
    <row r="1031" spans="13:13" ht="409.5" x14ac:dyDescent="0.25">
      <c r="M1031" s="67" t="s">
        <v>133</v>
      </c>
    </row>
    <row r="1032" spans="13:13" ht="210" x14ac:dyDescent="0.25">
      <c r="M1032" s="67" t="s">
        <v>134</v>
      </c>
    </row>
    <row r="1033" spans="13:13" ht="195" x14ac:dyDescent="0.25">
      <c r="M1033" s="67" t="s">
        <v>135</v>
      </c>
    </row>
    <row r="1034" spans="13:13" ht="120" x14ac:dyDescent="0.25">
      <c r="M1034" s="67" t="s">
        <v>136</v>
      </c>
    </row>
    <row r="1035" spans="13:13" ht="165" x14ac:dyDescent="0.25">
      <c r="M1035" s="67" t="s">
        <v>137</v>
      </c>
    </row>
    <row r="1036" spans="13:13" ht="360" x14ac:dyDescent="0.25">
      <c r="M1036" s="67" t="s">
        <v>138</v>
      </c>
    </row>
    <row r="1037" spans="13:13" ht="105" x14ac:dyDescent="0.25">
      <c r="M1037" s="67" t="s">
        <v>139</v>
      </c>
    </row>
    <row r="1038" spans="13:13" ht="165" x14ac:dyDescent="0.25">
      <c r="M1038" s="67" t="s">
        <v>140</v>
      </c>
    </row>
  </sheetData>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3">
    <dataValidation type="list" allowBlank="1" showInputMessage="1" showErrorMessage="1" sqref="D17:J17">
      <formula1>$FE$200:$FE$215</formula1>
    </dataValidation>
    <dataValidation type="list" allowBlank="1" showInputMessage="1" showErrorMessage="1" sqref="D15:J15">
      <formula1>$FH$210:$FH$236</formula1>
    </dataValidation>
    <dataValidation type="list" allowBlank="1" showInputMessage="1" showErrorMessage="1" sqref="D13:J13">
      <formula1>$FH$200:$FH$209</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workbookViewId="0">
      <selection activeCell="J7" sqref="J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71" t="s">
        <v>0</v>
      </c>
      <c r="F3" s="171"/>
      <c r="G3" s="171"/>
      <c r="H3" s="171"/>
      <c r="I3" s="171"/>
      <c r="J3" s="171"/>
    </row>
    <row r="4" spans="2:35" ht="10.5" customHeight="1" x14ac:dyDescent="0.25">
      <c r="B4" s="1"/>
      <c r="C4" s="1"/>
      <c r="D4" s="1"/>
      <c r="E4" s="1"/>
      <c r="F4" s="1"/>
      <c r="G4" s="1"/>
      <c r="H4" s="1"/>
      <c r="I4" s="1"/>
      <c r="J4" s="1"/>
    </row>
    <row r="5" spans="2:35" ht="18" customHeight="1" thickBot="1" x14ac:dyDescent="0.3">
      <c r="B5" s="172" t="s">
        <v>1</v>
      </c>
      <c r="C5" s="173"/>
      <c r="D5" s="173"/>
      <c r="E5" s="173"/>
      <c r="F5" s="173"/>
      <c r="G5" s="173"/>
      <c r="H5" s="173"/>
      <c r="I5" s="173"/>
      <c r="J5" s="174"/>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59" t="s">
        <v>2</v>
      </c>
      <c r="C7" s="159"/>
      <c r="D7" s="160" t="s">
        <v>149</v>
      </c>
      <c r="E7" s="161"/>
      <c r="F7" s="161"/>
      <c r="G7" s="161"/>
      <c r="H7" s="162"/>
      <c r="I7" s="11" t="s">
        <v>4</v>
      </c>
      <c r="J7" s="81" t="s">
        <v>150</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59" t="s">
        <v>6</v>
      </c>
      <c r="C9" s="159"/>
      <c r="D9" s="167" t="s">
        <v>151</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59" t="s">
        <v>12</v>
      </c>
      <c r="C15" s="159"/>
      <c r="D15" s="167" t="s">
        <v>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59" t="s">
        <v>14</v>
      </c>
      <c r="C17" s="159" t="str">
        <f>IF(ISERROR(VLOOKUP(#REF!,[6]listas!$B$5:$G$54,2,0)),"",VLOOKUP(#REF!,[6]listas!$B$5:$G$54,2,0))</f>
        <v/>
      </c>
      <c r="D17" s="167" t="s">
        <v>144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37.5" customHeight="1" x14ac:dyDescent="0.25">
      <c r="B19" s="159" t="s">
        <v>15</v>
      </c>
      <c r="C19" s="159"/>
      <c r="D19" s="168" t="s">
        <v>75</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59" t="s">
        <v>16</v>
      </c>
      <c r="C21" s="159"/>
      <c r="D21" s="160"/>
      <c r="E21" s="161"/>
      <c r="F21" s="161"/>
      <c r="G21" s="161"/>
      <c r="H21" s="161"/>
      <c r="I21" s="161"/>
      <c r="J21" s="162"/>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59" t="s">
        <v>17</v>
      </c>
      <c r="C23" s="159"/>
      <c r="D23" s="160" t="s">
        <v>18</v>
      </c>
      <c r="E23" s="161"/>
      <c r="F23" s="161"/>
      <c r="G23" s="161"/>
      <c r="H23" s="161"/>
      <c r="I23" s="161"/>
      <c r="J23" s="162"/>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40" t="s">
        <v>19</v>
      </c>
      <c r="C25" s="163" t="s">
        <v>20</v>
      </c>
      <c r="D25" s="140" t="s">
        <v>21</v>
      </c>
      <c r="E25" s="11" t="s">
        <v>22</v>
      </c>
      <c r="F25" s="164" t="s">
        <v>152</v>
      </c>
      <c r="G25" s="164"/>
      <c r="H25" s="164"/>
      <c r="I25" s="140" t="s">
        <v>24</v>
      </c>
      <c r="J25" s="14" t="s">
        <v>153</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40"/>
      <c r="C26" s="163"/>
      <c r="D26" s="140"/>
      <c r="E26" s="11" t="s">
        <v>26</v>
      </c>
      <c r="F26" s="164" t="s">
        <v>154</v>
      </c>
      <c r="G26" s="164"/>
      <c r="H26" s="164"/>
      <c r="I26" s="140"/>
      <c r="J26" s="14" t="s">
        <v>153</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47" t="s">
        <v>28</v>
      </c>
      <c r="C28" s="165" t="str">
        <f>+F25</f>
        <v>actividades ejecutadas en el ciclo del retiro del talento humano</v>
      </c>
      <c r="D28" s="165"/>
      <c r="E28" s="166" t="s">
        <v>155</v>
      </c>
      <c r="F28" s="166"/>
      <c r="G28" s="166"/>
      <c r="H28" s="166"/>
      <c r="I28" s="166"/>
      <c r="J28" s="166"/>
      <c r="L28" s="3"/>
      <c r="M28" s="3"/>
      <c r="N28" s="3"/>
      <c r="O28" s="3"/>
      <c r="P28" s="3"/>
    </row>
    <row r="29" spans="2:35" ht="12.75" customHeight="1" x14ac:dyDescent="0.25">
      <c r="B29" s="147"/>
      <c r="C29" s="165" t="str">
        <f>+F26</f>
        <v>total de actividades programadas en el ciclo del retiro del talento humano</v>
      </c>
      <c r="D29" s="165"/>
      <c r="E29" s="166" t="s">
        <v>155</v>
      </c>
      <c r="F29" s="166"/>
      <c r="G29" s="166"/>
      <c r="H29" s="166"/>
      <c r="I29" s="166"/>
      <c r="J29" s="166"/>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30</v>
      </c>
      <c r="C31" s="156" t="s">
        <v>31</v>
      </c>
      <c r="D31" s="156"/>
      <c r="E31" s="18" t="s">
        <v>32</v>
      </c>
      <c r="F31" s="156" t="s">
        <v>33</v>
      </c>
      <c r="G31" s="156"/>
      <c r="H31" s="18" t="s">
        <v>34</v>
      </c>
      <c r="I31" s="157" t="s">
        <v>35</v>
      </c>
      <c r="J31" s="158"/>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47" t="s">
        <v>36</v>
      </c>
      <c r="C33" s="147"/>
      <c r="D33" s="154" t="s">
        <v>37</v>
      </c>
      <c r="E33" s="154"/>
      <c r="F33" s="147" t="s">
        <v>38</v>
      </c>
      <c r="G33" s="147"/>
      <c r="H33" s="21"/>
      <c r="I33" s="22" t="s">
        <v>39</v>
      </c>
      <c r="J33" s="69">
        <v>0.21</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47" t="s">
        <v>40</v>
      </c>
      <c r="C35" s="147"/>
      <c r="D35" s="155" t="s">
        <v>18</v>
      </c>
      <c r="E35" s="155"/>
      <c r="F35" s="155"/>
      <c r="G35" s="147" t="s">
        <v>41</v>
      </c>
      <c r="H35" s="147"/>
      <c r="I35" s="145" t="s">
        <v>42</v>
      </c>
      <c r="J35" s="14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47" t="s">
        <v>43</v>
      </c>
      <c r="C37" s="147"/>
      <c r="D37" s="148"/>
      <c r="E37" s="149"/>
      <c r="F37" s="149"/>
      <c r="G37" s="149"/>
      <c r="H37" s="149"/>
      <c r="I37" s="149"/>
      <c r="J37" s="150"/>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44</v>
      </c>
      <c r="C39" s="151">
        <v>0.73</v>
      </c>
      <c r="D39" s="152"/>
      <c r="E39" s="153" t="s">
        <v>45</v>
      </c>
      <c r="F39" s="153"/>
      <c r="G39" s="33">
        <v>0.72</v>
      </c>
      <c r="H39" s="153" t="s">
        <v>46</v>
      </c>
      <c r="I39" s="153"/>
      <c r="J39" s="33">
        <v>0.74</v>
      </c>
      <c r="L39" s="3"/>
      <c r="M39" s="3"/>
      <c r="N39" s="3"/>
      <c r="O39" s="3"/>
    </row>
    <row r="40" spans="2:35" ht="12.75" x14ac:dyDescent="0.25">
      <c r="B40" s="133" t="s">
        <v>47</v>
      </c>
      <c r="C40" s="135" t="s">
        <v>48</v>
      </c>
      <c r="D40" s="135"/>
      <c r="E40" s="136" t="s">
        <v>49</v>
      </c>
      <c r="F40" s="136"/>
      <c r="G40" s="137" t="s">
        <v>50</v>
      </c>
      <c r="H40" s="137"/>
      <c r="I40" s="138" t="s">
        <v>51</v>
      </c>
      <c r="J40" s="139"/>
      <c r="L40" s="3"/>
      <c r="M40" s="3"/>
      <c r="N40" s="3"/>
      <c r="O40" s="3"/>
    </row>
    <row r="41" spans="2:35" ht="12.75" x14ac:dyDescent="0.25">
      <c r="B41" s="133"/>
      <c r="C41" s="140" t="s">
        <v>52</v>
      </c>
      <c r="D41" s="140"/>
      <c r="E41" s="34" t="s">
        <v>53</v>
      </c>
      <c r="F41" s="34" t="s">
        <v>52</v>
      </c>
      <c r="G41" s="34" t="s">
        <v>53</v>
      </c>
      <c r="H41" s="34" t="s">
        <v>52</v>
      </c>
      <c r="I41" s="140" t="s">
        <v>54</v>
      </c>
      <c r="J41" s="141"/>
      <c r="L41" s="3"/>
      <c r="M41" s="3"/>
      <c r="N41" s="3"/>
      <c r="O41" s="3"/>
    </row>
    <row r="42" spans="2:35" ht="13.5" thickBot="1" x14ac:dyDescent="0.3">
      <c r="B42" s="134"/>
      <c r="C42" s="142">
        <v>1</v>
      </c>
      <c r="D42" s="142"/>
      <c r="E42" s="35">
        <v>1</v>
      </c>
      <c r="F42" s="35">
        <v>0.9</v>
      </c>
      <c r="G42" s="35">
        <f>+F42</f>
        <v>0.9</v>
      </c>
      <c r="H42" s="35">
        <f>+I42</f>
        <v>0.8</v>
      </c>
      <c r="I42" s="143">
        <v>0.8</v>
      </c>
      <c r="J42" s="144"/>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123" t="s">
        <v>55</v>
      </c>
      <c r="C44" s="124"/>
      <c r="D44" s="124"/>
      <c r="E44" s="124"/>
      <c r="F44" s="124"/>
      <c r="G44" s="124"/>
      <c r="H44" s="126" t="s">
        <v>56</v>
      </c>
      <c r="I44" s="127"/>
      <c r="J44" s="12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129" t="s">
        <v>57</v>
      </c>
      <c r="C46" s="130"/>
      <c r="D46" s="131" t="s">
        <v>58</v>
      </c>
      <c r="E46" s="130"/>
      <c r="F46" s="131" t="s">
        <v>59</v>
      </c>
      <c r="G46" s="130"/>
      <c r="H46" s="131" t="s">
        <v>60</v>
      </c>
      <c r="I46" s="132"/>
      <c r="J46" s="36" t="s">
        <v>61</v>
      </c>
      <c r="L46" s="3"/>
      <c r="M46" s="3"/>
      <c r="N46" s="3"/>
      <c r="O46" s="3"/>
    </row>
    <row r="47" spans="2:35" ht="12.75" customHeight="1" thickBot="1" x14ac:dyDescent="0.3">
      <c r="B47" s="115">
        <v>0.45</v>
      </c>
      <c r="C47" s="116"/>
      <c r="D47" s="117">
        <v>0.56999999999999995</v>
      </c>
      <c r="E47" s="118"/>
      <c r="F47" s="119">
        <v>0.65</v>
      </c>
      <c r="G47" s="120"/>
      <c r="H47" s="121">
        <v>0.73</v>
      </c>
      <c r="I47" s="122"/>
      <c r="J47" s="37">
        <v>73</v>
      </c>
      <c r="L47" s="3"/>
      <c r="M47" s="3"/>
      <c r="N47" s="3"/>
      <c r="O47" s="3"/>
    </row>
    <row r="48" spans="2:35" ht="16.5" thickBot="1" x14ac:dyDescent="0.3">
      <c r="B48" s="123" t="s">
        <v>62</v>
      </c>
      <c r="C48" s="124"/>
      <c r="D48" s="124"/>
      <c r="E48" s="124"/>
      <c r="F48" s="124"/>
      <c r="G48" s="125"/>
      <c r="H48" s="126" t="str">
        <f>+H44</f>
        <v>2019 - 2022</v>
      </c>
      <c r="I48" s="127"/>
      <c r="J48" s="128"/>
      <c r="L48" s="3"/>
      <c r="M48" s="3"/>
      <c r="N48" s="3"/>
      <c r="O48" s="3"/>
    </row>
    <row r="49" spans="2:35"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35" ht="30" customHeight="1" x14ac:dyDescent="0.25">
      <c r="B51" s="42" t="s">
        <v>69</v>
      </c>
      <c r="C51" s="43"/>
      <c r="D51" s="43"/>
      <c r="E51" s="44"/>
      <c r="F51" s="44"/>
      <c r="G51" s="45"/>
      <c r="H51" s="46"/>
      <c r="I51" s="47"/>
      <c r="J51" s="48"/>
      <c r="L51" s="3"/>
      <c r="M51" s="3"/>
      <c r="N51" s="3"/>
      <c r="O51" s="3"/>
    </row>
    <row r="52" spans="2:35" ht="29.25" customHeight="1" x14ac:dyDescent="0.25">
      <c r="B52" s="49" t="s">
        <v>70</v>
      </c>
      <c r="C52" s="50"/>
      <c r="D52" s="50"/>
      <c r="E52" s="51"/>
      <c r="F52" s="51"/>
      <c r="G52" s="52"/>
      <c r="H52" s="53"/>
      <c r="I52" s="54"/>
      <c r="J52" s="55"/>
      <c r="L52" s="3"/>
      <c r="M52" s="3"/>
      <c r="N52" s="3"/>
      <c r="O52" s="3"/>
    </row>
    <row r="53" spans="2:35" ht="28.5" customHeight="1" x14ac:dyDescent="0.25">
      <c r="B53" s="49" t="s">
        <v>71</v>
      </c>
      <c r="C53" s="56"/>
      <c r="D53" s="56"/>
      <c r="E53" s="51"/>
      <c r="F53" s="51"/>
      <c r="G53" s="52"/>
      <c r="H53" s="53"/>
      <c r="I53" s="54"/>
      <c r="J53" s="55"/>
      <c r="L53" s="3"/>
      <c r="M53" s="3"/>
      <c r="N53" s="3"/>
      <c r="O53" s="3"/>
    </row>
    <row r="54" spans="2:35" ht="27.75" customHeight="1" thickBot="1" x14ac:dyDescent="0.3">
      <c r="B54" s="49" t="s">
        <v>72</v>
      </c>
      <c r="C54" s="56"/>
      <c r="D54" s="56"/>
      <c r="E54" s="51"/>
      <c r="F54" s="51"/>
      <c r="G54" s="52"/>
      <c r="H54" s="53"/>
      <c r="I54" s="54"/>
      <c r="J54" s="55"/>
      <c r="L54" s="3"/>
      <c r="M54" s="3"/>
      <c r="N54" s="3"/>
      <c r="O54" s="3"/>
    </row>
    <row r="55" spans="2:35"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5"/>
      <c r="C56" s="65"/>
      <c r="D56" s="65"/>
      <c r="E56" s="65"/>
      <c r="F56" s="65"/>
      <c r="G56" s="65"/>
      <c r="H56" s="65"/>
      <c r="I56" s="66"/>
      <c r="J56" s="66"/>
      <c r="L56" s="3"/>
      <c r="M56" s="3"/>
      <c r="N56" s="3"/>
      <c r="O56" s="3"/>
    </row>
    <row r="57" spans="2:35" ht="12.75" x14ac:dyDescent="0.25">
      <c r="L57" s="3"/>
      <c r="M57" s="3"/>
      <c r="N57" s="3"/>
      <c r="O57" s="3"/>
    </row>
    <row r="200" spans="11:167" ht="75" x14ac:dyDescent="0.25">
      <c r="K200" s="68" t="s">
        <v>75</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74</v>
      </c>
      <c r="FF200" s="67" t="s">
        <v>243</v>
      </c>
      <c r="FG200" s="4"/>
      <c r="FH200" s="67" t="s">
        <v>11</v>
      </c>
      <c r="FI200" s="4"/>
      <c r="FJ200" s="68" t="s">
        <v>75</v>
      </c>
      <c r="FK200" s="67" t="s">
        <v>244</v>
      </c>
    </row>
    <row r="201" spans="11:167" ht="45" x14ac:dyDescent="0.25">
      <c r="K201" s="68" t="s">
        <v>78</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76</v>
      </c>
      <c r="FF201" s="67" t="s">
        <v>245</v>
      </c>
      <c r="FG201" s="4"/>
      <c r="FH201" s="67" t="s">
        <v>77</v>
      </c>
      <c r="FI201" s="4"/>
      <c r="FJ201" s="68" t="s">
        <v>78</v>
      </c>
      <c r="FK201" s="67" t="s">
        <v>246</v>
      </c>
    </row>
    <row r="202" spans="11:167" ht="45" x14ac:dyDescent="0.25">
      <c r="K202" s="68" t="s">
        <v>81</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79</v>
      </c>
      <c r="FF202" s="67" t="s">
        <v>247</v>
      </c>
      <c r="FG202" s="4"/>
      <c r="FH202" s="67" t="s">
        <v>80</v>
      </c>
      <c r="FI202" s="4"/>
      <c r="FJ202" s="68" t="s">
        <v>81</v>
      </c>
      <c r="FK202" s="67" t="s">
        <v>248</v>
      </c>
    </row>
    <row r="203" spans="11:167" ht="60" x14ac:dyDescent="0.25">
      <c r="K203" s="68" t="s">
        <v>84</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82</v>
      </c>
      <c r="FF203" s="67" t="s">
        <v>222</v>
      </c>
      <c r="FG203" s="4"/>
      <c r="FH203" s="67" t="s">
        <v>83</v>
      </c>
      <c r="FI203" s="4"/>
      <c r="FJ203" s="68" t="s">
        <v>84</v>
      </c>
      <c r="FK203" s="67" t="s">
        <v>249</v>
      </c>
    </row>
    <row r="204" spans="11:167" ht="45" x14ac:dyDescent="0.25">
      <c r="K204" s="68" t="s">
        <v>87</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85</v>
      </c>
      <c r="FF204" s="67" t="s">
        <v>250</v>
      </c>
      <c r="FG204" s="4"/>
      <c r="FH204" s="67" t="s">
        <v>86</v>
      </c>
      <c r="FI204" s="4"/>
      <c r="FJ204" s="68" t="s">
        <v>87</v>
      </c>
      <c r="FK204" s="67" t="s">
        <v>251</v>
      </c>
    </row>
    <row r="205" spans="11:167" ht="45" x14ac:dyDescent="0.25">
      <c r="K205" s="68" t="s">
        <v>90</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88</v>
      </c>
      <c r="FF205" s="67" t="s">
        <v>252</v>
      </c>
      <c r="FG205" s="4"/>
      <c r="FH205" s="67" t="s">
        <v>89</v>
      </c>
      <c r="FI205" s="4"/>
      <c r="FJ205" s="68" t="s">
        <v>90</v>
      </c>
      <c r="FK205" s="67" t="s">
        <v>253</v>
      </c>
    </row>
    <row r="206" spans="11:167" ht="75" x14ac:dyDescent="0.25">
      <c r="K206" s="68" t="s">
        <v>93</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91</v>
      </c>
      <c r="FF206" s="67" t="s">
        <v>254</v>
      </c>
      <c r="FG206" s="4"/>
      <c r="FH206" s="67" t="s">
        <v>92</v>
      </c>
      <c r="FI206" s="4"/>
      <c r="FJ206" s="68" t="s">
        <v>93</v>
      </c>
      <c r="FK206" s="67" t="s">
        <v>255</v>
      </c>
    </row>
    <row r="207" spans="11:167" ht="60" x14ac:dyDescent="0.25">
      <c r="K207" s="68" t="s">
        <v>96</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94</v>
      </c>
      <c r="FF207" s="67" t="s">
        <v>256</v>
      </c>
      <c r="FG207" s="4"/>
      <c r="FH207" s="67" t="s">
        <v>95</v>
      </c>
      <c r="FI207" s="4"/>
      <c r="FJ207" s="68" t="s">
        <v>96</v>
      </c>
      <c r="FK207" s="67" t="s">
        <v>257</v>
      </c>
    </row>
    <row r="208" spans="11:167" ht="60" x14ac:dyDescent="0.25">
      <c r="K208" s="68" t="s">
        <v>99</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97</v>
      </c>
      <c r="FF208" s="67" t="s">
        <v>258</v>
      </c>
      <c r="FG208" s="4"/>
      <c r="FH208" s="67" t="s">
        <v>98</v>
      </c>
      <c r="FI208" s="4"/>
      <c r="FJ208" s="68" t="s">
        <v>99</v>
      </c>
      <c r="FK208" s="67" t="s">
        <v>259</v>
      </c>
    </row>
    <row r="209" spans="11:167" ht="60" x14ac:dyDescent="0.25">
      <c r="K209" s="68" t="s">
        <v>102</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100</v>
      </c>
      <c r="FF209" s="67" t="s">
        <v>260</v>
      </c>
      <c r="FG209" s="4"/>
      <c r="FH209" s="67" t="s">
        <v>101</v>
      </c>
      <c r="FI209" s="4"/>
      <c r="FJ209" s="68" t="s">
        <v>102</v>
      </c>
      <c r="FK209" s="67" t="s">
        <v>261</v>
      </c>
    </row>
    <row r="210" spans="11:167" ht="60" x14ac:dyDescent="0.25">
      <c r="K210" s="68" t="s">
        <v>104</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103</v>
      </c>
      <c r="FF210" s="67" t="s">
        <v>18</v>
      </c>
      <c r="FG210" s="4"/>
      <c r="FH210" s="67" t="s">
        <v>13</v>
      </c>
      <c r="FI210" s="4"/>
      <c r="FJ210" s="68" t="s">
        <v>104</v>
      </c>
      <c r="FK210" s="67" t="s">
        <v>262</v>
      </c>
    </row>
    <row r="211" spans="11:167" ht="45" x14ac:dyDescent="0.25">
      <c r="K211" s="68" t="s">
        <v>106</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105</v>
      </c>
      <c r="FF211" s="67" t="s">
        <v>263</v>
      </c>
      <c r="FG211" s="4"/>
      <c r="FH211" s="67" t="s">
        <v>110</v>
      </c>
      <c r="FI211" s="4"/>
      <c r="FJ211" s="68" t="s">
        <v>106</v>
      </c>
      <c r="FK211" s="67" t="s">
        <v>264</v>
      </c>
    </row>
    <row r="212" spans="11:167" ht="45" x14ac:dyDescent="0.25">
      <c r="K212" s="68" t="s">
        <v>108</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107</v>
      </c>
      <c r="FF212" s="67" t="s">
        <v>265</v>
      </c>
      <c r="FG212" s="4"/>
      <c r="FH212" s="67" t="s">
        <v>113</v>
      </c>
      <c r="FI212" s="4"/>
      <c r="FJ212" s="68" t="s">
        <v>108</v>
      </c>
      <c r="FK212" s="67" t="s">
        <v>266</v>
      </c>
    </row>
    <row r="213" spans="11:167" ht="45" x14ac:dyDescent="0.25">
      <c r="K213" s="68" t="s">
        <v>111</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109</v>
      </c>
      <c r="FF213" s="67" t="s">
        <v>242</v>
      </c>
      <c r="FG213" s="4"/>
      <c r="FH213" s="67" t="s">
        <v>116</v>
      </c>
      <c r="FI213" s="4"/>
      <c r="FJ213" s="68" t="s">
        <v>111</v>
      </c>
      <c r="FK213" s="67" t="s">
        <v>267</v>
      </c>
    </row>
    <row r="214" spans="11:167" ht="75" x14ac:dyDescent="0.25">
      <c r="K214" s="68" t="s">
        <v>114</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112</v>
      </c>
      <c r="FF214" s="67" t="s">
        <v>268</v>
      </c>
      <c r="FG214" s="4"/>
      <c r="FH214" s="67" t="s">
        <v>118</v>
      </c>
      <c r="FI214" s="4"/>
      <c r="FJ214" s="68" t="s">
        <v>114</v>
      </c>
      <c r="FK214" s="67" t="s">
        <v>269</v>
      </c>
    </row>
    <row r="215" spans="11:167" ht="45" x14ac:dyDescent="0.25">
      <c r="K215" s="68" t="s">
        <v>117</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115</v>
      </c>
      <c r="FF215" s="67" t="s">
        <v>270</v>
      </c>
      <c r="FG215" s="4"/>
      <c r="FH215" s="67" t="s">
        <v>119</v>
      </c>
      <c r="FI215" s="4"/>
      <c r="FJ215" s="68" t="s">
        <v>117</v>
      </c>
      <c r="FK215" s="67" t="s">
        <v>271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7" t="s">
        <v>120</v>
      </c>
      <c r="FI216" s="4"/>
      <c r="FJ216" s="4"/>
      <c r="FK216" s="67" t="s">
        <v>272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7" t="s">
        <v>121</v>
      </c>
      <c r="FI217" s="4"/>
      <c r="FJ217" s="68"/>
      <c r="FK217" s="67" t="s">
        <v>273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7" t="s">
        <v>122</v>
      </c>
      <c r="FI218" s="4"/>
      <c r="FJ218" s="4"/>
      <c r="FK218" s="67" t="s">
        <v>274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7" t="s">
        <v>123</v>
      </c>
      <c r="FI219" s="4"/>
      <c r="FJ219" s="4"/>
      <c r="FK219" s="67" t="s">
        <v>275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7" t="s">
        <v>124</v>
      </c>
      <c r="FI220" s="4"/>
      <c r="FJ220" s="4"/>
      <c r="FK220" s="67" t="s">
        <v>276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7" t="s">
        <v>125</v>
      </c>
      <c r="FI221" s="4"/>
      <c r="FJ221" s="4"/>
      <c r="FK221" s="67" t="s">
        <v>277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7" t="s">
        <v>126</v>
      </c>
      <c r="FI222" s="4"/>
      <c r="FJ222" s="4"/>
      <c r="FK222" s="67" t="s">
        <v>278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7" t="s">
        <v>127</v>
      </c>
      <c r="FI223" s="4"/>
      <c r="FJ223" s="4"/>
      <c r="FK223" s="67" t="s">
        <v>279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7" t="s">
        <v>128</v>
      </c>
      <c r="FI224" s="4"/>
      <c r="FJ224" s="4"/>
      <c r="FK224" s="67" t="s">
        <v>280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7" t="s">
        <v>129</v>
      </c>
      <c r="FI225" s="4"/>
      <c r="FJ225" s="4"/>
      <c r="FK225" s="67" t="s">
        <v>281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7" t="s">
        <v>130</v>
      </c>
      <c r="FI226" s="4"/>
      <c r="FJ226" s="4"/>
      <c r="FK226" s="67" t="s">
        <v>282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7" t="s">
        <v>131</v>
      </c>
      <c r="FI227" s="4"/>
      <c r="FJ227" s="4"/>
      <c r="FK227" s="67" t="s">
        <v>283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7" t="s">
        <v>132</v>
      </c>
      <c r="FI228" s="4"/>
      <c r="FJ228" s="4"/>
      <c r="FK228" s="67" t="s">
        <v>284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7" t="s">
        <v>133</v>
      </c>
      <c r="FI229" s="4"/>
      <c r="FJ229" s="4"/>
      <c r="FK229" s="67" t="s">
        <v>285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7" t="s">
        <v>134</v>
      </c>
      <c r="FI230" s="4"/>
      <c r="FJ230" s="4"/>
      <c r="FK230" s="67" t="s">
        <v>286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7" t="s">
        <v>135</v>
      </c>
      <c r="FI231" s="4"/>
      <c r="FJ231" s="4"/>
      <c r="FK231" s="67" t="s">
        <v>287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7" t="s">
        <v>136</v>
      </c>
      <c r="FI232" s="4"/>
      <c r="FJ232" s="4"/>
      <c r="FK232" s="67" t="s">
        <v>288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7" t="s">
        <v>137</v>
      </c>
      <c r="FI233" s="4"/>
      <c r="FJ233" s="4"/>
      <c r="FK233" s="67" t="s">
        <v>289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7" t="s">
        <v>138</v>
      </c>
      <c r="FI234" s="4"/>
      <c r="FJ234" s="4"/>
      <c r="FK234" s="67" t="s">
        <v>290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7" t="s">
        <v>139</v>
      </c>
      <c r="FI235" s="4"/>
      <c r="FJ235" s="4"/>
      <c r="FK235" s="67" t="s">
        <v>291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7" t="s">
        <v>140</v>
      </c>
      <c r="FI236" s="4"/>
      <c r="FJ236" s="4"/>
      <c r="FK236" s="67" t="s">
        <v>292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7" t="s">
        <v>293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7" t="s">
        <v>294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7" t="s">
        <v>295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7" t="s">
        <v>296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7" t="s">
        <v>297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7" t="s">
        <v>298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7" t="s">
        <v>299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7" t="s">
        <v>300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7" t="s">
        <v>301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7" t="s">
        <v>302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7" t="s">
        <v>303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7" t="s">
        <v>304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7" t="s">
        <v>305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7" t="s">
        <v>306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7" t="s">
        <v>307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7" t="s">
        <v>308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7" t="s">
        <v>309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7" t="s">
        <v>310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7" t="s">
        <v>311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7" t="s">
        <v>312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7" t="s">
        <v>313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7" t="s">
        <v>314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7" t="s">
        <v>315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7" t="s">
        <v>316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7" t="s">
        <v>317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7" t="s">
        <v>318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7" t="s">
        <v>319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7" t="s">
        <v>320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7" t="s">
        <v>321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7" t="s">
        <v>322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7" t="s">
        <v>323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7" t="s">
        <v>324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7" t="s">
        <v>325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7" t="s">
        <v>326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7" t="s">
        <v>327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7" t="s">
        <v>328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7" t="s">
        <v>329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7" t="s">
        <v>330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7" t="s">
        <v>331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7" t="s">
        <v>332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7" t="s">
        <v>333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7" t="s">
        <v>334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7" t="s">
        <v>335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7" t="s">
        <v>336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7" t="s">
        <v>337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7" t="s">
        <v>338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7" t="s">
        <v>339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7" t="s">
        <v>340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7" t="s">
        <v>341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7" t="s">
        <v>342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7" t="s">
        <v>343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7" t="s">
        <v>344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7" t="s">
        <v>345</v>
      </c>
    </row>
    <row r="1000" spans="10:14" ht="409.5" x14ac:dyDescent="0.25">
      <c r="J1000" s="7" t="s">
        <v>74</v>
      </c>
      <c r="M1000" s="67" t="s">
        <v>11</v>
      </c>
      <c r="N1000" s="68" t="s">
        <v>75</v>
      </c>
    </row>
    <row r="1001" spans="10:14" ht="405" x14ac:dyDescent="0.25">
      <c r="J1001" s="7" t="s">
        <v>76</v>
      </c>
      <c r="M1001" s="67" t="s">
        <v>77</v>
      </c>
      <c r="N1001" s="68" t="s">
        <v>78</v>
      </c>
    </row>
    <row r="1002" spans="10:14" ht="345" x14ac:dyDescent="0.25">
      <c r="J1002" s="7" t="s">
        <v>79</v>
      </c>
      <c r="M1002" s="67" t="s">
        <v>80</v>
      </c>
      <c r="N1002" s="68" t="s">
        <v>81</v>
      </c>
    </row>
    <row r="1003" spans="10:14" ht="409.5" x14ac:dyDescent="0.25">
      <c r="J1003" s="7" t="s">
        <v>82</v>
      </c>
      <c r="M1003" s="67" t="s">
        <v>83</v>
      </c>
      <c r="N1003" s="68" t="s">
        <v>84</v>
      </c>
    </row>
    <row r="1004" spans="10:14" ht="285" x14ac:dyDescent="0.25">
      <c r="J1004" s="7" t="s">
        <v>85</v>
      </c>
      <c r="M1004" s="67" t="s">
        <v>86</v>
      </c>
      <c r="N1004" s="68" t="s">
        <v>87</v>
      </c>
    </row>
    <row r="1005" spans="10:14" ht="375" x14ac:dyDescent="0.25">
      <c r="J1005" s="7" t="s">
        <v>88</v>
      </c>
      <c r="M1005" s="67" t="s">
        <v>89</v>
      </c>
      <c r="N1005" s="68" t="s">
        <v>90</v>
      </c>
    </row>
    <row r="1006" spans="10:14" ht="409.5" x14ac:dyDescent="0.25">
      <c r="J1006" s="7" t="s">
        <v>91</v>
      </c>
      <c r="M1006" s="67" t="s">
        <v>92</v>
      </c>
      <c r="N1006" s="68" t="s">
        <v>93</v>
      </c>
    </row>
    <row r="1007" spans="10:14" ht="409.5" x14ac:dyDescent="0.25">
      <c r="J1007" s="7" t="s">
        <v>94</v>
      </c>
      <c r="M1007" s="67" t="s">
        <v>95</v>
      </c>
      <c r="N1007" s="68" t="s">
        <v>96</v>
      </c>
    </row>
    <row r="1008" spans="10:14" ht="409.5" x14ac:dyDescent="0.25">
      <c r="J1008" s="7" t="s">
        <v>97</v>
      </c>
      <c r="M1008" s="67" t="s">
        <v>98</v>
      </c>
      <c r="N1008" s="68" t="s">
        <v>99</v>
      </c>
    </row>
    <row r="1009" spans="10:14" ht="390" x14ac:dyDescent="0.25">
      <c r="J1009" s="7" t="s">
        <v>100</v>
      </c>
      <c r="M1009" s="67" t="s">
        <v>101</v>
      </c>
      <c r="N1009" s="68" t="s">
        <v>102</v>
      </c>
    </row>
    <row r="1010" spans="10:14" ht="409.5" x14ac:dyDescent="0.25">
      <c r="J1010" s="7" t="s">
        <v>103</v>
      </c>
      <c r="N1010" s="68" t="s">
        <v>104</v>
      </c>
    </row>
    <row r="1011" spans="10:14" ht="270" x14ac:dyDescent="0.25">
      <c r="J1011" s="7" t="s">
        <v>105</v>
      </c>
      <c r="N1011" s="68" t="s">
        <v>106</v>
      </c>
    </row>
    <row r="1012" spans="10:14" ht="330" x14ac:dyDescent="0.25">
      <c r="J1012" s="7" t="s">
        <v>107</v>
      </c>
      <c r="M1012" s="67" t="s">
        <v>13</v>
      </c>
      <c r="N1012" s="68" t="s">
        <v>108</v>
      </c>
    </row>
    <row r="1013" spans="10:14" ht="360" x14ac:dyDescent="0.25">
      <c r="J1013" s="7" t="s">
        <v>109</v>
      </c>
      <c r="M1013" s="67" t="s">
        <v>110</v>
      </c>
      <c r="N1013" s="68" t="s">
        <v>111</v>
      </c>
    </row>
    <row r="1014" spans="10:14" ht="409.5" x14ac:dyDescent="0.25">
      <c r="J1014" s="7" t="s">
        <v>112</v>
      </c>
      <c r="M1014" s="67" t="s">
        <v>113</v>
      </c>
      <c r="N1014" s="68" t="s">
        <v>114</v>
      </c>
    </row>
    <row r="1015" spans="10:14" ht="390" x14ac:dyDescent="0.25">
      <c r="J1015" s="7" t="s">
        <v>115</v>
      </c>
      <c r="M1015" s="67" t="s">
        <v>116</v>
      </c>
      <c r="N1015" s="68" t="s">
        <v>117</v>
      </c>
    </row>
    <row r="1016" spans="10:14" ht="75" x14ac:dyDescent="0.25">
      <c r="M1016" s="67" t="s">
        <v>118</v>
      </c>
    </row>
    <row r="1017" spans="10:14" ht="270" x14ac:dyDescent="0.25">
      <c r="M1017" s="67" t="s">
        <v>119</v>
      </c>
    </row>
    <row r="1018" spans="10:14" ht="135" x14ac:dyDescent="0.25">
      <c r="M1018" s="67" t="s">
        <v>120</v>
      </c>
    </row>
    <row r="1019" spans="10:14" ht="285" x14ac:dyDescent="0.25">
      <c r="M1019" s="67" t="s">
        <v>121</v>
      </c>
    </row>
    <row r="1020" spans="10:14" ht="390" x14ac:dyDescent="0.25">
      <c r="M1020" s="67" t="s">
        <v>122</v>
      </c>
    </row>
    <row r="1021" spans="10:14" ht="180" x14ac:dyDescent="0.25">
      <c r="M1021" s="67" t="s">
        <v>123</v>
      </c>
    </row>
    <row r="1022" spans="10:14" ht="300" x14ac:dyDescent="0.25">
      <c r="M1022" s="67" t="s">
        <v>124</v>
      </c>
    </row>
    <row r="1023" spans="10:14" ht="409.5" x14ac:dyDescent="0.25">
      <c r="M1023" s="67" t="s">
        <v>125</v>
      </c>
    </row>
    <row r="1024" spans="10:14" ht="195" x14ac:dyDescent="0.25">
      <c r="M1024" s="67" t="s">
        <v>126</v>
      </c>
    </row>
    <row r="1025" spans="13:13" ht="210" x14ac:dyDescent="0.25">
      <c r="M1025" s="67" t="s">
        <v>127</v>
      </c>
    </row>
    <row r="1026" spans="13:13" ht="315" x14ac:dyDescent="0.25">
      <c r="M1026" s="67" t="s">
        <v>128</v>
      </c>
    </row>
    <row r="1027" spans="13:13" ht="120" x14ac:dyDescent="0.25">
      <c r="M1027" s="67" t="s">
        <v>129</v>
      </c>
    </row>
    <row r="1028" spans="13:13" ht="90" x14ac:dyDescent="0.25">
      <c r="M1028" s="67" t="s">
        <v>130</v>
      </c>
    </row>
    <row r="1029" spans="13:13" ht="165" x14ac:dyDescent="0.25">
      <c r="M1029" s="67" t="s">
        <v>131</v>
      </c>
    </row>
    <row r="1030" spans="13:13" ht="315" x14ac:dyDescent="0.25">
      <c r="M1030" s="67" t="s">
        <v>132</v>
      </c>
    </row>
    <row r="1031" spans="13:13" ht="409.5" x14ac:dyDescent="0.25">
      <c r="M1031" s="67" t="s">
        <v>133</v>
      </c>
    </row>
    <row r="1032" spans="13:13" ht="210" x14ac:dyDescent="0.25">
      <c r="M1032" s="67" t="s">
        <v>134</v>
      </c>
    </row>
    <row r="1033" spans="13:13" ht="195" x14ac:dyDescent="0.25">
      <c r="M1033" s="67" t="s">
        <v>135</v>
      </c>
    </row>
    <row r="1034" spans="13:13" ht="120" x14ac:dyDescent="0.25">
      <c r="M1034" s="67" t="s">
        <v>136</v>
      </c>
    </row>
    <row r="1035" spans="13:13" ht="165" x14ac:dyDescent="0.25">
      <c r="M1035" s="67" t="s">
        <v>137</v>
      </c>
    </row>
    <row r="1036" spans="13:13" ht="360" x14ac:dyDescent="0.25">
      <c r="M1036" s="67" t="s">
        <v>138</v>
      </c>
    </row>
    <row r="1037" spans="13:13" ht="105" x14ac:dyDescent="0.25">
      <c r="M1037" s="67" t="s">
        <v>139</v>
      </c>
    </row>
    <row r="1038" spans="13:13" ht="165" x14ac:dyDescent="0.25">
      <c r="M1038" s="67" t="s">
        <v>140</v>
      </c>
    </row>
  </sheetData>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dataValidation errorStyle="information" allowBlank="1" errorTitle="Dato invalido" error="Debe seleccionar uno de la lista." prompt="Seleccione " sqref="B17 B21:B22"/>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sqref="D13:J13">
      <formula1>$FH$200:$FH$209</formula1>
    </dataValidation>
    <dataValidation type="list" allowBlank="1" showInputMessage="1" showErrorMessage="1" sqref="D15:J15">
      <formula1>$FH$210:$FH$236</formula1>
    </dataValidation>
    <dataValidation type="list" allowBlank="1" showInputMessage="1" showErrorMessage="1" sqref="D17:J17">
      <formula1>$FE$200:$FE$215</formula1>
    </dataValidation>
    <dataValidation type="list" allowBlank="1" showInputMessage="1" showErrorMessage="1" sqref="I35:J35">
      <formula1>$FK$200:$FK$289</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63"/>
  <sheetViews>
    <sheetView zoomScaleNormal="100" zoomScaleSheetLayoutView="80" zoomScalePageLayoutView="80" workbookViewId="0">
      <selection activeCell="J7" sqref="J7"/>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1" t="s">
        <v>0</v>
      </c>
      <c r="F3" s="171"/>
      <c r="G3" s="171"/>
      <c r="H3" s="171"/>
      <c r="I3" s="171"/>
      <c r="J3" s="171"/>
    </row>
    <row r="4" spans="2:216" ht="10.5" customHeight="1" thickBot="1" x14ac:dyDescent="0.3">
      <c r="B4" s="1"/>
      <c r="C4" s="1"/>
      <c r="D4" s="1"/>
      <c r="E4" s="1"/>
      <c r="F4" s="1"/>
      <c r="G4" s="1"/>
      <c r="H4" s="1"/>
      <c r="I4" s="1"/>
      <c r="J4" s="1"/>
      <c r="T4" s="175" t="s">
        <v>2</v>
      </c>
      <c r="U4" s="177" t="s">
        <v>6</v>
      </c>
      <c r="V4" s="177" t="s">
        <v>170</v>
      </c>
      <c r="W4" s="177" t="s">
        <v>14</v>
      </c>
      <c r="X4" s="177" t="s">
        <v>171</v>
      </c>
      <c r="Y4" s="177" t="s">
        <v>172</v>
      </c>
      <c r="Z4" s="177" t="s">
        <v>17</v>
      </c>
      <c r="AA4" s="177" t="s">
        <v>173</v>
      </c>
      <c r="AB4" s="177" t="s">
        <v>174</v>
      </c>
      <c r="AC4" s="177" t="s">
        <v>175</v>
      </c>
      <c r="AD4" s="177" t="s">
        <v>176</v>
      </c>
      <c r="AE4" s="177" t="s">
        <v>177</v>
      </c>
      <c r="AF4" s="177" t="s">
        <v>178</v>
      </c>
      <c r="AG4" s="177" t="s">
        <v>179</v>
      </c>
      <c r="AH4" s="177" t="s">
        <v>32</v>
      </c>
      <c r="AI4" s="177" t="s">
        <v>180</v>
      </c>
      <c r="AJ4" s="177" t="s">
        <v>36</v>
      </c>
      <c r="AK4" s="177" t="s">
        <v>38</v>
      </c>
      <c r="AL4" s="177" t="s">
        <v>39</v>
      </c>
      <c r="AM4" s="177" t="s">
        <v>40</v>
      </c>
      <c r="AN4" s="177" t="s">
        <v>181</v>
      </c>
      <c r="AO4" s="175" t="s">
        <v>182</v>
      </c>
      <c r="AP4" s="177"/>
      <c r="AQ4" s="177"/>
      <c r="AR4" s="182"/>
      <c r="AS4" s="177" t="s">
        <v>183</v>
      </c>
      <c r="AT4" s="177" t="s">
        <v>184</v>
      </c>
      <c r="AU4" s="177" t="s">
        <v>185</v>
      </c>
      <c r="AV4" s="177" t="s">
        <v>186</v>
      </c>
      <c r="AW4" s="177" t="s">
        <v>187</v>
      </c>
      <c r="AX4" s="177" t="s">
        <v>188</v>
      </c>
      <c r="AY4" s="179" t="s">
        <v>189</v>
      </c>
      <c r="AZ4" s="180"/>
      <c r="BA4" s="180"/>
      <c r="BB4" s="180"/>
      <c r="BC4" s="180"/>
      <c r="BD4" s="180"/>
      <c r="BE4" s="180"/>
      <c r="BF4" s="181"/>
      <c r="BG4" s="179" t="s">
        <v>190</v>
      </c>
      <c r="BH4" s="180"/>
      <c r="BI4" s="180"/>
      <c r="BJ4" s="180"/>
      <c r="BK4" s="180"/>
      <c r="BL4" s="180"/>
      <c r="BM4" s="180"/>
      <c r="BN4" s="181"/>
      <c r="BO4" s="179" t="s">
        <v>191</v>
      </c>
      <c r="BP4" s="180"/>
      <c r="BQ4" s="180"/>
      <c r="BR4" s="180"/>
      <c r="BS4" s="180"/>
      <c r="BT4" s="180"/>
      <c r="BU4" s="180"/>
      <c r="BV4" s="181"/>
      <c r="BW4" s="179" t="s">
        <v>192</v>
      </c>
      <c r="BX4" s="180"/>
      <c r="BY4" s="180"/>
      <c r="BZ4" s="180"/>
      <c r="CA4" s="180"/>
      <c r="CB4" s="180"/>
      <c r="CC4" s="180"/>
      <c r="CD4" s="181"/>
      <c r="CE4" s="179" t="s">
        <v>193</v>
      </c>
      <c r="CF4" s="180"/>
      <c r="CG4" s="180"/>
      <c r="CH4" s="180"/>
      <c r="CI4" s="180"/>
      <c r="CJ4" s="180"/>
      <c r="CK4" s="180"/>
      <c r="CL4" s="181"/>
      <c r="CM4" s="179" t="s">
        <v>194</v>
      </c>
      <c r="CN4" s="180"/>
      <c r="CO4" s="180"/>
      <c r="CP4" s="180"/>
      <c r="CQ4" s="180"/>
      <c r="CR4" s="180"/>
      <c r="CS4" s="180"/>
      <c r="CT4" s="181"/>
      <c r="CU4" s="179" t="s">
        <v>195</v>
      </c>
      <c r="CV4" s="180"/>
      <c r="CW4" s="180"/>
      <c r="CX4" s="180"/>
      <c r="CY4" s="180"/>
      <c r="CZ4" s="180"/>
      <c r="DA4" s="180"/>
      <c r="DB4" s="181"/>
      <c r="DC4" s="179" t="s">
        <v>196</v>
      </c>
      <c r="DD4" s="180"/>
      <c r="DE4" s="180"/>
      <c r="DF4" s="180"/>
      <c r="DG4" s="180"/>
      <c r="DH4" s="180"/>
      <c r="DI4" s="180"/>
      <c r="DJ4" s="181"/>
      <c r="DK4" s="179" t="s">
        <v>197</v>
      </c>
      <c r="DL4" s="180"/>
      <c r="DM4" s="180"/>
      <c r="DN4" s="180"/>
      <c r="DO4" s="180"/>
      <c r="DP4" s="180"/>
      <c r="DQ4" s="180"/>
      <c r="DR4" s="181"/>
      <c r="DS4" s="179" t="s">
        <v>198</v>
      </c>
      <c r="DT4" s="180"/>
      <c r="DU4" s="180"/>
      <c r="DV4" s="180"/>
      <c r="DW4" s="180"/>
      <c r="DX4" s="180"/>
      <c r="DY4" s="180"/>
      <c r="DZ4" s="181"/>
      <c r="EA4" s="179" t="s">
        <v>199</v>
      </c>
      <c r="EB4" s="180"/>
      <c r="EC4" s="180"/>
      <c r="ED4" s="180"/>
      <c r="EE4" s="180"/>
      <c r="EF4" s="180"/>
      <c r="EG4" s="180"/>
      <c r="EH4" s="181"/>
      <c r="EI4" s="179" t="s">
        <v>200</v>
      </c>
      <c r="EJ4" s="180"/>
      <c r="EK4" s="180"/>
      <c r="EL4" s="180"/>
      <c r="EM4" s="180"/>
      <c r="EN4" s="180"/>
      <c r="EO4" s="180"/>
      <c r="EP4" s="180"/>
      <c r="EQ4" s="186" t="s">
        <v>201</v>
      </c>
      <c r="ER4" s="187"/>
      <c r="ES4" s="187"/>
      <c r="ET4" s="188"/>
      <c r="EU4" s="184" t="s">
        <v>202</v>
      </c>
      <c r="EV4" s="177" t="s">
        <v>203</v>
      </c>
      <c r="EW4" s="177" t="s">
        <v>204</v>
      </c>
      <c r="EX4" s="177" t="s">
        <v>205</v>
      </c>
      <c r="EY4" s="177" t="s">
        <v>206</v>
      </c>
      <c r="EZ4" s="177" t="s">
        <v>207</v>
      </c>
      <c r="FA4" s="177" t="s">
        <v>208</v>
      </c>
      <c r="FB4" s="177" t="s">
        <v>209</v>
      </c>
      <c r="FC4" s="177" t="s">
        <v>210</v>
      </c>
      <c r="FD4" s="182" t="s">
        <v>211</v>
      </c>
    </row>
    <row r="5" spans="2:216" ht="18" customHeight="1" thickBot="1" x14ac:dyDescent="0.3">
      <c r="B5" s="172" t="s">
        <v>1</v>
      </c>
      <c r="C5" s="173"/>
      <c r="D5" s="173"/>
      <c r="E5" s="173"/>
      <c r="F5" s="173"/>
      <c r="G5" s="173"/>
      <c r="H5" s="173"/>
      <c r="I5" s="173"/>
      <c r="J5" s="174"/>
      <c r="T5" s="176"/>
      <c r="U5" s="178"/>
      <c r="V5" s="178"/>
      <c r="W5" s="178"/>
      <c r="X5" s="178"/>
      <c r="Y5" s="178"/>
      <c r="Z5" s="178"/>
      <c r="AA5" s="178"/>
      <c r="AB5" s="178"/>
      <c r="AC5" s="178"/>
      <c r="AD5" s="178"/>
      <c r="AE5" s="178"/>
      <c r="AF5" s="178"/>
      <c r="AG5" s="178"/>
      <c r="AH5" s="178"/>
      <c r="AI5" s="178"/>
      <c r="AJ5" s="178"/>
      <c r="AK5" s="178"/>
      <c r="AL5" s="178"/>
      <c r="AM5" s="178"/>
      <c r="AN5" s="178"/>
      <c r="AO5" s="71" t="s">
        <v>212</v>
      </c>
      <c r="AP5" s="178" t="s">
        <v>50</v>
      </c>
      <c r="AQ5" s="178"/>
      <c r="AR5" s="72" t="s">
        <v>213</v>
      </c>
      <c r="AS5" s="178"/>
      <c r="AT5" s="178"/>
      <c r="AU5" s="178"/>
      <c r="AV5" s="178"/>
      <c r="AW5" s="178"/>
      <c r="AX5" s="178"/>
      <c r="AY5" s="73" t="s">
        <v>22</v>
      </c>
      <c r="AZ5" s="73" t="s">
        <v>26</v>
      </c>
      <c r="BA5" s="73" t="s">
        <v>214</v>
      </c>
      <c r="BB5" s="73" t="s">
        <v>44</v>
      </c>
      <c r="BC5" s="73" t="s">
        <v>215</v>
      </c>
      <c r="BD5" s="73" t="s">
        <v>216</v>
      </c>
      <c r="BE5" s="73" t="s">
        <v>65</v>
      </c>
      <c r="BF5" s="74" t="s">
        <v>217</v>
      </c>
      <c r="BG5" s="73" t="s">
        <v>22</v>
      </c>
      <c r="BH5" s="73" t="s">
        <v>26</v>
      </c>
      <c r="BI5" s="73" t="s">
        <v>214</v>
      </c>
      <c r="BJ5" s="73" t="s">
        <v>44</v>
      </c>
      <c r="BK5" s="73" t="s">
        <v>215</v>
      </c>
      <c r="BL5" s="73" t="s">
        <v>216</v>
      </c>
      <c r="BM5" s="73" t="s">
        <v>65</v>
      </c>
      <c r="BN5" s="74" t="s">
        <v>217</v>
      </c>
      <c r="BO5" s="73" t="s">
        <v>22</v>
      </c>
      <c r="BP5" s="73" t="s">
        <v>26</v>
      </c>
      <c r="BQ5" s="73" t="s">
        <v>214</v>
      </c>
      <c r="BR5" s="73" t="s">
        <v>44</v>
      </c>
      <c r="BS5" s="73" t="s">
        <v>215</v>
      </c>
      <c r="BT5" s="73" t="s">
        <v>216</v>
      </c>
      <c r="BU5" s="73" t="s">
        <v>65</v>
      </c>
      <c r="BV5" s="74" t="s">
        <v>217</v>
      </c>
      <c r="BW5" s="73" t="s">
        <v>22</v>
      </c>
      <c r="BX5" s="73" t="s">
        <v>26</v>
      </c>
      <c r="BY5" s="73" t="s">
        <v>214</v>
      </c>
      <c r="BZ5" s="73" t="s">
        <v>44</v>
      </c>
      <c r="CA5" s="73" t="s">
        <v>215</v>
      </c>
      <c r="CB5" s="73" t="s">
        <v>216</v>
      </c>
      <c r="CC5" s="73" t="s">
        <v>65</v>
      </c>
      <c r="CD5" s="74" t="s">
        <v>217</v>
      </c>
      <c r="CE5" s="73" t="s">
        <v>22</v>
      </c>
      <c r="CF5" s="73" t="s">
        <v>26</v>
      </c>
      <c r="CG5" s="73" t="s">
        <v>214</v>
      </c>
      <c r="CH5" s="73" t="s">
        <v>44</v>
      </c>
      <c r="CI5" s="73" t="s">
        <v>215</v>
      </c>
      <c r="CJ5" s="73" t="s">
        <v>216</v>
      </c>
      <c r="CK5" s="73" t="s">
        <v>65</v>
      </c>
      <c r="CL5" s="74" t="s">
        <v>217</v>
      </c>
      <c r="CM5" s="73" t="s">
        <v>22</v>
      </c>
      <c r="CN5" s="73" t="s">
        <v>26</v>
      </c>
      <c r="CO5" s="73" t="s">
        <v>214</v>
      </c>
      <c r="CP5" s="73" t="s">
        <v>44</v>
      </c>
      <c r="CQ5" s="73" t="s">
        <v>215</v>
      </c>
      <c r="CR5" s="73" t="s">
        <v>216</v>
      </c>
      <c r="CS5" s="73" t="s">
        <v>65</v>
      </c>
      <c r="CT5" s="74" t="s">
        <v>217</v>
      </c>
      <c r="CU5" s="73" t="s">
        <v>22</v>
      </c>
      <c r="CV5" s="73" t="s">
        <v>26</v>
      </c>
      <c r="CW5" s="73" t="s">
        <v>214</v>
      </c>
      <c r="CX5" s="73" t="s">
        <v>44</v>
      </c>
      <c r="CY5" s="73" t="s">
        <v>215</v>
      </c>
      <c r="CZ5" s="73" t="s">
        <v>216</v>
      </c>
      <c r="DA5" s="73" t="s">
        <v>65</v>
      </c>
      <c r="DB5" s="74" t="s">
        <v>217</v>
      </c>
      <c r="DC5" s="73" t="s">
        <v>22</v>
      </c>
      <c r="DD5" s="73" t="s">
        <v>26</v>
      </c>
      <c r="DE5" s="73" t="s">
        <v>214</v>
      </c>
      <c r="DF5" s="73" t="s">
        <v>44</v>
      </c>
      <c r="DG5" s="73" t="s">
        <v>215</v>
      </c>
      <c r="DH5" s="73" t="s">
        <v>216</v>
      </c>
      <c r="DI5" s="73" t="s">
        <v>65</v>
      </c>
      <c r="DJ5" s="74" t="s">
        <v>217</v>
      </c>
      <c r="DK5" s="73" t="s">
        <v>22</v>
      </c>
      <c r="DL5" s="73" t="s">
        <v>26</v>
      </c>
      <c r="DM5" s="73" t="s">
        <v>214</v>
      </c>
      <c r="DN5" s="73" t="s">
        <v>44</v>
      </c>
      <c r="DO5" s="73" t="s">
        <v>215</v>
      </c>
      <c r="DP5" s="73" t="s">
        <v>216</v>
      </c>
      <c r="DQ5" s="73" t="s">
        <v>65</v>
      </c>
      <c r="DR5" s="74" t="s">
        <v>217</v>
      </c>
      <c r="DS5" s="73" t="s">
        <v>22</v>
      </c>
      <c r="DT5" s="73" t="s">
        <v>26</v>
      </c>
      <c r="DU5" s="73" t="s">
        <v>214</v>
      </c>
      <c r="DV5" s="73" t="s">
        <v>44</v>
      </c>
      <c r="DW5" s="73" t="s">
        <v>215</v>
      </c>
      <c r="DX5" s="73" t="s">
        <v>216</v>
      </c>
      <c r="DY5" s="73" t="s">
        <v>65</v>
      </c>
      <c r="DZ5" s="74" t="s">
        <v>217</v>
      </c>
      <c r="EA5" s="73" t="s">
        <v>22</v>
      </c>
      <c r="EB5" s="73" t="s">
        <v>26</v>
      </c>
      <c r="EC5" s="73" t="s">
        <v>214</v>
      </c>
      <c r="ED5" s="73" t="s">
        <v>44</v>
      </c>
      <c r="EE5" s="73" t="s">
        <v>215</v>
      </c>
      <c r="EF5" s="73" t="s">
        <v>216</v>
      </c>
      <c r="EG5" s="73" t="s">
        <v>65</v>
      </c>
      <c r="EH5" s="74" t="s">
        <v>217</v>
      </c>
      <c r="EI5" s="73" t="s">
        <v>22</v>
      </c>
      <c r="EJ5" s="73" t="s">
        <v>26</v>
      </c>
      <c r="EK5" s="73" t="s">
        <v>214</v>
      </c>
      <c r="EL5" s="73" t="s">
        <v>44</v>
      </c>
      <c r="EM5" s="73" t="s">
        <v>215</v>
      </c>
      <c r="EN5" s="73" t="s">
        <v>216</v>
      </c>
      <c r="EO5" s="73" t="s">
        <v>65</v>
      </c>
      <c r="EP5" s="75" t="s">
        <v>217</v>
      </c>
      <c r="EQ5" s="76" t="str">
        <f>+G50</f>
        <v xml:space="preserve">Avance % Meta AÑO  </v>
      </c>
      <c r="ER5" s="77" t="str">
        <f>+I50</f>
        <v>Análisis de resultado</v>
      </c>
      <c r="ES5" s="77" t="e">
        <f>+#REF!</f>
        <v>#REF!</v>
      </c>
      <c r="ET5" s="78" t="str">
        <f>+J50</f>
        <v xml:space="preserve">Acciones a tomar </v>
      </c>
      <c r="EU5" s="185"/>
      <c r="EV5" s="178"/>
      <c r="EW5" s="178"/>
      <c r="EX5" s="178"/>
      <c r="EY5" s="178"/>
      <c r="EZ5" s="178"/>
      <c r="FA5" s="178"/>
      <c r="FB5" s="178"/>
      <c r="FC5" s="178"/>
      <c r="FD5" s="183"/>
    </row>
    <row r="6" spans="2:216" s="10" customFormat="1" ht="2.25" customHeight="1" thickBot="1" x14ac:dyDescent="0.3">
      <c r="B6" s="8"/>
      <c r="C6" s="8"/>
      <c r="D6" s="9"/>
      <c r="E6" s="9"/>
      <c r="F6" s="9"/>
      <c r="G6" s="9"/>
      <c r="H6" s="9"/>
      <c r="I6" s="9"/>
      <c r="J6" s="9"/>
      <c r="K6" s="6"/>
      <c r="L6" s="6"/>
      <c r="M6" s="6"/>
      <c r="N6" s="6"/>
      <c r="O6" s="6"/>
      <c r="P6" s="5"/>
      <c r="Q6" s="6"/>
      <c r="R6" s="6"/>
      <c r="S6" s="6"/>
      <c r="T6" s="79"/>
      <c r="U6" s="79"/>
      <c r="V6" s="79"/>
      <c r="W6" s="80"/>
      <c r="X6" s="80"/>
      <c r="Y6" s="80"/>
      <c r="Z6" s="80"/>
      <c r="AA6" s="80"/>
      <c r="AB6" s="80"/>
      <c r="AC6" s="80"/>
      <c r="AD6" s="80"/>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13.5" customHeight="1" thickBot="1" x14ac:dyDescent="0.3">
      <c r="B7" s="159" t="s">
        <v>2</v>
      </c>
      <c r="C7" s="159"/>
      <c r="D7" s="160" t="s">
        <v>218</v>
      </c>
      <c r="E7" s="161"/>
      <c r="F7" s="161"/>
      <c r="G7" s="161"/>
      <c r="H7" s="162"/>
      <c r="I7" s="11" t="s">
        <v>4</v>
      </c>
      <c r="J7" s="81" t="s">
        <v>219</v>
      </c>
      <c r="T7" s="82" t="str">
        <f>+D7</f>
        <v xml:space="preserve">Tasa anual de estudiantes promovidos </v>
      </c>
      <c r="U7" s="83" t="str">
        <f>+D9</f>
        <v>Medida del porcentaje de estudiantes matriculados que acreditaron y demostraron las competencias requeridas en los programas académicos y por ende, fueron promovidos.</v>
      </c>
      <c r="V7" s="83" t="e">
        <f>+#REF!</f>
        <v>#REF!</v>
      </c>
      <c r="W7" s="83" t="e">
        <f>+#REF!</f>
        <v>#REF!</v>
      </c>
      <c r="X7" s="83" t="str">
        <f>+D19</f>
        <v>GESTIÓN DEL CONOCIMIENTO: Realizar la formación, capacitación, inducción, instrucción, entrenamiento y reentrenamiento a los actores del Sistema Nacional Penitenciario que así lo requiera y las investigaciones a este ámbito en forma eficiente.</v>
      </c>
      <c r="Y7" s="83">
        <f>+D21</f>
        <v>0</v>
      </c>
      <c r="Z7" s="83" t="e">
        <f>+#REF!</f>
        <v>#REF!</v>
      </c>
      <c r="AA7" s="83" t="str">
        <f>+F25</f>
        <v>No. De estudiantes promovidos en la vigencia.</v>
      </c>
      <c r="AB7" s="83" t="str">
        <f>+F26</f>
        <v>No. De Estudiantes matriculados en la vigencia.</v>
      </c>
      <c r="AC7" s="83" t="str">
        <f>+E29</f>
        <v>Sumatoria del número de  estudiantes matriculados reportados en los informes académicos de los programas académicos ejecutados en la vigencia.</v>
      </c>
      <c r="AD7" s="83" t="str">
        <f>+E28</f>
        <v>Sumatoria del número de  estudiantes promovidos reportados en los informes académicos de los programas académicos ejecutados en la vigencia.</v>
      </c>
      <c r="AE7" s="83" t="str">
        <f>+J25</f>
        <v>Informes académicos</v>
      </c>
      <c r="AF7" s="83" t="str">
        <f>+J26</f>
        <v>Informes académicos</v>
      </c>
      <c r="AG7" s="83" t="str">
        <f>+C31</f>
        <v>Trimestral</v>
      </c>
      <c r="AH7" s="83" t="str">
        <f>+F31</f>
        <v>Eficacia</v>
      </c>
      <c r="AI7" s="83" t="str">
        <f>+I31</f>
        <v>Positiva</v>
      </c>
      <c r="AJ7" s="84" t="str">
        <f>+D33</f>
        <v>Porcentaje</v>
      </c>
      <c r="AK7" s="85">
        <f>+H33</f>
        <v>43466</v>
      </c>
      <c r="AL7" s="86">
        <f>+J33</f>
        <v>0.85</v>
      </c>
      <c r="AM7" s="83" t="str">
        <f>+D35</f>
        <v>DIRES - DIRECCION ESCUELA DE FORMACIÓN</v>
      </c>
      <c r="AN7" s="83" t="str">
        <f>CONCATENATE(I35," ",J35)</f>
        <v xml:space="preserve">DIRES - DIRECCION ESCUELA DE FORMACIÓN </v>
      </c>
      <c r="AO7" s="87" t="e">
        <f>+#REF!</f>
        <v>#REF!</v>
      </c>
      <c r="AP7" s="87" t="e">
        <f>+#REF!</f>
        <v>#REF!</v>
      </c>
      <c r="AQ7" s="87" t="e">
        <f>+#REF!</f>
        <v>#REF!</v>
      </c>
      <c r="AR7" s="87" t="e">
        <f>+#REF!</f>
        <v>#REF!</v>
      </c>
      <c r="AS7" s="88">
        <f>+B47</f>
        <v>0.85</v>
      </c>
      <c r="AT7" s="88">
        <f>+D47</f>
        <v>0.85</v>
      </c>
      <c r="AU7" s="88">
        <f>+F47</f>
        <v>0.85</v>
      </c>
      <c r="AV7" s="88">
        <f>+H47</f>
        <v>0.85</v>
      </c>
      <c r="AW7" s="86">
        <f>+J47</f>
        <v>0.85</v>
      </c>
      <c r="AX7" s="86" t="str">
        <f>+C25</f>
        <v>División</v>
      </c>
      <c r="AY7" s="89">
        <f t="shared" ref="AY7:BF7" si="0">+C51</f>
        <v>0</v>
      </c>
      <c r="AZ7" s="89">
        <f t="shared" si="0"/>
        <v>0</v>
      </c>
      <c r="BA7" s="89">
        <f t="shared" si="0"/>
        <v>0</v>
      </c>
      <c r="BB7" s="89">
        <f t="shared" si="0"/>
        <v>0</v>
      </c>
      <c r="BC7" s="89">
        <f t="shared" si="0"/>
        <v>0</v>
      </c>
      <c r="BD7" s="89">
        <f t="shared" si="0"/>
        <v>0</v>
      </c>
      <c r="BE7" s="89">
        <f t="shared" si="0"/>
        <v>0</v>
      </c>
      <c r="BF7" s="89">
        <f t="shared" si="0"/>
        <v>0</v>
      </c>
      <c r="BG7" s="89">
        <f t="shared" ref="BG7:BN7" si="1">+C53</f>
        <v>0</v>
      </c>
      <c r="BH7" s="89">
        <f t="shared" si="1"/>
        <v>0</v>
      </c>
      <c r="BI7" s="89">
        <f t="shared" si="1"/>
        <v>0</v>
      </c>
      <c r="BJ7" s="89">
        <f t="shared" si="1"/>
        <v>0</v>
      </c>
      <c r="BK7" s="89">
        <f t="shared" si="1"/>
        <v>0</v>
      </c>
      <c r="BL7" s="89">
        <f t="shared" si="1"/>
        <v>0</v>
      </c>
      <c r="BM7" s="89">
        <f t="shared" si="1"/>
        <v>0</v>
      </c>
      <c r="BN7" s="89">
        <f t="shared" si="1"/>
        <v>0</v>
      </c>
      <c r="BO7" s="89" t="e">
        <f>+#REF!</f>
        <v>#REF!</v>
      </c>
      <c r="BP7" s="89" t="e">
        <f>+#REF!</f>
        <v>#REF!</v>
      </c>
      <c r="BQ7" s="89" t="e">
        <f>+#REF!</f>
        <v>#REF!</v>
      </c>
      <c r="BR7" s="89" t="e">
        <f>+#REF!</f>
        <v>#REF!</v>
      </c>
      <c r="BS7" s="89" t="e">
        <f>+#REF!</f>
        <v>#REF!</v>
      </c>
      <c r="BT7" s="89" t="e">
        <f>+#REF!</f>
        <v>#REF!</v>
      </c>
      <c r="BU7" s="89" t="e">
        <f>+#REF!</f>
        <v>#REF!</v>
      </c>
      <c r="BV7" s="89" t="e">
        <f>+#REF!</f>
        <v>#REF!</v>
      </c>
      <c r="BW7" s="89" t="e">
        <f>+#REF!</f>
        <v>#REF!</v>
      </c>
      <c r="BX7" s="89" t="e">
        <f>+#REF!</f>
        <v>#REF!</v>
      </c>
      <c r="BY7" s="89" t="e">
        <f>+#REF!</f>
        <v>#REF!</v>
      </c>
      <c r="BZ7" s="89" t="e">
        <f>+#REF!</f>
        <v>#REF!</v>
      </c>
      <c r="CA7" s="89" t="e">
        <f>+#REF!</f>
        <v>#REF!</v>
      </c>
      <c r="CB7" s="89" t="e">
        <f>+#REF!</f>
        <v>#REF!</v>
      </c>
      <c r="CC7" s="89" t="e">
        <f>+#REF!</f>
        <v>#REF!</v>
      </c>
      <c r="CD7" s="89" t="e">
        <f>+#REF!</f>
        <v>#REF!</v>
      </c>
      <c r="CE7" s="89" t="e">
        <f>+#REF!</f>
        <v>#REF!</v>
      </c>
      <c r="CF7" s="89" t="e">
        <f>+#REF!</f>
        <v>#REF!</v>
      </c>
      <c r="CG7" s="89" t="e">
        <f>+#REF!</f>
        <v>#REF!</v>
      </c>
      <c r="CH7" s="89" t="e">
        <f>+#REF!</f>
        <v>#REF!</v>
      </c>
      <c r="CI7" s="89" t="e">
        <f>+#REF!</f>
        <v>#REF!</v>
      </c>
      <c r="CJ7" s="89" t="e">
        <f>+#REF!</f>
        <v>#REF!</v>
      </c>
      <c r="CK7" s="89" t="e">
        <f>+#REF!</f>
        <v>#REF!</v>
      </c>
      <c r="CL7" s="89" t="e">
        <f>+#REF!</f>
        <v>#REF!</v>
      </c>
      <c r="CM7" s="89" t="e">
        <f>+#REF!</f>
        <v>#REF!</v>
      </c>
      <c r="CN7" s="89" t="e">
        <f>+#REF!</f>
        <v>#REF!</v>
      </c>
      <c r="CO7" s="89" t="e">
        <f>+#REF!</f>
        <v>#REF!</v>
      </c>
      <c r="CP7" s="89" t="e">
        <f>+#REF!</f>
        <v>#REF!</v>
      </c>
      <c r="CQ7" s="89" t="e">
        <f>+#REF!</f>
        <v>#REF!</v>
      </c>
      <c r="CR7" s="89" t="e">
        <f>+#REF!</f>
        <v>#REF!</v>
      </c>
      <c r="CS7" s="89" t="e">
        <f>+#REF!</f>
        <v>#REF!</v>
      </c>
      <c r="CT7" s="89" t="e">
        <f>+#REF!</f>
        <v>#REF!</v>
      </c>
      <c r="CU7" s="89" t="e">
        <f>+#REF!</f>
        <v>#REF!</v>
      </c>
      <c r="CV7" s="89" t="e">
        <f>+#REF!</f>
        <v>#REF!</v>
      </c>
      <c r="CW7" s="89" t="e">
        <f>+#REF!</f>
        <v>#REF!</v>
      </c>
      <c r="CX7" s="89" t="e">
        <f>+#REF!</f>
        <v>#REF!</v>
      </c>
      <c r="CY7" s="89" t="e">
        <f>+#REF!</f>
        <v>#REF!</v>
      </c>
      <c r="CZ7" s="89" t="e">
        <f>+#REF!</f>
        <v>#REF!</v>
      </c>
      <c r="DA7" s="89" t="e">
        <f>+#REF!</f>
        <v>#REF!</v>
      </c>
      <c r="DB7" s="89" t="e">
        <f>+#REF!</f>
        <v>#REF!</v>
      </c>
      <c r="DC7" s="89" t="e">
        <f>+#REF!</f>
        <v>#REF!</v>
      </c>
      <c r="DD7" s="89" t="e">
        <f>+#REF!</f>
        <v>#REF!</v>
      </c>
      <c r="DE7" s="89" t="e">
        <f>+#REF!</f>
        <v>#REF!</v>
      </c>
      <c r="DF7" s="89" t="e">
        <f>+#REF!</f>
        <v>#REF!</v>
      </c>
      <c r="DG7" s="89" t="e">
        <f>+#REF!</f>
        <v>#REF!</v>
      </c>
      <c r="DH7" s="89" t="e">
        <f>+#REF!</f>
        <v>#REF!</v>
      </c>
      <c r="DI7" s="89" t="e">
        <f>+#REF!</f>
        <v>#REF!</v>
      </c>
      <c r="DJ7" s="89" t="e">
        <f>+#REF!</f>
        <v>#REF!</v>
      </c>
      <c r="DK7" s="89" t="e">
        <f>+#REF!</f>
        <v>#REF!</v>
      </c>
      <c r="DL7" s="89" t="e">
        <f>+#REF!</f>
        <v>#REF!</v>
      </c>
      <c r="DM7" s="89" t="e">
        <f>+#REF!</f>
        <v>#REF!</v>
      </c>
      <c r="DN7" s="89" t="e">
        <f>+#REF!</f>
        <v>#REF!</v>
      </c>
      <c r="DO7" s="89" t="e">
        <f>+#REF!</f>
        <v>#REF!</v>
      </c>
      <c r="DP7" s="89" t="e">
        <f>+#REF!</f>
        <v>#REF!</v>
      </c>
      <c r="DQ7" s="89" t="e">
        <f>+#REF!</f>
        <v>#REF!</v>
      </c>
      <c r="DR7" s="89" t="e">
        <f>+#REF!</f>
        <v>#REF!</v>
      </c>
      <c r="DS7" s="89" t="e">
        <f>+#REF!</f>
        <v>#REF!</v>
      </c>
      <c r="DT7" s="89" t="e">
        <f>+#REF!</f>
        <v>#REF!</v>
      </c>
      <c r="DU7" s="89" t="e">
        <f>+#REF!</f>
        <v>#REF!</v>
      </c>
      <c r="DV7" s="89" t="e">
        <f>+#REF!</f>
        <v>#REF!</v>
      </c>
      <c r="DW7" s="89" t="e">
        <f>+#REF!</f>
        <v>#REF!</v>
      </c>
      <c r="DX7" s="89" t="e">
        <f>+#REF!</f>
        <v>#REF!</v>
      </c>
      <c r="DY7" s="89" t="e">
        <f>+#REF!</f>
        <v>#REF!</v>
      </c>
      <c r="DZ7" s="89" t="e">
        <f>+#REF!</f>
        <v>#REF!</v>
      </c>
      <c r="EA7" s="89" t="e">
        <f>+#REF!</f>
        <v>#REF!</v>
      </c>
      <c r="EB7" s="89" t="e">
        <f>+#REF!</f>
        <v>#REF!</v>
      </c>
      <c r="EC7" s="89" t="e">
        <f>+#REF!</f>
        <v>#REF!</v>
      </c>
      <c r="ED7" s="89" t="e">
        <f>+#REF!</f>
        <v>#REF!</v>
      </c>
      <c r="EE7" s="89" t="e">
        <f>+#REF!</f>
        <v>#REF!</v>
      </c>
      <c r="EF7" s="89" t="e">
        <f>+#REF!</f>
        <v>#REF!</v>
      </c>
      <c r="EG7" s="89" t="e">
        <f>+#REF!</f>
        <v>#REF!</v>
      </c>
      <c r="EH7" s="89" t="e">
        <f>+#REF!</f>
        <v>#REF!</v>
      </c>
      <c r="EI7" s="89" t="e">
        <f>+#REF!</f>
        <v>#REF!</v>
      </c>
      <c r="EJ7" s="89" t="e">
        <f>+#REF!</f>
        <v>#REF!</v>
      </c>
      <c r="EK7" s="89" t="e">
        <f>+#REF!</f>
        <v>#REF!</v>
      </c>
      <c r="EL7" s="89" t="e">
        <f>+#REF!</f>
        <v>#REF!</v>
      </c>
      <c r="EM7" s="89" t="e">
        <f>+#REF!</f>
        <v>#REF!</v>
      </c>
      <c r="EN7" s="89" t="e">
        <f>+#REF!</f>
        <v>#REF!</v>
      </c>
      <c r="EO7" s="89" t="e">
        <f>+#REF!</f>
        <v>#REF!</v>
      </c>
      <c r="EP7" s="89" t="e">
        <f>+#REF!</f>
        <v>#REF!</v>
      </c>
      <c r="EQ7" s="90" t="e">
        <f>+#REF!</f>
        <v>#REF!</v>
      </c>
      <c r="ER7" s="90">
        <f>+G55</f>
        <v>0</v>
      </c>
      <c r="ES7" s="90" t="str">
        <f>+I55</f>
        <v/>
      </c>
      <c r="ET7" s="90" t="str">
        <f>+J55</f>
        <v/>
      </c>
      <c r="EU7" s="89" t="e">
        <f>+#REF!</f>
        <v>#REF!</v>
      </c>
      <c r="EV7" s="89" t="e">
        <f>+#REF!</f>
        <v>#REF!</v>
      </c>
      <c r="EW7" s="89" t="e">
        <f>+#REF!</f>
        <v>#REF!</v>
      </c>
      <c r="EX7" s="89" t="e">
        <f>+#REF!</f>
        <v>#REF!</v>
      </c>
      <c r="EY7" s="89" t="e">
        <f>+#REF!</f>
        <v>#REF!</v>
      </c>
      <c r="EZ7" s="89" t="e">
        <f>+#REF!</f>
        <v>#REF!</v>
      </c>
      <c r="FA7" s="85" t="e">
        <f>+#REF!</f>
        <v>#REF!</v>
      </c>
      <c r="FB7" s="89" t="e">
        <f>+#REF!</f>
        <v>#REF!</v>
      </c>
      <c r="FC7" s="85" t="e">
        <f>IF(#REF!=0,"",#REF!)</f>
        <v>#REF!</v>
      </c>
      <c r="FD7" s="91" t="e">
        <f>+IF(#REF!=0,"",#REF!)</f>
        <v>#REF!</v>
      </c>
    </row>
    <row r="8" spans="2:216"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92"/>
      <c r="DC8" s="92"/>
      <c r="DD8" s="92"/>
      <c r="DE8" s="92"/>
      <c r="DF8" s="92"/>
      <c r="DG8" s="92"/>
      <c r="DH8" s="92"/>
      <c r="DI8" s="92"/>
      <c r="DJ8" s="93"/>
      <c r="DK8" s="93"/>
      <c r="DL8" s="93"/>
      <c r="DM8" s="93"/>
      <c r="DN8" s="93"/>
      <c r="DO8" s="93"/>
      <c r="DP8" s="93"/>
      <c r="DQ8" s="93"/>
      <c r="DR8" s="93"/>
      <c r="DS8" s="93"/>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9" t="s">
        <v>6</v>
      </c>
      <c r="C9" s="159"/>
      <c r="D9" s="167" t="s">
        <v>220</v>
      </c>
      <c r="E9" s="167"/>
      <c r="F9" s="167"/>
      <c r="G9" s="167"/>
      <c r="H9" s="167"/>
      <c r="I9" s="167"/>
      <c r="J9" s="167"/>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5"/>
      <c r="DC9" s="95"/>
      <c r="DD9" s="95"/>
      <c r="DE9" s="95"/>
      <c r="DF9" s="95"/>
      <c r="DG9" s="95"/>
      <c r="DH9" s="95"/>
      <c r="DI9" s="95"/>
      <c r="DJ9" s="94"/>
      <c r="DK9" s="94"/>
      <c r="DL9" s="94"/>
      <c r="DM9" s="94"/>
      <c r="DN9" s="94"/>
      <c r="DO9" s="94"/>
      <c r="DP9" s="94"/>
      <c r="DQ9" s="94"/>
      <c r="DR9" s="94"/>
      <c r="DS9" s="94"/>
      <c r="DT9" s="94"/>
      <c r="DU9" s="94"/>
      <c r="DV9" s="94"/>
      <c r="DW9" s="94"/>
      <c r="DX9" s="94"/>
    </row>
    <row r="10" spans="2:216" s="10" customFormat="1" ht="3" customHeight="1" x14ac:dyDescent="0.25">
      <c r="B10" s="12"/>
      <c r="C10" s="12"/>
      <c r="D10" s="13"/>
      <c r="E10" s="13"/>
      <c r="F10" s="13"/>
      <c r="G10" s="13"/>
      <c r="H10" s="13"/>
      <c r="I10" s="13"/>
      <c r="J10" s="13"/>
      <c r="K10" s="6"/>
      <c r="L10" s="6"/>
      <c r="M10" s="6"/>
      <c r="N10" s="6"/>
      <c r="O10" s="6"/>
      <c r="P10" s="5"/>
      <c r="Q10" s="6"/>
      <c r="R10" s="6"/>
      <c r="S10" s="6"/>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5"/>
      <c r="DC10" s="95"/>
      <c r="DD10" s="95"/>
      <c r="DE10" s="95"/>
      <c r="DF10" s="95"/>
      <c r="DG10" s="95"/>
      <c r="DH10" s="95"/>
      <c r="DI10" s="95"/>
      <c r="DJ10" s="94"/>
      <c r="DK10" s="94"/>
      <c r="DL10" s="94"/>
      <c r="DM10" s="94"/>
      <c r="DN10" s="94"/>
      <c r="DO10" s="94"/>
      <c r="DP10" s="94"/>
      <c r="DQ10" s="94"/>
      <c r="DR10" s="94"/>
      <c r="DS10" s="94"/>
      <c r="DT10" s="94"/>
      <c r="DU10" s="94"/>
      <c r="DV10" s="94"/>
      <c r="DW10" s="94"/>
      <c r="DX10" s="94"/>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5"/>
      <c r="DC11" s="95"/>
      <c r="DD11" s="95"/>
      <c r="DE11" s="95"/>
      <c r="DF11" s="95"/>
      <c r="DG11" s="95"/>
      <c r="DH11" s="95"/>
      <c r="DI11" s="95"/>
      <c r="DJ11" s="94"/>
      <c r="DK11" s="94"/>
      <c r="DL11" s="94"/>
      <c r="DM11" s="94"/>
      <c r="DN11" s="94"/>
      <c r="DO11" s="94"/>
      <c r="DP11" s="94"/>
      <c r="DQ11" s="94"/>
      <c r="DR11" s="94"/>
      <c r="DS11" s="94"/>
      <c r="DT11" s="94"/>
      <c r="DU11" s="94"/>
      <c r="DV11" s="94"/>
      <c r="DW11" s="94"/>
      <c r="DX11" s="94"/>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2"/>
      <c r="C12" s="12"/>
      <c r="D12" s="13"/>
      <c r="E12" s="13"/>
      <c r="F12" s="13"/>
      <c r="G12" s="13"/>
      <c r="H12" s="13"/>
      <c r="I12" s="13"/>
      <c r="J12" s="13"/>
      <c r="K12" s="6"/>
      <c r="L12" s="6"/>
      <c r="M12" s="6"/>
      <c r="N12" s="6"/>
      <c r="O12" s="6"/>
      <c r="P12" s="5"/>
      <c r="Q12" s="6"/>
      <c r="R12" s="6"/>
      <c r="S12" s="6"/>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5"/>
      <c r="DC12" s="95"/>
      <c r="DD12" s="95"/>
      <c r="DE12" s="95"/>
      <c r="DF12" s="95"/>
      <c r="DG12" s="95"/>
      <c r="DH12" s="95"/>
      <c r="DI12" s="95"/>
      <c r="DJ12" s="94"/>
      <c r="DK12" s="94"/>
      <c r="DL12" s="94"/>
      <c r="DM12" s="94"/>
      <c r="DN12" s="94"/>
      <c r="DO12" s="94"/>
      <c r="DP12" s="94"/>
      <c r="DQ12" s="94"/>
      <c r="DR12" s="94"/>
      <c r="DS12" s="94"/>
      <c r="DT12" s="94"/>
      <c r="DU12" s="94"/>
      <c r="DV12" s="94"/>
      <c r="DW12" s="94"/>
      <c r="DX12" s="94"/>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5"/>
      <c r="DC13" s="95"/>
      <c r="DD13" s="95"/>
      <c r="DE13" s="95"/>
      <c r="DF13" s="95"/>
      <c r="DG13" s="95"/>
      <c r="DH13" s="95"/>
      <c r="DI13" s="95"/>
      <c r="DJ13" s="94"/>
      <c r="DK13" s="94"/>
      <c r="DL13" s="94"/>
      <c r="DM13" s="94"/>
      <c r="DN13" s="94"/>
      <c r="DO13" s="94"/>
      <c r="DP13" s="94"/>
      <c r="DQ13" s="94"/>
      <c r="DR13" s="94"/>
      <c r="DS13" s="94"/>
      <c r="DT13" s="94"/>
      <c r="DU13" s="94"/>
      <c r="DV13" s="94"/>
      <c r="DW13" s="94"/>
      <c r="DX13" s="94"/>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2"/>
      <c r="C14" s="12"/>
      <c r="D14" s="13"/>
      <c r="E14" s="13"/>
      <c r="F14" s="13"/>
      <c r="G14" s="13"/>
      <c r="H14" s="13"/>
      <c r="I14" s="13"/>
      <c r="J14" s="13"/>
      <c r="K14" s="6"/>
      <c r="L14" s="6"/>
      <c r="M14" s="6"/>
      <c r="N14" s="6"/>
      <c r="O14" s="6"/>
      <c r="P14" s="5"/>
      <c r="Q14" s="6"/>
      <c r="R14" s="6"/>
      <c r="S14" s="6"/>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5"/>
      <c r="DC14" s="95"/>
      <c r="DD14" s="95"/>
      <c r="DE14" s="95"/>
      <c r="DF14" s="95"/>
      <c r="DG14" s="95"/>
      <c r="DH14" s="95"/>
      <c r="DI14" s="95"/>
      <c r="DJ14" s="94"/>
      <c r="DK14" s="94"/>
      <c r="DL14" s="94"/>
      <c r="DM14" s="94"/>
      <c r="DN14" s="94"/>
      <c r="DO14" s="94"/>
      <c r="DP14" s="94"/>
      <c r="DQ14" s="94"/>
      <c r="DR14" s="94"/>
      <c r="DS14" s="94"/>
      <c r="DT14" s="94"/>
      <c r="DU14" s="94"/>
      <c r="DV14" s="94"/>
      <c r="DW14" s="94"/>
      <c r="DX14" s="94"/>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7.5" customHeight="1" x14ac:dyDescent="0.25">
      <c r="B15" s="159" t="s">
        <v>12</v>
      </c>
      <c r="C15" s="159"/>
      <c r="D15" s="167" t="s">
        <v>110</v>
      </c>
      <c r="E15" s="167"/>
      <c r="F15" s="167"/>
      <c r="G15" s="167"/>
      <c r="H15" s="167"/>
      <c r="I15" s="167"/>
      <c r="J15" s="167"/>
      <c r="K15" s="6"/>
      <c r="L15" s="6"/>
      <c r="M15" s="6"/>
      <c r="N15" s="6"/>
      <c r="O15" s="6"/>
      <c r="P15" s="5"/>
      <c r="Q15" s="6"/>
      <c r="R15" s="6"/>
      <c r="S15" s="6"/>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5"/>
      <c r="DC15" s="95"/>
      <c r="DD15" s="95"/>
      <c r="DE15" s="95"/>
      <c r="DF15" s="95"/>
      <c r="DG15" s="95"/>
      <c r="DH15" s="95"/>
      <c r="DI15" s="95"/>
      <c r="DJ15" s="94"/>
      <c r="DK15" s="94"/>
      <c r="DL15" s="94"/>
      <c r="DM15" s="94"/>
      <c r="DN15" s="94"/>
      <c r="DO15" s="94"/>
      <c r="DP15" s="94"/>
      <c r="DQ15" s="94"/>
      <c r="DR15" s="94"/>
      <c r="DS15" s="94"/>
      <c r="DT15" s="94"/>
      <c r="DU15" s="94"/>
      <c r="DV15" s="94"/>
      <c r="DW15" s="94"/>
      <c r="DX15" s="94"/>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2"/>
      <c r="C16" s="12"/>
      <c r="D16" s="13"/>
      <c r="E16" s="13"/>
      <c r="F16" s="13"/>
      <c r="G16" s="13"/>
      <c r="H16" s="13"/>
      <c r="I16" s="13"/>
      <c r="J16" s="13"/>
      <c r="K16" s="6"/>
      <c r="L16" s="6"/>
      <c r="M16" s="6"/>
      <c r="N16" s="6"/>
      <c r="O16" s="6"/>
      <c r="P16" s="5"/>
      <c r="Q16" s="6"/>
      <c r="R16" s="6"/>
      <c r="S16" s="6"/>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5"/>
      <c r="DC16" s="95"/>
      <c r="DD16" s="95"/>
      <c r="DE16" s="95"/>
      <c r="DF16" s="95"/>
      <c r="DG16" s="95"/>
      <c r="DH16" s="95"/>
      <c r="DI16" s="95"/>
      <c r="DJ16" s="94"/>
      <c r="DK16" s="94"/>
      <c r="DL16" s="94"/>
      <c r="DM16" s="94"/>
      <c r="DN16" s="94"/>
      <c r="DO16" s="94"/>
      <c r="DP16" s="94"/>
      <c r="DQ16" s="94"/>
      <c r="DR16" s="94"/>
      <c r="DS16" s="94"/>
      <c r="DT16" s="94"/>
      <c r="DU16" s="94"/>
      <c r="DV16" s="94"/>
      <c r="DW16" s="94"/>
      <c r="DX16" s="94"/>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59" t="s">
        <v>14</v>
      </c>
      <c r="C17" s="159" t="str">
        <f>IF(ISERROR(VLOOKUP(#REF!,[6]listas!$B$5:$G$54,2,0)),"",VLOOKUP(#REF!,[6]listas!$B$5:$G$54,2,0))</f>
        <v/>
      </c>
      <c r="D17" s="167" t="s">
        <v>97</v>
      </c>
      <c r="E17" s="167"/>
      <c r="F17" s="167"/>
      <c r="G17" s="167"/>
      <c r="H17" s="167"/>
      <c r="I17" s="167"/>
      <c r="J17" s="167"/>
      <c r="K17" s="6"/>
      <c r="L17" s="6"/>
      <c r="M17" s="6"/>
      <c r="N17" s="6"/>
      <c r="O17" s="6"/>
      <c r="P17" s="5"/>
      <c r="Q17" s="6"/>
      <c r="R17" s="6"/>
      <c r="S17" s="6"/>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5"/>
      <c r="DC17" s="95"/>
      <c r="DD17" s="95"/>
      <c r="DE17" s="95"/>
      <c r="DF17" s="95"/>
      <c r="DG17" s="95"/>
      <c r="DH17" s="95"/>
      <c r="DI17" s="95"/>
      <c r="DJ17" s="94"/>
      <c r="DK17" s="94"/>
      <c r="DL17" s="94"/>
      <c r="DM17" s="94"/>
      <c r="DN17" s="94"/>
      <c r="DO17" s="94"/>
      <c r="DP17" s="94"/>
      <c r="DQ17" s="94"/>
      <c r="DR17" s="94"/>
      <c r="DS17" s="94"/>
      <c r="DT17" s="94"/>
      <c r="DU17" s="94"/>
      <c r="DV17" s="94"/>
      <c r="DW17" s="94"/>
      <c r="DX17" s="94"/>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2"/>
      <c r="C18" s="12"/>
      <c r="D18" s="13"/>
      <c r="E18" s="13"/>
      <c r="F18" s="13"/>
      <c r="G18" s="13"/>
      <c r="H18" s="13"/>
      <c r="I18" s="13"/>
      <c r="J18" s="13"/>
      <c r="K18" s="6"/>
      <c r="L18" s="6"/>
      <c r="M18" s="6"/>
      <c r="N18" s="6"/>
      <c r="O18" s="6"/>
      <c r="P18" s="5"/>
      <c r="Q18" s="6"/>
      <c r="R18" s="6"/>
      <c r="S18" s="6"/>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5"/>
      <c r="DC18" s="95"/>
      <c r="DD18" s="95"/>
      <c r="DE18" s="95"/>
      <c r="DF18" s="95"/>
      <c r="DG18" s="95"/>
      <c r="DH18" s="95"/>
      <c r="DI18" s="95"/>
      <c r="DJ18" s="94"/>
      <c r="DK18" s="94"/>
      <c r="DL18" s="94"/>
      <c r="DM18" s="94"/>
      <c r="DN18" s="94"/>
      <c r="DO18" s="94"/>
      <c r="DP18" s="94"/>
      <c r="DQ18" s="94"/>
      <c r="DR18" s="94"/>
      <c r="DS18" s="94"/>
      <c r="DT18" s="94"/>
      <c r="DU18" s="94"/>
      <c r="DV18" s="94"/>
      <c r="DW18" s="94"/>
      <c r="DX18" s="94"/>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7.5" customHeight="1" x14ac:dyDescent="0.25">
      <c r="B19" s="159" t="s">
        <v>15</v>
      </c>
      <c r="C19" s="159"/>
      <c r="D19" s="189" t="s">
        <v>102</v>
      </c>
      <c r="E19" s="190"/>
      <c r="F19" s="190"/>
      <c r="G19" s="190"/>
      <c r="H19" s="190"/>
      <c r="I19" s="190"/>
      <c r="J19" s="191"/>
      <c r="L19" s="3"/>
      <c r="M19" s="3"/>
      <c r="N19" s="3"/>
      <c r="O19" s="3"/>
      <c r="T19" s="94"/>
      <c r="U19" s="94"/>
      <c r="V19" s="94"/>
      <c r="W19" s="94"/>
      <c r="X19" s="94"/>
      <c r="Y19" s="94"/>
      <c r="Z19" s="94"/>
      <c r="AA19" s="94"/>
      <c r="AB19" s="94"/>
      <c r="AC19" s="94"/>
      <c r="AD19" s="94"/>
      <c r="AE19" s="94"/>
      <c r="AF19" s="94"/>
      <c r="AG19" s="94"/>
      <c r="AH19" s="94"/>
      <c r="AI19" s="94"/>
      <c r="AJ19" s="96"/>
      <c r="AK19" s="97"/>
      <c r="AL19" s="97"/>
      <c r="AM19" s="94"/>
      <c r="AN19" s="98"/>
      <c r="AO19" s="94"/>
      <c r="AP19" s="94"/>
      <c r="AQ19" s="94"/>
      <c r="AR19" s="94"/>
      <c r="AS19" s="99"/>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5"/>
      <c r="DC19" s="95"/>
      <c r="DD19" s="95"/>
      <c r="DE19" s="95"/>
      <c r="DF19" s="95"/>
      <c r="DG19" s="95"/>
      <c r="DH19" s="95"/>
      <c r="DI19" s="95"/>
      <c r="DJ19" s="94"/>
      <c r="DK19" s="94"/>
      <c r="DL19" s="94"/>
      <c r="DM19" s="94"/>
      <c r="DN19" s="94"/>
      <c r="DO19" s="94"/>
      <c r="DP19" s="94"/>
      <c r="DQ19" s="94"/>
      <c r="DR19" s="94"/>
      <c r="DS19" s="94"/>
      <c r="DT19" s="94"/>
      <c r="DU19" s="94"/>
      <c r="DV19" s="94"/>
      <c r="DW19" s="94"/>
      <c r="DX19" s="94"/>
    </row>
    <row r="20" spans="2:216" s="10" customFormat="1" ht="3.75" customHeight="1" x14ac:dyDescent="0.25">
      <c r="B20" s="12"/>
      <c r="C20" s="12"/>
      <c r="D20" s="13"/>
      <c r="E20" s="13"/>
      <c r="F20" s="13"/>
      <c r="G20" s="13"/>
      <c r="H20" s="13"/>
      <c r="I20" s="13"/>
      <c r="J20" s="13"/>
      <c r="K20" s="6"/>
      <c r="L20" s="6"/>
      <c r="M20" s="6"/>
      <c r="N20" s="6"/>
      <c r="O20" s="6"/>
      <c r="P20" s="5"/>
      <c r="Q20" s="6"/>
      <c r="R20" s="6"/>
      <c r="S20" s="6"/>
      <c r="T20" s="94"/>
      <c r="U20" s="94"/>
      <c r="V20" s="94"/>
      <c r="W20" s="94"/>
      <c r="X20" s="94"/>
      <c r="Y20" s="94"/>
      <c r="Z20" s="94"/>
      <c r="AA20" s="94"/>
      <c r="AB20" s="94"/>
      <c r="AC20" s="94"/>
      <c r="AD20" s="94"/>
      <c r="AE20" s="94"/>
      <c r="AF20" s="94"/>
      <c r="AG20" s="94"/>
      <c r="AH20" s="94"/>
      <c r="AI20" s="100"/>
      <c r="AJ20" s="100"/>
      <c r="AK20" s="101"/>
      <c r="AL20" s="101"/>
      <c r="AM20" s="102"/>
      <c r="AN20" s="102"/>
      <c r="AO20" s="103"/>
      <c r="AP20" s="103"/>
      <c r="AQ20" s="103"/>
      <c r="AR20" s="103"/>
      <c r="AS20" s="103"/>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5"/>
      <c r="DC20" s="95"/>
      <c r="DD20" s="95"/>
      <c r="DE20" s="95"/>
      <c r="DF20" s="95"/>
      <c r="DG20" s="95"/>
      <c r="DH20" s="95"/>
      <c r="DI20" s="95"/>
      <c r="DJ20" s="94"/>
      <c r="DK20" s="94"/>
      <c r="DL20" s="94"/>
      <c r="DM20" s="94"/>
      <c r="DN20" s="94"/>
      <c r="DO20" s="94"/>
      <c r="DP20" s="94"/>
      <c r="DQ20" s="94"/>
      <c r="DR20" s="94"/>
      <c r="DS20" s="94"/>
      <c r="DT20" s="94"/>
      <c r="DU20" s="94"/>
      <c r="DV20" s="94"/>
      <c r="DW20" s="94"/>
      <c r="DX20" s="94"/>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59" t="s">
        <v>16</v>
      </c>
      <c r="C21" s="159"/>
      <c r="D21" s="160"/>
      <c r="E21" s="161"/>
      <c r="F21" s="161"/>
      <c r="G21" s="161"/>
      <c r="H21" s="161"/>
      <c r="I21" s="161"/>
      <c r="J21" s="162"/>
      <c r="L21" s="3"/>
      <c r="M21" s="3"/>
      <c r="N21" s="3"/>
      <c r="O21" s="3"/>
      <c r="T21" s="94"/>
      <c r="U21" s="94"/>
      <c r="V21" s="94"/>
      <c r="W21" s="94"/>
      <c r="X21" s="94"/>
      <c r="Y21" s="94"/>
      <c r="Z21" s="94"/>
      <c r="AA21" s="94"/>
      <c r="AB21" s="94"/>
      <c r="AC21" s="94"/>
      <c r="AD21" s="94"/>
      <c r="AE21" s="94"/>
      <c r="AF21" s="94"/>
      <c r="AG21" s="94"/>
      <c r="AH21" s="94"/>
      <c r="AI21" s="94"/>
      <c r="AJ21" s="96"/>
      <c r="AK21" s="96"/>
      <c r="AL21" s="96"/>
      <c r="AM21" s="96"/>
      <c r="AN21" s="94"/>
      <c r="AO21" s="96"/>
      <c r="AP21" s="96"/>
      <c r="AQ21" s="96"/>
      <c r="AR21" s="96"/>
      <c r="AS21" s="96"/>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5"/>
      <c r="DE21" s="95"/>
      <c r="DF21" s="95"/>
      <c r="DG21" s="95"/>
      <c r="DH21" s="95"/>
      <c r="DI21" s="95"/>
      <c r="DJ21" s="94"/>
      <c r="DK21" s="94"/>
      <c r="DL21" s="94"/>
      <c r="DM21" s="94"/>
      <c r="DN21" s="94"/>
      <c r="DO21" s="94"/>
      <c r="DP21" s="94"/>
      <c r="DQ21" s="94"/>
      <c r="DR21" s="94"/>
      <c r="DS21" s="94"/>
      <c r="DT21" s="94"/>
      <c r="DU21" s="94"/>
      <c r="DV21" s="94"/>
      <c r="DW21" s="94"/>
      <c r="DX21" s="94"/>
    </row>
    <row r="22" spans="2:216" s="10" customFormat="1" ht="4.5" customHeight="1" x14ac:dyDescent="0.25">
      <c r="B22" s="12"/>
      <c r="C22" s="12"/>
      <c r="D22" s="13"/>
      <c r="E22" s="13"/>
      <c r="F22" s="13"/>
      <c r="G22" s="13"/>
      <c r="H22" s="13"/>
      <c r="I22" s="13"/>
      <c r="J22" s="13"/>
      <c r="K22" s="6"/>
      <c r="L22" s="6"/>
      <c r="M22" s="6"/>
      <c r="N22" s="6"/>
      <c r="O22" s="6"/>
      <c r="P22" s="5"/>
      <c r="Q22" s="6"/>
      <c r="R22" s="6"/>
      <c r="S22" s="6"/>
      <c r="T22" s="94"/>
      <c r="U22" s="94"/>
      <c r="V22" s="94"/>
      <c r="W22" s="94"/>
      <c r="X22" s="94"/>
      <c r="Y22" s="94"/>
      <c r="Z22" s="94"/>
      <c r="AA22" s="94"/>
      <c r="AB22" s="94"/>
      <c r="AC22" s="94"/>
      <c r="AD22" s="94"/>
      <c r="AE22" s="94"/>
      <c r="AF22" s="94"/>
      <c r="AG22" s="94"/>
      <c r="AH22" s="94"/>
      <c r="AI22" s="100"/>
      <c r="AJ22" s="104"/>
      <c r="AK22" s="104"/>
      <c r="AL22" s="104"/>
      <c r="AM22" s="104"/>
      <c r="AN22" s="100"/>
      <c r="AO22" s="100"/>
      <c r="AP22" s="100"/>
      <c r="AQ22" s="100"/>
      <c r="AR22" s="100"/>
      <c r="AS22" s="100"/>
      <c r="AT22" s="94"/>
      <c r="AU22" s="94"/>
      <c r="AV22" s="94"/>
      <c r="AW22" s="94"/>
      <c r="AX22" s="105"/>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5"/>
      <c r="DE22" s="95"/>
      <c r="DF22" s="95"/>
      <c r="DG22" s="95"/>
      <c r="DH22" s="95"/>
      <c r="DI22" s="95"/>
      <c r="DJ22" s="94"/>
      <c r="DK22" s="94"/>
      <c r="DL22" s="94"/>
      <c r="DM22" s="94"/>
      <c r="DN22" s="94"/>
      <c r="DO22" s="94"/>
      <c r="DP22" s="94"/>
      <c r="DQ22" s="94"/>
      <c r="DR22" s="94"/>
      <c r="DS22" s="94"/>
      <c r="DT22" s="94"/>
      <c r="DU22" s="94"/>
      <c r="DV22" s="94"/>
      <c r="DW22" s="94"/>
      <c r="DX22" s="94"/>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59" t="s">
        <v>17</v>
      </c>
      <c r="C23" s="159"/>
      <c r="D23" s="160" t="s">
        <v>222</v>
      </c>
      <c r="E23" s="161"/>
      <c r="F23" s="161"/>
      <c r="G23" s="161"/>
      <c r="H23" s="161"/>
      <c r="I23" s="161"/>
      <c r="J23" s="162"/>
      <c r="K23" s="6"/>
      <c r="L23" s="6"/>
      <c r="M23" s="6"/>
      <c r="N23" s="6"/>
      <c r="O23" s="6"/>
      <c r="P23" s="5"/>
      <c r="Q23" s="6"/>
      <c r="R23" s="6"/>
      <c r="S23" s="6"/>
      <c r="T23" s="94"/>
      <c r="U23" s="94"/>
      <c r="V23" s="94"/>
      <c r="W23" s="94"/>
      <c r="X23" s="94"/>
      <c r="Y23" s="94"/>
      <c r="Z23" s="94"/>
      <c r="AA23" s="94"/>
      <c r="AB23" s="94"/>
      <c r="AC23" s="94"/>
      <c r="AD23" s="94"/>
      <c r="AE23" s="94"/>
      <c r="AF23" s="94"/>
      <c r="AG23" s="94"/>
      <c r="AH23" s="94"/>
      <c r="AI23" s="100"/>
      <c r="AJ23" s="104"/>
      <c r="AK23" s="104"/>
      <c r="AL23" s="104"/>
      <c r="AM23" s="104"/>
      <c r="AN23" s="100"/>
      <c r="AO23" s="100"/>
      <c r="AP23" s="100"/>
      <c r="AQ23" s="100"/>
      <c r="AR23" s="100"/>
      <c r="AS23" s="100"/>
      <c r="AT23" s="94"/>
      <c r="AU23" s="94"/>
      <c r="AV23" s="94"/>
      <c r="AW23" s="94"/>
      <c r="AX23" s="105"/>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5"/>
      <c r="DE23" s="95"/>
      <c r="DF23" s="95"/>
      <c r="DG23" s="95"/>
      <c r="DH23" s="95"/>
      <c r="DI23" s="95"/>
      <c r="DJ23" s="94"/>
      <c r="DK23" s="94"/>
      <c r="DL23" s="94"/>
      <c r="DM23" s="94"/>
      <c r="DN23" s="94"/>
      <c r="DO23" s="94"/>
      <c r="DP23" s="94"/>
      <c r="DQ23" s="94"/>
      <c r="DR23" s="94"/>
      <c r="DS23" s="94"/>
      <c r="DT23" s="94"/>
      <c r="DU23" s="94"/>
      <c r="DV23" s="94"/>
      <c r="DW23" s="94"/>
      <c r="DX23" s="94"/>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2"/>
      <c r="C24" s="12"/>
      <c r="D24" s="13"/>
      <c r="E24" s="13"/>
      <c r="F24" s="13"/>
      <c r="G24" s="13"/>
      <c r="H24" s="13"/>
      <c r="I24" s="13"/>
      <c r="J24" s="13"/>
      <c r="K24" s="6"/>
      <c r="L24" s="6"/>
      <c r="M24" s="6"/>
      <c r="N24" s="6"/>
      <c r="O24" s="6"/>
      <c r="P24" s="5"/>
      <c r="Q24" s="6"/>
      <c r="R24" s="6"/>
      <c r="S24" s="6"/>
      <c r="T24" s="94"/>
      <c r="U24" s="94"/>
      <c r="V24" s="94"/>
      <c r="W24" s="94"/>
      <c r="X24" s="94"/>
      <c r="Y24" s="94"/>
      <c r="Z24" s="94"/>
      <c r="AA24" s="94"/>
      <c r="AB24" s="94"/>
      <c r="AC24" s="94"/>
      <c r="AD24" s="94"/>
      <c r="AE24" s="94"/>
      <c r="AF24" s="94"/>
      <c r="AG24" s="94"/>
      <c r="AH24" s="94"/>
      <c r="AI24" s="100"/>
      <c r="AJ24" s="104"/>
      <c r="AK24" s="104"/>
      <c r="AL24" s="104"/>
      <c r="AM24" s="104"/>
      <c r="AN24" s="100"/>
      <c r="AO24" s="100"/>
      <c r="AP24" s="100"/>
      <c r="AQ24" s="100"/>
      <c r="AR24" s="100"/>
      <c r="AS24" s="100"/>
      <c r="AT24" s="94"/>
      <c r="AU24" s="94"/>
      <c r="AV24" s="94"/>
      <c r="AW24" s="94"/>
      <c r="AX24" s="105"/>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5"/>
      <c r="DE24" s="95"/>
      <c r="DF24" s="95"/>
      <c r="DG24" s="95"/>
      <c r="DH24" s="95"/>
      <c r="DI24" s="95"/>
      <c r="DJ24" s="94"/>
      <c r="DK24" s="94"/>
      <c r="DL24" s="94"/>
      <c r="DM24" s="94"/>
      <c r="DN24" s="94"/>
      <c r="DO24" s="94"/>
      <c r="DP24" s="94"/>
      <c r="DQ24" s="94"/>
      <c r="DR24" s="94"/>
      <c r="DS24" s="94"/>
      <c r="DT24" s="94"/>
      <c r="DU24" s="94"/>
      <c r="DV24" s="94"/>
      <c r="DW24" s="94"/>
      <c r="DX24" s="94"/>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x14ac:dyDescent="0.25">
      <c r="B25" s="140" t="s">
        <v>19</v>
      </c>
      <c r="C25" s="163" t="s">
        <v>20</v>
      </c>
      <c r="D25" s="140" t="s">
        <v>21</v>
      </c>
      <c r="E25" s="11" t="s">
        <v>22</v>
      </c>
      <c r="F25" s="192" t="s">
        <v>223</v>
      </c>
      <c r="G25" s="193"/>
      <c r="H25" s="193"/>
      <c r="I25" s="140" t="s">
        <v>24</v>
      </c>
      <c r="J25" s="14" t="s">
        <v>224</v>
      </c>
      <c r="K25" s="6"/>
      <c r="L25" s="6"/>
      <c r="M25" s="6"/>
      <c r="N25" s="6"/>
      <c r="O25" s="6"/>
      <c r="P25" s="3"/>
      <c r="Q25" s="6"/>
      <c r="R25" s="6"/>
      <c r="S25" s="6"/>
      <c r="T25" s="94"/>
      <c r="U25" s="94"/>
      <c r="V25" s="94"/>
      <c r="W25" s="94"/>
      <c r="X25" s="94"/>
      <c r="Y25" s="94"/>
      <c r="Z25" s="94"/>
      <c r="AA25" s="94"/>
      <c r="AB25" s="94"/>
      <c r="AC25" s="94"/>
      <c r="AD25" s="94"/>
      <c r="AE25" s="94"/>
      <c r="AF25" s="94"/>
      <c r="AG25" s="94"/>
      <c r="AH25" s="94"/>
      <c r="AI25" s="100"/>
      <c r="AJ25" s="104"/>
      <c r="AK25" s="104"/>
      <c r="AL25" s="104"/>
      <c r="AM25" s="104"/>
      <c r="AN25" s="100"/>
      <c r="AO25" s="100"/>
      <c r="AP25" s="100"/>
      <c r="AQ25" s="100"/>
      <c r="AR25" s="100"/>
      <c r="AS25" s="100"/>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5"/>
      <c r="DE25" s="95"/>
      <c r="DF25" s="95"/>
      <c r="DG25" s="95"/>
      <c r="DH25" s="95"/>
      <c r="DI25" s="95"/>
      <c r="DJ25" s="94"/>
      <c r="DK25" s="94"/>
      <c r="DL25" s="94"/>
      <c r="DM25" s="94"/>
      <c r="DN25" s="94"/>
      <c r="DO25" s="94"/>
      <c r="DP25" s="94"/>
      <c r="DQ25" s="94"/>
      <c r="DR25" s="94"/>
      <c r="DS25" s="94"/>
      <c r="DT25" s="94"/>
      <c r="DU25" s="94"/>
      <c r="DV25" s="94"/>
      <c r="DW25" s="94"/>
      <c r="DX25" s="94"/>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x14ac:dyDescent="0.25">
      <c r="B26" s="140"/>
      <c r="C26" s="163"/>
      <c r="D26" s="140"/>
      <c r="E26" s="11" t="s">
        <v>26</v>
      </c>
      <c r="F26" s="194" t="s">
        <v>225</v>
      </c>
      <c r="G26" s="195"/>
      <c r="H26" s="196"/>
      <c r="I26" s="140"/>
      <c r="J26" s="14" t="s">
        <v>224</v>
      </c>
      <c r="L26" s="3"/>
      <c r="M26" s="3"/>
      <c r="N26" s="3"/>
      <c r="O26" s="3"/>
      <c r="P26" s="3"/>
      <c r="T26" s="94"/>
      <c r="U26" s="94"/>
      <c r="V26" s="94"/>
      <c r="W26" s="94"/>
      <c r="X26" s="94"/>
      <c r="Y26" s="94"/>
      <c r="Z26" s="94"/>
      <c r="AA26" s="94"/>
      <c r="AB26" s="94"/>
      <c r="AC26" s="94"/>
      <c r="AD26" s="94"/>
      <c r="AE26" s="94"/>
      <c r="AF26" s="94"/>
      <c r="AG26" s="94"/>
      <c r="AH26" s="94"/>
      <c r="AI26" s="94"/>
      <c r="AJ26" s="96"/>
      <c r="AK26" s="94"/>
      <c r="AL26" s="96"/>
      <c r="AM26" s="94"/>
      <c r="AN26" s="96"/>
      <c r="AO26" s="94"/>
      <c r="AP26" s="94"/>
      <c r="AQ26" s="94"/>
      <c r="AR26" s="96"/>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5"/>
      <c r="DE26" s="95"/>
      <c r="DF26" s="95"/>
      <c r="DG26" s="95"/>
      <c r="DH26" s="95"/>
      <c r="DI26" s="95"/>
      <c r="DJ26" s="94"/>
      <c r="DK26" s="94"/>
      <c r="DL26" s="94"/>
      <c r="DM26" s="94"/>
      <c r="DN26" s="94"/>
      <c r="DO26" s="94"/>
      <c r="DP26" s="94"/>
      <c r="DQ26" s="94"/>
      <c r="DR26" s="94"/>
      <c r="DS26" s="94"/>
      <c r="DT26" s="94"/>
      <c r="DU26" s="94"/>
      <c r="DV26" s="94"/>
      <c r="DW26" s="94"/>
      <c r="DX26" s="94"/>
    </row>
    <row r="27" spans="2:216" s="10" customFormat="1" ht="3.75" customHeight="1" x14ac:dyDescent="0.25">
      <c r="B27" s="12"/>
      <c r="C27" s="12"/>
      <c r="D27" s="15"/>
      <c r="E27" s="15"/>
      <c r="F27" s="15"/>
      <c r="G27" s="15"/>
      <c r="H27" s="15"/>
      <c r="I27" s="15"/>
      <c r="J27" s="15"/>
      <c r="K27" s="6"/>
      <c r="L27" s="6"/>
      <c r="M27" s="6"/>
      <c r="N27" s="6"/>
      <c r="O27" s="6"/>
      <c r="P27" s="3"/>
      <c r="Q27" s="6"/>
      <c r="R27" s="6"/>
      <c r="S27" s="6"/>
      <c r="T27" s="94"/>
      <c r="U27" s="94"/>
      <c r="V27" s="94"/>
      <c r="W27" s="94"/>
      <c r="X27" s="94"/>
      <c r="Y27" s="94"/>
      <c r="Z27" s="94"/>
      <c r="AA27" s="94"/>
      <c r="AB27" s="94"/>
      <c r="AC27" s="94"/>
      <c r="AD27" s="94"/>
      <c r="AE27" s="94"/>
      <c r="AF27" s="94"/>
      <c r="AG27" s="94"/>
      <c r="AH27" s="94"/>
      <c r="AI27" s="106"/>
      <c r="AJ27" s="106"/>
      <c r="AK27" s="106"/>
      <c r="AL27" s="106"/>
      <c r="AM27" s="106"/>
      <c r="AN27" s="106"/>
      <c r="AO27" s="106"/>
      <c r="AP27" s="106"/>
      <c r="AQ27" s="106"/>
      <c r="AR27" s="106"/>
      <c r="AS27" s="107"/>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7" t="s">
        <v>28</v>
      </c>
      <c r="C28" s="165" t="str">
        <f>+F25</f>
        <v>No. De estudiantes promovidos en la vigencia.</v>
      </c>
      <c r="D28" s="165"/>
      <c r="E28" s="156" t="s">
        <v>226</v>
      </c>
      <c r="F28" s="156"/>
      <c r="G28" s="156"/>
      <c r="H28" s="156"/>
      <c r="I28" s="156"/>
      <c r="J28" s="156"/>
      <c r="L28" s="3"/>
      <c r="M28" s="3"/>
      <c r="N28" s="3"/>
      <c r="O28" s="3"/>
      <c r="P28" s="3"/>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107"/>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row>
    <row r="29" spans="2:216" ht="24.95" customHeight="1" x14ac:dyDescent="0.25">
      <c r="B29" s="147"/>
      <c r="C29" s="165" t="str">
        <f>+F26</f>
        <v>No. De Estudiantes matriculados en la vigencia.</v>
      </c>
      <c r="D29" s="165"/>
      <c r="E29" s="156" t="s">
        <v>227</v>
      </c>
      <c r="F29" s="156"/>
      <c r="G29" s="156"/>
      <c r="H29" s="156"/>
      <c r="I29" s="156"/>
      <c r="J29" s="156"/>
      <c r="L29" s="3"/>
      <c r="M29" s="3"/>
      <c r="N29" s="3"/>
      <c r="O29" s="3"/>
      <c r="P29" s="3"/>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row>
    <row r="30" spans="2:216" s="10" customFormat="1" ht="6" customHeight="1" thickBot="1" x14ac:dyDescent="0.3">
      <c r="B30" s="16"/>
      <c r="C30" s="17"/>
      <c r="D30" s="17"/>
      <c r="E30" s="17"/>
      <c r="F30" s="17"/>
      <c r="G30" s="17"/>
      <c r="H30" s="15"/>
      <c r="I30" s="17"/>
      <c r="J30" s="17"/>
      <c r="K30" s="6"/>
      <c r="L30" s="6"/>
      <c r="M30" s="6"/>
      <c r="N30" s="6"/>
      <c r="O30" s="6"/>
      <c r="P30" s="3"/>
      <c r="Q30" s="6"/>
      <c r="R30" s="6"/>
      <c r="S30" s="6"/>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8" t="s">
        <v>30</v>
      </c>
      <c r="C31" s="156" t="s">
        <v>228</v>
      </c>
      <c r="D31" s="156"/>
      <c r="E31" s="18" t="s">
        <v>32</v>
      </c>
      <c r="F31" s="156" t="s">
        <v>33</v>
      </c>
      <c r="G31" s="156"/>
      <c r="H31" s="18" t="s">
        <v>34</v>
      </c>
      <c r="I31" s="157" t="s">
        <v>35</v>
      </c>
      <c r="J31" s="158"/>
      <c r="K31" s="19" t="str">
        <f>+IF(I31="Incremental con línea base",1,IF(I31="Decremental con línea Base",1,""))</f>
        <v/>
      </c>
      <c r="L31" s="3"/>
      <c r="M31" s="3"/>
      <c r="N31" s="3"/>
      <c r="O31" s="3"/>
      <c r="P31" s="3"/>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row>
    <row r="32" spans="2:216" s="10" customFormat="1" ht="3.75" customHeight="1" x14ac:dyDescent="0.25">
      <c r="B32" s="16"/>
      <c r="C32" s="17"/>
      <c r="D32" s="17"/>
      <c r="E32" s="16"/>
      <c r="F32" s="17"/>
      <c r="G32" s="17"/>
      <c r="H32" s="16"/>
      <c r="I32" s="20"/>
      <c r="J32" s="20"/>
      <c r="K32" s="6"/>
      <c r="L32" s="6"/>
      <c r="M32" s="6"/>
      <c r="N32" s="6"/>
      <c r="O32" s="6"/>
      <c r="P32" s="3"/>
      <c r="Q32" s="6"/>
      <c r="R32" s="6"/>
      <c r="S32" s="6"/>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7" t="s">
        <v>36</v>
      </c>
      <c r="C33" s="147"/>
      <c r="D33" s="154" t="s">
        <v>37</v>
      </c>
      <c r="E33" s="154"/>
      <c r="F33" s="147" t="s">
        <v>38</v>
      </c>
      <c r="G33" s="147"/>
      <c r="H33" s="21">
        <v>43466</v>
      </c>
      <c r="I33" s="22" t="s">
        <v>39</v>
      </c>
      <c r="J33" s="69">
        <v>0.85</v>
      </c>
      <c r="L33" s="3"/>
      <c r="M33" s="3"/>
      <c r="N33" s="3"/>
      <c r="O33" s="3"/>
      <c r="P33" s="3"/>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row>
    <row r="34" spans="2:216"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7" t="s">
        <v>40</v>
      </c>
      <c r="C35" s="147"/>
      <c r="D35" s="155" t="s">
        <v>222</v>
      </c>
      <c r="E35" s="155"/>
      <c r="F35" s="155"/>
      <c r="G35" s="147" t="s">
        <v>41</v>
      </c>
      <c r="H35" s="147"/>
      <c r="I35" s="145" t="s">
        <v>222</v>
      </c>
      <c r="J35" s="146"/>
      <c r="L35" s="3"/>
      <c r="M35" s="3"/>
      <c r="N35" s="3"/>
      <c r="O35" s="3"/>
      <c r="P35" s="3"/>
    </row>
    <row r="36" spans="2:216" ht="4.5" customHeight="1" x14ac:dyDescent="0.25">
      <c r="B36" s="26"/>
      <c r="C36" s="27"/>
      <c r="D36" s="27"/>
      <c r="E36" s="27"/>
      <c r="F36" s="27"/>
      <c r="G36" s="28"/>
      <c r="H36" s="28"/>
      <c r="I36" s="26"/>
      <c r="J36" s="29"/>
      <c r="L36" s="3"/>
      <c r="M36" s="3"/>
      <c r="N36" s="3"/>
      <c r="O36" s="3"/>
      <c r="AI36" s="6"/>
      <c r="AJ36" s="6"/>
      <c r="AK36" s="6"/>
      <c r="AL36" s="6"/>
      <c r="AM36" s="6"/>
      <c r="AN36" s="6"/>
      <c r="AO36" s="6"/>
      <c r="AP36" s="6"/>
      <c r="AQ36" s="6"/>
      <c r="AR36" s="6"/>
      <c r="AS36" s="6"/>
    </row>
    <row r="37" spans="2:216" ht="12.75" x14ac:dyDescent="0.25">
      <c r="B37" s="147" t="s">
        <v>43</v>
      </c>
      <c r="C37" s="147"/>
      <c r="D37" s="148"/>
      <c r="E37" s="149"/>
      <c r="F37" s="149"/>
      <c r="G37" s="149"/>
      <c r="H37" s="149"/>
      <c r="I37" s="149"/>
      <c r="J37" s="150"/>
      <c r="L37" s="3"/>
      <c r="M37" s="3"/>
      <c r="N37" s="3"/>
      <c r="O37" s="3"/>
      <c r="AI37" s="6"/>
      <c r="AJ37" s="6"/>
      <c r="AK37" s="6"/>
      <c r="AL37" s="6"/>
      <c r="AM37" s="6"/>
      <c r="AN37" s="6"/>
      <c r="AO37" s="6"/>
      <c r="AP37" s="6"/>
      <c r="AQ37" s="6"/>
      <c r="AR37" s="6"/>
      <c r="AS37" s="6"/>
    </row>
    <row r="38" spans="2:216" ht="4.5" customHeight="1" thickBot="1" x14ac:dyDescent="0.3">
      <c r="B38" s="30"/>
      <c r="C38" s="31"/>
      <c r="D38" s="31"/>
      <c r="E38" s="31"/>
      <c r="F38" s="31"/>
      <c r="G38" s="30"/>
      <c r="H38" s="30"/>
      <c r="I38" s="30"/>
      <c r="J38" s="30"/>
      <c r="L38" s="3"/>
      <c r="M38" s="3"/>
      <c r="N38" s="3"/>
      <c r="O38" s="3"/>
      <c r="AI38" s="6"/>
      <c r="AJ38" s="6"/>
      <c r="AK38" s="6"/>
      <c r="AL38" s="6"/>
      <c r="AM38" s="6"/>
      <c r="AN38" s="6"/>
      <c r="AO38" s="6"/>
      <c r="AP38" s="6"/>
      <c r="AQ38" s="6"/>
      <c r="AR38" s="6"/>
      <c r="AS38" s="6"/>
    </row>
    <row r="39" spans="2:216" ht="12.75" x14ac:dyDescent="0.25">
      <c r="B39" s="32" t="s">
        <v>44</v>
      </c>
      <c r="C39" s="151">
        <v>0.85</v>
      </c>
      <c r="D39" s="152"/>
      <c r="E39" s="153" t="s">
        <v>46</v>
      </c>
      <c r="F39" s="153"/>
      <c r="G39" s="33">
        <v>0.86</v>
      </c>
      <c r="H39" s="153" t="s">
        <v>229</v>
      </c>
      <c r="I39" s="153"/>
      <c r="J39" s="33">
        <v>0.8</v>
      </c>
      <c r="L39" s="3"/>
      <c r="M39" s="3"/>
      <c r="N39" s="3"/>
      <c r="O39" s="3"/>
      <c r="AI39" s="6"/>
      <c r="AJ39" s="6"/>
      <c r="AK39" s="6"/>
      <c r="AL39" s="6"/>
      <c r="AM39" s="6"/>
      <c r="AN39" s="6"/>
      <c r="AO39" s="6"/>
      <c r="AP39" s="6"/>
      <c r="AQ39" s="6"/>
      <c r="AR39" s="6"/>
      <c r="AS39" s="6"/>
    </row>
    <row r="40" spans="2:216" ht="12.75" x14ac:dyDescent="0.25">
      <c r="B40" s="133" t="s">
        <v>47</v>
      </c>
      <c r="C40" s="135" t="s">
        <v>48</v>
      </c>
      <c r="D40" s="135"/>
      <c r="E40" s="136" t="s">
        <v>49</v>
      </c>
      <c r="F40" s="136"/>
      <c r="G40" s="137" t="s">
        <v>50</v>
      </c>
      <c r="H40" s="137"/>
      <c r="I40" s="138" t="s">
        <v>51</v>
      </c>
      <c r="J40" s="139"/>
      <c r="L40" s="3"/>
      <c r="M40" s="3"/>
      <c r="N40" s="3"/>
      <c r="O40" s="3"/>
    </row>
    <row r="41" spans="2:216" ht="12.75" x14ac:dyDescent="0.25">
      <c r="B41" s="133"/>
      <c r="C41" s="140" t="s">
        <v>52</v>
      </c>
      <c r="D41" s="140"/>
      <c r="E41" s="34" t="s">
        <v>53</v>
      </c>
      <c r="F41" s="34" t="s">
        <v>52</v>
      </c>
      <c r="G41" s="34" t="s">
        <v>53</v>
      </c>
      <c r="H41" s="34" t="s">
        <v>52</v>
      </c>
      <c r="I41" s="140" t="s">
        <v>54</v>
      </c>
      <c r="J41" s="141"/>
      <c r="L41" s="3"/>
      <c r="M41" s="3"/>
      <c r="N41" s="3"/>
      <c r="O41" s="3"/>
    </row>
    <row r="42" spans="2:216" ht="13.5" thickBot="1" x14ac:dyDescent="0.3">
      <c r="B42" s="134"/>
      <c r="C42" s="142">
        <v>1</v>
      </c>
      <c r="D42" s="142"/>
      <c r="E42" s="35">
        <v>1</v>
      </c>
      <c r="F42" s="35">
        <v>0.85</v>
      </c>
      <c r="G42" s="35">
        <v>0.84</v>
      </c>
      <c r="H42" s="35">
        <v>0.8</v>
      </c>
      <c r="I42" s="143">
        <v>0.79</v>
      </c>
      <c r="J42" s="144"/>
      <c r="L42" s="3"/>
      <c r="M42" s="3"/>
      <c r="N42" s="3"/>
      <c r="O42" s="3"/>
    </row>
    <row r="43" spans="2:216" ht="3.75" customHeight="1" thickBot="1" x14ac:dyDescent="0.3">
      <c r="B43" s="26"/>
      <c r="C43" s="27"/>
      <c r="D43" s="27"/>
      <c r="E43" s="27"/>
      <c r="F43" s="27"/>
      <c r="G43" s="26"/>
      <c r="H43" s="26"/>
      <c r="I43" s="26"/>
      <c r="J43" s="26"/>
      <c r="L43" s="3"/>
      <c r="M43" s="3"/>
      <c r="N43" s="3"/>
      <c r="O43" s="3"/>
      <c r="AI43" s="6"/>
      <c r="AJ43" s="6"/>
      <c r="AK43" s="6"/>
      <c r="AL43" s="6"/>
      <c r="AM43" s="6"/>
      <c r="AN43" s="6"/>
      <c r="AO43" s="6"/>
      <c r="AP43" s="6"/>
      <c r="AQ43" s="6"/>
      <c r="AR43" s="6"/>
      <c r="AS43" s="6"/>
    </row>
    <row r="44" spans="2:216" ht="16.5" thickBot="1" x14ac:dyDescent="0.3">
      <c r="B44" s="123" t="s">
        <v>55</v>
      </c>
      <c r="C44" s="124"/>
      <c r="D44" s="124"/>
      <c r="E44" s="124"/>
      <c r="F44" s="124"/>
      <c r="G44" s="124"/>
      <c r="H44" s="126" t="s">
        <v>230</v>
      </c>
      <c r="I44" s="127"/>
      <c r="J44" s="128"/>
      <c r="L44" s="3"/>
      <c r="M44" s="3"/>
      <c r="N44" s="3"/>
      <c r="O44" s="3"/>
    </row>
    <row r="45" spans="2:216" ht="3.75" customHeight="1" thickBot="1" x14ac:dyDescent="0.3">
      <c r="B45" s="26"/>
      <c r="C45" s="27"/>
      <c r="D45" s="27"/>
      <c r="E45" s="27"/>
      <c r="F45" s="27"/>
      <c r="G45" s="26"/>
      <c r="H45" s="26"/>
      <c r="I45" s="26"/>
      <c r="J45" s="26"/>
      <c r="L45" s="3"/>
      <c r="M45" s="3"/>
      <c r="N45" s="3"/>
      <c r="O45" s="3"/>
    </row>
    <row r="46" spans="2:216" ht="13.5" thickBot="1" x14ac:dyDescent="0.3">
      <c r="B46" s="129" t="s">
        <v>57</v>
      </c>
      <c r="C46" s="130"/>
      <c r="D46" s="131" t="s">
        <v>58</v>
      </c>
      <c r="E46" s="130"/>
      <c r="F46" s="131" t="s">
        <v>59</v>
      </c>
      <c r="G46" s="130"/>
      <c r="H46" s="131" t="s">
        <v>60</v>
      </c>
      <c r="I46" s="132"/>
      <c r="J46" s="36" t="s">
        <v>61</v>
      </c>
      <c r="L46" s="3"/>
      <c r="M46" s="3"/>
      <c r="N46" s="3"/>
      <c r="O46" s="3"/>
    </row>
    <row r="47" spans="2:216" ht="12.75" customHeight="1" thickBot="1" x14ac:dyDescent="0.3">
      <c r="B47" s="121">
        <v>0.85</v>
      </c>
      <c r="C47" s="122"/>
      <c r="D47" s="197">
        <v>0.85</v>
      </c>
      <c r="E47" s="122"/>
      <c r="F47" s="197">
        <v>0.85</v>
      </c>
      <c r="G47" s="122"/>
      <c r="H47" s="197">
        <v>0.85</v>
      </c>
      <c r="I47" s="122"/>
      <c r="J47" s="37">
        <f>+IF(I31="SUMA",(B47+D47+F47+H47),H47)</f>
        <v>0.85</v>
      </c>
      <c r="L47" s="3"/>
      <c r="M47" s="3"/>
      <c r="N47" s="3"/>
      <c r="O47" s="3"/>
    </row>
    <row r="48" spans="2:216" ht="16.5" thickBot="1" x14ac:dyDescent="0.3">
      <c r="B48" s="123" t="s">
        <v>62</v>
      </c>
      <c r="C48" s="124"/>
      <c r="D48" s="124"/>
      <c r="E48" s="124"/>
      <c r="F48" s="124"/>
      <c r="G48" s="125"/>
      <c r="H48" s="126" t="str">
        <f>+H44</f>
        <v>2019-2022</v>
      </c>
      <c r="I48" s="127"/>
      <c r="J48" s="128"/>
      <c r="L48" s="3"/>
      <c r="M48" s="3"/>
      <c r="N48" s="3"/>
      <c r="O48" s="3"/>
    </row>
    <row r="49" spans="2:216"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216" ht="30" customHeight="1" x14ac:dyDescent="0.25">
      <c r="B51" s="42" t="s">
        <v>231</v>
      </c>
      <c r="C51" s="43"/>
      <c r="D51" s="43"/>
      <c r="E51" s="44"/>
      <c r="F51" s="44"/>
      <c r="G51" s="45"/>
      <c r="H51" s="46"/>
      <c r="I51" s="47"/>
      <c r="J51" s="48"/>
      <c r="L51" s="3"/>
      <c r="M51" s="3"/>
      <c r="N51" s="3"/>
      <c r="O51" s="3"/>
    </row>
    <row r="52" spans="2:216" ht="31.5" customHeight="1" x14ac:dyDescent="0.25">
      <c r="B52" s="49" t="s">
        <v>232</v>
      </c>
      <c r="C52" s="56"/>
      <c r="D52" s="56"/>
      <c r="E52" s="51"/>
      <c r="F52" s="51"/>
      <c r="G52" s="52"/>
      <c r="H52" s="53"/>
      <c r="I52" s="54"/>
      <c r="J52" s="55"/>
      <c r="L52" s="3"/>
      <c r="M52" s="3"/>
      <c r="N52" s="3"/>
      <c r="O52" s="3"/>
    </row>
    <row r="53" spans="2:216" ht="29.25" customHeight="1" x14ac:dyDescent="0.25">
      <c r="B53" s="49" t="s">
        <v>233</v>
      </c>
      <c r="C53" s="50"/>
      <c r="D53" s="50"/>
      <c r="E53" s="51"/>
      <c r="F53" s="51"/>
      <c r="G53" s="52"/>
      <c r="H53" s="53"/>
      <c r="I53" s="54"/>
      <c r="J53" s="55"/>
      <c r="L53" s="3"/>
      <c r="M53" s="3"/>
      <c r="N53" s="3"/>
      <c r="O53" s="3"/>
    </row>
    <row r="54" spans="2:216" ht="28.5" customHeight="1" thickBot="1" x14ac:dyDescent="0.3">
      <c r="B54" s="49" t="s">
        <v>234</v>
      </c>
      <c r="C54" s="50"/>
      <c r="D54" s="50"/>
      <c r="E54" s="51"/>
      <c r="F54" s="51"/>
      <c r="G54" s="52"/>
      <c r="H54" s="53"/>
      <c r="I54" s="54"/>
      <c r="J54" s="55"/>
      <c r="L54" s="3"/>
      <c r="M54" s="3"/>
      <c r="N54" s="3"/>
      <c r="O54" s="3"/>
    </row>
    <row r="55" spans="2:216"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65"/>
      <c r="C56" s="65"/>
      <c r="D56" s="65"/>
      <c r="E56" s="65"/>
      <c r="F56" s="65"/>
      <c r="G56" s="65"/>
      <c r="H56" s="65"/>
      <c r="I56" s="66"/>
      <c r="J56" s="66"/>
      <c r="L56" s="3"/>
      <c r="M56" s="3"/>
      <c r="N56" s="3"/>
      <c r="O56" s="3"/>
    </row>
    <row r="57" spans="2:216" ht="12.75" x14ac:dyDescent="0.25">
      <c r="L57" s="3"/>
      <c r="M57" s="3"/>
      <c r="N57" s="3"/>
      <c r="O57" s="3"/>
    </row>
    <row r="165" spans="11:173" ht="75" x14ac:dyDescent="0.25">
      <c r="K165" s="68" t="s">
        <v>75</v>
      </c>
      <c r="O165" s="5"/>
      <c r="P165" s="6"/>
      <c r="Q165" s="3"/>
      <c r="FE165" s="7" t="s">
        <v>74</v>
      </c>
      <c r="FF165" s="67" t="s">
        <v>243</v>
      </c>
      <c r="FG165" s="4"/>
      <c r="FH165" s="67" t="s">
        <v>11</v>
      </c>
      <c r="FI165" s="4"/>
      <c r="FJ165" s="68" t="s">
        <v>75</v>
      </c>
      <c r="FK165" s="67" t="s">
        <v>244</v>
      </c>
      <c r="FL165" s="7"/>
      <c r="FM165" s="7"/>
      <c r="FN165" s="7"/>
      <c r="FO165" s="7"/>
      <c r="FP165" s="7"/>
      <c r="FQ165" s="7"/>
    </row>
    <row r="166" spans="11:173" ht="45" x14ac:dyDescent="0.25">
      <c r="K166" s="68" t="s">
        <v>78</v>
      </c>
      <c r="O166" s="5"/>
      <c r="P166" s="6"/>
      <c r="Q166" s="3"/>
      <c r="FE166" s="7" t="s">
        <v>76</v>
      </c>
      <c r="FF166" s="67" t="s">
        <v>245</v>
      </c>
      <c r="FG166" s="4"/>
      <c r="FH166" s="67" t="s">
        <v>77</v>
      </c>
      <c r="FI166" s="4"/>
      <c r="FJ166" s="68" t="s">
        <v>78</v>
      </c>
      <c r="FK166" s="67" t="s">
        <v>246</v>
      </c>
      <c r="FL166" s="7"/>
      <c r="FM166" s="7"/>
      <c r="FN166" s="7"/>
      <c r="FO166" s="7"/>
      <c r="FP166" s="7"/>
      <c r="FQ166" s="7"/>
    </row>
    <row r="167" spans="11:173" ht="45" x14ac:dyDescent="0.25">
      <c r="K167" s="68" t="s">
        <v>81</v>
      </c>
      <c r="O167" s="5"/>
      <c r="P167" s="6"/>
      <c r="Q167" s="3"/>
      <c r="FE167" s="7" t="s">
        <v>79</v>
      </c>
      <c r="FF167" s="67" t="s">
        <v>247</v>
      </c>
      <c r="FG167" s="4"/>
      <c r="FH167" s="67" t="s">
        <v>80</v>
      </c>
      <c r="FI167" s="4"/>
      <c r="FJ167" s="68" t="s">
        <v>81</v>
      </c>
      <c r="FK167" s="67" t="s">
        <v>248</v>
      </c>
      <c r="FL167" s="7"/>
      <c r="FM167" s="7"/>
      <c r="FN167" s="7"/>
      <c r="FO167" s="7"/>
      <c r="FP167" s="7"/>
      <c r="FQ167" s="7"/>
    </row>
    <row r="168" spans="11:173" ht="60" x14ac:dyDescent="0.25">
      <c r="K168" s="68" t="s">
        <v>84</v>
      </c>
      <c r="O168" s="5"/>
      <c r="P168" s="6"/>
      <c r="Q168" s="3"/>
      <c r="FE168" s="7" t="s">
        <v>82</v>
      </c>
      <c r="FF168" s="67" t="s">
        <v>222</v>
      </c>
      <c r="FG168" s="4"/>
      <c r="FH168" s="67" t="s">
        <v>83</v>
      </c>
      <c r="FI168" s="4"/>
      <c r="FJ168" s="68" t="s">
        <v>84</v>
      </c>
      <c r="FK168" s="67" t="s">
        <v>249</v>
      </c>
      <c r="FL168" s="7"/>
      <c r="FM168" s="7"/>
      <c r="FN168" s="7"/>
      <c r="FO168" s="7"/>
      <c r="FP168" s="7"/>
      <c r="FQ168" s="7"/>
    </row>
    <row r="169" spans="11:173" ht="45" x14ac:dyDescent="0.25">
      <c r="K169" s="68" t="s">
        <v>87</v>
      </c>
      <c r="O169" s="5"/>
      <c r="P169" s="6"/>
      <c r="Q169" s="3"/>
      <c r="FE169" s="7" t="s">
        <v>85</v>
      </c>
      <c r="FF169" s="67" t="s">
        <v>250</v>
      </c>
      <c r="FG169" s="4"/>
      <c r="FH169" s="67" t="s">
        <v>86</v>
      </c>
      <c r="FI169" s="4"/>
      <c r="FJ169" s="68" t="s">
        <v>87</v>
      </c>
      <c r="FK169" s="67" t="s">
        <v>251</v>
      </c>
      <c r="FL169" s="7"/>
      <c r="FM169" s="7"/>
      <c r="FN169" s="7"/>
      <c r="FO169" s="7"/>
      <c r="FP169" s="7"/>
      <c r="FQ169" s="7"/>
    </row>
    <row r="170" spans="11:173" ht="45" x14ac:dyDescent="0.25">
      <c r="K170" s="68" t="s">
        <v>90</v>
      </c>
      <c r="O170" s="5"/>
      <c r="P170" s="6"/>
      <c r="Q170" s="3"/>
      <c r="FE170" s="7" t="s">
        <v>88</v>
      </c>
      <c r="FF170" s="67" t="s">
        <v>252</v>
      </c>
      <c r="FG170" s="4"/>
      <c r="FH170" s="67" t="s">
        <v>89</v>
      </c>
      <c r="FI170" s="4"/>
      <c r="FJ170" s="68" t="s">
        <v>90</v>
      </c>
      <c r="FK170" s="67" t="s">
        <v>253</v>
      </c>
      <c r="FL170" s="7"/>
      <c r="FM170" s="7"/>
      <c r="FN170" s="7"/>
      <c r="FO170" s="7"/>
      <c r="FP170" s="7"/>
      <c r="FQ170" s="7"/>
    </row>
    <row r="171" spans="11:173" ht="75" x14ac:dyDescent="0.25">
      <c r="K171" s="68" t="s">
        <v>93</v>
      </c>
      <c r="O171" s="5"/>
      <c r="P171" s="6"/>
      <c r="Q171" s="3"/>
      <c r="FE171" s="7" t="s">
        <v>91</v>
      </c>
      <c r="FF171" s="67" t="s">
        <v>254</v>
      </c>
      <c r="FG171" s="4"/>
      <c r="FH171" s="67" t="s">
        <v>92</v>
      </c>
      <c r="FI171" s="4"/>
      <c r="FJ171" s="68" t="s">
        <v>93</v>
      </c>
      <c r="FK171" s="67" t="s">
        <v>255</v>
      </c>
      <c r="FL171" s="7"/>
      <c r="FM171" s="7"/>
      <c r="FN171" s="7"/>
      <c r="FO171" s="7"/>
      <c r="FP171" s="7"/>
      <c r="FQ171" s="7"/>
    </row>
    <row r="172" spans="11:173" ht="60" x14ac:dyDescent="0.25">
      <c r="K172" s="68" t="s">
        <v>96</v>
      </c>
      <c r="O172" s="5"/>
      <c r="P172" s="6"/>
      <c r="Q172" s="3"/>
      <c r="FE172" s="7" t="s">
        <v>94</v>
      </c>
      <c r="FF172" s="67" t="s">
        <v>256</v>
      </c>
      <c r="FG172" s="4"/>
      <c r="FH172" s="67" t="s">
        <v>95</v>
      </c>
      <c r="FI172" s="4"/>
      <c r="FJ172" s="68" t="s">
        <v>96</v>
      </c>
      <c r="FK172" s="67" t="s">
        <v>257</v>
      </c>
      <c r="FL172" s="7"/>
      <c r="FM172" s="7"/>
      <c r="FN172" s="7"/>
      <c r="FO172" s="7"/>
      <c r="FP172" s="7"/>
      <c r="FQ172" s="7"/>
    </row>
    <row r="173" spans="11:173" ht="60" x14ac:dyDescent="0.25">
      <c r="K173" s="68" t="s">
        <v>99</v>
      </c>
      <c r="O173" s="5"/>
      <c r="P173" s="6"/>
      <c r="Q173" s="3"/>
      <c r="FE173" s="7" t="s">
        <v>97</v>
      </c>
      <c r="FF173" s="67" t="s">
        <v>258</v>
      </c>
      <c r="FG173" s="4"/>
      <c r="FH173" s="67" t="s">
        <v>98</v>
      </c>
      <c r="FI173" s="4"/>
      <c r="FJ173" s="68" t="s">
        <v>99</v>
      </c>
      <c r="FK173" s="67" t="s">
        <v>259</v>
      </c>
      <c r="FL173" s="7"/>
      <c r="FM173" s="7"/>
      <c r="FN173" s="7"/>
      <c r="FO173" s="7"/>
      <c r="FP173" s="7"/>
      <c r="FQ173" s="7"/>
    </row>
    <row r="174" spans="11:173" ht="60" x14ac:dyDescent="0.25">
      <c r="K174" s="68" t="s">
        <v>102</v>
      </c>
      <c r="O174" s="5"/>
      <c r="P174" s="6"/>
      <c r="Q174" s="3"/>
      <c r="FE174" s="7" t="s">
        <v>100</v>
      </c>
      <c r="FF174" s="67" t="s">
        <v>260</v>
      </c>
      <c r="FG174" s="4"/>
      <c r="FH174" s="67" t="s">
        <v>101</v>
      </c>
      <c r="FI174" s="4"/>
      <c r="FJ174" s="68" t="s">
        <v>102</v>
      </c>
      <c r="FK174" s="67" t="s">
        <v>261</v>
      </c>
      <c r="FL174" s="7"/>
      <c r="FM174" s="7"/>
      <c r="FN174" s="7"/>
      <c r="FO174" s="7"/>
      <c r="FP174" s="7"/>
      <c r="FQ174" s="7"/>
    </row>
    <row r="175" spans="11:173" ht="60" x14ac:dyDescent="0.25">
      <c r="K175" s="68" t="s">
        <v>104</v>
      </c>
      <c r="O175" s="5"/>
      <c r="P175" s="6"/>
      <c r="Q175" s="3"/>
      <c r="FE175" s="7" t="s">
        <v>103</v>
      </c>
      <c r="FF175" s="67" t="s">
        <v>18</v>
      </c>
      <c r="FG175" s="4"/>
      <c r="FH175" s="67" t="s">
        <v>13</v>
      </c>
      <c r="FI175" s="4"/>
      <c r="FJ175" s="68" t="s">
        <v>104</v>
      </c>
      <c r="FK175" s="67" t="s">
        <v>262</v>
      </c>
      <c r="FL175" s="7"/>
      <c r="FM175" s="7"/>
      <c r="FN175" s="7"/>
      <c r="FO175" s="7"/>
      <c r="FP175" s="7"/>
      <c r="FQ175" s="7"/>
    </row>
    <row r="176" spans="11:173" ht="45" x14ac:dyDescent="0.25">
      <c r="K176" s="68" t="s">
        <v>106</v>
      </c>
      <c r="O176" s="5"/>
      <c r="P176" s="6"/>
      <c r="Q176" s="3"/>
      <c r="FE176" s="7" t="s">
        <v>105</v>
      </c>
      <c r="FF176" s="67" t="s">
        <v>263</v>
      </c>
      <c r="FG176" s="4"/>
      <c r="FH176" s="67" t="s">
        <v>110</v>
      </c>
      <c r="FI176" s="4"/>
      <c r="FJ176" s="68" t="s">
        <v>106</v>
      </c>
      <c r="FK176" s="67" t="s">
        <v>264</v>
      </c>
      <c r="FL176" s="7"/>
      <c r="FM176" s="7"/>
      <c r="FN176" s="7"/>
      <c r="FO176" s="7"/>
      <c r="FP176" s="7"/>
      <c r="FQ176" s="7"/>
    </row>
    <row r="177" spans="11:173" ht="45" x14ac:dyDescent="0.25">
      <c r="K177" s="68" t="s">
        <v>108</v>
      </c>
      <c r="O177" s="5"/>
      <c r="P177" s="6"/>
      <c r="Q177" s="3"/>
      <c r="FE177" s="7" t="s">
        <v>107</v>
      </c>
      <c r="FF177" s="67" t="s">
        <v>265</v>
      </c>
      <c r="FG177" s="4"/>
      <c r="FH177" s="67" t="s">
        <v>113</v>
      </c>
      <c r="FI177" s="4"/>
      <c r="FJ177" s="68" t="s">
        <v>108</v>
      </c>
      <c r="FK177" s="67" t="s">
        <v>266</v>
      </c>
      <c r="FL177" s="7"/>
      <c r="FM177" s="7"/>
      <c r="FN177" s="7"/>
      <c r="FO177" s="7"/>
      <c r="FP177" s="7"/>
      <c r="FQ177" s="7"/>
    </row>
    <row r="178" spans="11:173" ht="45" x14ac:dyDescent="0.25">
      <c r="K178" s="68" t="s">
        <v>111</v>
      </c>
      <c r="O178" s="5"/>
      <c r="P178" s="6"/>
      <c r="Q178" s="3"/>
      <c r="FE178" s="7" t="s">
        <v>109</v>
      </c>
      <c r="FF178" s="67" t="s">
        <v>242</v>
      </c>
      <c r="FG178" s="4"/>
      <c r="FH178" s="67" t="s">
        <v>116</v>
      </c>
      <c r="FI178" s="4"/>
      <c r="FJ178" s="68" t="s">
        <v>111</v>
      </c>
      <c r="FK178" s="67" t="s">
        <v>267</v>
      </c>
      <c r="FL178" s="7"/>
      <c r="FM178" s="7"/>
      <c r="FN178" s="7"/>
      <c r="FO178" s="7"/>
      <c r="FP178" s="7"/>
      <c r="FQ178" s="7"/>
    </row>
    <row r="179" spans="11:173" ht="75" x14ac:dyDescent="0.25">
      <c r="K179" s="68" t="s">
        <v>114</v>
      </c>
      <c r="O179" s="5"/>
      <c r="P179" s="6"/>
      <c r="Q179" s="3"/>
      <c r="FE179" s="7" t="s">
        <v>112</v>
      </c>
      <c r="FF179" s="67" t="s">
        <v>268</v>
      </c>
      <c r="FG179" s="4"/>
      <c r="FH179" s="67" t="s">
        <v>118</v>
      </c>
      <c r="FI179" s="4"/>
      <c r="FJ179" s="68" t="s">
        <v>114</v>
      </c>
      <c r="FK179" s="67" t="s">
        <v>269</v>
      </c>
      <c r="FL179" s="7"/>
      <c r="FM179" s="7"/>
      <c r="FN179" s="7"/>
      <c r="FO179" s="7"/>
      <c r="FP179" s="7"/>
      <c r="FQ179" s="7"/>
    </row>
    <row r="180" spans="11:173" ht="45" x14ac:dyDescent="0.25">
      <c r="K180" s="68" t="s">
        <v>117</v>
      </c>
      <c r="O180" s="5"/>
      <c r="P180" s="6"/>
      <c r="Q180" s="3"/>
      <c r="FE180" s="7" t="s">
        <v>115</v>
      </c>
      <c r="FF180" s="67" t="s">
        <v>270</v>
      </c>
      <c r="FG180" s="4"/>
      <c r="FH180" s="67" t="s">
        <v>119</v>
      </c>
      <c r="FI180" s="4"/>
      <c r="FJ180" s="68" t="s">
        <v>117</v>
      </c>
      <c r="FK180" s="67" t="s">
        <v>271</v>
      </c>
      <c r="FL180" s="7"/>
      <c r="FM180" s="7"/>
      <c r="FN180" s="7"/>
      <c r="FO180" s="7"/>
      <c r="FP180" s="7"/>
      <c r="FQ180" s="7"/>
    </row>
    <row r="181" spans="11:173" x14ac:dyDescent="0.25">
      <c r="K181" s="4"/>
      <c r="O181" s="5"/>
      <c r="P181" s="6"/>
      <c r="Q181" s="3"/>
      <c r="FE181" s="7"/>
      <c r="FG181" s="4"/>
      <c r="FH181" s="67" t="s">
        <v>120</v>
      </c>
      <c r="FI181" s="4"/>
      <c r="FJ181" s="4"/>
      <c r="FK181" s="67" t="s">
        <v>272</v>
      </c>
      <c r="FL181" s="7"/>
      <c r="FM181" s="7"/>
      <c r="FN181" s="7"/>
      <c r="FO181" s="7"/>
      <c r="FP181" s="7"/>
      <c r="FQ181" s="7"/>
    </row>
    <row r="182" spans="11:173" ht="30" x14ac:dyDescent="0.25">
      <c r="K182" s="4"/>
      <c r="O182" s="5"/>
      <c r="P182" s="6"/>
      <c r="Q182" s="3"/>
      <c r="FE182" s="7"/>
      <c r="FG182" s="4"/>
      <c r="FH182" s="67" t="s">
        <v>121</v>
      </c>
      <c r="FI182" s="4"/>
      <c r="FJ182" s="68"/>
      <c r="FK182" s="67" t="s">
        <v>273</v>
      </c>
      <c r="FL182" s="7"/>
      <c r="FM182" s="7"/>
      <c r="FN182" s="7"/>
      <c r="FO182" s="7"/>
      <c r="FP182" s="7"/>
      <c r="FQ182" s="7"/>
    </row>
    <row r="183" spans="11:173" ht="45" x14ac:dyDescent="0.25">
      <c r="K183" s="4"/>
      <c r="O183" s="5"/>
      <c r="P183" s="6"/>
      <c r="Q183" s="3"/>
      <c r="FE183" s="7"/>
      <c r="FG183" s="4"/>
      <c r="FH183" s="67" t="s">
        <v>122</v>
      </c>
      <c r="FI183" s="4"/>
      <c r="FJ183" s="4"/>
      <c r="FK183" s="67" t="s">
        <v>274</v>
      </c>
      <c r="FL183" s="7"/>
      <c r="FM183" s="7"/>
      <c r="FN183" s="7"/>
      <c r="FO183" s="7"/>
      <c r="FP183" s="7"/>
      <c r="FQ183" s="7"/>
    </row>
    <row r="184" spans="11:173" ht="30" x14ac:dyDescent="0.25">
      <c r="K184" s="4"/>
      <c r="O184" s="5"/>
      <c r="P184" s="6"/>
      <c r="Q184" s="3"/>
      <c r="FE184" s="7"/>
      <c r="FG184" s="4"/>
      <c r="FH184" s="67" t="s">
        <v>123</v>
      </c>
      <c r="FI184" s="4"/>
      <c r="FJ184" s="4"/>
      <c r="FK184" s="67" t="s">
        <v>275</v>
      </c>
      <c r="FL184" s="7"/>
      <c r="FM184" s="7"/>
      <c r="FN184" s="7"/>
      <c r="FO184" s="7"/>
      <c r="FP184" s="7"/>
      <c r="FQ184" s="7"/>
    </row>
    <row r="185" spans="11:173" ht="30" x14ac:dyDescent="0.25">
      <c r="K185" s="4"/>
      <c r="O185" s="5"/>
      <c r="P185" s="6"/>
      <c r="Q185" s="3"/>
      <c r="FE185" s="7"/>
      <c r="FG185" s="4"/>
      <c r="FH185" s="67" t="s">
        <v>124</v>
      </c>
      <c r="FI185" s="4"/>
      <c r="FJ185" s="4"/>
      <c r="FK185" s="67" t="s">
        <v>276</v>
      </c>
      <c r="FL185" s="7"/>
      <c r="FM185" s="7"/>
      <c r="FN185" s="7"/>
      <c r="FO185" s="7"/>
      <c r="FP185" s="7"/>
      <c r="FQ185" s="7"/>
    </row>
    <row r="186" spans="11:173" ht="45" x14ac:dyDescent="0.25">
      <c r="K186" s="4"/>
      <c r="O186" s="5"/>
      <c r="P186" s="6"/>
      <c r="Q186" s="3"/>
      <c r="FE186" s="7"/>
      <c r="FG186" s="4"/>
      <c r="FH186" s="67" t="s">
        <v>125</v>
      </c>
      <c r="FI186" s="4"/>
      <c r="FJ186" s="4"/>
      <c r="FK186" s="67" t="s">
        <v>277</v>
      </c>
      <c r="FL186" s="7"/>
      <c r="FM186" s="7"/>
      <c r="FN186" s="7"/>
      <c r="FO186" s="7"/>
      <c r="FP186" s="7"/>
      <c r="FQ186" s="7"/>
    </row>
    <row r="187" spans="11:173" ht="30" x14ac:dyDescent="0.25">
      <c r="K187" s="4"/>
      <c r="O187" s="5"/>
      <c r="P187" s="6"/>
      <c r="Q187" s="3"/>
      <c r="FE187" s="7"/>
      <c r="FG187" s="4"/>
      <c r="FH187" s="67" t="s">
        <v>126</v>
      </c>
      <c r="FI187" s="4"/>
      <c r="FJ187" s="4"/>
      <c r="FK187" s="67" t="s">
        <v>278</v>
      </c>
      <c r="FL187" s="7"/>
      <c r="FM187" s="7"/>
      <c r="FN187" s="7"/>
      <c r="FO187" s="7"/>
      <c r="FP187" s="7"/>
      <c r="FQ187" s="7"/>
    </row>
    <row r="188" spans="11:173" ht="30" x14ac:dyDescent="0.25">
      <c r="K188" s="4"/>
      <c r="O188" s="5"/>
      <c r="P188" s="6"/>
      <c r="Q188" s="3"/>
      <c r="FE188" s="7"/>
      <c r="FG188" s="4"/>
      <c r="FH188" s="67" t="s">
        <v>127</v>
      </c>
      <c r="FI188" s="4"/>
      <c r="FJ188" s="4"/>
      <c r="FK188" s="67" t="s">
        <v>279</v>
      </c>
      <c r="FL188" s="7"/>
      <c r="FM188" s="7"/>
      <c r="FN188" s="7"/>
      <c r="FO188" s="7"/>
      <c r="FP188" s="7"/>
      <c r="FQ188" s="7"/>
    </row>
    <row r="189" spans="11:173" ht="30" x14ac:dyDescent="0.25">
      <c r="K189" s="4"/>
      <c r="O189" s="5"/>
      <c r="P189" s="6"/>
      <c r="Q189" s="3"/>
      <c r="FE189" s="7"/>
      <c r="FG189" s="4"/>
      <c r="FH189" s="67" t="s">
        <v>128</v>
      </c>
      <c r="FI189" s="4"/>
      <c r="FJ189" s="4"/>
      <c r="FK189" s="67" t="s">
        <v>280</v>
      </c>
      <c r="FL189" s="7"/>
      <c r="FM189" s="7"/>
      <c r="FN189" s="7"/>
      <c r="FO189" s="7"/>
      <c r="FP189" s="7"/>
      <c r="FQ189" s="7"/>
    </row>
    <row r="190" spans="11:173" ht="30" x14ac:dyDescent="0.25">
      <c r="K190" s="4"/>
      <c r="O190" s="5"/>
      <c r="P190" s="6"/>
      <c r="Q190" s="3"/>
      <c r="FE190" s="7"/>
      <c r="FG190" s="4"/>
      <c r="FH190" s="67" t="s">
        <v>129</v>
      </c>
      <c r="FI190" s="4"/>
      <c r="FJ190" s="4"/>
      <c r="FK190" s="67" t="s">
        <v>281</v>
      </c>
      <c r="FL190" s="7"/>
      <c r="FM190" s="7"/>
      <c r="FN190" s="7"/>
      <c r="FO190" s="7"/>
      <c r="FP190" s="7"/>
      <c r="FQ190" s="7"/>
    </row>
    <row r="191" spans="11:173" x14ac:dyDescent="0.25">
      <c r="K191" s="4"/>
      <c r="O191" s="5"/>
      <c r="P191" s="6"/>
      <c r="Q191" s="3"/>
      <c r="FE191" s="7"/>
      <c r="FG191" s="4"/>
      <c r="FH191" s="67" t="s">
        <v>130</v>
      </c>
      <c r="FI191" s="4"/>
      <c r="FJ191" s="4"/>
      <c r="FK191" s="67" t="s">
        <v>282</v>
      </c>
      <c r="FL191" s="7"/>
      <c r="FM191" s="7"/>
      <c r="FN191" s="7"/>
      <c r="FO191" s="7"/>
      <c r="FP191" s="7"/>
      <c r="FQ191" s="7"/>
    </row>
    <row r="192" spans="11:173" x14ac:dyDescent="0.25">
      <c r="K192" s="4"/>
      <c r="O192" s="5"/>
      <c r="P192" s="6"/>
      <c r="Q192" s="3"/>
      <c r="FE192" s="7"/>
      <c r="FG192" s="4"/>
      <c r="FH192" s="67" t="s">
        <v>131</v>
      </c>
      <c r="FI192" s="4"/>
      <c r="FJ192" s="4"/>
      <c r="FK192" s="67" t="s">
        <v>283</v>
      </c>
      <c r="FL192" s="7"/>
      <c r="FM192" s="7"/>
      <c r="FN192" s="7"/>
      <c r="FO192" s="7"/>
      <c r="FP192" s="7"/>
      <c r="FQ192" s="7"/>
    </row>
    <row r="193" spans="11:173" ht="30" x14ac:dyDescent="0.25">
      <c r="K193" s="4"/>
      <c r="O193" s="5"/>
      <c r="P193" s="6"/>
      <c r="Q193" s="3"/>
      <c r="FE193" s="7"/>
      <c r="FG193" s="4"/>
      <c r="FH193" s="67" t="s">
        <v>132</v>
      </c>
      <c r="FI193" s="4"/>
      <c r="FJ193" s="4"/>
      <c r="FK193" s="67" t="s">
        <v>284</v>
      </c>
      <c r="FL193" s="7"/>
      <c r="FM193" s="7"/>
      <c r="FN193" s="7"/>
      <c r="FO193" s="7"/>
      <c r="FP193" s="7"/>
      <c r="FQ193" s="7"/>
    </row>
    <row r="194" spans="11:173" ht="45" x14ac:dyDescent="0.25">
      <c r="K194" s="4"/>
      <c r="O194" s="5"/>
      <c r="P194" s="6"/>
      <c r="Q194" s="3"/>
      <c r="FE194" s="7"/>
      <c r="FG194" s="4"/>
      <c r="FH194" s="67" t="s">
        <v>133</v>
      </c>
      <c r="FI194" s="4"/>
      <c r="FJ194" s="4"/>
      <c r="FK194" s="67" t="s">
        <v>285</v>
      </c>
      <c r="FL194" s="7"/>
      <c r="FM194" s="7"/>
      <c r="FN194" s="7"/>
      <c r="FO194" s="7"/>
      <c r="FP194" s="7"/>
      <c r="FQ194" s="7"/>
    </row>
    <row r="195" spans="11:173" ht="30" x14ac:dyDescent="0.25">
      <c r="K195" s="4"/>
      <c r="O195" s="5"/>
      <c r="P195" s="6"/>
      <c r="Q195" s="3"/>
      <c r="FE195" s="7"/>
      <c r="FG195" s="4"/>
      <c r="FH195" s="67" t="s">
        <v>134</v>
      </c>
      <c r="FI195" s="4"/>
      <c r="FJ195" s="4"/>
      <c r="FK195" s="67" t="s">
        <v>286</v>
      </c>
      <c r="FL195" s="7"/>
      <c r="FM195" s="7"/>
      <c r="FN195" s="7"/>
      <c r="FO195" s="7"/>
      <c r="FP195" s="7"/>
      <c r="FQ195" s="7"/>
    </row>
    <row r="196" spans="11:173" ht="30" x14ac:dyDescent="0.25">
      <c r="K196" s="4"/>
      <c r="O196" s="5"/>
      <c r="P196" s="6"/>
      <c r="Q196" s="3"/>
      <c r="FE196" s="7"/>
      <c r="FG196" s="4"/>
      <c r="FH196" s="67" t="s">
        <v>135</v>
      </c>
      <c r="FI196" s="4"/>
      <c r="FJ196" s="4"/>
      <c r="FK196" s="67" t="s">
        <v>287</v>
      </c>
      <c r="FL196" s="7"/>
      <c r="FM196" s="7"/>
      <c r="FN196" s="7"/>
      <c r="FO196" s="7"/>
      <c r="FP196" s="7"/>
      <c r="FQ196" s="7"/>
    </row>
    <row r="197" spans="11:173" x14ac:dyDescent="0.25">
      <c r="K197" s="4"/>
      <c r="O197" s="5"/>
      <c r="P197" s="6"/>
      <c r="Q197" s="3"/>
      <c r="FE197" s="7"/>
      <c r="FG197" s="4"/>
      <c r="FH197" s="67" t="s">
        <v>136</v>
      </c>
      <c r="FI197" s="4"/>
      <c r="FJ197" s="4"/>
      <c r="FK197" s="67" t="s">
        <v>288</v>
      </c>
      <c r="FL197" s="7"/>
      <c r="FM197" s="7"/>
      <c r="FN197" s="7"/>
      <c r="FO197" s="7"/>
      <c r="FP197" s="7"/>
      <c r="FQ197" s="7"/>
    </row>
    <row r="198" spans="11:173" ht="30" x14ac:dyDescent="0.25">
      <c r="K198" s="4"/>
      <c r="O198" s="5"/>
      <c r="P198" s="6"/>
      <c r="Q198" s="3"/>
      <c r="FE198" s="7"/>
      <c r="FG198" s="4"/>
      <c r="FH198" s="67" t="s">
        <v>137</v>
      </c>
      <c r="FI198" s="4"/>
      <c r="FJ198" s="4"/>
      <c r="FK198" s="67" t="s">
        <v>289</v>
      </c>
      <c r="FL198" s="7"/>
      <c r="FM198" s="7"/>
      <c r="FN198" s="7"/>
      <c r="FO198" s="7"/>
      <c r="FP198" s="7"/>
      <c r="FQ198" s="7"/>
    </row>
    <row r="199" spans="11:173" ht="45" x14ac:dyDescent="0.25">
      <c r="K199" s="4"/>
      <c r="O199" s="5"/>
      <c r="P199" s="6"/>
      <c r="Q199" s="3"/>
      <c r="FE199" s="7"/>
      <c r="FG199" s="4"/>
      <c r="FH199" s="67" t="s">
        <v>138</v>
      </c>
      <c r="FI199" s="4"/>
      <c r="FJ199" s="4"/>
      <c r="FK199" s="67" t="s">
        <v>290</v>
      </c>
      <c r="FL199" s="7"/>
      <c r="FM199" s="7"/>
      <c r="FN199" s="7"/>
      <c r="FO199" s="7"/>
      <c r="FP199" s="7"/>
      <c r="FQ199" s="7"/>
    </row>
    <row r="200" spans="11:173" ht="30" x14ac:dyDescent="0.25">
      <c r="K200" s="4"/>
      <c r="O200" s="5"/>
      <c r="P200" s="6"/>
      <c r="Q200" s="3"/>
      <c r="FE200" s="7"/>
      <c r="FG200" s="4"/>
      <c r="FH200" s="67" t="s">
        <v>139</v>
      </c>
      <c r="FI200" s="4"/>
      <c r="FJ200" s="4"/>
      <c r="FK200" s="67" t="s">
        <v>291</v>
      </c>
      <c r="FL200" s="7"/>
      <c r="FM200" s="7"/>
      <c r="FN200" s="7"/>
      <c r="FO200" s="7"/>
      <c r="FP200" s="7"/>
      <c r="FQ200" s="7"/>
    </row>
    <row r="201" spans="11:173" x14ac:dyDescent="0.25">
      <c r="K201" s="4"/>
      <c r="O201" s="5"/>
      <c r="P201" s="6"/>
      <c r="Q201" s="3"/>
      <c r="FE201" s="7"/>
      <c r="FG201" s="4"/>
      <c r="FH201" s="67" t="s">
        <v>140</v>
      </c>
      <c r="FI201" s="4"/>
      <c r="FJ201" s="4"/>
      <c r="FK201" s="67" t="s">
        <v>292</v>
      </c>
      <c r="FL201" s="7"/>
      <c r="FM201" s="7"/>
      <c r="FN201" s="7"/>
      <c r="FO201" s="7"/>
      <c r="FP201" s="7"/>
      <c r="FQ201" s="7"/>
    </row>
    <row r="202" spans="11:173" x14ac:dyDescent="0.25">
      <c r="K202" s="4"/>
      <c r="O202" s="5"/>
      <c r="P202" s="6"/>
      <c r="Q202" s="3"/>
      <c r="FK202" s="67" t="s">
        <v>293</v>
      </c>
      <c r="FL202" s="7"/>
      <c r="FM202" s="7"/>
      <c r="FN202" s="7"/>
      <c r="FO202" s="7"/>
      <c r="FP202" s="7"/>
      <c r="FQ202" s="7"/>
    </row>
    <row r="203" spans="11:173" x14ac:dyDescent="0.25">
      <c r="K203" s="4"/>
      <c r="O203" s="5"/>
      <c r="P203" s="6"/>
      <c r="Q203" s="3"/>
      <c r="FK203" s="67" t="s">
        <v>294</v>
      </c>
      <c r="FL203" s="7"/>
      <c r="FM203" s="7"/>
      <c r="FN203" s="7"/>
      <c r="FO203" s="7"/>
      <c r="FP203" s="7"/>
      <c r="FQ203" s="7"/>
    </row>
    <row r="204" spans="11:173" x14ac:dyDescent="0.25">
      <c r="K204" s="4"/>
      <c r="O204" s="5"/>
      <c r="P204" s="6"/>
      <c r="Q204" s="3"/>
      <c r="FK204" s="67" t="s">
        <v>295</v>
      </c>
      <c r="FL204" s="7"/>
      <c r="FM204" s="7"/>
      <c r="FN204" s="7"/>
      <c r="FO204" s="7"/>
      <c r="FP204" s="7"/>
      <c r="FQ204" s="7"/>
    </row>
    <row r="205" spans="11:173" x14ac:dyDescent="0.25">
      <c r="K205" s="4"/>
      <c r="O205" s="5"/>
      <c r="P205" s="6"/>
      <c r="Q205" s="3"/>
      <c r="FK205" s="67" t="s">
        <v>296</v>
      </c>
      <c r="FL205" s="7"/>
      <c r="FM205" s="7"/>
      <c r="FN205" s="7"/>
      <c r="FO205" s="7"/>
      <c r="FP205" s="7"/>
      <c r="FQ205" s="7"/>
    </row>
    <row r="206" spans="11:173" x14ac:dyDescent="0.25">
      <c r="K206" s="4"/>
      <c r="O206" s="5"/>
      <c r="P206" s="6"/>
      <c r="Q206" s="3"/>
      <c r="FK206" s="67" t="s">
        <v>297</v>
      </c>
      <c r="FL206" s="7"/>
      <c r="FM206" s="7"/>
      <c r="FN206" s="7"/>
      <c r="FO206" s="7"/>
      <c r="FP206" s="7"/>
      <c r="FQ206" s="7"/>
    </row>
    <row r="207" spans="11:173" x14ac:dyDescent="0.25">
      <c r="K207" s="4"/>
      <c r="O207" s="5"/>
      <c r="P207" s="6"/>
      <c r="Q207" s="3"/>
      <c r="FK207" s="67" t="s">
        <v>298</v>
      </c>
      <c r="FL207" s="7"/>
      <c r="FM207" s="7"/>
      <c r="FN207" s="7"/>
      <c r="FO207" s="7"/>
      <c r="FP207" s="7"/>
      <c r="FQ207" s="7"/>
    </row>
    <row r="208" spans="11:173" ht="30" x14ac:dyDescent="0.25">
      <c r="K208" s="4"/>
      <c r="O208" s="5"/>
      <c r="P208" s="6"/>
      <c r="Q208" s="3"/>
      <c r="FK208" s="67" t="s">
        <v>299</v>
      </c>
      <c r="FL208" s="7"/>
      <c r="FM208" s="7"/>
      <c r="FN208" s="7"/>
      <c r="FO208" s="7"/>
      <c r="FP208" s="7"/>
      <c r="FQ208" s="7"/>
    </row>
    <row r="209" spans="11:173" x14ac:dyDescent="0.25">
      <c r="K209" s="4"/>
      <c r="O209" s="5"/>
      <c r="P209" s="6"/>
      <c r="Q209" s="3"/>
      <c r="FK209" s="67" t="s">
        <v>300</v>
      </c>
      <c r="FL209" s="7"/>
      <c r="FM209" s="7"/>
      <c r="FN209" s="7"/>
      <c r="FO209" s="7"/>
      <c r="FP209" s="7"/>
      <c r="FQ209" s="7"/>
    </row>
    <row r="210" spans="11:173" x14ac:dyDescent="0.25">
      <c r="K210" s="4"/>
      <c r="O210" s="5"/>
      <c r="P210" s="6"/>
      <c r="Q210" s="3"/>
      <c r="FK210" s="67" t="s">
        <v>301</v>
      </c>
      <c r="FL210" s="7"/>
      <c r="FM210" s="7"/>
      <c r="FN210" s="7"/>
      <c r="FO210" s="7"/>
      <c r="FP210" s="7"/>
      <c r="FQ210" s="7"/>
    </row>
    <row r="211" spans="11:173" x14ac:dyDescent="0.25">
      <c r="K211" s="4"/>
      <c r="O211" s="5"/>
      <c r="P211" s="6"/>
      <c r="Q211" s="3"/>
      <c r="FK211" s="67" t="s">
        <v>302</v>
      </c>
      <c r="FL211" s="7"/>
      <c r="FM211" s="7"/>
      <c r="FN211" s="7"/>
      <c r="FO211" s="7"/>
      <c r="FP211" s="7"/>
      <c r="FQ211" s="7"/>
    </row>
    <row r="212" spans="11:173" x14ac:dyDescent="0.25">
      <c r="K212" s="4"/>
      <c r="O212" s="5"/>
      <c r="P212" s="6"/>
      <c r="Q212" s="3"/>
      <c r="FK212" s="67" t="s">
        <v>303</v>
      </c>
      <c r="FL212" s="7"/>
      <c r="FM212" s="7"/>
      <c r="FN212" s="7"/>
      <c r="FO212" s="7"/>
      <c r="FP212" s="7"/>
      <c r="FQ212" s="7"/>
    </row>
    <row r="213" spans="11:173" x14ac:dyDescent="0.25">
      <c r="K213" s="4"/>
      <c r="O213" s="5"/>
      <c r="P213" s="6"/>
      <c r="Q213" s="3"/>
      <c r="FK213" s="67" t="s">
        <v>304</v>
      </c>
      <c r="FL213" s="7"/>
      <c r="FM213" s="7"/>
      <c r="FN213" s="7"/>
      <c r="FO213" s="7"/>
      <c r="FP213" s="7"/>
      <c r="FQ213" s="7"/>
    </row>
    <row r="214" spans="11:173" x14ac:dyDescent="0.25">
      <c r="K214" s="4"/>
      <c r="O214" s="5"/>
      <c r="P214" s="6"/>
      <c r="Q214" s="3"/>
      <c r="FK214" s="67" t="s">
        <v>305</v>
      </c>
      <c r="FL214" s="7"/>
      <c r="FM214" s="7"/>
      <c r="FN214" s="7"/>
      <c r="FO214" s="7"/>
      <c r="FP214" s="7"/>
      <c r="FQ214" s="7"/>
    </row>
    <row r="215" spans="11:173" x14ac:dyDescent="0.25">
      <c r="K215" s="4"/>
      <c r="O215" s="5"/>
      <c r="P215" s="6"/>
      <c r="Q215" s="3"/>
      <c r="FK215" s="67" t="s">
        <v>306</v>
      </c>
      <c r="FL215" s="7"/>
      <c r="FM215" s="7"/>
      <c r="FN215" s="7"/>
      <c r="FO215" s="7"/>
      <c r="FP215" s="7"/>
      <c r="FQ215" s="7"/>
    </row>
    <row r="216" spans="11:173" x14ac:dyDescent="0.25">
      <c r="K216" s="4"/>
      <c r="O216" s="5"/>
      <c r="P216" s="6"/>
      <c r="Q216" s="3"/>
      <c r="FK216" s="67" t="s">
        <v>307</v>
      </c>
      <c r="FL216" s="7"/>
      <c r="FM216" s="7"/>
      <c r="FN216" s="7"/>
      <c r="FO216" s="7"/>
      <c r="FP216" s="7"/>
      <c r="FQ216" s="7"/>
    </row>
    <row r="217" spans="11:173" x14ac:dyDescent="0.25">
      <c r="K217" s="4"/>
      <c r="O217" s="5"/>
      <c r="P217" s="6"/>
      <c r="Q217" s="3"/>
      <c r="FK217" s="67" t="s">
        <v>308</v>
      </c>
      <c r="FL217" s="7"/>
      <c r="FM217" s="7"/>
      <c r="FN217" s="7"/>
      <c r="FO217" s="7"/>
      <c r="FP217" s="7"/>
      <c r="FQ217" s="7"/>
    </row>
    <row r="218" spans="11:173" x14ac:dyDescent="0.25">
      <c r="K218" s="4"/>
      <c r="O218" s="5"/>
      <c r="P218" s="6"/>
      <c r="Q218" s="3"/>
      <c r="FK218" s="67" t="s">
        <v>309</v>
      </c>
      <c r="FL218" s="7"/>
      <c r="FM218" s="7"/>
      <c r="FN218" s="7"/>
      <c r="FO218" s="7"/>
      <c r="FP218" s="7"/>
      <c r="FQ218" s="7"/>
    </row>
    <row r="219" spans="11:173" x14ac:dyDescent="0.25">
      <c r="K219" s="4"/>
      <c r="O219" s="5"/>
      <c r="P219" s="6"/>
      <c r="Q219" s="3"/>
      <c r="FK219" s="67" t="s">
        <v>310</v>
      </c>
      <c r="FL219" s="7"/>
      <c r="FM219" s="7"/>
      <c r="FN219" s="7"/>
      <c r="FO219" s="7"/>
      <c r="FP219" s="7"/>
      <c r="FQ219" s="7"/>
    </row>
    <row r="220" spans="11:173" ht="30" x14ac:dyDescent="0.25">
      <c r="K220" s="4"/>
      <c r="O220" s="5"/>
      <c r="P220" s="6"/>
      <c r="Q220" s="3"/>
      <c r="FK220" s="67" t="s">
        <v>311</v>
      </c>
      <c r="FL220" s="7"/>
      <c r="FM220" s="7"/>
      <c r="FN220" s="7"/>
      <c r="FO220" s="7"/>
      <c r="FP220" s="7"/>
      <c r="FQ220" s="7"/>
    </row>
    <row r="221" spans="11:173" x14ac:dyDescent="0.25">
      <c r="K221" s="4"/>
      <c r="O221" s="5"/>
      <c r="P221" s="6"/>
      <c r="Q221" s="3"/>
      <c r="FK221" s="67" t="s">
        <v>312</v>
      </c>
      <c r="FL221" s="7"/>
      <c r="FM221" s="7"/>
      <c r="FN221" s="7"/>
      <c r="FO221" s="7"/>
      <c r="FP221" s="7"/>
      <c r="FQ221" s="7"/>
    </row>
    <row r="222" spans="11:173" x14ac:dyDescent="0.25">
      <c r="K222" s="4"/>
      <c r="O222" s="5"/>
      <c r="P222" s="6"/>
      <c r="Q222" s="3"/>
      <c r="FK222" s="67" t="s">
        <v>313</v>
      </c>
      <c r="FL222" s="7"/>
      <c r="FM222" s="7"/>
      <c r="FN222" s="7"/>
      <c r="FO222" s="7"/>
      <c r="FP222" s="7"/>
      <c r="FQ222" s="7"/>
    </row>
    <row r="223" spans="11:173" x14ac:dyDescent="0.25">
      <c r="K223" s="4"/>
      <c r="O223" s="5"/>
      <c r="P223" s="6"/>
      <c r="Q223" s="3"/>
      <c r="FK223" s="67" t="s">
        <v>314</v>
      </c>
      <c r="FL223" s="7"/>
      <c r="FM223" s="7"/>
      <c r="FN223" s="7"/>
      <c r="FO223" s="7"/>
      <c r="FP223" s="7"/>
      <c r="FQ223" s="7"/>
    </row>
    <row r="224" spans="11:173" x14ac:dyDescent="0.25">
      <c r="K224" s="4"/>
      <c r="O224" s="5"/>
      <c r="P224" s="6"/>
      <c r="Q224" s="3"/>
      <c r="FK224" s="67" t="s">
        <v>315</v>
      </c>
      <c r="FL224" s="7"/>
      <c r="FM224" s="7"/>
      <c r="FN224" s="7"/>
      <c r="FO224" s="7"/>
      <c r="FP224" s="7"/>
      <c r="FQ224" s="7"/>
    </row>
    <row r="225" spans="11:173" x14ac:dyDescent="0.25">
      <c r="K225" s="4"/>
      <c r="O225" s="5"/>
      <c r="P225" s="6"/>
      <c r="Q225" s="3"/>
      <c r="FK225" s="67" t="s">
        <v>316</v>
      </c>
      <c r="FL225" s="7"/>
      <c r="FM225" s="7"/>
      <c r="FN225" s="7"/>
      <c r="FO225" s="7"/>
      <c r="FP225" s="7"/>
      <c r="FQ225" s="7"/>
    </row>
    <row r="226" spans="11:173" ht="30" x14ac:dyDescent="0.25">
      <c r="K226" s="4"/>
      <c r="O226" s="5"/>
      <c r="P226" s="6"/>
      <c r="Q226" s="3"/>
      <c r="FK226" s="67" t="s">
        <v>317</v>
      </c>
      <c r="FL226" s="7"/>
      <c r="FM226" s="7"/>
      <c r="FN226" s="7"/>
      <c r="FO226" s="7"/>
      <c r="FP226" s="7"/>
      <c r="FQ226" s="7"/>
    </row>
    <row r="227" spans="11:173" x14ac:dyDescent="0.25">
      <c r="K227" s="4"/>
      <c r="O227" s="5"/>
      <c r="P227" s="6"/>
      <c r="Q227" s="3"/>
      <c r="FK227" s="67" t="s">
        <v>318</v>
      </c>
      <c r="FL227" s="7"/>
      <c r="FM227" s="7"/>
      <c r="FN227" s="7"/>
      <c r="FO227" s="7"/>
      <c r="FP227" s="7"/>
      <c r="FQ227" s="7"/>
    </row>
    <row r="228" spans="11:173" x14ac:dyDescent="0.25">
      <c r="K228" s="4"/>
      <c r="O228" s="5"/>
      <c r="P228" s="6"/>
      <c r="Q228" s="3"/>
      <c r="FK228" s="67" t="s">
        <v>319</v>
      </c>
      <c r="FL228" s="7"/>
      <c r="FM228" s="7"/>
      <c r="FN228" s="7"/>
      <c r="FO228" s="7"/>
      <c r="FP228" s="7"/>
      <c r="FQ228" s="7"/>
    </row>
    <row r="229" spans="11:173" x14ac:dyDescent="0.25">
      <c r="K229" s="4"/>
      <c r="O229" s="5"/>
      <c r="P229" s="6"/>
      <c r="Q229" s="3"/>
      <c r="FK229" s="67" t="s">
        <v>320</v>
      </c>
      <c r="FL229" s="7"/>
      <c r="FM229" s="7"/>
      <c r="FN229" s="7"/>
      <c r="FO229" s="7"/>
      <c r="FP229" s="7"/>
      <c r="FQ229" s="7"/>
    </row>
    <row r="230" spans="11:173" ht="30" x14ac:dyDescent="0.25">
      <c r="K230" s="4"/>
      <c r="O230" s="5"/>
      <c r="P230" s="6"/>
      <c r="Q230" s="3"/>
      <c r="FK230" s="67" t="s">
        <v>321</v>
      </c>
      <c r="FL230" s="7"/>
      <c r="FM230" s="7"/>
      <c r="FN230" s="7"/>
      <c r="FO230" s="7"/>
      <c r="FP230" s="7"/>
      <c r="FQ230" s="7"/>
    </row>
    <row r="231" spans="11:173" x14ac:dyDescent="0.25">
      <c r="K231" s="4"/>
      <c r="O231" s="5"/>
      <c r="P231" s="6"/>
      <c r="Q231" s="3"/>
      <c r="FK231" s="67" t="s">
        <v>322</v>
      </c>
      <c r="FL231" s="7"/>
      <c r="FM231" s="7"/>
      <c r="FN231" s="7"/>
      <c r="FO231" s="7"/>
      <c r="FP231" s="7"/>
      <c r="FQ231" s="7"/>
    </row>
    <row r="232" spans="11:173" ht="30" x14ac:dyDescent="0.25">
      <c r="K232" s="4"/>
      <c r="O232" s="5"/>
      <c r="P232" s="6"/>
      <c r="Q232" s="3"/>
      <c r="FK232" s="67" t="s">
        <v>323</v>
      </c>
      <c r="FL232" s="7"/>
      <c r="FM232" s="7"/>
      <c r="FN232" s="7"/>
      <c r="FO232" s="7"/>
      <c r="FP232" s="7"/>
      <c r="FQ232" s="7"/>
    </row>
    <row r="233" spans="11:173" x14ac:dyDescent="0.25">
      <c r="K233" s="4"/>
      <c r="O233" s="5"/>
      <c r="P233" s="6"/>
      <c r="Q233" s="3"/>
      <c r="FK233" s="67" t="s">
        <v>324</v>
      </c>
      <c r="FL233" s="7"/>
      <c r="FM233" s="7"/>
      <c r="FN233" s="7"/>
      <c r="FO233" s="7"/>
      <c r="FP233" s="7"/>
      <c r="FQ233" s="7"/>
    </row>
    <row r="234" spans="11:173" x14ac:dyDescent="0.25">
      <c r="K234" s="4"/>
      <c r="O234" s="5"/>
      <c r="P234" s="6"/>
      <c r="Q234" s="3"/>
      <c r="FK234" s="67" t="s">
        <v>325</v>
      </c>
      <c r="FL234" s="7"/>
      <c r="FM234" s="7"/>
      <c r="FN234" s="7"/>
      <c r="FO234" s="7"/>
      <c r="FP234" s="7"/>
      <c r="FQ234" s="7"/>
    </row>
    <row r="235" spans="11:173" x14ac:dyDescent="0.25">
      <c r="K235" s="4"/>
      <c r="O235" s="5"/>
      <c r="P235" s="6"/>
      <c r="Q235" s="3"/>
      <c r="FK235" s="67" t="s">
        <v>326</v>
      </c>
      <c r="FL235" s="7"/>
      <c r="FM235" s="7"/>
      <c r="FN235" s="7"/>
      <c r="FO235" s="7"/>
      <c r="FP235" s="7"/>
      <c r="FQ235" s="7"/>
    </row>
    <row r="236" spans="11:173" x14ac:dyDescent="0.25">
      <c r="K236" s="4"/>
      <c r="O236" s="5"/>
      <c r="P236" s="6"/>
      <c r="Q236" s="3"/>
      <c r="FK236" s="67" t="s">
        <v>327</v>
      </c>
      <c r="FL236" s="7"/>
      <c r="FM236" s="7"/>
      <c r="FN236" s="7"/>
      <c r="FO236" s="7"/>
      <c r="FP236" s="7"/>
      <c r="FQ236" s="7"/>
    </row>
    <row r="237" spans="11:173" x14ac:dyDescent="0.25">
      <c r="K237" s="4"/>
      <c r="O237" s="5"/>
      <c r="P237" s="6"/>
      <c r="Q237" s="3"/>
      <c r="FK237" s="67" t="s">
        <v>328</v>
      </c>
      <c r="FL237" s="7"/>
      <c r="FM237" s="7"/>
      <c r="FN237" s="7"/>
      <c r="FO237" s="7"/>
      <c r="FP237" s="7"/>
      <c r="FQ237" s="7"/>
    </row>
    <row r="238" spans="11:173" x14ac:dyDescent="0.25">
      <c r="K238" s="4"/>
      <c r="O238" s="5"/>
      <c r="P238" s="6"/>
      <c r="Q238" s="3"/>
      <c r="FK238" s="67" t="s">
        <v>329</v>
      </c>
      <c r="FL238" s="7"/>
      <c r="FM238" s="7"/>
      <c r="FN238" s="7"/>
      <c r="FO238" s="7"/>
      <c r="FP238" s="7"/>
      <c r="FQ238" s="7"/>
    </row>
    <row r="239" spans="11:173" x14ac:dyDescent="0.25">
      <c r="K239" s="4"/>
      <c r="O239" s="5"/>
      <c r="P239" s="6"/>
      <c r="Q239" s="3"/>
      <c r="FK239" s="67" t="s">
        <v>330</v>
      </c>
      <c r="FL239" s="7"/>
      <c r="FM239" s="7"/>
      <c r="FN239" s="7"/>
      <c r="FO239" s="7"/>
      <c r="FP239" s="7"/>
      <c r="FQ239" s="7"/>
    </row>
    <row r="240" spans="11:173" x14ac:dyDescent="0.25">
      <c r="K240" s="4"/>
      <c r="O240" s="5"/>
      <c r="P240" s="6"/>
      <c r="Q240" s="3"/>
      <c r="FK240" s="67" t="s">
        <v>331</v>
      </c>
      <c r="FL240" s="7"/>
      <c r="FM240" s="7"/>
      <c r="FN240" s="7"/>
      <c r="FO240" s="7"/>
      <c r="FP240" s="7"/>
      <c r="FQ240" s="7"/>
    </row>
    <row r="241" spans="11:173" x14ac:dyDescent="0.25">
      <c r="K241" s="4"/>
      <c r="O241" s="5"/>
      <c r="P241" s="6"/>
      <c r="Q241" s="3"/>
      <c r="FK241" s="67" t="s">
        <v>332</v>
      </c>
      <c r="FL241" s="7"/>
      <c r="FM241" s="7"/>
      <c r="FN241" s="7"/>
      <c r="FO241" s="7"/>
      <c r="FP241" s="7"/>
      <c r="FQ241" s="7"/>
    </row>
    <row r="242" spans="11:173" x14ac:dyDescent="0.25">
      <c r="K242" s="4"/>
      <c r="O242" s="5"/>
      <c r="P242" s="6"/>
      <c r="Q242" s="3"/>
      <c r="FK242" s="67" t="s">
        <v>333</v>
      </c>
      <c r="FL242" s="7"/>
      <c r="FM242" s="7"/>
      <c r="FN242" s="7"/>
      <c r="FO242" s="7"/>
      <c r="FP242" s="7"/>
      <c r="FQ242" s="7"/>
    </row>
    <row r="243" spans="11:173" x14ac:dyDescent="0.25">
      <c r="K243" s="4"/>
      <c r="O243" s="5"/>
      <c r="P243" s="6"/>
      <c r="Q243" s="3"/>
      <c r="FK243" s="67" t="s">
        <v>334</v>
      </c>
      <c r="FL243" s="7"/>
      <c r="FM243" s="7"/>
      <c r="FN243" s="7"/>
      <c r="FO243" s="7"/>
      <c r="FP243" s="7"/>
      <c r="FQ243" s="7"/>
    </row>
    <row r="244" spans="11:173" ht="30" x14ac:dyDescent="0.25">
      <c r="K244" s="4"/>
      <c r="O244" s="5"/>
      <c r="P244" s="6"/>
      <c r="Q244" s="3"/>
      <c r="FK244" s="67" t="s">
        <v>335</v>
      </c>
      <c r="FL244" s="7"/>
      <c r="FM244" s="7"/>
      <c r="FN244" s="7"/>
      <c r="FO244" s="7"/>
      <c r="FP244" s="7"/>
      <c r="FQ244" s="7"/>
    </row>
    <row r="245" spans="11:173" x14ac:dyDescent="0.25">
      <c r="K245" s="4"/>
      <c r="O245" s="5"/>
      <c r="P245" s="6"/>
      <c r="Q245" s="3"/>
      <c r="FK245" s="67" t="s">
        <v>336</v>
      </c>
      <c r="FL245" s="7"/>
      <c r="FM245" s="7"/>
      <c r="FN245" s="7"/>
      <c r="FO245" s="7"/>
      <c r="FP245" s="7"/>
      <c r="FQ245" s="7"/>
    </row>
    <row r="246" spans="11:173" x14ac:dyDescent="0.25">
      <c r="K246" s="4"/>
      <c r="O246" s="5"/>
      <c r="P246" s="6"/>
      <c r="Q246" s="3"/>
      <c r="FK246" s="67" t="s">
        <v>337</v>
      </c>
      <c r="FL246" s="7"/>
      <c r="FM246" s="7"/>
      <c r="FN246" s="7"/>
      <c r="FO246" s="7"/>
      <c r="FP246" s="7"/>
      <c r="FQ246" s="7"/>
    </row>
    <row r="247" spans="11:173" x14ac:dyDescent="0.25">
      <c r="K247" s="4"/>
      <c r="O247" s="5"/>
      <c r="P247" s="6"/>
      <c r="Q247" s="3"/>
      <c r="FK247" s="67" t="s">
        <v>338</v>
      </c>
      <c r="FL247" s="7"/>
      <c r="FM247" s="7"/>
      <c r="FN247" s="7"/>
      <c r="FO247" s="7"/>
      <c r="FP247" s="7"/>
      <c r="FQ247" s="7"/>
    </row>
    <row r="248" spans="11:173" x14ac:dyDescent="0.25">
      <c r="K248" s="4"/>
      <c r="O248" s="5"/>
      <c r="P248" s="6"/>
      <c r="Q248" s="3"/>
      <c r="FK248" s="67" t="s">
        <v>339</v>
      </c>
      <c r="FL248" s="7"/>
      <c r="FM248" s="7"/>
      <c r="FN248" s="7"/>
      <c r="FO248" s="7"/>
      <c r="FP248" s="7"/>
      <c r="FQ248" s="7"/>
    </row>
    <row r="249" spans="11:173" x14ac:dyDescent="0.25">
      <c r="K249" s="4"/>
      <c r="O249" s="5"/>
      <c r="P249" s="6"/>
      <c r="Q249" s="3"/>
      <c r="FK249" s="67" t="s">
        <v>340</v>
      </c>
      <c r="FL249" s="7"/>
      <c r="FM249" s="7"/>
      <c r="FN249" s="7"/>
      <c r="FO249" s="7"/>
      <c r="FP249" s="7"/>
      <c r="FQ249" s="7"/>
    </row>
    <row r="250" spans="11:173" x14ac:dyDescent="0.25">
      <c r="K250" s="4"/>
      <c r="O250" s="5"/>
      <c r="P250" s="6"/>
      <c r="Q250" s="3"/>
      <c r="FK250" s="67" t="s">
        <v>341</v>
      </c>
      <c r="FL250" s="7"/>
      <c r="FM250" s="7"/>
      <c r="FN250" s="7"/>
      <c r="FO250" s="7"/>
      <c r="FP250" s="7"/>
      <c r="FQ250" s="7"/>
    </row>
    <row r="251" spans="11:173" ht="30" x14ac:dyDescent="0.25">
      <c r="K251" s="4"/>
      <c r="O251" s="5"/>
      <c r="P251" s="6"/>
      <c r="Q251" s="3"/>
      <c r="FK251" s="67" t="s">
        <v>342</v>
      </c>
      <c r="FL251" s="7"/>
      <c r="FM251" s="7"/>
      <c r="FN251" s="7"/>
      <c r="FO251" s="7"/>
      <c r="FP251" s="7"/>
      <c r="FQ251" s="7"/>
    </row>
    <row r="252" spans="11:173" x14ac:dyDescent="0.25">
      <c r="K252" s="4"/>
      <c r="O252" s="5"/>
      <c r="P252" s="6"/>
      <c r="Q252" s="3"/>
      <c r="FK252" s="67" t="s">
        <v>343</v>
      </c>
      <c r="FL252" s="7"/>
      <c r="FM252" s="7"/>
      <c r="FN252" s="7"/>
      <c r="FO252" s="7"/>
      <c r="FP252" s="7"/>
      <c r="FQ252" s="7"/>
    </row>
    <row r="253" spans="11:173" x14ac:dyDescent="0.25">
      <c r="K253" s="4"/>
      <c r="O253" s="5"/>
      <c r="P253" s="6"/>
      <c r="Q253" s="3"/>
      <c r="FK253" s="67" t="s">
        <v>344</v>
      </c>
      <c r="FL253" s="7"/>
      <c r="FM253" s="7"/>
      <c r="FN253" s="7"/>
      <c r="FO253" s="7"/>
      <c r="FP253" s="7"/>
      <c r="FQ253" s="7"/>
    </row>
    <row r="254" spans="11:173" x14ac:dyDescent="0.25">
      <c r="K254" s="4"/>
      <c r="O254" s="5"/>
      <c r="P254" s="6"/>
      <c r="Q254" s="3"/>
      <c r="FK254" s="67" t="s">
        <v>345</v>
      </c>
      <c r="FL254" s="7"/>
      <c r="FM254" s="7"/>
      <c r="FN254" s="7"/>
      <c r="FO254" s="7"/>
      <c r="FP254" s="7"/>
      <c r="FQ254" s="7"/>
    </row>
    <row r="255" spans="11:173" x14ac:dyDescent="0.25">
      <c r="AJ255" s="7"/>
      <c r="AK255" s="7"/>
      <c r="AL255" s="7"/>
      <c r="AM255" s="7"/>
      <c r="AN255" s="7"/>
      <c r="AO255" s="7"/>
      <c r="AP255" s="7"/>
      <c r="AQ255" s="7"/>
      <c r="AR255" s="7"/>
      <c r="AS255" s="7"/>
      <c r="AT255" s="7"/>
      <c r="AU255" s="7"/>
      <c r="AV255" s="7"/>
      <c r="AW255" s="7"/>
      <c r="AX255" s="7"/>
      <c r="AY255" s="7"/>
      <c r="AZ255" s="7"/>
      <c r="BA255" s="7"/>
      <c r="BB255" s="7"/>
      <c r="BC255" s="7"/>
      <c r="BD255" s="7"/>
      <c r="BE255" s="7"/>
      <c r="BF255" s="7"/>
      <c r="BG255" s="7"/>
      <c r="BH255" s="7"/>
      <c r="BI255" s="7"/>
      <c r="BJ255" s="7"/>
      <c r="BK255" s="7"/>
      <c r="BL255" s="7"/>
      <c r="BM255" s="7"/>
      <c r="BN255" s="7"/>
      <c r="BO255" s="7"/>
      <c r="BP255" s="7"/>
      <c r="BQ255" s="7"/>
      <c r="BR255" s="7"/>
      <c r="BS255" s="7"/>
      <c r="BT255" s="7"/>
      <c r="BU255" s="7"/>
      <c r="BV255" s="7"/>
      <c r="BW255" s="7"/>
      <c r="BX255" s="7"/>
      <c r="BY255" s="7"/>
      <c r="BZ255" s="7"/>
      <c r="CA255" s="7"/>
      <c r="CB255" s="7"/>
      <c r="CC255" s="7"/>
      <c r="CD255" s="7"/>
      <c r="CE255" s="7"/>
      <c r="CF255" s="7"/>
      <c r="CG255" s="7"/>
      <c r="CH255" s="7"/>
      <c r="CI255" s="7"/>
      <c r="CJ255" s="7"/>
      <c r="CK255" s="7"/>
      <c r="CL255" s="7"/>
      <c r="CM255" s="7"/>
      <c r="CN255" s="7"/>
      <c r="CO255" s="7"/>
      <c r="CP255" s="7"/>
      <c r="CQ255" s="7"/>
      <c r="CR255" s="7"/>
      <c r="CS255" s="7"/>
      <c r="CT255" s="7"/>
      <c r="CU255" s="7"/>
      <c r="CV255" s="7"/>
      <c r="CW255" s="7"/>
      <c r="CX255" s="7"/>
      <c r="CY255" s="7"/>
      <c r="CZ255" s="7"/>
      <c r="DA255" s="7"/>
      <c r="DB255" s="7"/>
      <c r="DC255" s="7"/>
      <c r="DD255" s="7"/>
      <c r="DE255" s="7"/>
      <c r="DF255" s="7"/>
      <c r="DG255" s="7"/>
      <c r="DH255" s="7"/>
      <c r="DI255" s="7"/>
      <c r="DJ255" s="7"/>
      <c r="DK255" s="7"/>
      <c r="DL255" s="7"/>
      <c r="DM255" s="7"/>
      <c r="DN255" s="7"/>
      <c r="DO255" s="7"/>
      <c r="DP255" s="7"/>
      <c r="DQ255" s="7"/>
      <c r="DR255" s="7"/>
      <c r="DS255" s="7"/>
      <c r="DT255" s="7"/>
      <c r="DU255" s="7"/>
      <c r="DV255" s="7"/>
      <c r="DW255" s="7"/>
      <c r="DX255" s="7"/>
      <c r="DY255" s="7"/>
      <c r="DZ255" s="7"/>
      <c r="EA255" s="7"/>
      <c r="EB255" s="7"/>
      <c r="EC255" s="7"/>
      <c r="ED255" s="7"/>
      <c r="EE255" s="7"/>
      <c r="EF255" s="7"/>
      <c r="EG255" s="7"/>
      <c r="EH255" s="7"/>
      <c r="EI255" s="7"/>
      <c r="EJ255" s="7"/>
      <c r="EK255" s="7"/>
      <c r="EL255" s="7"/>
      <c r="EM255" s="7"/>
      <c r="EN255" s="7"/>
      <c r="EO255" s="7"/>
      <c r="EP255" s="7"/>
      <c r="EQ255" s="7"/>
      <c r="ER255" s="7"/>
      <c r="ES255" s="7"/>
      <c r="ET255" s="7"/>
      <c r="EU255" s="7"/>
      <c r="EV255" s="7"/>
      <c r="EW255" s="7"/>
      <c r="EX255" s="7"/>
      <c r="EY255" s="7"/>
      <c r="EZ255" s="7"/>
      <c r="FA255" s="7"/>
      <c r="FB255" s="7"/>
      <c r="FC255" s="7"/>
      <c r="FD255" s="7"/>
      <c r="FE255" s="7"/>
      <c r="FF255" s="7"/>
      <c r="FG255" s="7"/>
      <c r="FH255" s="7"/>
      <c r="FI255" s="7"/>
      <c r="FJ255" s="7"/>
      <c r="FK255" s="7"/>
      <c r="FL255" s="7"/>
      <c r="FM255" s="7"/>
      <c r="FN255" s="7"/>
      <c r="FO255" s="7"/>
      <c r="FP255" s="7"/>
      <c r="FQ255" s="7"/>
    </row>
    <row r="256" spans="11:173" x14ac:dyDescent="0.25">
      <c r="AJ256" s="7"/>
      <c r="AK256" s="7"/>
      <c r="AL256" s="7"/>
      <c r="AM256" s="7"/>
      <c r="AN256" s="7"/>
      <c r="AO256" s="7"/>
      <c r="AP256" s="7"/>
      <c r="AQ256" s="7"/>
      <c r="AR256" s="7"/>
      <c r="AS256" s="7"/>
      <c r="AT256" s="7"/>
      <c r="AU256" s="7"/>
      <c r="AV256" s="7"/>
      <c r="AW256" s="7"/>
      <c r="AX256" s="7"/>
      <c r="AY256" s="7"/>
      <c r="AZ256" s="7"/>
      <c r="BA256" s="7"/>
      <c r="BB256" s="7"/>
      <c r="BC256" s="7"/>
      <c r="BD256" s="7"/>
      <c r="BE256" s="7"/>
      <c r="BF256" s="7"/>
      <c r="BG256" s="7"/>
      <c r="BH256" s="7"/>
      <c r="BI256" s="7"/>
      <c r="BJ256" s="7"/>
      <c r="BK256" s="7"/>
      <c r="BL256" s="7"/>
      <c r="BM256" s="7"/>
      <c r="BN256" s="7"/>
      <c r="BO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c r="CT256" s="7"/>
      <c r="CU256" s="7"/>
      <c r="CV256" s="7"/>
      <c r="CW256" s="7"/>
      <c r="CX256" s="7"/>
      <c r="CY256" s="7"/>
      <c r="CZ256" s="7"/>
      <c r="DA256" s="7"/>
      <c r="DB256" s="7"/>
      <c r="DC256" s="7"/>
      <c r="DD256" s="7"/>
      <c r="DE256" s="7"/>
      <c r="DF256" s="7"/>
      <c r="DG256" s="7"/>
      <c r="DH256" s="7"/>
      <c r="DI256" s="7"/>
      <c r="DJ256" s="7"/>
      <c r="DK256" s="7"/>
      <c r="DL256" s="7"/>
      <c r="DM256" s="7"/>
      <c r="DN256" s="7"/>
      <c r="DO256" s="7"/>
      <c r="DP256" s="7"/>
      <c r="DQ256" s="7"/>
      <c r="DR256" s="7"/>
      <c r="DS256" s="7"/>
      <c r="DT256" s="7"/>
      <c r="DU256" s="7"/>
      <c r="DV256" s="7"/>
      <c r="DW256" s="7"/>
      <c r="DX256" s="7"/>
      <c r="DY256" s="7"/>
      <c r="DZ256" s="7"/>
      <c r="EA256" s="7"/>
      <c r="EB256" s="7"/>
      <c r="EC256" s="7"/>
      <c r="ED256" s="7"/>
      <c r="EE256" s="7"/>
      <c r="EF256" s="7"/>
      <c r="EG256" s="7"/>
      <c r="EH256" s="7"/>
      <c r="EI256" s="7"/>
      <c r="EJ256" s="7"/>
      <c r="EK256" s="7"/>
      <c r="EL256" s="7"/>
      <c r="EM256" s="7"/>
      <c r="EN256" s="7"/>
      <c r="EO256" s="7"/>
      <c r="EP256" s="7"/>
      <c r="EQ256" s="7"/>
      <c r="ER256" s="7"/>
      <c r="ES256" s="7"/>
      <c r="ET256" s="7"/>
      <c r="EU256" s="7"/>
      <c r="EV256" s="7"/>
      <c r="EW256" s="7"/>
      <c r="EX256" s="7"/>
      <c r="EY256" s="7"/>
      <c r="EZ256" s="7"/>
      <c r="FA256" s="7"/>
      <c r="FB256" s="7"/>
      <c r="FC256" s="7"/>
      <c r="FD256" s="7"/>
      <c r="FE256" s="7"/>
      <c r="FF256" s="7"/>
      <c r="FG256" s="7"/>
      <c r="FH256" s="7"/>
      <c r="FI256" s="7"/>
      <c r="FJ256" s="7"/>
      <c r="FK256" s="7"/>
      <c r="FL256" s="7"/>
      <c r="FM256" s="7"/>
      <c r="FN256" s="7"/>
      <c r="FO256" s="7"/>
      <c r="FP256" s="7"/>
      <c r="FQ256" s="7"/>
    </row>
    <row r="257" spans="36:173" x14ac:dyDescent="0.25">
      <c r="AJ257" s="7"/>
      <c r="AK257" s="7"/>
      <c r="AL257" s="7"/>
      <c r="AM257" s="7"/>
      <c r="AN257" s="7"/>
      <c r="AO257" s="7"/>
      <c r="AP257" s="7"/>
      <c r="AQ257" s="7"/>
      <c r="AR257" s="7"/>
      <c r="AS257" s="7"/>
      <c r="AT257" s="7"/>
      <c r="AU257" s="7"/>
      <c r="AV257" s="7"/>
      <c r="AW257" s="7"/>
      <c r="AX257" s="7"/>
      <c r="AY257" s="7"/>
      <c r="AZ257" s="7"/>
      <c r="BA257" s="7"/>
      <c r="BB257" s="7"/>
      <c r="BC257" s="7"/>
      <c r="BD257" s="7"/>
      <c r="BE257" s="7"/>
      <c r="BF257" s="7"/>
      <c r="BG257" s="7"/>
      <c r="BH257" s="7"/>
      <c r="BI257" s="7"/>
      <c r="BJ257" s="7"/>
      <c r="BK257" s="7"/>
      <c r="BL257" s="7"/>
      <c r="BM257" s="7"/>
      <c r="BN257" s="7"/>
      <c r="BO257" s="7"/>
      <c r="BP257" s="7"/>
      <c r="BQ257" s="7"/>
      <c r="BR257" s="7"/>
      <c r="BS257" s="7"/>
      <c r="BT257" s="7"/>
      <c r="BU257" s="7"/>
      <c r="BV257" s="7"/>
      <c r="BW257" s="7"/>
      <c r="BX257" s="7"/>
      <c r="BY257" s="7"/>
      <c r="BZ257" s="7"/>
      <c r="CA257" s="7"/>
      <c r="CB257" s="7"/>
      <c r="CC257" s="7"/>
      <c r="CD257" s="7"/>
      <c r="CE257" s="7"/>
      <c r="CF257" s="7"/>
      <c r="CG257" s="7"/>
      <c r="CH257" s="7"/>
      <c r="CI257" s="7"/>
      <c r="CJ257" s="7"/>
      <c r="CK257" s="7"/>
      <c r="CL257" s="7"/>
      <c r="CM257" s="7"/>
      <c r="CN257" s="7"/>
      <c r="CO257" s="7"/>
      <c r="CP257" s="7"/>
      <c r="CQ257" s="7"/>
      <c r="CR257" s="7"/>
      <c r="CS257" s="7"/>
      <c r="CT257" s="7"/>
      <c r="CU257" s="7"/>
      <c r="CV257" s="7"/>
      <c r="CW257" s="7"/>
      <c r="CX257" s="7"/>
      <c r="CY257" s="7"/>
      <c r="CZ257" s="7"/>
      <c r="DA257" s="7"/>
      <c r="DB257" s="7"/>
      <c r="DC257" s="7"/>
      <c r="DD257" s="7"/>
      <c r="DE257" s="7"/>
      <c r="DF257" s="7"/>
      <c r="DG257" s="7"/>
      <c r="DH257" s="7"/>
      <c r="DI257" s="7"/>
      <c r="DJ257" s="7"/>
      <c r="DK257" s="7"/>
      <c r="DL257" s="7"/>
      <c r="DM257" s="7"/>
      <c r="DN257" s="7"/>
      <c r="DO257" s="7"/>
      <c r="DP257" s="7"/>
      <c r="DQ257" s="7"/>
      <c r="DR257" s="7"/>
      <c r="DS257" s="7"/>
      <c r="DT257" s="7"/>
      <c r="DU257" s="7"/>
      <c r="DV257" s="7"/>
      <c r="DW257" s="7"/>
      <c r="DX257" s="7"/>
      <c r="DY257" s="7"/>
      <c r="DZ257" s="7"/>
      <c r="EA257" s="7"/>
      <c r="EB257" s="7"/>
      <c r="EC257" s="7"/>
      <c r="ED257" s="7"/>
      <c r="EE257" s="7"/>
      <c r="EF257" s="7"/>
      <c r="EG257" s="7"/>
      <c r="EH257" s="7"/>
      <c r="EI257" s="7"/>
      <c r="EJ257" s="7"/>
      <c r="EK257" s="7"/>
      <c r="EL257" s="7"/>
      <c r="EM257" s="7"/>
      <c r="EN257" s="7"/>
      <c r="EO257" s="7"/>
      <c r="EP257" s="7"/>
      <c r="EQ257" s="7"/>
      <c r="ER257" s="7"/>
      <c r="ES257" s="7"/>
      <c r="ET257" s="7"/>
      <c r="EU257" s="7"/>
      <c r="EV257" s="7"/>
      <c r="EW257" s="7"/>
      <c r="EX257" s="7"/>
      <c r="EY257" s="7"/>
      <c r="EZ257" s="7"/>
      <c r="FA257" s="7"/>
      <c r="FB257" s="7"/>
      <c r="FC257" s="7"/>
      <c r="FD257" s="7"/>
      <c r="FE257" s="7"/>
      <c r="FF257" s="7"/>
      <c r="FG257" s="7"/>
      <c r="FH257" s="7"/>
      <c r="FI257" s="7"/>
      <c r="FJ257" s="7"/>
      <c r="FK257" s="7"/>
      <c r="FL257" s="7"/>
      <c r="FM257" s="7"/>
      <c r="FN257" s="7"/>
      <c r="FO257" s="7"/>
      <c r="FP257" s="7"/>
      <c r="FQ257" s="7"/>
    </row>
    <row r="258" spans="36:173" x14ac:dyDescent="0.25">
      <c r="AJ258" s="7"/>
      <c r="AK258" s="7"/>
      <c r="AL258" s="7"/>
      <c r="AM258" s="7"/>
      <c r="AN258" s="7"/>
      <c r="AO258" s="7"/>
      <c r="AP258" s="7"/>
      <c r="AQ258" s="7"/>
      <c r="AR258" s="7"/>
      <c r="AS258" s="7"/>
      <c r="AT258" s="7"/>
      <c r="AU258" s="7"/>
      <c r="AV258" s="7"/>
      <c r="AW258" s="7"/>
      <c r="AX258" s="7"/>
      <c r="AY258" s="7"/>
      <c r="AZ258" s="7"/>
      <c r="BA258" s="7"/>
      <c r="BB258" s="7"/>
      <c r="BC258" s="7"/>
      <c r="BD258" s="7"/>
      <c r="BE258" s="7"/>
      <c r="BF258" s="7"/>
      <c r="BG258" s="7"/>
      <c r="BH258" s="7"/>
      <c r="BI258" s="7"/>
      <c r="BJ258" s="7"/>
      <c r="BK258" s="7"/>
      <c r="BL258" s="7"/>
      <c r="BM258" s="7"/>
      <c r="BN258" s="7"/>
      <c r="BO258" s="7"/>
      <c r="BP258" s="7"/>
      <c r="BQ258" s="7"/>
      <c r="BR258" s="7"/>
      <c r="BS258" s="7"/>
      <c r="BT258" s="7"/>
      <c r="BU258" s="7"/>
      <c r="BV258" s="7"/>
      <c r="BW258" s="7"/>
      <c r="BX258" s="7"/>
      <c r="BY258" s="7"/>
      <c r="BZ258" s="7"/>
      <c r="CA258" s="7"/>
      <c r="CB258" s="7"/>
      <c r="CC258" s="7"/>
      <c r="CD258" s="7"/>
      <c r="CE258" s="7"/>
      <c r="CF258" s="7"/>
      <c r="CG258" s="7"/>
      <c r="CH258" s="7"/>
      <c r="CI258" s="7"/>
      <c r="CJ258" s="7"/>
      <c r="CK258" s="7"/>
      <c r="CL258" s="7"/>
      <c r="CM258" s="7"/>
      <c r="CN258" s="7"/>
      <c r="CO258" s="7"/>
      <c r="CP258" s="7"/>
      <c r="CQ258" s="7"/>
      <c r="CR258" s="7"/>
      <c r="CS258" s="7"/>
      <c r="CT258" s="7"/>
      <c r="CU258" s="7"/>
      <c r="CV258" s="7"/>
      <c r="CW258" s="7"/>
      <c r="CX258" s="7"/>
      <c r="CY258" s="7"/>
      <c r="CZ258" s="7"/>
      <c r="DA258" s="7"/>
      <c r="DB258" s="7"/>
      <c r="DC258" s="7"/>
      <c r="DD258" s="7"/>
      <c r="DE258" s="7"/>
      <c r="DF258" s="7"/>
      <c r="DG258" s="7"/>
      <c r="DH258" s="7"/>
      <c r="DI258" s="7"/>
      <c r="DJ258" s="7"/>
      <c r="DK258" s="7"/>
      <c r="DL258" s="7"/>
      <c r="DM258" s="7"/>
      <c r="DN258" s="7"/>
      <c r="DO258" s="7"/>
      <c r="DP258" s="7"/>
      <c r="DQ258" s="7"/>
      <c r="DR258" s="7"/>
      <c r="DS258" s="7"/>
      <c r="DT258" s="7"/>
      <c r="DU258" s="7"/>
      <c r="DV258" s="7"/>
      <c r="DW258" s="7"/>
      <c r="DX258" s="7"/>
      <c r="DY258" s="7"/>
      <c r="DZ258" s="7"/>
      <c r="EA258" s="7"/>
      <c r="EB258" s="7"/>
      <c r="EC258" s="7"/>
      <c r="ED258" s="7"/>
      <c r="EE258" s="7"/>
      <c r="EF258" s="7"/>
      <c r="EG258" s="7"/>
      <c r="EH258" s="7"/>
      <c r="EI258" s="7"/>
      <c r="EJ258" s="7"/>
      <c r="EK258" s="7"/>
      <c r="EL258" s="7"/>
      <c r="EM258" s="7"/>
      <c r="EN258" s="7"/>
      <c r="EO258" s="7"/>
      <c r="EP258" s="7"/>
      <c r="EQ258" s="7"/>
      <c r="ER258" s="7"/>
      <c r="ES258" s="7"/>
      <c r="ET258" s="7"/>
      <c r="EU258" s="7"/>
      <c r="EV258" s="7"/>
      <c r="EW258" s="7"/>
      <c r="EX258" s="7"/>
      <c r="EY258" s="7"/>
      <c r="EZ258" s="7"/>
      <c r="FA258" s="7"/>
      <c r="FB258" s="7"/>
      <c r="FC258" s="7"/>
      <c r="FD258" s="7"/>
      <c r="FE258" s="7"/>
      <c r="FF258" s="7"/>
      <c r="FG258" s="7"/>
      <c r="FH258" s="7"/>
      <c r="FI258" s="7"/>
      <c r="FJ258" s="7"/>
      <c r="FK258" s="7"/>
      <c r="FL258" s="7"/>
      <c r="FM258" s="7"/>
      <c r="FN258" s="7"/>
      <c r="FO258" s="7"/>
      <c r="FP258" s="7"/>
      <c r="FQ258" s="7"/>
    </row>
    <row r="259" spans="36:173" x14ac:dyDescent="0.25">
      <c r="AJ259" s="7"/>
      <c r="AK259" s="7"/>
      <c r="AL259" s="7"/>
      <c r="AM259" s="7"/>
      <c r="AN259" s="7"/>
      <c r="AO259" s="7"/>
      <c r="AP259" s="7"/>
      <c r="AQ259" s="7"/>
      <c r="AR259" s="7"/>
      <c r="AS259" s="7"/>
      <c r="AT259" s="7"/>
      <c r="AU259" s="7"/>
      <c r="AV259" s="7"/>
      <c r="AW259" s="7"/>
      <c r="AX259" s="7"/>
      <c r="AY259" s="7"/>
      <c r="AZ259" s="7"/>
      <c r="BA259" s="7"/>
      <c r="BB259" s="7"/>
      <c r="BC259" s="7"/>
      <c r="BD259" s="7"/>
      <c r="BE259" s="7"/>
      <c r="BF259" s="7"/>
      <c r="BG259" s="7"/>
      <c r="BH259" s="7"/>
      <c r="BI259" s="7"/>
      <c r="BJ259" s="7"/>
      <c r="BK259" s="7"/>
      <c r="BL259" s="7"/>
      <c r="BM259" s="7"/>
      <c r="BN259" s="7"/>
      <c r="BO259" s="7"/>
      <c r="BP259" s="7"/>
      <c r="BQ259" s="7"/>
      <c r="BR259" s="7"/>
      <c r="BS259" s="7"/>
      <c r="BT259" s="7"/>
      <c r="BU259" s="7"/>
      <c r="BV259" s="7"/>
      <c r="BW259" s="7"/>
      <c r="BX259" s="7"/>
      <c r="BY259" s="7"/>
      <c r="BZ259" s="7"/>
      <c r="CA259" s="7"/>
      <c r="CB259" s="7"/>
      <c r="CC259" s="7"/>
      <c r="CD259" s="7"/>
      <c r="CE259" s="7"/>
      <c r="CF259" s="7"/>
      <c r="CG259" s="7"/>
      <c r="CH259" s="7"/>
      <c r="CI259" s="7"/>
      <c r="CJ259" s="7"/>
      <c r="CK259" s="7"/>
      <c r="CL259" s="7"/>
      <c r="CM259" s="7"/>
      <c r="CN259" s="7"/>
      <c r="CO259" s="7"/>
      <c r="CP259" s="7"/>
      <c r="CQ259" s="7"/>
      <c r="CR259" s="7"/>
      <c r="CS259" s="7"/>
      <c r="CT259" s="7"/>
      <c r="CU259" s="7"/>
      <c r="CV259" s="7"/>
      <c r="CW259" s="7"/>
      <c r="CX259" s="7"/>
      <c r="CY259" s="7"/>
      <c r="CZ259" s="7"/>
      <c r="DA259" s="7"/>
      <c r="DB259" s="7"/>
      <c r="DC259" s="7"/>
      <c r="DD259" s="7"/>
      <c r="DE259" s="7"/>
      <c r="DF259" s="7"/>
      <c r="DG259" s="7"/>
      <c r="DH259" s="7"/>
      <c r="DI259" s="7"/>
      <c r="DJ259" s="7"/>
      <c r="DK259" s="7"/>
      <c r="DL259" s="7"/>
      <c r="DM259" s="7"/>
      <c r="DN259" s="7"/>
      <c r="DO259" s="7"/>
      <c r="DP259" s="7"/>
      <c r="DQ259" s="7"/>
      <c r="DR259" s="7"/>
      <c r="DS259" s="7"/>
      <c r="DT259" s="7"/>
      <c r="DU259" s="7"/>
      <c r="DV259" s="7"/>
      <c r="DW259" s="7"/>
      <c r="DX259" s="7"/>
      <c r="DY259" s="7"/>
      <c r="DZ259" s="7"/>
      <c r="EA259" s="7"/>
      <c r="EB259" s="7"/>
      <c r="EC259" s="7"/>
      <c r="ED259" s="7"/>
      <c r="EE259" s="7"/>
      <c r="EF259" s="7"/>
      <c r="EG259" s="7"/>
      <c r="EH259" s="7"/>
      <c r="EI259" s="7"/>
      <c r="EJ259" s="7"/>
      <c r="EK259" s="7"/>
      <c r="EL259" s="7"/>
      <c r="EM259" s="7"/>
      <c r="EN259" s="7"/>
      <c r="EO259" s="7"/>
      <c r="EP259" s="7"/>
      <c r="EQ259" s="7"/>
      <c r="ER259" s="7"/>
      <c r="ES259" s="7"/>
      <c r="ET259" s="7"/>
      <c r="EU259" s="7"/>
      <c r="EV259" s="7"/>
      <c r="EW259" s="7"/>
      <c r="EX259" s="7"/>
      <c r="EY259" s="7"/>
      <c r="EZ259" s="7"/>
      <c r="FA259" s="7"/>
      <c r="FB259" s="7"/>
      <c r="FC259" s="7"/>
      <c r="FD259" s="7"/>
      <c r="FE259" s="7"/>
      <c r="FF259" s="7"/>
      <c r="FG259" s="7"/>
      <c r="FH259" s="7"/>
      <c r="FI259" s="7"/>
      <c r="FJ259" s="7"/>
      <c r="FK259" s="7"/>
      <c r="FL259" s="7"/>
      <c r="FM259" s="7"/>
      <c r="FN259" s="7"/>
      <c r="FO259" s="7"/>
      <c r="FP259" s="7"/>
      <c r="FQ259" s="7"/>
    </row>
    <row r="260" spans="36:173" x14ac:dyDescent="0.25">
      <c r="AJ260" s="7"/>
      <c r="AK260" s="7"/>
      <c r="AL260" s="7"/>
      <c r="AM260" s="7"/>
      <c r="AN260" s="7"/>
      <c r="AO260" s="7"/>
      <c r="AP260" s="7"/>
      <c r="AQ260" s="7"/>
      <c r="AR260" s="7"/>
      <c r="AS260" s="7"/>
      <c r="AT260" s="7"/>
      <c r="AU260" s="7"/>
      <c r="AV260" s="7"/>
      <c r="AW260" s="7"/>
      <c r="AX260" s="7"/>
      <c r="AY260" s="7"/>
      <c r="AZ260" s="7"/>
      <c r="BA260" s="7"/>
      <c r="BB260" s="7"/>
      <c r="BC260" s="7"/>
      <c r="BD260" s="7"/>
      <c r="BE260" s="7"/>
      <c r="BF260" s="7"/>
      <c r="BG260" s="7"/>
      <c r="BH260" s="7"/>
      <c r="BI260" s="7"/>
      <c r="BJ260" s="7"/>
      <c r="BK260" s="7"/>
      <c r="BL260" s="7"/>
      <c r="BM260" s="7"/>
      <c r="BN260" s="7"/>
      <c r="BO260" s="7"/>
      <c r="BP260" s="7"/>
      <c r="BQ260" s="7"/>
      <c r="BR260" s="7"/>
      <c r="BS260" s="7"/>
      <c r="BT260" s="7"/>
      <c r="BU260" s="7"/>
      <c r="BV260" s="7"/>
      <c r="BW260" s="7"/>
      <c r="BX260" s="7"/>
      <c r="BY260" s="7"/>
      <c r="BZ260" s="7"/>
      <c r="CA260" s="7"/>
      <c r="CB260" s="7"/>
      <c r="CC260" s="7"/>
      <c r="CD260" s="7"/>
      <c r="CE260" s="7"/>
      <c r="CF260" s="7"/>
      <c r="CG260" s="7"/>
      <c r="CH260" s="7"/>
      <c r="CI260" s="7"/>
      <c r="CJ260" s="7"/>
      <c r="CK260" s="7"/>
      <c r="CL260" s="7"/>
      <c r="CM260" s="7"/>
      <c r="CN260" s="7"/>
      <c r="CO260" s="7"/>
      <c r="CP260" s="7"/>
      <c r="CQ260" s="7"/>
      <c r="CR260" s="7"/>
      <c r="CS260" s="7"/>
      <c r="CT260" s="7"/>
      <c r="CU260" s="7"/>
      <c r="CV260" s="7"/>
      <c r="CW260" s="7"/>
      <c r="CX260" s="7"/>
      <c r="CY260" s="7"/>
      <c r="CZ260" s="7"/>
      <c r="DA260" s="7"/>
      <c r="DB260" s="7"/>
      <c r="DC260" s="7"/>
      <c r="DD260" s="7"/>
      <c r="DE260" s="7"/>
      <c r="DF260" s="7"/>
      <c r="DG260" s="7"/>
      <c r="DH260" s="7"/>
      <c r="DI260" s="7"/>
      <c r="DJ260" s="7"/>
      <c r="DK260" s="7"/>
      <c r="DL260" s="7"/>
      <c r="DM260" s="7"/>
      <c r="DN260" s="7"/>
      <c r="DO260" s="7"/>
      <c r="DP260" s="7"/>
      <c r="DQ260" s="7"/>
      <c r="DR260" s="7"/>
      <c r="DS260" s="7"/>
      <c r="DT260" s="7"/>
      <c r="DU260" s="7"/>
      <c r="DV260" s="7"/>
      <c r="DW260" s="7"/>
      <c r="DX260" s="7"/>
      <c r="DY260" s="7"/>
      <c r="DZ260" s="7"/>
      <c r="EA260" s="7"/>
      <c r="EB260" s="7"/>
      <c r="EC260" s="7"/>
      <c r="ED260" s="7"/>
      <c r="EE260" s="7"/>
      <c r="EF260" s="7"/>
      <c r="EG260" s="7"/>
      <c r="EH260" s="7"/>
      <c r="EI260" s="7"/>
      <c r="EJ260" s="7"/>
      <c r="EK260" s="7"/>
      <c r="EL260" s="7"/>
      <c r="EM260" s="7"/>
      <c r="EN260" s="7"/>
      <c r="EO260" s="7"/>
      <c r="EP260" s="7"/>
      <c r="EQ260" s="7"/>
      <c r="ER260" s="7"/>
      <c r="ES260" s="7"/>
      <c r="ET260" s="7"/>
      <c r="EU260" s="7"/>
      <c r="EV260" s="7"/>
      <c r="EW260" s="7"/>
      <c r="EX260" s="7"/>
      <c r="EY260" s="7"/>
      <c r="EZ260" s="7"/>
      <c r="FA260" s="7"/>
      <c r="FB260" s="7"/>
      <c r="FC260" s="7"/>
      <c r="FD260" s="7"/>
      <c r="FE260" s="7"/>
      <c r="FF260" s="7"/>
      <c r="FG260" s="7"/>
      <c r="FH260" s="7"/>
      <c r="FI260" s="7"/>
      <c r="FJ260" s="7"/>
      <c r="FK260" s="7"/>
      <c r="FL260" s="7"/>
      <c r="FM260" s="7"/>
      <c r="FN260" s="7"/>
      <c r="FO260" s="7"/>
      <c r="FP260" s="7"/>
      <c r="FQ260" s="7"/>
    </row>
    <row r="261" spans="36:173" x14ac:dyDescent="0.25">
      <c r="AJ261" s="7"/>
      <c r="AK261" s="7"/>
      <c r="AL261" s="7"/>
      <c r="AM261" s="7"/>
      <c r="AN261" s="7"/>
      <c r="AO261" s="7"/>
      <c r="AP261" s="7"/>
      <c r="AQ261" s="7"/>
      <c r="AR261" s="7"/>
      <c r="AS261" s="7"/>
      <c r="AT261" s="7"/>
      <c r="AU261" s="7"/>
      <c r="AV261" s="7"/>
      <c r="AW261" s="7"/>
      <c r="AX261" s="7"/>
      <c r="AY261" s="7"/>
      <c r="AZ261" s="7"/>
      <c r="BA261" s="7"/>
      <c r="BB261" s="7"/>
      <c r="BC261" s="7"/>
      <c r="BD261" s="7"/>
      <c r="BE261" s="7"/>
      <c r="BF261" s="7"/>
      <c r="BG261" s="7"/>
      <c r="BH261" s="7"/>
      <c r="BI261" s="7"/>
      <c r="BJ261" s="7"/>
      <c r="BK261" s="7"/>
      <c r="BL261" s="7"/>
      <c r="BM261" s="7"/>
      <c r="BN261" s="7"/>
      <c r="BO261" s="7"/>
      <c r="BP261" s="7"/>
      <c r="BQ261" s="7"/>
      <c r="BR261" s="7"/>
      <c r="BS261" s="7"/>
      <c r="BT261" s="7"/>
      <c r="BU261" s="7"/>
      <c r="BV261" s="7"/>
      <c r="BW261" s="7"/>
      <c r="BX261" s="7"/>
      <c r="BY261" s="7"/>
      <c r="BZ261" s="7"/>
      <c r="CA261" s="7"/>
      <c r="CB261" s="7"/>
      <c r="CC261" s="7"/>
      <c r="CD261" s="7"/>
      <c r="CE261" s="7"/>
      <c r="CF261" s="7"/>
      <c r="CG261" s="7"/>
      <c r="CH261" s="7"/>
      <c r="CI261" s="7"/>
      <c r="CJ261" s="7"/>
      <c r="CK261" s="7"/>
      <c r="CL261" s="7"/>
      <c r="CM261" s="7"/>
      <c r="CN261" s="7"/>
      <c r="CO261" s="7"/>
      <c r="CP261" s="7"/>
      <c r="CQ261" s="7"/>
      <c r="CR261" s="7"/>
      <c r="CS261" s="7"/>
      <c r="CT261" s="7"/>
      <c r="CU261" s="7"/>
      <c r="CV261" s="7"/>
      <c r="CW261" s="7"/>
      <c r="CX261" s="7"/>
      <c r="CY261" s="7"/>
      <c r="CZ261" s="7"/>
      <c r="DA261" s="7"/>
      <c r="DB261" s="7"/>
      <c r="DC261" s="7"/>
      <c r="DD261" s="7"/>
      <c r="DE261" s="7"/>
      <c r="DF261" s="7"/>
      <c r="DG261" s="7"/>
      <c r="DH261" s="7"/>
      <c r="DI261" s="7"/>
      <c r="DJ261" s="7"/>
      <c r="DK261" s="7"/>
      <c r="DL261" s="7"/>
      <c r="DM261" s="7"/>
      <c r="DN261" s="7"/>
      <c r="DO261" s="7"/>
      <c r="DP261" s="7"/>
      <c r="DQ261" s="7"/>
      <c r="DR261" s="7"/>
      <c r="DS261" s="7"/>
      <c r="DT261" s="7"/>
      <c r="DU261" s="7"/>
      <c r="DV261" s="7"/>
      <c r="DW261" s="7"/>
      <c r="DX261" s="7"/>
      <c r="DY261" s="7"/>
      <c r="DZ261" s="7"/>
      <c r="EA261" s="7"/>
      <c r="EB261" s="7"/>
      <c r="EC261" s="7"/>
      <c r="ED261" s="7"/>
      <c r="EE261" s="7"/>
      <c r="EF261" s="7"/>
      <c r="EG261" s="7"/>
      <c r="EH261" s="7"/>
      <c r="EI261" s="7"/>
      <c r="EJ261" s="7"/>
      <c r="EK261" s="7"/>
      <c r="EL261" s="7"/>
      <c r="EM261" s="7"/>
      <c r="EN261" s="7"/>
      <c r="EO261" s="7"/>
      <c r="EP261" s="7"/>
      <c r="EQ261" s="7"/>
      <c r="ER261" s="7"/>
      <c r="ES261" s="7"/>
      <c r="ET261" s="7"/>
      <c r="EU261" s="7"/>
      <c r="EV261" s="7"/>
      <c r="EW261" s="7"/>
      <c r="EX261" s="7"/>
      <c r="EY261" s="7"/>
      <c r="EZ261" s="7"/>
      <c r="FA261" s="7"/>
      <c r="FB261" s="7"/>
      <c r="FC261" s="7"/>
      <c r="FD261" s="7"/>
      <c r="FE261" s="7"/>
      <c r="FF261" s="7"/>
      <c r="FG261" s="7"/>
      <c r="FH261" s="7"/>
      <c r="FI261" s="7"/>
      <c r="FJ261" s="7"/>
      <c r="FK261" s="7"/>
      <c r="FL261" s="7"/>
      <c r="FM261" s="7"/>
      <c r="FN261" s="7"/>
      <c r="FO261" s="7"/>
      <c r="FP261" s="7"/>
      <c r="FQ261" s="7"/>
    </row>
    <row r="262" spans="36:173" x14ac:dyDescent="0.25">
      <c r="AJ262" s="7"/>
      <c r="AK262" s="7"/>
      <c r="AL262" s="7"/>
      <c r="AM262" s="7"/>
      <c r="AN262" s="7"/>
      <c r="AO262" s="7"/>
      <c r="AP262" s="7"/>
      <c r="AQ262" s="7"/>
      <c r="AR262" s="7"/>
      <c r="AS262" s="7"/>
      <c r="AT262" s="7"/>
      <c r="AU262" s="7"/>
      <c r="AV262" s="7"/>
      <c r="AW262" s="7"/>
      <c r="AX262" s="7"/>
      <c r="AY262" s="7"/>
      <c r="AZ262" s="7"/>
      <c r="BA262" s="7"/>
      <c r="BB262" s="7"/>
      <c r="BC262" s="7"/>
      <c r="BD262" s="7"/>
      <c r="BE262" s="7"/>
      <c r="BF262" s="7"/>
      <c r="BG262" s="7"/>
      <c r="BH262" s="7"/>
      <c r="BI262" s="7"/>
      <c r="BJ262" s="7"/>
      <c r="BK262" s="7"/>
      <c r="BL262" s="7"/>
      <c r="BM262" s="7"/>
      <c r="BN262" s="7"/>
      <c r="BO262" s="7"/>
      <c r="BP262" s="7"/>
      <c r="BQ262" s="7"/>
      <c r="BR262" s="7"/>
      <c r="BS262" s="7"/>
      <c r="BT262" s="7"/>
      <c r="BU262" s="7"/>
      <c r="BV262" s="7"/>
      <c r="BW262" s="7"/>
      <c r="BX262" s="7"/>
      <c r="BY262" s="7"/>
      <c r="BZ262" s="7"/>
      <c r="CA262" s="7"/>
      <c r="CB262" s="7"/>
      <c r="CC262" s="7"/>
      <c r="CD262" s="7"/>
      <c r="CE262" s="7"/>
      <c r="CF262" s="7"/>
      <c r="CG262" s="7"/>
      <c r="CH262" s="7"/>
      <c r="CI262" s="7"/>
      <c r="CJ262" s="7"/>
      <c r="CK262" s="7"/>
      <c r="CL262" s="7"/>
      <c r="CM262" s="7"/>
      <c r="CN262" s="7"/>
      <c r="CO262" s="7"/>
      <c r="CP262" s="7"/>
      <c r="CQ262" s="7"/>
      <c r="CR262" s="7"/>
      <c r="CS262" s="7"/>
      <c r="CT262" s="7"/>
      <c r="CU262" s="7"/>
      <c r="CV262" s="7"/>
      <c r="CW262" s="7"/>
      <c r="CX262" s="7"/>
      <c r="CY262" s="7"/>
      <c r="CZ262" s="7"/>
      <c r="DA262" s="7"/>
      <c r="DB262" s="7"/>
      <c r="DC262" s="7"/>
      <c r="DD262" s="7"/>
      <c r="DE262" s="7"/>
      <c r="DF262" s="7"/>
      <c r="DG262" s="7"/>
      <c r="DH262" s="7"/>
      <c r="DI262" s="7"/>
      <c r="DJ262" s="7"/>
      <c r="DK262" s="7"/>
      <c r="DL262" s="7"/>
      <c r="DM262" s="7"/>
      <c r="DN262" s="7"/>
      <c r="DO262" s="7"/>
      <c r="DP262" s="7"/>
      <c r="DQ262" s="7"/>
      <c r="DR262" s="7"/>
      <c r="DS262" s="7"/>
      <c r="DT262" s="7"/>
      <c r="DU262" s="7"/>
      <c r="DV262" s="7"/>
      <c r="DW262" s="7"/>
      <c r="DX262" s="7"/>
      <c r="DY262" s="7"/>
      <c r="DZ262" s="7"/>
      <c r="EA262" s="7"/>
      <c r="EB262" s="7"/>
      <c r="EC262" s="7"/>
      <c r="ED262" s="7"/>
      <c r="EE262" s="7"/>
      <c r="EF262" s="7"/>
      <c r="EG262" s="7"/>
      <c r="EH262" s="7"/>
      <c r="EI262" s="7"/>
      <c r="EJ262" s="7"/>
      <c r="EK262" s="7"/>
      <c r="EL262" s="7"/>
      <c r="EM262" s="7"/>
      <c r="EN262" s="7"/>
      <c r="EO262" s="7"/>
      <c r="EP262" s="7"/>
      <c r="EQ262" s="7"/>
      <c r="ER262" s="7"/>
      <c r="ES262" s="7"/>
      <c r="ET262" s="7"/>
      <c r="EU262" s="7"/>
      <c r="EV262" s="7"/>
      <c r="EW262" s="7"/>
      <c r="EX262" s="7"/>
      <c r="EY262" s="7"/>
      <c r="EZ262" s="7"/>
      <c r="FA262" s="7"/>
      <c r="FB262" s="7"/>
      <c r="FC262" s="7"/>
      <c r="FD262" s="7"/>
      <c r="FE262" s="7"/>
      <c r="FF262" s="7"/>
      <c r="FG262" s="7"/>
      <c r="FH262" s="7"/>
      <c r="FI262" s="7"/>
      <c r="FJ262" s="7"/>
      <c r="FK262" s="7"/>
      <c r="FL262" s="7"/>
      <c r="FM262" s="7"/>
      <c r="FN262" s="7"/>
      <c r="FO262" s="7"/>
      <c r="FP262" s="7"/>
      <c r="FQ262" s="7"/>
    </row>
    <row r="263" spans="36:173" x14ac:dyDescent="0.25">
      <c r="AJ263" s="7"/>
      <c r="AK263" s="7"/>
      <c r="AL263" s="7"/>
      <c r="AM263" s="7"/>
      <c r="AN263" s="7"/>
      <c r="AO263" s="7"/>
      <c r="AP263" s="7"/>
      <c r="AQ263" s="7"/>
      <c r="AR263" s="7"/>
      <c r="AS263" s="7"/>
      <c r="AT263" s="7"/>
      <c r="AU263" s="7"/>
      <c r="AV263" s="7"/>
      <c r="AW263" s="7"/>
      <c r="AX263" s="7"/>
      <c r="AY263" s="7"/>
      <c r="AZ263" s="7"/>
      <c r="BA263" s="7"/>
      <c r="BB263" s="7"/>
      <c r="BC263" s="7"/>
      <c r="BD263" s="7"/>
      <c r="BE263" s="7"/>
      <c r="BF263" s="7"/>
      <c r="BG263" s="7"/>
      <c r="BH263" s="7"/>
      <c r="BI263" s="7"/>
      <c r="BJ263" s="7"/>
      <c r="BK263" s="7"/>
      <c r="BL263" s="7"/>
      <c r="BM263" s="7"/>
      <c r="BN263" s="7"/>
      <c r="BO263" s="7"/>
      <c r="BP263" s="7"/>
      <c r="BQ263" s="7"/>
      <c r="BR263" s="7"/>
      <c r="BS263" s="7"/>
      <c r="BT263" s="7"/>
      <c r="BU263" s="7"/>
      <c r="BV263" s="7"/>
      <c r="BW263" s="7"/>
      <c r="BX263" s="7"/>
      <c r="BY263" s="7"/>
      <c r="BZ263" s="7"/>
      <c r="CA263" s="7"/>
      <c r="CB263" s="7"/>
      <c r="CC263" s="7"/>
      <c r="CD263" s="7"/>
      <c r="CE263" s="7"/>
      <c r="CF263" s="7"/>
      <c r="CG263" s="7"/>
      <c r="CH263" s="7"/>
      <c r="CI263" s="7"/>
      <c r="CJ263" s="7"/>
      <c r="CK263" s="7"/>
      <c r="CL263" s="7"/>
      <c r="CM263" s="7"/>
      <c r="CN263" s="7"/>
      <c r="CO263" s="7"/>
      <c r="CP263" s="7"/>
      <c r="CQ263" s="7"/>
      <c r="CR263" s="7"/>
      <c r="CS263" s="7"/>
      <c r="CT263" s="7"/>
      <c r="CU263" s="7"/>
      <c r="CV263" s="7"/>
      <c r="CW263" s="7"/>
      <c r="CX263" s="7"/>
      <c r="CY263" s="7"/>
      <c r="CZ263" s="7"/>
      <c r="DA263" s="7"/>
      <c r="DB263" s="7"/>
      <c r="DC263" s="7"/>
      <c r="DD263" s="7"/>
      <c r="DE263" s="7"/>
      <c r="DF263" s="7"/>
      <c r="DG263" s="7"/>
      <c r="DH263" s="7"/>
      <c r="DI263" s="7"/>
      <c r="DJ263" s="7"/>
      <c r="DK263" s="7"/>
      <c r="DL263" s="7"/>
      <c r="DM263" s="7"/>
      <c r="DN263" s="7"/>
      <c r="DO263" s="7"/>
      <c r="DP263" s="7"/>
      <c r="DQ263" s="7"/>
      <c r="DR263" s="7"/>
      <c r="DS263" s="7"/>
      <c r="DT263" s="7"/>
      <c r="DU263" s="7"/>
      <c r="DV263" s="7"/>
      <c r="DW263" s="7"/>
      <c r="DX263" s="7"/>
      <c r="DY263" s="7"/>
      <c r="DZ263" s="7"/>
      <c r="EA263" s="7"/>
      <c r="EB263" s="7"/>
      <c r="EC263" s="7"/>
      <c r="ED263" s="7"/>
      <c r="EE263" s="7"/>
      <c r="EF263" s="7"/>
      <c r="EG263" s="7"/>
      <c r="EH263" s="7"/>
      <c r="EI263" s="7"/>
      <c r="EJ263" s="7"/>
      <c r="EK263" s="7"/>
      <c r="EL263" s="7"/>
      <c r="EM263" s="7"/>
      <c r="EN263" s="7"/>
      <c r="EO263" s="7"/>
      <c r="EP263" s="7"/>
      <c r="EQ263" s="7"/>
      <c r="ER263" s="7"/>
      <c r="ES263" s="7"/>
      <c r="ET263" s="7"/>
      <c r="EU263" s="7"/>
      <c r="EV263" s="7"/>
      <c r="EW263" s="7"/>
      <c r="EX263" s="7"/>
      <c r="EY263" s="7"/>
      <c r="EZ263" s="7"/>
      <c r="FA263" s="7"/>
      <c r="FB263" s="7"/>
      <c r="FC263" s="7"/>
      <c r="FD263" s="7"/>
      <c r="FE263" s="7"/>
      <c r="FF263" s="7"/>
      <c r="FG263" s="7"/>
      <c r="FH263" s="7"/>
      <c r="FI263" s="7"/>
      <c r="FJ263" s="7"/>
      <c r="FK263" s="7"/>
      <c r="FL263" s="7"/>
      <c r="FM263" s="7"/>
      <c r="FN263" s="7"/>
      <c r="FO263" s="7"/>
      <c r="FP263" s="7"/>
      <c r="FQ263" s="7"/>
    </row>
  </sheetData>
  <dataConsolidate/>
  <mergeCells count="120">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B28:B29"/>
    <mergeCell ref="C28:D28"/>
    <mergeCell ref="E28:J28"/>
    <mergeCell ref="C29:D29"/>
    <mergeCell ref="E29:J29"/>
    <mergeCell ref="C31:D31"/>
    <mergeCell ref="F31:G31"/>
    <mergeCell ref="I31:J31"/>
    <mergeCell ref="B21:C21"/>
    <mergeCell ref="D21:J21"/>
    <mergeCell ref="B23:C23"/>
    <mergeCell ref="D23:J23"/>
    <mergeCell ref="B25:B26"/>
    <mergeCell ref="C25:C26"/>
    <mergeCell ref="D25:D26"/>
    <mergeCell ref="F25:H25"/>
    <mergeCell ref="I25:I26"/>
    <mergeCell ref="F26:H26"/>
    <mergeCell ref="B17:C17"/>
    <mergeCell ref="D17:J17"/>
    <mergeCell ref="B19:C19"/>
    <mergeCell ref="D19:J19"/>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B15:C15"/>
    <mergeCell ref="D15:J15"/>
    <mergeCell ref="AE4:AE5"/>
    <mergeCell ref="B13:C13"/>
    <mergeCell ref="D13:J13"/>
  </mergeCells>
  <conditionalFormatting sqref="AM28:AR28 AI28:AJ28">
    <cfRule type="cellIs" dxfId="1" priority="1" operator="equal">
      <formula>"Error"</formula>
    </cfRule>
  </conditionalFormatting>
  <dataValidations count="51">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$K$165:$K$180</formula1>
    </dataValidation>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type="list" allowBlank="1" showInputMessage="1" showErrorMessage="1" promptTitle="Objetivo" prompt="Despliegue la flecha y seleccione el objetivo Estrátegico al que le aportará el cumplimiento y/o avance del indicador " sqref="D13:J13">
      <formula1>$FH$165:$FH$174</formula1>
    </dataValidation>
    <dataValidation type="list" allowBlank="1" showInputMessage="1" showErrorMessage="1" promptTitle="Proceso" prompt="Despliegue la flecha y seleccione el proceso del sistema de Gestión de calidad que corresponde con el indicador " sqref="D17:J17">
      <formula1>$FE$165:$FE$180</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$FF$165:$FF$180</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$FF$165:$FF$180</formula1>
    </dataValidation>
    <dataValidation type="list" allowBlank="1" showInputMessage="1" showErrorMessage="1" promptTitle="Periodicidad" prompt="Despliegue la flecha y seleccione la periodicidad en que se va a medir el indicador " sqref="C31:D31">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C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promptTitle="Objetivo" prompt="Despliegue la flecha y seleccione el objetivo Estrátegico al que le aportará el cumplimiento y/o avance del indicador " sqref="D15:J15">
      <formula1>$FH$175:$FH$201</formula1>
    </dataValidation>
    <dataValidation type="list" allowBlank="1" showInputMessage="1" showErrorMessage="1" sqref="I35:J35">
      <formula1>$FK$165:$FK$254</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298"/>
  <sheetViews>
    <sheetView topLeftCell="A3" zoomScaleNormal="100" zoomScaleSheetLayoutView="80" zoomScalePageLayoutView="80" workbookViewId="0">
      <selection activeCell="K20" sqref="K20"/>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71" t="s">
        <v>0</v>
      </c>
      <c r="F3" s="171"/>
      <c r="G3" s="171"/>
      <c r="H3" s="171"/>
      <c r="I3" s="171"/>
      <c r="J3" s="171"/>
    </row>
    <row r="4" spans="2:216" ht="10.5" customHeight="1" thickBot="1" x14ac:dyDescent="0.3">
      <c r="B4" s="1"/>
      <c r="C4" s="1"/>
      <c r="D4" s="1"/>
      <c r="E4" s="1"/>
      <c r="F4" s="1"/>
      <c r="G4" s="1"/>
      <c r="H4" s="1"/>
      <c r="I4" s="1"/>
      <c r="J4" s="1"/>
      <c r="T4" s="175" t="s">
        <v>2</v>
      </c>
      <c r="U4" s="177" t="s">
        <v>6</v>
      </c>
      <c r="V4" s="177" t="s">
        <v>170</v>
      </c>
      <c r="W4" s="177" t="s">
        <v>14</v>
      </c>
      <c r="X4" s="177" t="s">
        <v>171</v>
      </c>
      <c r="Y4" s="177" t="s">
        <v>172</v>
      </c>
      <c r="Z4" s="177" t="s">
        <v>17</v>
      </c>
      <c r="AA4" s="177" t="s">
        <v>173</v>
      </c>
      <c r="AB4" s="177" t="s">
        <v>174</v>
      </c>
      <c r="AC4" s="177" t="s">
        <v>175</v>
      </c>
      <c r="AD4" s="177" t="s">
        <v>176</v>
      </c>
      <c r="AE4" s="177" t="s">
        <v>177</v>
      </c>
      <c r="AF4" s="177" t="s">
        <v>178</v>
      </c>
      <c r="AG4" s="177" t="s">
        <v>179</v>
      </c>
      <c r="AH4" s="177" t="s">
        <v>32</v>
      </c>
      <c r="AI4" s="177" t="s">
        <v>180</v>
      </c>
      <c r="AJ4" s="177" t="s">
        <v>36</v>
      </c>
      <c r="AK4" s="177" t="s">
        <v>38</v>
      </c>
      <c r="AL4" s="177" t="s">
        <v>39</v>
      </c>
      <c r="AM4" s="177" t="s">
        <v>40</v>
      </c>
      <c r="AN4" s="177" t="s">
        <v>181</v>
      </c>
      <c r="AO4" s="175" t="s">
        <v>182</v>
      </c>
      <c r="AP4" s="177"/>
      <c r="AQ4" s="177"/>
      <c r="AR4" s="182"/>
      <c r="AS4" s="177" t="s">
        <v>183</v>
      </c>
      <c r="AT4" s="177" t="s">
        <v>184</v>
      </c>
      <c r="AU4" s="177" t="s">
        <v>185</v>
      </c>
      <c r="AV4" s="177" t="s">
        <v>186</v>
      </c>
      <c r="AW4" s="177" t="s">
        <v>187</v>
      </c>
      <c r="AX4" s="177" t="s">
        <v>188</v>
      </c>
      <c r="AY4" s="179" t="s">
        <v>189</v>
      </c>
      <c r="AZ4" s="180"/>
      <c r="BA4" s="180"/>
      <c r="BB4" s="180"/>
      <c r="BC4" s="180"/>
      <c r="BD4" s="180"/>
      <c r="BE4" s="180"/>
      <c r="BF4" s="181"/>
      <c r="BG4" s="179" t="s">
        <v>190</v>
      </c>
      <c r="BH4" s="180"/>
      <c r="BI4" s="180"/>
      <c r="BJ4" s="180"/>
      <c r="BK4" s="180"/>
      <c r="BL4" s="180"/>
      <c r="BM4" s="180"/>
      <c r="BN4" s="181"/>
      <c r="BO4" s="179" t="s">
        <v>191</v>
      </c>
      <c r="BP4" s="180"/>
      <c r="BQ4" s="180"/>
      <c r="BR4" s="180"/>
      <c r="BS4" s="180"/>
      <c r="BT4" s="180"/>
      <c r="BU4" s="180"/>
      <c r="BV4" s="181"/>
      <c r="BW4" s="179" t="s">
        <v>192</v>
      </c>
      <c r="BX4" s="180"/>
      <c r="BY4" s="180"/>
      <c r="BZ4" s="180"/>
      <c r="CA4" s="180"/>
      <c r="CB4" s="180"/>
      <c r="CC4" s="180"/>
      <c r="CD4" s="181"/>
      <c r="CE4" s="179" t="s">
        <v>193</v>
      </c>
      <c r="CF4" s="180"/>
      <c r="CG4" s="180"/>
      <c r="CH4" s="180"/>
      <c r="CI4" s="180"/>
      <c r="CJ4" s="180"/>
      <c r="CK4" s="180"/>
      <c r="CL4" s="181"/>
      <c r="CM4" s="179" t="s">
        <v>194</v>
      </c>
      <c r="CN4" s="180"/>
      <c r="CO4" s="180"/>
      <c r="CP4" s="180"/>
      <c r="CQ4" s="180"/>
      <c r="CR4" s="180"/>
      <c r="CS4" s="180"/>
      <c r="CT4" s="181"/>
      <c r="CU4" s="179" t="s">
        <v>195</v>
      </c>
      <c r="CV4" s="180"/>
      <c r="CW4" s="180"/>
      <c r="CX4" s="180"/>
      <c r="CY4" s="180"/>
      <c r="CZ4" s="180"/>
      <c r="DA4" s="180"/>
      <c r="DB4" s="181"/>
      <c r="DC4" s="179" t="s">
        <v>196</v>
      </c>
      <c r="DD4" s="180"/>
      <c r="DE4" s="180"/>
      <c r="DF4" s="180"/>
      <c r="DG4" s="180"/>
      <c r="DH4" s="180"/>
      <c r="DI4" s="180"/>
      <c r="DJ4" s="181"/>
      <c r="DK4" s="179" t="s">
        <v>197</v>
      </c>
      <c r="DL4" s="180"/>
      <c r="DM4" s="180"/>
      <c r="DN4" s="180"/>
      <c r="DO4" s="180"/>
      <c r="DP4" s="180"/>
      <c r="DQ4" s="180"/>
      <c r="DR4" s="181"/>
      <c r="DS4" s="179" t="s">
        <v>198</v>
      </c>
      <c r="DT4" s="180"/>
      <c r="DU4" s="180"/>
      <c r="DV4" s="180"/>
      <c r="DW4" s="180"/>
      <c r="DX4" s="180"/>
      <c r="DY4" s="180"/>
      <c r="DZ4" s="181"/>
      <c r="EA4" s="179" t="s">
        <v>199</v>
      </c>
      <c r="EB4" s="180"/>
      <c r="EC4" s="180"/>
      <c r="ED4" s="180"/>
      <c r="EE4" s="180"/>
      <c r="EF4" s="180"/>
      <c r="EG4" s="180"/>
      <c r="EH4" s="181"/>
      <c r="EI4" s="179" t="s">
        <v>200</v>
      </c>
      <c r="EJ4" s="180"/>
      <c r="EK4" s="180"/>
      <c r="EL4" s="180"/>
      <c r="EM4" s="180"/>
      <c r="EN4" s="180"/>
      <c r="EO4" s="180"/>
      <c r="EP4" s="180"/>
      <c r="EQ4" s="186" t="s">
        <v>201</v>
      </c>
      <c r="ER4" s="187"/>
      <c r="ES4" s="187"/>
      <c r="ET4" s="188"/>
      <c r="EU4" s="184" t="s">
        <v>202</v>
      </c>
      <c r="EV4" s="177" t="s">
        <v>203</v>
      </c>
      <c r="EW4" s="177" t="s">
        <v>204</v>
      </c>
      <c r="EX4" s="177" t="s">
        <v>205</v>
      </c>
      <c r="EY4" s="177" t="s">
        <v>206</v>
      </c>
      <c r="EZ4" s="177" t="s">
        <v>207</v>
      </c>
      <c r="FA4" s="177" t="s">
        <v>208</v>
      </c>
      <c r="FB4" s="177" t="s">
        <v>209</v>
      </c>
      <c r="FC4" s="177" t="s">
        <v>210</v>
      </c>
      <c r="FD4" s="182" t="s">
        <v>211</v>
      </c>
    </row>
    <row r="5" spans="2:216" ht="18" customHeight="1" thickBot="1" x14ac:dyDescent="0.3">
      <c r="B5" s="172" t="s">
        <v>1</v>
      </c>
      <c r="C5" s="173"/>
      <c r="D5" s="173"/>
      <c r="E5" s="173"/>
      <c r="F5" s="173"/>
      <c r="G5" s="173"/>
      <c r="H5" s="173"/>
      <c r="I5" s="173"/>
      <c r="J5" s="174"/>
      <c r="T5" s="176"/>
      <c r="U5" s="178"/>
      <c r="V5" s="178"/>
      <c r="W5" s="178"/>
      <c r="X5" s="178"/>
      <c r="Y5" s="178"/>
      <c r="Z5" s="178"/>
      <c r="AA5" s="178"/>
      <c r="AB5" s="178"/>
      <c r="AC5" s="178"/>
      <c r="AD5" s="178"/>
      <c r="AE5" s="178"/>
      <c r="AF5" s="178"/>
      <c r="AG5" s="178"/>
      <c r="AH5" s="178"/>
      <c r="AI5" s="178"/>
      <c r="AJ5" s="178"/>
      <c r="AK5" s="178"/>
      <c r="AL5" s="178"/>
      <c r="AM5" s="178"/>
      <c r="AN5" s="178"/>
      <c r="AO5" s="71" t="s">
        <v>212</v>
      </c>
      <c r="AP5" s="178" t="s">
        <v>50</v>
      </c>
      <c r="AQ5" s="178"/>
      <c r="AR5" s="72" t="s">
        <v>213</v>
      </c>
      <c r="AS5" s="178"/>
      <c r="AT5" s="178"/>
      <c r="AU5" s="178"/>
      <c r="AV5" s="178"/>
      <c r="AW5" s="178"/>
      <c r="AX5" s="178"/>
      <c r="AY5" s="73" t="s">
        <v>22</v>
      </c>
      <c r="AZ5" s="73" t="s">
        <v>26</v>
      </c>
      <c r="BA5" s="73" t="s">
        <v>214</v>
      </c>
      <c r="BB5" s="73" t="s">
        <v>44</v>
      </c>
      <c r="BC5" s="73" t="s">
        <v>215</v>
      </c>
      <c r="BD5" s="73" t="s">
        <v>216</v>
      </c>
      <c r="BE5" s="73" t="s">
        <v>65</v>
      </c>
      <c r="BF5" s="74" t="s">
        <v>217</v>
      </c>
      <c r="BG5" s="73" t="s">
        <v>22</v>
      </c>
      <c r="BH5" s="73" t="s">
        <v>26</v>
      </c>
      <c r="BI5" s="73" t="s">
        <v>214</v>
      </c>
      <c r="BJ5" s="73" t="s">
        <v>44</v>
      </c>
      <c r="BK5" s="73" t="s">
        <v>215</v>
      </c>
      <c r="BL5" s="73" t="s">
        <v>216</v>
      </c>
      <c r="BM5" s="73" t="s">
        <v>65</v>
      </c>
      <c r="BN5" s="74" t="s">
        <v>217</v>
      </c>
      <c r="BO5" s="73" t="s">
        <v>22</v>
      </c>
      <c r="BP5" s="73" t="s">
        <v>26</v>
      </c>
      <c r="BQ5" s="73" t="s">
        <v>214</v>
      </c>
      <c r="BR5" s="73" t="s">
        <v>44</v>
      </c>
      <c r="BS5" s="73" t="s">
        <v>215</v>
      </c>
      <c r="BT5" s="73" t="s">
        <v>216</v>
      </c>
      <c r="BU5" s="73" t="s">
        <v>65</v>
      </c>
      <c r="BV5" s="74" t="s">
        <v>217</v>
      </c>
      <c r="BW5" s="73" t="s">
        <v>22</v>
      </c>
      <c r="BX5" s="73" t="s">
        <v>26</v>
      </c>
      <c r="BY5" s="73" t="s">
        <v>214</v>
      </c>
      <c r="BZ5" s="73" t="s">
        <v>44</v>
      </c>
      <c r="CA5" s="73" t="s">
        <v>215</v>
      </c>
      <c r="CB5" s="73" t="s">
        <v>216</v>
      </c>
      <c r="CC5" s="73" t="s">
        <v>65</v>
      </c>
      <c r="CD5" s="74" t="s">
        <v>217</v>
      </c>
      <c r="CE5" s="73" t="s">
        <v>22</v>
      </c>
      <c r="CF5" s="73" t="s">
        <v>26</v>
      </c>
      <c r="CG5" s="73" t="s">
        <v>214</v>
      </c>
      <c r="CH5" s="73" t="s">
        <v>44</v>
      </c>
      <c r="CI5" s="73" t="s">
        <v>215</v>
      </c>
      <c r="CJ5" s="73" t="s">
        <v>216</v>
      </c>
      <c r="CK5" s="73" t="s">
        <v>65</v>
      </c>
      <c r="CL5" s="74" t="s">
        <v>217</v>
      </c>
      <c r="CM5" s="73" t="s">
        <v>22</v>
      </c>
      <c r="CN5" s="73" t="s">
        <v>26</v>
      </c>
      <c r="CO5" s="73" t="s">
        <v>214</v>
      </c>
      <c r="CP5" s="73" t="s">
        <v>44</v>
      </c>
      <c r="CQ5" s="73" t="s">
        <v>215</v>
      </c>
      <c r="CR5" s="73" t="s">
        <v>216</v>
      </c>
      <c r="CS5" s="73" t="s">
        <v>65</v>
      </c>
      <c r="CT5" s="74" t="s">
        <v>217</v>
      </c>
      <c r="CU5" s="73" t="s">
        <v>22</v>
      </c>
      <c r="CV5" s="73" t="s">
        <v>26</v>
      </c>
      <c r="CW5" s="73" t="s">
        <v>214</v>
      </c>
      <c r="CX5" s="73" t="s">
        <v>44</v>
      </c>
      <c r="CY5" s="73" t="s">
        <v>215</v>
      </c>
      <c r="CZ5" s="73" t="s">
        <v>216</v>
      </c>
      <c r="DA5" s="73" t="s">
        <v>65</v>
      </c>
      <c r="DB5" s="74" t="s">
        <v>217</v>
      </c>
      <c r="DC5" s="73" t="s">
        <v>22</v>
      </c>
      <c r="DD5" s="73" t="s">
        <v>26</v>
      </c>
      <c r="DE5" s="73" t="s">
        <v>214</v>
      </c>
      <c r="DF5" s="73" t="s">
        <v>44</v>
      </c>
      <c r="DG5" s="73" t="s">
        <v>215</v>
      </c>
      <c r="DH5" s="73" t="s">
        <v>216</v>
      </c>
      <c r="DI5" s="73" t="s">
        <v>65</v>
      </c>
      <c r="DJ5" s="74" t="s">
        <v>217</v>
      </c>
      <c r="DK5" s="73" t="s">
        <v>22</v>
      </c>
      <c r="DL5" s="73" t="s">
        <v>26</v>
      </c>
      <c r="DM5" s="73" t="s">
        <v>214</v>
      </c>
      <c r="DN5" s="73" t="s">
        <v>44</v>
      </c>
      <c r="DO5" s="73" t="s">
        <v>215</v>
      </c>
      <c r="DP5" s="73" t="s">
        <v>216</v>
      </c>
      <c r="DQ5" s="73" t="s">
        <v>65</v>
      </c>
      <c r="DR5" s="74" t="s">
        <v>217</v>
      </c>
      <c r="DS5" s="73" t="s">
        <v>22</v>
      </c>
      <c r="DT5" s="73" t="s">
        <v>26</v>
      </c>
      <c r="DU5" s="73" t="s">
        <v>214</v>
      </c>
      <c r="DV5" s="73" t="s">
        <v>44</v>
      </c>
      <c r="DW5" s="73" t="s">
        <v>215</v>
      </c>
      <c r="DX5" s="73" t="s">
        <v>216</v>
      </c>
      <c r="DY5" s="73" t="s">
        <v>65</v>
      </c>
      <c r="DZ5" s="74" t="s">
        <v>217</v>
      </c>
      <c r="EA5" s="73" t="s">
        <v>22</v>
      </c>
      <c r="EB5" s="73" t="s">
        <v>26</v>
      </c>
      <c r="EC5" s="73" t="s">
        <v>214</v>
      </c>
      <c r="ED5" s="73" t="s">
        <v>44</v>
      </c>
      <c r="EE5" s="73" t="s">
        <v>215</v>
      </c>
      <c r="EF5" s="73" t="s">
        <v>216</v>
      </c>
      <c r="EG5" s="73" t="s">
        <v>65</v>
      </c>
      <c r="EH5" s="74" t="s">
        <v>217</v>
      </c>
      <c r="EI5" s="73" t="s">
        <v>22</v>
      </c>
      <c r="EJ5" s="73" t="s">
        <v>26</v>
      </c>
      <c r="EK5" s="73" t="s">
        <v>214</v>
      </c>
      <c r="EL5" s="73" t="s">
        <v>44</v>
      </c>
      <c r="EM5" s="73" t="s">
        <v>215</v>
      </c>
      <c r="EN5" s="73" t="s">
        <v>216</v>
      </c>
      <c r="EO5" s="73" t="s">
        <v>65</v>
      </c>
      <c r="EP5" s="75" t="s">
        <v>217</v>
      </c>
      <c r="EQ5" s="76" t="str">
        <f>+G50</f>
        <v xml:space="preserve">Avance % Meta AÑO  </v>
      </c>
      <c r="ER5" s="77" t="str">
        <f>+I50</f>
        <v>Análisis de resultado</v>
      </c>
      <c r="ES5" s="77" t="e">
        <f>+#REF!</f>
        <v>#REF!</v>
      </c>
      <c r="ET5" s="78" t="str">
        <f>+J50</f>
        <v xml:space="preserve">Acciones a tomar </v>
      </c>
      <c r="EU5" s="185"/>
      <c r="EV5" s="178"/>
      <c r="EW5" s="178"/>
      <c r="EX5" s="178"/>
      <c r="EY5" s="178"/>
      <c r="EZ5" s="178"/>
      <c r="FA5" s="178"/>
      <c r="FB5" s="178"/>
      <c r="FC5" s="178"/>
      <c r="FD5" s="183"/>
    </row>
    <row r="6" spans="2:216" s="10" customFormat="1" ht="2.25" customHeight="1" thickBot="1" x14ac:dyDescent="0.3">
      <c r="B6" s="8"/>
      <c r="C6" s="8"/>
      <c r="D6" s="9"/>
      <c r="E6" s="9"/>
      <c r="F6" s="9"/>
      <c r="G6" s="9"/>
      <c r="H6" s="9"/>
      <c r="I6" s="9"/>
      <c r="J6" s="9"/>
      <c r="K6" s="6"/>
      <c r="L6" s="6"/>
      <c r="M6" s="6"/>
      <c r="N6" s="6"/>
      <c r="O6" s="6"/>
      <c r="P6" s="5"/>
      <c r="Q6" s="6"/>
      <c r="R6" s="6"/>
      <c r="S6" s="6"/>
      <c r="T6" s="79"/>
      <c r="U6" s="79"/>
      <c r="V6" s="79"/>
      <c r="W6" s="80"/>
      <c r="X6" s="80"/>
      <c r="Y6" s="80"/>
      <c r="Z6" s="80"/>
      <c r="AA6" s="80"/>
      <c r="AB6" s="80"/>
      <c r="AC6" s="80"/>
      <c r="AD6" s="80"/>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27" customHeight="1" thickBot="1" x14ac:dyDescent="0.3">
      <c r="B7" s="159" t="s">
        <v>2</v>
      </c>
      <c r="C7" s="159"/>
      <c r="D7" s="198" t="s">
        <v>235</v>
      </c>
      <c r="E7" s="199"/>
      <c r="F7" s="199"/>
      <c r="G7" s="199"/>
      <c r="H7" s="200"/>
      <c r="I7" s="11" t="s">
        <v>4</v>
      </c>
      <c r="J7" s="81" t="s">
        <v>236</v>
      </c>
      <c r="T7" s="82" t="str">
        <f>+D7</f>
        <v>N° Programas de formación académica o laboral ofertados  aprobados por la autoridad educativa correspondiente.</v>
      </c>
      <c r="U7" s="83" t="str">
        <f>+D9</f>
        <v>Seguimiento a la aprobación de los programas de formación académica o laboral proyectados para la vigencia.</v>
      </c>
      <c r="V7" s="83" t="e">
        <f>+#REF!</f>
        <v>#REF!</v>
      </c>
      <c r="W7" s="83" t="e">
        <f>+#REF!</f>
        <v>#REF!</v>
      </c>
      <c r="X7" s="83" t="str">
        <f>+D19</f>
        <v>GESTIÓN DEL CONOCIMIENTO: Realizar la formación, capacitación, inducción, instrucción, entrenamiento y reentrenamiento a los actores del Sistema Nacional Penitenciario que así lo requiera y las investigaciones a este ámbito en forma eficiente.</v>
      </c>
      <c r="Y7" s="83">
        <f>+D21</f>
        <v>0</v>
      </c>
      <c r="Z7" s="83" t="e">
        <f>+#REF!</f>
        <v>#REF!</v>
      </c>
      <c r="AA7" s="83" t="str">
        <f>+F25</f>
        <v>Número de programas de formación académica o laboral aprobados</v>
      </c>
      <c r="AB7" s="83">
        <f>+F26</f>
        <v>0</v>
      </c>
      <c r="AC7" s="83">
        <f>+E29</f>
        <v>0</v>
      </c>
      <c r="AD7" s="83" t="str">
        <f>+E28</f>
        <v>Sumatoria del número de programas de formación académica o laboral aprobados por la autoridad educativa correspondiente, basado en actos administrativos.</v>
      </c>
      <c r="AE7" s="83" t="str">
        <f>+J25</f>
        <v xml:space="preserve">Resoluciones de aprobación del ente educativo </v>
      </c>
      <c r="AF7" s="83">
        <f>+J26</f>
        <v>0</v>
      </c>
      <c r="AG7" s="83" t="str">
        <f>+C31</f>
        <v>Trimestral</v>
      </c>
      <c r="AH7" s="83" t="str">
        <f>+F31</f>
        <v>Eficacia</v>
      </c>
      <c r="AI7" s="83" t="str">
        <f>+I31</f>
        <v>Positiva</v>
      </c>
      <c r="AJ7" s="84" t="str">
        <f>+D33</f>
        <v>Porcentaje</v>
      </c>
      <c r="AK7" s="85">
        <f>+H33</f>
        <v>43466</v>
      </c>
      <c r="AL7" s="86">
        <f>+J33</f>
        <v>3</v>
      </c>
      <c r="AM7" s="83" t="str">
        <f>+D35</f>
        <v>DIRES - DIRECCION ESCUELA DE FORMACIÓN</v>
      </c>
      <c r="AN7" s="83" t="str">
        <f>CONCATENATE(I35," ",J35)</f>
        <v xml:space="preserve">DIRES - DIRECCION ESCUELA DE FORMACIÓN </v>
      </c>
      <c r="AO7" s="87" t="e">
        <f>+#REF!</f>
        <v>#REF!</v>
      </c>
      <c r="AP7" s="87" t="e">
        <f>+#REF!</f>
        <v>#REF!</v>
      </c>
      <c r="AQ7" s="87" t="e">
        <f>+#REF!</f>
        <v>#REF!</v>
      </c>
      <c r="AR7" s="87" t="e">
        <f>+#REF!</f>
        <v>#REF!</v>
      </c>
      <c r="AS7" s="88">
        <f>+B47</f>
        <v>4</v>
      </c>
      <c r="AT7" s="88">
        <f>+D47</f>
        <v>4</v>
      </c>
      <c r="AU7" s="88">
        <f>+F47</f>
        <v>4</v>
      </c>
      <c r="AV7" s="88">
        <f>+H47</f>
        <v>0</v>
      </c>
      <c r="AW7" s="86">
        <f>+J47</f>
        <v>12</v>
      </c>
      <c r="AX7" s="86" t="str">
        <f>+C25</f>
        <v>Suma</v>
      </c>
      <c r="AY7" s="89">
        <f t="shared" ref="AY7:BF7" si="0">+C51</f>
        <v>0</v>
      </c>
      <c r="AZ7" s="89">
        <f t="shared" si="0"/>
        <v>0</v>
      </c>
      <c r="BA7" s="89">
        <f t="shared" si="0"/>
        <v>0</v>
      </c>
      <c r="BB7" s="89">
        <f t="shared" si="0"/>
        <v>0</v>
      </c>
      <c r="BC7" s="89">
        <f t="shared" si="0"/>
        <v>0</v>
      </c>
      <c r="BD7" s="89">
        <f t="shared" si="0"/>
        <v>0</v>
      </c>
      <c r="BE7" s="89">
        <f t="shared" si="0"/>
        <v>0</v>
      </c>
      <c r="BF7" s="89">
        <f t="shared" si="0"/>
        <v>0</v>
      </c>
      <c r="BG7" s="89">
        <f t="shared" ref="BG7:BN7" si="1">+C53</f>
        <v>0</v>
      </c>
      <c r="BH7" s="89">
        <f t="shared" si="1"/>
        <v>0</v>
      </c>
      <c r="BI7" s="89">
        <f t="shared" si="1"/>
        <v>0</v>
      </c>
      <c r="BJ7" s="89">
        <f t="shared" si="1"/>
        <v>0</v>
      </c>
      <c r="BK7" s="89">
        <f t="shared" si="1"/>
        <v>0</v>
      </c>
      <c r="BL7" s="89">
        <f t="shared" si="1"/>
        <v>0</v>
      </c>
      <c r="BM7" s="89">
        <f t="shared" si="1"/>
        <v>0</v>
      </c>
      <c r="BN7" s="89">
        <f t="shared" si="1"/>
        <v>0</v>
      </c>
      <c r="BO7" s="89" t="e">
        <f>+#REF!</f>
        <v>#REF!</v>
      </c>
      <c r="BP7" s="89" t="e">
        <f>+#REF!</f>
        <v>#REF!</v>
      </c>
      <c r="BQ7" s="89" t="e">
        <f>+#REF!</f>
        <v>#REF!</v>
      </c>
      <c r="BR7" s="89" t="e">
        <f>+#REF!</f>
        <v>#REF!</v>
      </c>
      <c r="BS7" s="89" t="e">
        <f>+#REF!</f>
        <v>#REF!</v>
      </c>
      <c r="BT7" s="89" t="e">
        <f>+#REF!</f>
        <v>#REF!</v>
      </c>
      <c r="BU7" s="89" t="e">
        <f>+#REF!</f>
        <v>#REF!</v>
      </c>
      <c r="BV7" s="89" t="e">
        <f>+#REF!</f>
        <v>#REF!</v>
      </c>
      <c r="BW7" s="89" t="e">
        <f>+#REF!</f>
        <v>#REF!</v>
      </c>
      <c r="BX7" s="89" t="e">
        <f>+#REF!</f>
        <v>#REF!</v>
      </c>
      <c r="BY7" s="89" t="e">
        <f>+#REF!</f>
        <v>#REF!</v>
      </c>
      <c r="BZ7" s="89" t="e">
        <f>+#REF!</f>
        <v>#REF!</v>
      </c>
      <c r="CA7" s="89" t="e">
        <f>+#REF!</f>
        <v>#REF!</v>
      </c>
      <c r="CB7" s="89" t="e">
        <f>+#REF!</f>
        <v>#REF!</v>
      </c>
      <c r="CC7" s="89" t="e">
        <f>+#REF!</f>
        <v>#REF!</v>
      </c>
      <c r="CD7" s="89" t="e">
        <f>+#REF!</f>
        <v>#REF!</v>
      </c>
      <c r="CE7" s="89" t="e">
        <f>+#REF!</f>
        <v>#REF!</v>
      </c>
      <c r="CF7" s="89" t="e">
        <f>+#REF!</f>
        <v>#REF!</v>
      </c>
      <c r="CG7" s="89" t="e">
        <f>+#REF!</f>
        <v>#REF!</v>
      </c>
      <c r="CH7" s="89" t="e">
        <f>+#REF!</f>
        <v>#REF!</v>
      </c>
      <c r="CI7" s="89" t="e">
        <f>+#REF!</f>
        <v>#REF!</v>
      </c>
      <c r="CJ7" s="89" t="e">
        <f>+#REF!</f>
        <v>#REF!</v>
      </c>
      <c r="CK7" s="89" t="e">
        <f>+#REF!</f>
        <v>#REF!</v>
      </c>
      <c r="CL7" s="89" t="e">
        <f>+#REF!</f>
        <v>#REF!</v>
      </c>
      <c r="CM7" s="89" t="e">
        <f>+#REF!</f>
        <v>#REF!</v>
      </c>
      <c r="CN7" s="89" t="e">
        <f>+#REF!</f>
        <v>#REF!</v>
      </c>
      <c r="CO7" s="89" t="e">
        <f>+#REF!</f>
        <v>#REF!</v>
      </c>
      <c r="CP7" s="89" t="e">
        <f>+#REF!</f>
        <v>#REF!</v>
      </c>
      <c r="CQ7" s="89" t="e">
        <f>+#REF!</f>
        <v>#REF!</v>
      </c>
      <c r="CR7" s="89" t="e">
        <f>+#REF!</f>
        <v>#REF!</v>
      </c>
      <c r="CS7" s="89" t="e">
        <f>+#REF!</f>
        <v>#REF!</v>
      </c>
      <c r="CT7" s="89" t="e">
        <f>+#REF!</f>
        <v>#REF!</v>
      </c>
      <c r="CU7" s="89" t="e">
        <f>+#REF!</f>
        <v>#REF!</v>
      </c>
      <c r="CV7" s="89" t="e">
        <f>+#REF!</f>
        <v>#REF!</v>
      </c>
      <c r="CW7" s="89" t="e">
        <f>+#REF!</f>
        <v>#REF!</v>
      </c>
      <c r="CX7" s="89" t="e">
        <f>+#REF!</f>
        <v>#REF!</v>
      </c>
      <c r="CY7" s="89" t="e">
        <f>+#REF!</f>
        <v>#REF!</v>
      </c>
      <c r="CZ7" s="89" t="e">
        <f>+#REF!</f>
        <v>#REF!</v>
      </c>
      <c r="DA7" s="89" t="e">
        <f>+#REF!</f>
        <v>#REF!</v>
      </c>
      <c r="DB7" s="89" t="e">
        <f>+#REF!</f>
        <v>#REF!</v>
      </c>
      <c r="DC7" s="89" t="e">
        <f>+#REF!</f>
        <v>#REF!</v>
      </c>
      <c r="DD7" s="89" t="e">
        <f>+#REF!</f>
        <v>#REF!</v>
      </c>
      <c r="DE7" s="89" t="e">
        <f>+#REF!</f>
        <v>#REF!</v>
      </c>
      <c r="DF7" s="89" t="e">
        <f>+#REF!</f>
        <v>#REF!</v>
      </c>
      <c r="DG7" s="89" t="e">
        <f>+#REF!</f>
        <v>#REF!</v>
      </c>
      <c r="DH7" s="89" t="e">
        <f>+#REF!</f>
        <v>#REF!</v>
      </c>
      <c r="DI7" s="89" t="e">
        <f>+#REF!</f>
        <v>#REF!</v>
      </c>
      <c r="DJ7" s="89" t="e">
        <f>+#REF!</f>
        <v>#REF!</v>
      </c>
      <c r="DK7" s="89" t="e">
        <f>+#REF!</f>
        <v>#REF!</v>
      </c>
      <c r="DL7" s="89" t="e">
        <f>+#REF!</f>
        <v>#REF!</v>
      </c>
      <c r="DM7" s="89" t="e">
        <f>+#REF!</f>
        <v>#REF!</v>
      </c>
      <c r="DN7" s="89" t="e">
        <f>+#REF!</f>
        <v>#REF!</v>
      </c>
      <c r="DO7" s="89" t="e">
        <f>+#REF!</f>
        <v>#REF!</v>
      </c>
      <c r="DP7" s="89" t="e">
        <f>+#REF!</f>
        <v>#REF!</v>
      </c>
      <c r="DQ7" s="89" t="e">
        <f>+#REF!</f>
        <v>#REF!</v>
      </c>
      <c r="DR7" s="89" t="e">
        <f>+#REF!</f>
        <v>#REF!</v>
      </c>
      <c r="DS7" s="89" t="e">
        <f>+#REF!</f>
        <v>#REF!</v>
      </c>
      <c r="DT7" s="89" t="e">
        <f>+#REF!</f>
        <v>#REF!</v>
      </c>
      <c r="DU7" s="89" t="e">
        <f>+#REF!</f>
        <v>#REF!</v>
      </c>
      <c r="DV7" s="89" t="e">
        <f>+#REF!</f>
        <v>#REF!</v>
      </c>
      <c r="DW7" s="89" t="e">
        <f>+#REF!</f>
        <v>#REF!</v>
      </c>
      <c r="DX7" s="89" t="e">
        <f>+#REF!</f>
        <v>#REF!</v>
      </c>
      <c r="DY7" s="89" t="e">
        <f>+#REF!</f>
        <v>#REF!</v>
      </c>
      <c r="DZ7" s="89" t="e">
        <f>+#REF!</f>
        <v>#REF!</v>
      </c>
      <c r="EA7" s="89" t="e">
        <f>+#REF!</f>
        <v>#REF!</v>
      </c>
      <c r="EB7" s="89" t="e">
        <f>+#REF!</f>
        <v>#REF!</v>
      </c>
      <c r="EC7" s="89" t="e">
        <f>+#REF!</f>
        <v>#REF!</v>
      </c>
      <c r="ED7" s="89" t="e">
        <f>+#REF!</f>
        <v>#REF!</v>
      </c>
      <c r="EE7" s="89" t="e">
        <f>+#REF!</f>
        <v>#REF!</v>
      </c>
      <c r="EF7" s="89" t="e">
        <f>+#REF!</f>
        <v>#REF!</v>
      </c>
      <c r="EG7" s="89" t="e">
        <f>+#REF!</f>
        <v>#REF!</v>
      </c>
      <c r="EH7" s="89" t="e">
        <f>+#REF!</f>
        <v>#REF!</v>
      </c>
      <c r="EI7" s="89" t="e">
        <f>+#REF!</f>
        <v>#REF!</v>
      </c>
      <c r="EJ7" s="89" t="e">
        <f>+#REF!</f>
        <v>#REF!</v>
      </c>
      <c r="EK7" s="89" t="e">
        <f>+#REF!</f>
        <v>#REF!</v>
      </c>
      <c r="EL7" s="89" t="e">
        <f>+#REF!</f>
        <v>#REF!</v>
      </c>
      <c r="EM7" s="89" t="e">
        <f>+#REF!</f>
        <v>#REF!</v>
      </c>
      <c r="EN7" s="89" t="e">
        <f>+#REF!</f>
        <v>#REF!</v>
      </c>
      <c r="EO7" s="89" t="e">
        <f>+#REF!</f>
        <v>#REF!</v>
      </c>
      <c r="EP7" s="89" t="e">
        <f>+#REF!</f>
        <v>#REF!</v>
      </c>
      <c r="EQ7" s="90" t="e">
        <f>+#REF!</f>
        <v>#REF!</v>
      </c>
      <c r="ER7" s="90">
        <f>+G55</f>
        <v>0</v>
      </c>
      <c r="ES7" s="90" t="str">
        <f>+I55</f>
        <v/>
      </c>
      <c r="ET7" s="90" t="str">
        <f>+J55</f>
        <v/>
      </c>
      <c r="EU7" s="89" t="e">
        <f>+#REF!</f>
        <v>#REF!</v>
      </c>
      <c r="EV7" s="89" t="e">
        <f>+#REF!</f>
        <v>#REF!</v>
      </c>
      <c r="EW7" s="89" t="e">
        <f>+#REF!</f>
        <v>#REF!</v>
      </c>
      <c r="EX7" s="89" t="e">
        <f>+#REF!</f>
        <v>#REF!</v>
      </c>
      <c r="EY7" s="89" t="e">
        <f>+#REF!</f>
        <v>#REF!</v>
      </c>
      <c r="EZ7" s="89" t="e">
        <f>+#REF!</f>
        <v>#REF!</v>
      </c>
      <c r="FA7" s="85" t="e">
        <f>+#REF!</f>
        <v>#REF!</v>
      </c>
      <c r="FB7" s="89" t="e">
        <f>+#REF!</f>
        <v>#REF!</v>
      </c>
      <c r="FC7" s="85" t="e">
        <f>IF(#REF!=0,"",#REF!)</f>
        <v>#REF!</v>
      </c>
      <c r="FD7" s="91" t="e">
        <f>+IF(#REF!=0,"",#REF!)</f>
        <v>#REF!</v>
      </c>
    </row>
    <row r="8" spans="2:216"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92"/>
      <c r="DC8" s="92"/>
      <c r="DD8" s="92"/>
      <c r="DE8" s="92"/>
      <c r="DF8" s="92"/>
      <c r="DG8" s="92"/>
      <c r="DH8" s="92"/>
      <c r="DI8" s="92"/>
      <c r="DJ8" s="93"/>
      <c r="DK8" s="93"/>
      <c r="DL8" s="93"/>
      <c r="DM8" s="93"/>
      <c r="DN8" s="93"/>
      <c r="DO8" s="93"/>
      <c r="DP8" s="93"/>
      <c r="DQ8" s="93"/>
      <c r="DR8" s="93"/>
      <c r="DS8" s="93"/>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59" t="s">
        <v>6</v>
      </c>
      <c r="C9" s="159"/>
      <c r="D9" s="167" t="s">
        <v>237</v>
      </c>
      <c r="E9" s="167"/>
      <c r="F9" s="167"/>
      <c r="G9" s="167"/>
      <c r="H9" s="167"/>
      <c r="I9" s="167"/>
      <c r="J9" s="167"/>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c r="BA9" s="94"/>
      <c r="BB9" s="94"/>
      <c r="BC9" s="94"/>
      <c r="BD9" s="94"/>
      <c r="BE9" s="94"/>
      <c r="BF9" s="94"/>
      <c r="BG9" s="94"/>
      <c r="BH9" s="94"/>
      <c r="BI9" s="94"/>
      <c r="BJ9" s="94"/>
      <c r="BK9" s="94"/>
      <c r="BL9" s="94"/>
      <c r="BM9" s="94"/>
      <c r="BN9" s="94"/>
      <c r="BO9" s="94"/>
      <c r="BP9" s="94"/>
      <c r="BQ9" s="94"/>
      <c r="BR9" s="94"/>
      <c r="BS9" s="94"/>
      <c r="BT9" s="94"/>
      <c r="BU9" s="94"/>
      <c r="BV9" s="94"/>
      <c r="BW9" s="94"/>
      <c r="BX9" s="94"/>
      <c r="BY9" s="94"/>
      <c r="BZ9" s="94"/>
      <c r="CA9" s="94"/>
      <c r="CB9" s="94"/>
      <c r="CC9" s="94"/>
      <c r="CD9" s="94"/>
      <c r="CE9" s="94"/>
      <c r="CF9" s="94"/>
      <c r="CG9" s="94"/>
      <c r="CH9" s="94"/>
      <c r="CI9" s="94"/>
      <c r="CJ9" s="94"/>
      <c r="CK9" s="94"/>
      <c r="CL9" s="94"/>
      <c r="CM9" s="94"/>
      <c r="CN9" s="94"/>
      <c r="CO9" s="94"/>
      <c r="CP9" s="94"/>
      <c r="CQ9" s="94"/>
      <c r="CR9" s="94"/>
      <c r="CS9" s="94"/>
      <c r="CT9" s="94"/>
      <c r="CU9" s="94"/>
      <c r="CV9" s="94"/>
      <c r="CW9" s="94"/>
      <c r="CX9" s="94"/>
      <c r="CY9" s="94"/>
      <c r="CZ9" s="94"/>
      <c r="DA9" s="94"/>
      <c r="DB9" s="95"/>
      <c r="DC9" s="95"/>
      <c r="DD9" s="95"/>
      <c r="DE9" s="95"/>
      <c r="DF9" s="95"/>
      <c r="DG9" s="95"/>
      <c r="DH9" s="95"/>
      <c r="DI9" s="95"/>
      <c r="DJ9" s="94"/>
      <c r="DK9" s="94"/>
      <c r="DL9" s="94"/>
      <c r="DM9" s="94"/>
      <c r="DN9" s="94"/>
      <c r="DO9" s="94"/>
      <c r="DP9" s="94"/>
      <c r="DQ9" s="94"/>
      <c r="DR9" s="94"/>
      <c r="DS9" s="94"/>
      <c r="DT9" s="94"/>
      <c r="DU9" s="94"/>
      <c r="DV9" s="94"/>
      <c r="DW9" s="94"/>
      <c r="DX9" s="94"/>
    </row>
    <row r="10" spans="2:216" s="10" customFormat="1" ht="3" customHeight="1" x14ac:dyDescent="0.25">
      <c r="B10" s="12"/>
      <c r="C10" s="12"/>
      <c r="D10" s="13"/>
      <c r="E10" s="13"/>
      <c r="F10" s="13"/>
      <c r="G10" s="13"/>
      <c r="H10" s="13"/>
      <c r="I10" s="13"/>
      <c r="J10" s="13"/>
      <c r="K10" s="6"/>
      <c r="L10" s="6"/>
      <c r="M10" s="6"/>
      <c r="N10" s="6"/>
      <c r="O10" s="6"/>
      <c r="P10" s="5"/>
      <c r="Q10" s="6"/>
      <c r="R10" s="6"/>
      <c r="S10" s="6"/>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c r="BA10" s="94"/>
      <c r="BB10" s="94"/>
      <c r="BC10" s="94"/>
      <c r="BD10" s="94"/>
      <c r="BE10" s="94"/>
      <c r="BF10" s="94"/>
      <c r="BG10" s="94"/>
      <c r="BH10" s="94"/>
      <c r="BI10" s="94"/>
      <c r="BJ10" s="94"/>
      <c r="BK10" s="94"/>
      <c r="BL10" s="94"/>
      <c r="BM10" s="94"/>
      <c r="BN10" s="94"/>
      <c r="BO10" s="94"/>
      <c r="BP10" s="94"/>
      <c r="BQ10" s="94"/>
      <c r="BR10" s="94"/>
      <c r="BS10" s="94"/>
      <c r="BT10" s="94"/>
      <c r="BU10" s="94"/>
      <c r="BV10" s="94"/>
      <c r="BW10" s="94"/>
      <c r="BX10" s="94"/>
      <c r="BY10" s="94"/>
      <c r="BZ10" s="94"/>
      <c r="CA10" s="94"/>
      <c r="CB10" s="94"/>
      <c r="CC10" s="94"/>
      <c r="CD10" s="94"/>
      <c r="CE10" s="94"/>
      <c r="CF10" s="94"/>
      <c r="CG10" s="94"/>
      <c r="CH10" s="94"/>
      <c r="CI10" s="94"/>
      <c r="CJ10" s="94"/>
      <c r="CK10" s="94"/>
      <c r="CL10" s="94"/>
      <c r="CM10" s="94"/>
      <c r="CN10" s="94"/>
      <c r="CO10" s="94"/>
      <c r="CP10" s="94"/>
      <c r="CQ10" s="94"/>
      <c r="CR10" s="94"/>
      <c r="CS10" s="94"/>
      <c r="CT10" s="94"/>
      <c r="CU10" s="94"/>
      <c r="CV10" s="94"/>
      <c r="CW10" s="94"/>
      <c r="CX10" s="94"/>
      <c r="CY10" s="94"/>
      <c r="CZ10" s="94"/>
      <c r="DA10" s="94"/>
      <c r="DB10" s="95"/>
      <c r="DC10" s="95"/>
      <c r="DD10" s="95"/>
      <c r="DE10" s="95"/>
      <c r="DF10" s="95"/>
      <c r="DG10" s="95"/>
      <c r="DH10" s="95"/>
      <c r="DI10" s="95"/>
      <c r="DJ10" s="94"/>
      <c r="DK10" s="94"/>
      <c r="DL10" s="94"/>
      <c r="DM10" s="94"/>
      <c r="DN10" s="94"/>
      <c r="DO10" s="94"/>
      <c r="DP10" s="94"/>
      <c r="DQ10" s="94"/>
      <c r="DR10" s="94"/>
      <c r="DS10" s="94"/>
      <c r="DT10" s="94"/>
      <c r="DU10" s="94"/>
      <c r="DV10" s="94"/>
      <c r="DW10" s="94"/>
      <c r="DX10" s="94"/>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59" t="s">
        <v>8</v>
      </c>
      <c r="C11" s="159"/>
      <c r="D11" s="167" t="s">
        <v>221</v>
      </c>
      <c r="E11" s="167"/>
      <c r="F11" s="167"/>
      <c r="G11" s="167"/>
      <c r="H11" s="167"/>
      <c r="I11" s="167"/>
      <c r="J11" s="167"/>
      <c r="K11" s="6"/>
      <c r="L11" s="6"/>
      <c r="M11" s="6"/>
      <c r="N11" s="6"/>
      <c r="O11" s="6"/>
      <c r="P11" s="5"/>
      <c r="Q11" s="6"/>
      <c r="R11" s="6"/>
      <c r="S11" s="6"/>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c r="BA11" s="94"/>
      <c r="BB11" s="94"/>
      <c r="BC11" s="94"/>
      <c r="BD11" s="94"/>
      <c r="BE11" s="94"/>
      <c r="BF11" s="94"/>
      <c r="BG11" s="94"/>
      <c r="BH11" s="94"/>
      <c r="BI11" s="94"/>
      <c r="BJ11" s="94"/>
      <c r="BK11" s="94"/>
      <c r="BL11" s="94"/>
      <c r="BM11" s="94"/>
      <c r="BN11" s="94"/>
      <c r="BO11" s="94"/>
      <c r="BP11" s="94"/>
      <c r="BQ11" s="94"/>
      <c r="BR11" s="94"/>
      <c r="BS11" s="94"/>
      <c r="BT11" s="94"/>
      <c r="BU11" s="94"/>
      <c r="BV11" s="94"/>
      <c r="BW11" s="94"/>
      <c r="BX11" s="94"/>
      <c r="BY11" s="94"/>
      <c r="BZ11" s="94"/>
      <c r="CA11" s="94"/>
      <c r="CB11" s="94"/>
      <c r="CC11" s="94"/>
      <c r="CD11" s="94"/>
      <c r="CE11" s="94"/>
      <c r="CF11" s="94"/>
      <c r="CG11" s="94"/>
      <c r="CH11" s="94"/>
      <c r="CI11" s="94"/>
      <c r="CJ11" s="94"/>
      <c r="CK11" s="94"/>
      <c r="CL11" s="94"/>
      <c r="CM11" s="94"/>
      <c r="CN11" s="94"/>
      <c r="CO11" s="94"/>
      <c r="CP11" s="94"/>
      <c r="CQ11" s="94"/>
      <c r="CR11" s="94"/>
      <c r="CS11" s="94"/>
      <c r="CT11" s="94"/>
      <c r="CU11" s="94"/>
      <c r="CV11" s="94"/>
      <c r="CW11" s="94"/>
      <c r="CX11" s="94"/>
      <c r="CY11" s="94"/>
      <c r="CZ11" s="94"/>
      <c r="DA11" s="94"/>
      <c r="DB11" s="95"/>
      <c r="DC11" s="95"/>
      <c r="DD11" s="95"/>
      <c r="DE11" s="95"/>
      <c r="DF11" s="95"/>
      <c r="DG11" s="95"/>
      <c r="DH11" s="95"/>
      <c r="DI11" s="95"/>
      <c r="DJ11" s="94"/>
      <c r="DK11" s="94"/>
      <c r="DL11" s="94"/>
      <c r="DM11" s="94"/>
      <c r="DN11" s="94"/>
      <c r="DO11" s="94"/>
      <c r="DP11" s="94"/>
      <c r="DQ11" s="94"/>
      <c r="DR11" s="94"/>
      <c r="DS11" s="94"/>
      <c r="DT11" s="94"/>
      <c r="DU11" s="94"/>
      <c r="DV11" s="94"/>
      <c r="DW11" s="94"/>
      <c r="DX11" s="94"/>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2"/>
      <c r="C12" s="12"/>
      <c r="D12" s="13"/>
      <c r="E12" s="13"/>
      <c r="F12" s="13"/>
      <c r="G12" s="13"/>
      <c r="H12" s="13"/>
      <c r="I12" s="13"/>
      <c r="J12" s="13"/>
      <c r="K12" s="6"/>
      <c r="L12" s="6"/>
      <c r="M12" s="6"/>
      <c r="N12" s="6"/>
      <c r="O12" s="6"/>
      <c r="P12" s="5"/>
      <c r="Q12" s="6"/>
      <c r="R12" s="6"/>
      <c r="S12" s="6"/>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c r="BA12" s="94"/>
      <c r="BB12" s="94"/>
      <c r="BC12" s="94"/>
      <c r="BD12" s="94"/>
      <c r="BE12" s="94"/>
      <c r="BF12" s="94"/>
      <c r="BG12" s="94"/>
      <c r="BH12" s="94"/>
      <c r="BI12" s="94"/>
      <c r="BJ12" s="94"/>
      <c r="BK12" s="94"/>
      <c r="BL12" s="94"/>
      <c r="BM12" s="94"/>
      <c r="BN12" s="94"/>
      <c r="BO12" s="94"/>
      <c r="BP12" s="94"/>
      <c r="BQ12" s="94"/>
      <c r="BR12" s="94"/>
      <c r="BS12" s="94"/>
      <c r="BT12" s="94"/>
      <c r="BU12" s="94"/>
      <c r="BV12" s="94"/>
      <c r="BW12" s="94"/>
      <c r="BX12" s="94"/>
      <c r="BY12" s="94"/>
      <c r="BZ12" s="94"/>
      <c r="CA12" s="94"/>
      <c r="CB12" s="94"/>
      <c r="CC12" s="94"/>
      <c r="CD12" s="94"/>
      <c r="CE12" s="94"/>
      <c r="CF12" s="94"/>
      <c r="CG12" s="94"/>
      <c r="CH12" s="94"/>
      <c r="CI12" s="94"/>
      <c r="CJ12" s="94"/>
      <c r="CK12" s="94"/>
      <c r="CL12" s="94"/>
      <c r="CM12" s="94"/>
      <c r="CN12" s="94"/>
      <c r="CO12" s="94"/>
      <c r="CP12" s="94"/>
      <c r="CQ12" s="94"/>
      <c r="CR12" s="94"/>
      <c r="CS12" s="94"/>
      <c r="CT12" s="94"/>
      <c r="CU12" s="94"/>
      <c r="CV12" s="94"/>
      <c r="CW12" s="94"/>
      <c r="CX12" s="94"/>
      <c r="CY12" s="94"/>
      <c r="CZ12" s="94"/>
      <c r="DA12" s="94"/>
      <c r="DB12" s="95"/>
      <c r="DC12" s="95"/>
      <c r="DD12" s="95"/>
      <c r="DE12" s="95"/>
      <c r="DF12" s="95"/>
      <c r="DG12" s="95"/>
      <c r="DH12" s="95"/>
      <c r="DI12" s="95"/>
      <c r="DJ12" s="94"/>
      <c r="DK12" s="94"/>
      <c r="DL12" s="94"/>
      <c r="DM12" s="94"/>
      <c r="DN12" s="94"/>
      <c r="DO12" s="94"/>
      <c r="DP12" s="94"/>
      <c r="DQ12" s="94"/>
      <c r="DR12" s="94"/>
      <c r="DS12" s="94"/>
      <c r="DT12" s="94"/>
      <c r="DU12" s="94"/>
      <c r="DV12" s="94"/>
      <c r="DW12" s="94"/>
      <c r="DX12" s="94"/>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c r="BA13" s="94"/>
      <c r="BB13" s="94"/>
      <c r="BC13" s="94"/>
      <c r="BD13" s="94"/>
      <c r="BE13" s="94"/>
      <c r="BF13" s="94"/>
      <c r="BG13" s="94"/>
      <c r="BH13" s="94"/>
      <c r="BI13" s="94"/>
      <c r="BJ13" s="94"/>
      <c r="BK13" s="94"/>
      <c r="BL13" s="94"/>
      <c r="BM13" s="94"/>
      <c r="BN13" s="94"/>
      <c r="BO13" s="94"/>
      <c r="BP13" s="94"/>
      <c r="BQ13" s="94"/>
      <c r="BR13" s="94"/>
      <c r="BS13" s="94"/>
      <c r="BT13" s="94"/>
      <c r="BU13" s="94"/>
      <c r="BV13" s="94"/>
      <c r="BW13" s="94"/>
      <c r="BX13" s="94"/>
      <c r="BY13" s="94"/>
      <c r="BZ13" s="94"/>
      <c r="CA13" s="94"/>
      <c r="CB13" s="94"/>
      <c r="CC13" s="94"/>
      <c r="CD13" s="94"/>
      <c r="CE13" s="94"/>
      <c r="CF13" s="94"/>
      <c r="CG13" s="94"/>
      <c r="CH13" s="94"/>
      <c r="CI13" s="94"/>
      <c r="CJ13" s="94"/>
      <c r="CK13" s="94"/>
      <c r="CL13" s="94"/>
      <c r="CM13" s="94"/>
      <c r="CN13" s="94"/>
      <c r="CO13" s="94"/>
      <c r="CP13" s="94"/>
      <c r="CQ13" s="94"/>
      <c r="CR13" s="94"/>
      <c r="CS13" s="94"/>
      <c r="CT13" s="94"/>
      <c r="CU13" s="94"/>
      <c r="CV13" s="94"/>
      <c r="CW13" s="94"/>
      <c r="CX13" s="94"/>
      <c r="CY13" s="94"/>
      <c r="CZ13" s="94"/>
      <c r="DA13" s="94"/>
      <c r="DB13" s="95"/>
      <c r="DC13" s="95"/>
      <c r="DD13" s="95"/>
      <c r="DE13" s="95"/>
      <c r="DF13" s="95"/>
      <c r="DG13" s="95"/>
      <c r="DH13" s="95"/>
      <c r="DI13" s="95"/>
      <c r="DJ13" s="94"/>
      <c r="DK13" s="94"/>
      <c r="DL13" s="94"/>
      <c r="DM13" s="94"/>
      <c r="DN13" s="94"/>
      <c r="DO13" s="94"/>
      <c r="DP13" s="94"/>
      <c r="DQ13" s="94"/>
      <c r="DR13" s="94"/>
      <c r="DS13" s="94"/>
      <c r="DT13" s="94"/>
      <c r="DU13" s="94"/>
      <c r="DV13" s="94"/>
      <c r="DW13" s="94"/>
      <c r="DX13" s="94"/>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2"/>
      <c r="C14" s="12"/>
      <c r="D14" s="13"/>
      <c r="E14" s="13"/>
      <c r="F14" s="13"/>
      <c r="G14" s="13"/>
      <c r="H14" s="13"/>
      <c r="I14" s="13"/>
      <c r="J14" s="13"/>
      <c r="K14" s="6"/>
      <c r="L14" s="6"/>
      <c r="M14" s="6"/>
      <c r="N14" s="6"/>
      <c r="O14" s="6"/>
      <c r="P14" s="5"/>
      <c r="Q14" s="6"/>
      <c r="R14" s="6"/>
      <c r="S14" s="6"/>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5"/>
      <c r="DC14" s="95"/>
      <c r="DD14" s="95"/>
      <c r="DE14" s="95"/>
      <c r="DF14" s="95"/>
      <c r="DG14" s="95"/>
      <c r="DH14" s="95"/>
      <c r="DI14" s="95"/>
      <c r="DJ14" s="94"/>
      <c r="DK14" s="94"/>
      <c r="DL14" s="94"/>
      <c r="DM14" s="94"/>
      <c r="DN14" s="94"/>
      <c r="DO14" s="94"/>
      <c r="DP14" s="94"/>
      <c r="DQ14" s="94"/>
      <c r="DR14" s="94"/>
      <c r="DS14" s="94"/>
      <c r="DT14" s="94"/>
      <c r="DU14" s="94"/>
      <c r="DV14" s="94"/>
      <c r="DW14" s="94"/>
      <c r="DX14" s="94"/>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9" customHeight="1" x14ac:dyDescent="0.25">
      <c r="B15" s="159" t="s">
        <v>12</v>
      </c>
      <c r="C15" s="159"/>
      <c r="D15" s="167" t="s">
        <v>110</v>
      </c>
      <c r="E15" s="167"/>
      <c r="F15" s="167"/>
      <c r="G15" s="167"/>
      <c r="H15" s="167"/>
      <c r="I15" s="167"/>
      <c r="J15" s="167"/>
      <c r="K15" s="6"/>
      <c r="L15" s="6"/>
      <c r="M15" s="6"/>
      <c r="N15" s="6"/>
      <c r="O15" s="6"/>
      <c r="P15" s="5"/>
      <c r="Q15" s="6"/>
      <c r="R15" s="6"/>
      <c r="S15" s="6"/>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5"/>
      <c r="DC15" s="95"/>
      <c r="DD15" s="95"/>
      <c r="DE15" s="95"/>
      <c r="DF15" s="95"/>
      <c r="DG15" s="95"/>
      <c r="DH15" s="95"/>
      <c r="DI15" s="95"/>
      <c r="DJ15" s="94"/>
      <c r="DK15" s="94"/>
      <c r="DL15" s="94"/>
      <c r="DM15" s="94"/>
      <c r="DN15" s="94"/>
      <c r="DO15" s="94"/>
      <c r="DP15" s="94"/>
      <c r="DQ15" s="94"/>
      <c r="DR15" s="94"/>
      <c r="DS15" s="94"/>
      <c r="DT15" s="94"/>
      <c r="DU15" s="94"/>
      <c r="DV15" s="94"/>
      <c r="DW15" s="94"/>
      <c r="DX15" s="94"/>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2"/>
      <c r="C16" s="12"/>
      <c r="D16" s="13"/>
      <c r="E16" s="13"/>
      <c r="F16" s="13"/>
      <c r="G16" s="13"/>
      <c r="H16" s="13"/>
      <c r="I16" s="13"/>
      <c r="J16" s="13"/>
      <c r="K16" s="6"/>
      <c r="L16" s="6"/>
      <c r="M16" s="6"/>
      <c r="N16" s="6"/>
      <c r="O16" s="6"/>
      <c r="P16" s="5"/>
      <c r="Q16" s="6"/>
      <c r="R16" s="6"/>
      <c r="S16" s="6"/>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4"/>
      <c r="BG16" s="94"/>
      <c r="BH16" s="94"/>
      <c r="BI16" s="94"/>
      <c r="BJ16" s="94"/>
      <c r="BK16" s="94"/>
      <c r="BL16" s="94"/>
      <c r="BM16" s="94"/>
      <c r="BN16" s="94"/>
      <c r="BO16" s="94"/>
      <c r="BP16" s="94"/>
      <c r="BQ16" s="94"/>
      <c r="BR16" s="94"/>
      <c r="BS16" s="94"/>
      <c r="BT16" s="94"/>
      <c r="BU16" s="94"/>
      <c r="BV16" s="94"/>
      <c r="BW16" s="94"/>
      <c r="BX16" s="94"/>
      <c r="BY16" s="94"/>
      <c r="BZ16" s="94"/>
      <c r="CA16" s="94"/>
      <c r="CB16" s="94"/>
      <c r="CC16" s="94"/>
      <c r="CD16" s="94"/>
      <c r="CE16" s="94"/>
      <c r="CF16" s="94"/>
      <c r="CG16" s="94"/>
      <c r="CH16" s="94"/>
      <c r="CI16" s="94"/>
      <c r="CJ16" s="94"/>
      <c r="CK16" s="94"/>
      <c r="CL16" s="94"/>
      <c r="CM16" s="94"/>
      <c r="CN16" s="94"/>
      <c r="CO16" s="94"/>
      <c r="CP16" s="94"/>
      <c r="CQ16" s="94"/>
      <c r="CR16" s="94"/>
      <c r="CS16" s="94"/>
      <c r="CT16" s="94"/>
      <c r="CU16" s="94"/>
      <c r="CV16" s="94"/>
      <c r="CW16" s="94"/>
      <c r="CX16" s="94"/>
      <c r="CY16" s="94"/>
      <c r="CZ16" s="94"/>
      <c r="DA16" s="94"/>
      <c r="DB16" s="95"/>
      <c r="DC16" s="95"/>
      <c r="DD16" s="95"/>
      <c r="DE16" s="95"/>
      <c r="DF16" s="95"/>
      <c r="DG16" s="95"/>
      <c r="DH16" s="95"/>
      <c r="DI16" s="95"/>
      <c r="DJ16" s="94"/>
      <c r="DK16" s="94"/>
      <c r="DL16" s="94"/>
      <c r="DM16" s="94"/>
      <c r="DN16" s="94"/>
      <c r="DO16" s="94"/>
      <c r="DP16" s="94"/>
      <c r="DQ16" s="94"/>
      <c r="DR16" s="94"/>
      <c r="DS16" s="94"/>
      <c r="DT16" s="94"/>
      <c r="DU16" s="94"/>
      <c r="DV16" s="94"/>
      <c r="DW16" s="94"/>
      <c r="DX16" s="94"/>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59" t="s">
        <v>14</v>
      </c>
      <c r="C17" s="159" t="str">
        <f>IF(ISERROR(VLOOKUP(#REF!,[6]listas!$B$5:$G$54,2,0)),"",VLOOKUP(#REF!,[6]listas!$B$5:$G$54,2,0))</f>
        <v/>
      </c>
      <c r="D17" s="167" t="s">
        <v>97</v>
      </c>
      <c r="E17" s="167"/>
      <c r="F17" s="167"/>
      <c r="G17" s="167"/>
      <c r="H17" s="167"/>
      <c r="I17" s="167"/>
      <c r="J17" s="167"/>
      <c r="K17" s="6"/>
      <c r="L17" s="6"/>
      <c r="M17" s="6"/>
      <c r="N17" s="6"/>
      <c r="O17" s="6"/>
      <c r="P17" s="5"/>
      <c r="Q17" s="6"/>
      <c r="R17" s="6"/>
      <c r="S17" s="6"/>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5"/>
      <c r="DC17" s="95"/>
      <c r="DD17" s="95"/>
      <c r="DE17" s="95"/>
      <c r="DF17" s="95"/>
      <c r="DG17" s="95"/>
      <c r="DH17" s="95"/>
      <c r="DI17" s="95"/>
      <c r="DJ17" s="94"/>
      <c r="DK17" s="94"/>
      <c r="DL17" s="94"/>
      <c r="DM17" s="94"/>
      <c r="DN17" s="94"/>
      <c r="DO17" s="94"/>
      <c r="DP17" s="94"/>
      <c r="DQ17" s="94"/>
      <c r="DR17" s="94"/>
      <c r="DS17" s="94"/>
      <c r="DT17" s="94"/>
      <c r="DU17" s="94"/>
      <c r="DV17" s="94"/>
      <c r="DW17" s="94"/>
      <c r="DX17" s="94"/>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2"/>
      <c r="C18" s="12"/>
      <c r="D18" s="13"/>
      <c r="E18" s="13"/>
      <c r="F18" s="13"/>
      <c r="G18" s="13"/>
      <c r="H18" s="13"/>
      <c r="I18" s="13"/>
      <c r="J18" s="13"/>
      <c r="K18" s="6"/>
      <c r="L18" s="6"/>
      <c r="M18" s="6"/>
      <c r="N18" s="6"/>
      <c r="O18" s="6"/>
      <c r="P18" s="5"/>
      <c r="Q18" s="6"/>
      <c r="R18" s="6"/>
      <c r="S18" s="6"/>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c r="BA18" s="94"/>
      <c r="BB18" s="94"/>
      <c r="BC18" s="94"/>
      <c r="BD18" s="94"/>
      <c r="BE18" s="94"/>
      <c r="BF18" s="94"/>
      <c r="BG18" s="94"/>
      <c r="BH18" s="94"/>
      <c r="BI18" s="94"/>
      <c r="BJ18" s="94"/>
      <c r="BK18" s="94"/>
      <c r="BL18" s="94"/>
      <c r="BM18" s="94"/>
      <c r="BN18" s="94"/>
      <c r="BO18" s="94"/>
      <c r="BP18" s="94"/>
      <c r="BQ18" s="94"/>
      <c r="BR18" s="94"/>
      <c r="BS18" s="94"/>
      <c r="BT18" s="94"/>
      <c r="BU18" s="94"/>
      <c r="BV18" s="94"/>
      <c r="BW18" s="94"/>
      <c r="BX18" s="94"/>
      <c r="BY18" s="94"/>
      <c r="BZ18" s="94"/>
      <c r="CA18" s="94"/>
      <c r="CB18" s="94"/>
      <c r="CC18" s="94"/>
      <c r="CD18" s="94"/>
      <c r="CE18" s="94"/>
      <c r="CF18" s="94"/>
      <c r="CG18" s="94"/>
      <c r="CH18" s="94"/>
      <c r="CI18" s="94"/>
      <c r="CJ18" s="94"/>
      <c r="CK18" s="94"/>
      <c r="CL18" s="94"/>
      <c r="CM18" s="94"/>
      <c r="CN18" s="94"/>
      <c r="CO18" s="94"/>
      <c r="CP18" s="94"/>
      <c r="CQ18" s="94"/>
      <c r="CR18" s="94"/>
      <c r="CS18" s="94"/>
      <c r="CT18" s="94"/>
      <c r="CU18" s="94"/>
      <c r="CV18" s="94"/>
      <c r="CW18" s="94"/>
      <c r="CX18" s="94"/>
      <c r="CY18" s="94"/>
      <c r="CZ18" s="94"/>
      <c r="DA18" s="94"/>
      <c r="DB18" s="95"/>
      <c r="DC18" s="95"/>
      <c r="DD18" s="95"/>
      <c r="DE18" s="95"/>
      <c r="DF18" s="95"/>
      <c r="DG18" s="95"/>
      <c r="DH18" s="95"/>
      <c r="DI18" s="95"/>
      <c r="DJ18" s="94"/>
      <c r="DK18" s="94"/>
      <c r="DL18" s="94"/>
      <c r="DM18" s="94"/>
      <c r="DN18" s="94"/>
      <c r="DO18" s="94"/>
      <c r="DP18" s="94"/>
      <c r="DQ18" s="94"/>
      <c r="DR18" s="94"/>
      <c r="DS18" s="94"/>
      <c r="DT18" s="94"/>
      <c r="DU18" s="94"/>
      <c r="DV18" s="94"/>
      <c r="DW18" s="94"/>
      <c r="DX18" s="94"/>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30.75" customHeight="1" x14ac:dyDescent="0.25">
      <c r="B19" s="159" t="s">
        <v>15</v>
      </c>
      <c r="C19" s="159"/>
      <c r="D19" s="189" t="s">
        <v>102</v>
      </c>
      <c r="E19" s="190"/>
      <c r="F19" s="190"/>
      <c r="G19" s="190"/>
      <c r="H19" s="190"/>
      <c r="I19" s="190"/>
      <c r="J19" s="191"/>
      <c r="L19" s="3"/>
      <c r="M19" s="3"/>
      <c r="N19" s="3"/>
      <c r="O19" s="3"/>
      <c r="T19" s="94"/>
      <c r="U19" s="94"/>
      <c r="V19" s="94"/>
      <c r="W19" s="94"/>
      <c r="X19" s="94"/>
      <c r="Y19" s="94"/>
      <c r="Z19" s="94"/>
      <c r="AA19" s="94"/>
      <c r="AB19" s="94"/>
      <c r="AC19" s="94"/>
      <c r="AD19" s="94"/>
      <c r="AE19" s="94"/>
      <c r="AF19" s="94"/>
      <c r="AG19" s="94"/>
      <c r="AH19" s="94"/>
      <c r="AI19" s="94"/>
      <c r="AJ19" s="96"/>
      <c r="AK19" s="97"/>
      <c r="AL19" s="97"/>
      <c r="AM19" s="94"/>
      <c r="AN19" s="98"/>
      <c r="AO19" s="94"/>
      <c r="AP19" s="94"/>
      <c r="AQ19" s="94"/>
      <c r="AR19" s="94"/>
      <c r="AS19" s="99"/>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c r="BY19" s="94"/>
      <c r="BZ19" s="94"/>
      <c r="CA19" s="94"/>
      <c r="CB19" s="94"/>
      <c r="CC19" s="94"/>
      <c r="CD19" s="94"/>
      <c r="CE19" s="94"/>
      <c r="CF19" s="94"/>
      <c r="CG19" s="94"/>
      <c r="CH19" s="94"/>
      <c r="CI19" s="94"/>
      <c r="CJ19" s="94"/>
      <c r="CK19" s="94"/>
      <c r="CL19" s="94"/>
      <c r="CM19" s="94"/>
      <c r="CN19" s="94"/>
      <c r="CO19" s="94"/>
      <c r="CP19" s="94"/>
      <c r="CQ19" s="94"/>
      <c r="CR19" s="94"/>
      <c r="CS19" s="94"/>
      <c r="CT19" s="94"/>
      <c r="CU19" s="94"/>
      <c r="CV19" s="94"/>
      <c r="CW19" s="94"/>
      <c r="CX19" s="94"/>
      <c r="CY19" s="94"/>
      <c r="CZ19" s="94"/>
      <c r="DA19" s="94"/>
      <c r="DB19" s="95"/>
      <c r="DC19" s="95"/>
      <c r="DD19" s="95"/>
      <c r="DE19" s="95"/>
      <c r="DF19" s="95"/>
      <c r="DG19" s="95"/>
      <c r="DH19" s="95"/>
      <c r="DI19" s="95"/>
      <c r="DJ19" s="94"/>
      <c r="DK19" s="94"/>
      <c r="DL19" s="94"/>
      <c r="DM19" s="94"/>
      <c r="DN19" s="94"/>
      <c r="DO19" s="94"/>
      <c r="DP19" s="94"/>
      <c r="DQ19" s="94"/>
      <c r="DR19" s="94"/>
      <c r="DS19" s="94"/>
      <c r="DT19" s="94"/>
      <c r="DU19" s="94"/>
      <c r="DV19" s="94"/>
      <c r="DW19" s="94"/>
      <c r="DX19" s="94"/>
    </row>
    <row r="20" spans="2:216" s="10" customFormat="1" ht="3.75" customHeight="1" x14ac:dyDescent="0.25">
      <c r="B20" s="12"/>
      <c r="C20" s="12"/>
      <c r="D20" s="13"/>
      <c r="E20" s="13"/>
      <c r="F20" s="13"/>
      <c r="G20" s="13"/>
      <c r="H20" s="13"/>
      <c r="I20" s="13"/>
      <c r="J20" s="13"/>
      <c r="K20" s="6"/>
      <c r="L20" s="6"/>
      <c r="M20" s="6"/>
      <c r="N20" s="6"/>
      <c r="O20" s="6"/>
      <c r="P20" s="5"/>
      <c r="Q20" s="6"/>
      <c r="R20" s="6"/>
      <c r="S20" s="6"/>
      <c r="T20" s="94"/>
      <c r="U20" s="94"/>
      <c r="V20" s="94"/>
      <c r="W20" s="94"/>
      <c r="X20" s="94"/>
      <c r="Y20" s="94"/>
      <c r="Z20" s="94"/>
      <c r="AA20" s="94"/>
      <c r="AB20" s="94"/>
      <c r="AC20" s="94"/>
      <c r="AD20" s="94"/>
      <c r="AE20" s="94"/>
      <c r="AF20" s="94"/>
      <c r="AG20" s="94"/>
      <c r="AH20" s="94"/>
      <c r="AI20" s="100"/>
      <c r="AJ20" s="100"/>
      <c r="AK20" s="101"/>
      <c r="AL20" s="101"/>
      <c r="AM20" s="102"/>
      <c r="AN20" s="102"/>
      <c r="AO20" s="103"/>
      <c r="AP20" s="103"/>
      <c r="AQ20" s="103"/>
      <c r="AR20" s="103"/>
      <c r="AS20" s="103"/>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4"/>
      <c r="CG20" s="94"/>
      <c r="CH20" s="94"/>
      <c r="CI20" s="94"/>
      <c r="CJ20" s="94"/>
      <c r="CK20" s="94"/>
      <c r="CL20" s="94"/>
      <c r="CM20" s="94"/>
      <c r="CN20" s="94"/>
      <c r="CO20" s="94"/>
      <c r="CP20" s="94"/>
      <c r="CQ20" s="94"/>
      <c r="CR20" s="94"/>
      <c r="CS20" s="94"/>
      <c r="CT20" s="94"/>
      <c r="CU20" s="94"/>
      <c r="CV20" s="94"/>
      <c r="CW20" s="94"/>
      <c r="CX20" s="94"/>
      <c r="CY20" s="94"/>
      <c r="CZ20" s="94"/>
      <c r="DA20" s="94"/>
      <c r="DB20" s="95"/>
      <c r="DC20" s="95"/>
      <c r="DD20" s="95"/>
      <c r="DE20" s="95"/>
      <c r="DF20" s="95"/>
      <c r="DG20" s="95"/>
      <c r="DH20" s="95"/>
      <c r="DI20" s="95"/>
      <c r="DJ20" s="94"/>
      <c r="DK20" s="94"/>
      <c r="DL20" s="94"/>
      <c r="DM20" s="94"/>
      <c r="DN20" s="94"/>
      <c r="DO20" s="94"/>
      <c r="DP20" s="94"/>
      <c r="DQ20" s="94"/>
      <c r="DR20" s="94"/>
      <c r="DS20" s="94"/>
      <c r="DT20" s="94"/>
      <c r="DU20" s="94"/>
      <c r="DV20" s="94"/>
      <c r="DW20" s="94"/>
      <c r="DX20" s="94"/>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59" t="s">
        <v>16</v>
      </c>
      <c r="C21" s="159"/>
      <c r="D21" s="160"/>
      <c r="E21" s="161"/>
      <c r="F21" s="161"/>
      <c r="G21" s="161"/>
      <c r="H21" s="161"/>
      <c r="I21" s="161"/>
      <c r="J21" s="162"/>
      <c r="L21" s="3"/>
      <c r="M21" s="3"/>
      <c r="N21" s="3"/>
      <c r="O21" s="3"/>
      <c r="T21" s="94"/>
      <c r="U21" s="94"/>
      <c r="V21" s="94"/>
      <c r="W21" s="94"/>
      <c r="X21" s="94"/>
      <c r="Y21" s="94"/>
      <c r="Z21" s="94"/>
      <c r="AA21" s="94"/>
      <c r="AB21" s="94"/>
      <c r="AC21" s="94"/>
      <c r="AD21" s="94"/>
      <c r="AE21" s="94"/>
      <c r="AF21" s="94"/>
      <c r="AG21" s="94"/>
      <c r="AH21" s="94"/>
      <c r="AI21" s="94"/>
      <c r="AJ21" s="96"/>
      <c r="AK21" s="96"/>
      <c r="AL21" s="96"/>
      <c r="AM21" s="96"/>
      <c r="AN21" s="94"/>
      <c r="AO21" s="96"/>
      <c r="AP21" s="96"/>
      <c r="AQ21" s="96"/>
      <c r="AR21" s="96"/>
      <c r="AS21" s="96"/>
      <c r="AT21" s="94"/>
      <c r="AU21" s="94"/>
      <c r="AV21" s="94"/>
      <c r="AW21" s="94"/>
      <c r="AX21" s="94"/>
      <c r="AY21" s="94"/>
      <c r="AZ21" s="94"/>
      <c r="BA21" s="94"/>
      <c r="BB21" s="94"/>
      <c r="BC21" s="94"/>
      <c r="BD21" s="94"/>
      <c r="BE21" s="94"/>
      <c r="BF21" s="94"/>
      <c r="BG21" s="94"/>
      <c r="BH21" s="94"/>
      <c r="BI21" s="94"/>
      <c r="BJ21" s="94"/>
      <c r="BK21" s="94"/>
      <c r="BL21" s="94"/>
      <c r="BM21" s="94"/>
      <c r="BN21" s="94"/>
      <c r="BO21" s="94"/>
      <c r="BP21" s="94"/>
      <c r="BQ21" s="94"/>
      <c r="BR21" s="94"/>
      <c r="BS21" s="94"/>
      <c r="BT21" s="94"/>
      <c r="BU21" s="94"/>
      <c r="BV21" s="94"/>
      <c r="BW21" s="94"/>
      <c r="BX21" s="94"/>
      <c r="BY21" s="94"/>
      <c r="BZ21" s="94"/>
      <c r="CA21" s="94"/>
      <c r="CB21" s="94"/>
      <c r="CC21" s="94"/>
      <c r="CD21" s="94"/>
      <c r="CE21" s="94"/>
      <c r="CF21" s="94"/>
      <c r="CG21" s="94"/>
      <c r="CH21" s="94"/>
      <c r="CI21" s="94"/>
      <c r="CJ21" s="94"/>
      <c r="CK21" s="94"/>
      <c r="CL21" s="94"/>
      <c r="CM21" s="94"/>
      <c r="CN21" s="94"/>
      <c r="CO21" s="94"/>
      <c r="CP21" s="94"/>
      <c r="CQ21" s="94"/>
      <c r="CR21" s="94"/>
      <c r="CS21" s="94"/>
      <c r="CT21" s="94"/>
      <c r="CU21" s="94"/>
      <c r="CV21" s="94"/>
      <c r="CW21" s="94"/>
      <c r="CX21" s="94"/>
      <c r="CY21" s="94"/>
      <c r="CZ21" s="94"/>
      <c r="DA21" s="94"/>
      <c r="DB21" s="94"/>
      <c r="DC21" s="94"/>
      <c r="DD21" s="95"/>
      <c r="DE21" s="95"/>
      <c r="DF21" s="95"/>
      <c r="DG21" s="95"/>
      <c r="DH21" s="95"/>
      <c r="DI21" s="95"/>
      <c r="DJ21" s="94"/>
      <c r="DK21" s="94"/>
      <c r="DL21" s="94"/>
      <c r="DM21" s="94"/>
      <c r="DN21" s="94"/>
      <c r="DO21" s="94"/>
      <c r="DP21" s="94"/>
      <c r="DQ21" s="94"/>
      <c r="DR21" s="94"/>
      <c r="DS21" s="94"/>
      <c r="DT21" s="94"/>
      <c r="DU21" s="94"/>
      <c r="DV21" s="94"/>
      <c r="DW21" s="94"/>
      <c r="DX21" s="94"/>
    </row>
    <row r="22" spans="2:216" s="10" customFormat="1" ht="4.5" customHeight="1" x14ac:dyDescent="0.25">
      <c r="B22" s="12"/>
      <c r="C22" s="12"/>
      <c r="D22" s="13"/>
      <c r="E22" s="13"/>
      <c r="F22" s="13"/>
      <c r="G22" s="13"/>
      <c r="H22" s="13"/>
      <c r="I22" s="13"/>
      <c r="J22" s="13"/>
      <c r="K22" s="6"/>
      <c r="L22" s="6"/>
      <c r="M22" s="6"/>
      <c r="N22" s="6"/>
      <c r="O22" s="6"/>
      <c r="P22" s="5"/>
      <c r="Q22" s="6"/>
      <c r="R22" s="6"/>
      <c r="S22" s="6"/>
      <c r="T22" s="94"/>
      <c r="U22" s="94"/>
      <c r="V22" s="94"/>
      <c r="W22" s="94"/>
      <c r="X22" s="94"/>
      <c r="Y22" s="94"/>
      <c r="Z22" s="94"/>
      <c r="AA22" s="94"/>
      <c r="AB22" s="94"/>
      <c r="AC22" s="94"/>
      <c r="AD22" s="94"/>
      <c r="AE22" s="94"/>
      <c r="AF22" s="94"/>
      <c r="AG22" s="94"/>
      <c r="AH22" s="94"/>
      <c r="AI22" s="100"/>
      <c r="AJ22" s="104"/>
      <c r="AK22" s="104"/>
      <c r="AL22" s="104"/>
      <c r="AM22" s="104"/>
      <c r="AN22" s="100"/>
      <c r="AO22" s="100"/>
      <c r="AP22" s="100"/>
      <c r="AQ22" s="100"/>
      <c r="AR22" s="100"/>
      <c r="AS22" s="100"/>
      <c r="AT22" s="94"/>
      <c r="AU22" s="94"/>
      <c r="AV22" s="94"/>
      <c r="AW22" s="94"/>
      <c r="AX22" s="105"/>
      <c r="AY22" s="94"/>
      <c r="AZ22" s="94"/>
      <c r="BA22" s="94"/>
      <c r="BB22" s="94"/>
      <c r="BC22" s="94"/>
      <c r="BD22" s="94"/>
      <c r="BE22" s="94"/>
      <c r="BF22" s="94"/>
      <c r="BG22" s="94"/>
      <c r="BH22" s="94"/>
      <c r="BI22" s="94"/>
      <c r="BJ22" s="94"/>
      <c r="BK22" s="94"/>
      <c r="BL22" s="94"/>
      <c r="BM22" s="94"/>
      <c r="BN22" s="94"/>
      <c r="BO22" s="94"/>
      <c r="BP22" s="94"/>
      <c r="BQ22" s="94"/>
      <c r="BR22" s="94"/>
      <c r="BS22" s="94"/>
      <c r="BT22" s="94"/>
      <c r="BU22" s="94"/>
      <c r="BV22" s="94"/>
      <c r="BW22" s="94"/>
      <c r="BX22" s="94"/>
      <c r="BY22" s="94"/>
      <c r="BZ22" s="94"/>
      <c r="CA22" s="94"/>
      <c r="CB22" s="94"/>
      <c r="CC22" s="94"/>
      <c r="CD22" s="94"/>
      <c r="CE22" s="94"/>
      <c r="CF22" s="94"/>
      <c r="CG22" s="94"/>
      <c r="CH22" s="94"/>
      <c r="CI22" s="94"/>
      <c r="CJ22" s="94"/>
      <c r="CK22" s="94"/>
      <c r="CL22" s="94"/>
      <c r="CM22" s="94"/>
      <c r="CN22" s="94"/>
      <c r="CO22" s="94"/>
      <c r="CP22" s="94"/>
      <c r="CQ22" s="94"/>
      <c r="CR22" s="94"/>
      <c r="CS22" s="94"/>
      <c r="CT22" s="94"/>
      <c r="CU22" s="94"/>
      <c r="CV22" s="94"/>
      <c r="CW22" s="94"/>
      <c r="CX22" s="94"/>
      <c r="CY22" s="94"/>
      <c r="CZ22" s="94"/>
      <c r="DA22" s="94"/>
      <c r="DB22" s="94"/>
      <c r="DC22" s="94"/>
      <c r="DD22" s="95"/>
      <c r="DE22" s="95"/>
      <c r="DF22" s="95"/>
      <c r="DG22" s="95"/>
      <c r="DH22" s="95"/>
      <c r="DI22" s="95"/>
      <c r="DJ22" s="94"/>
      <c r="DK22" s="94"/>
      <c r="DL22" s="94"/>
      <c r="DM22" s="94"/>
      <c r="DN22" s="94"/>
      <c r="DO22" s="94"/>
      <c r="DP22" s="94"/>
      <c r="DQ22" s="94"/>
      <c r="DR22" s="94"/>
      <c r="DS22" s="94"/>
      <c r="DT22" s="94"/>
      <c r="DU22" s="94"/>
      <c r="DV22" s="94"/>
      <c r="DW22" s="94"/>
      <c r="DX22" s="94"/>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59" t="s">
        <v>17</v>
      </c>
      <c r="C23" s="159"/>
      <c r="D23" s="160" t="s">
        <v>222</v>
      </c>
      <c r="E23" s="161"/>
      <c r="F23" s="161"/>
      <c r="G23" s="161"/>
      <c r="H23" s="161"/>
      <c r="I23" s="161"/>
      <c r="J23" s="162"/>
      <c r="K23" s="6"/>
      <c r="L23" s="6"/>
      <c r="M23" s="6"/>
      <c r="N23" s="6"/>
      <c r="O23" s="6"/>
      <c r="P23" s="5"/>
      <c r="Q23" s="6"/>
      <c r="R23" s="6"/>
      <c r="S23" s="6"/>
      <c r="T23" s="94"/>
      <c r="U23" s="94"/>
      <c r="V23" s="94"/>
      <c r="W23" s="94"/>
      <c r="X23" s="94"/>
      <c r="Y23" s="94"/>
      <c r="Z23" s="94"/>
      <c r="AA23" s="94"/>
      <c r="AB23" s="94"/>
      <c r="AC23" s="94"/>
      <c r="AD23" s="94"/>
      <c r="AE23" s="94"/>
      <c r="AF23" s="94"/>
      <c r="AG23" s="94"/>
      <c r="AH23" s="94"/>
      <c r="AI23" s="100"/>
      <c r="AJ23" s="104"/>
      <c r="AK23" s="104"/>
      <c r="AL23" s="104"/>
      <c r="AM23" s="104"/>
      <c r="AN23" s="100"/>
      <c r="AO23" s="100"/>
      <c r="AP23" s="100"/>
      <c r="AQ23" s="100"/>
      <c r="AR23" s="100"/>
      <c r="AS23" s="100"/>
      <c r="AT23" s="94"/>
      <c r="AU23" s="94"/>
      <c r="AV23" s="94"/>
      <c r="AW23" s="94"/>
      <c r="AX23" s="105"/>
      <c r="AY23" s="94"/>
      <c r="AZ23" s="94"/>
      <c r="BA23" s="94"/>
      <c r="BB23" s="94"/>
      <c r="BC23" s="94"/>
      <c r="BD23" s="94"/>
      <c r="BE23" s="94"/>
      <c r="BF23" s="94"/>
      <c r="BG23" s="94"/>
      <c r="BH23" s="94"/>
      <c r="BI23" s="94"/>
      <c r="BJ23" s="94"/>
      <c r="BK23" s="94"/>
      <c r="BL23" s="94"/>
      <c r="BM23" s="94"/>
      <c r="BN23" s="94"/>
      <c r="BO23" s="94"/>
      <c r="BP23" s="94"/>
      <c r="BQ23" s="94"/>
      <c r="BR23" s="94"/>
      <c r="BS23" s="94"/>
      <c r="BT23" s="94"/>
      <c r="BU23" s="94"/>
      <c r="BV23" s="94"/>
      <c r="BW23" s="94"/>
      <c r="BX23" s="94"/>
      <c r="BY23" s="94"/>
      <c r="BZ23" s="94"/>
      <c r="CA23" s="94"/>
      <c r="CB23" s="94"/>
      <c r="CC23" s="94"/>
      <c r="CD23" s="94"/>
      <c r="CE23" s="94"/>
      <c r="CF23" s="94"/>
      <c r="CG23" s="94"/>
      <c r="CH23" s="94"/>
      <c r="CI23" s="94"/>
      <c r="CJ23" s="94"/>
      <c r="CK23" s="94"/>
      <c r="CL23" s="94"/>
      <c r="CM23" s="94"/>
      <c r="CN23" s="94"/>
      <c r="CO23" s="94"/>
      <c r="CP23" s="94"/>
      <c r="CQ23" s="94"/>
      <c r="CR23" s="94"/>
      <c r="CS23" s="94"/>
      <c r="CT23" s="94"/>
      <c r="CU23" s="94"/>
      <c r="CV23" s="94"/>
      <c r="CW23" s="94"/>
      <c r="CX23" s="94"/>
      <c r="CY23" s="94"/>
      <c r="CZ23" s="94"/>
      <c r="DA23" s="94"/>
      <c r="DB23" s="94"/>
      <c r="DC23" s="94"/>
      <c r="DD23" s="95"/>
      <c r="DE23" s="95"/>
      <c r="DF23" s="95"/>
      <c r="DG23" s="95"/>
      <c r="DH23" s="95"/>
      <c r="DI23" s="95"/>
      <c r="DJ23" s="94"/>
      <c r="DK23" s="94"/>
      <c r="DL23" s="94"/>
      <c r="DM23" s="94"/>
      <c r="DN23" s="94"/>
      <c r="DO23" s="94"/>
      <c r="DP23" s="94"/>
      <c r="DQ23" s="94"/>
      <c r="DR23" s="94"/>
      <c r="DS23" s="94"/>
      <c r="DT23" s="94"/>
      <c r="DU23" s="94"/>
      <c r="DV23" s="94"/>
      <c r="DW23" s="94"/>
      <c r="DX23" s="94"/>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2"/>
      <c r="C24" s="12"/>
      <c r="D24" s="13"/>
      <c r="E24" s="13"/>
      <c r="F24" s="13"/>
      <c r="G24" s="13"/>
      <c r="H24" s="13"/>
      <c r="I24" s="13"/>
      <c r="J24" s="13"/>
      <c r="K24" s="6"/>
      <c r="L24" s="6"/>
      <c r="M24" s="6"/>
      <c r="N24" s="6"/>
      <c r="O24" s="6"/>
      <c r="P24" s="5"/>
      <c r="Q24" s="6"/>
      <c r="R24" s="6"/>
      <c r="S24" s="6"/>
      <c r="T24" s="94"/>
      <c r="U24" s="94"/>
      <c r="V24" s="94"/>
      <c r="W24" s="94"/>
      <c r="X24" s="94"/>
      <c r="Y24" s="94"/>
      <c r="Z24" s="94"/>
      <c r="AA24" s="94"/>
      <c r="AB24" s="94"/>
      <c r="AC24" s="94"/>
      <c r="AD24" s="94"/>
      <c r="AE24" s="94"/>
      <c r="AF24" s="94"/>
      <c r="AG24" s="94"/>
      <c r="AH24" s="94"/>
      <c r="AI24" s="100"/>
      <c r="AJ24" s="104"/>
      <c r="AK24" s="104"/>
      <c r="AL24" s="104"/>
      <c r="AM24" s="104"/>
      <c r="AN24" s="100"/>
      <c r="AO24" s="100"/>
      <c r="AP24" s="100"/>
      <c r="AQ24" s="100"/>
      <c r="AR24" s="100"/>
      <c r="AS24" s="100"/>
      <c r="AT24" s="94"/>
      <c r="AU24" s="94"/>
      <c r="AV24" s="94"/>
      <c r="AW24" s="94"/>
      <c r="AX24" s="105"/>
      <c r="AY24" s="94"/>
      <c r="AZ24" s="94"/>
      <c r="BA24" s="94"/>
      <c r="BB24" s="94"/>
      <c r="BC24" s="94"/>
      <c r="BD24" s="94"/>
      <c r="BE24" s="94"/>
      <c r="BF24" s="94"/>
      <c r="BG24" s="94"/>
      <c r="BH24" s="94"/>
      <c r="BI24" s="94"/>
      <c r="BJ24" s="94"/>
      <c r="BK24" s="94"/>
      <c r="BL24" s="94"/>
      <c r="BM24" s="94"/>
      <c r="BN24" s="94"/>
      <c r="BO24" s="94"/>
      <c r="BP24" s="94"/>
      <c r="BQ24" s="94"/>
      <c r="BR24" s="94"/>
      <c r="BS24" s="94"/>
      <c r="BT24" s="94"/>
      <c r="BU24" s="94"/>
      <c r="BV24" s="94"/>
      <c r="BW24" s="94"/>
      <c r="BX24" s="94"/>
      <c r="BY24" s="94"/>
      <c r="BZ24" s="94"/>
      <c r="CA24" s="94"/>
      <c r="CB24" s="94"/>
      <c r="CC24" s="94"/>
      <c r="CD24" s="94"/>
      <c r="CE24" s="94"/>
      <c r="CF24" s="94"/>
      <c r="CG24" s="94"/>
      <c r="CH24" s="94"/>
      <c r="CI24" s="94"/>
      <c r="CJ24" s="94"/>
      <c r="CK24" s="94"/>
      <c r="CL24" s="94"/>
      <c r="CM24" s="94"/>
      <c r="CN24" s="94"/>
      <c r="CO24" s="94"/>
      <c r="CP24" s="94"/>
      <c r="CQ24" s="94"/>
      <c r="CR24" s="94"/>
      <c r="CS24" s="94"/>
      <c r="CT24" s="94"/>
      <c r="CU24" s="94"/>
      <c r="CV24" s="94"/>
      <c r="CW24" s="94"/>
      <c r="CX24" s="94"/>
      <c r="CY24" s="94"/>
      <c r="CZ24" s="94"/>
      <c r="DA24" s="94"/>
      <c r="DB24" s="94"/>
      <c r="DC24" s="94"/>
      <c r="DD24" s="95"/>
      <c r="DE24" s="95"/>
      <c r="DF24" s="95"/>
      <c r="DG24" s="95"/>
      <c r="DH24" s="95"/>
      <c r="DI24" s="95"/>
      <c r="DJ24" s="94"/>
      <c r="DK24" s="94"/>
      <c r="DL24" s="94"/>
      <c r="DM24" s="94"/>
      <c r="DN24" s="94"/>
      <c r="DO24" s="94"/>
      <c r="DP24" s="94"/>
      <c r="DQ24" s="94"/>
      <c r="DR24" s="94"/>
      <c r="DS24" s="94"/>
      <c r="DT24" s="94"/>
      <c r="DU24" s="94"/>
      <c r="DV24" s="94"/>
      <c r="DW24" s="94"/>
      <c r="DX24" s="94"/>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4.95" customHeight="1" x14ac:dyDescent="0.25">
      <c r="B25" s="140" t="s">
        <v>19</v>
      </c>
      <c r="C25" s="163" t="s">
        <v>238</v>
      </c>
      <c r="D25" s="140" t="s">
        <v>21</v>
      </c>
      <c r="E25" s="11" t="s">
        <v>22</v>
      </c>
      <c r="F25" s="192" t="s">
        <v>239</v>
      </c>
      <c r="G25" s="193"/>
      <c r="H25" s="193"/>
      <c r="I25" s="140" t="s">
        <v>24</v>
      </c>
      <c r="J25" s="14" t="s">
        <v>240</v>
      </c>
      <c r="K25" s="6"/>
      <c r="L25" s="6"/>
      <c r="M25" s="6"/>
      <c r="N25" s="6"/>
      <c r="O25" s="6"/>
      <c r="P25" s="3"/>
      <c r="Q25" s="6"/>
      <c r="R25" s="6"/>
      <c r="S25" s="6"/>
      <c r="T25" s="94"/>
      <c r="U25" s="94"/>
      <c r="V25" s="94"/>
      <c r="W25" s="94"/>
      <c r="X25" s="94"/>
      <c r="Y25" s="94"/>
      <c r="Z25" s="94"/>
      <c r="AA25" s="94"/>
      <c r="AB25" s="94"/>
      <c r="AC25" s="94"/>
      <c r="AD25" s="94"/>
      <c r="AE25" s="94"/>
      <c r="AF25" s="94"/>
      <c r="AG25" s="94"/>
      <c r="AH25" s="94"/>
      <c r="AI25" s="100"/>
      <c r="AJ25" s="104"/>
      <c r="AK25" s="104"/>
      <c r="AL25" s="104"/>
      <c r="AM25" s="104"/>
      <c r="AN25" s="100"/>
      <c r="AO25" s="100"/>
      <c r="AP25" s="100"/>
      <c r="AQ25" s="100"/>
      <c r="AR25" s="100"/>
      <c r="AS25" s="100"/>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4"/>
      <c r="BW25" s="94"/>
      <c r="BX25" s="94"/>
      <c r="BY25" s="94"/>
      <c r="BZ25" s="94"/>
      <c r="CA25" s="94"/>
      <c r="CB25" s="94"/>
      <c r="CC25" s="94"/>
      <c r="CD25" s="94"/>
      <c r="CE25" s="94"/>
      <c r="CF25" s="94"/>
      <c r="CG25" s="94"/>
      <c r="CH25" s="94"/>
      <c r="CI25" s="94"/>
      <c r="CJ25" s="94"/>
      <c r="CK25" s="94"/>
      <c r="CL25" s="94"/>
      <c r="CM25" s="94"/>
      <c r="CN25" s="94"/>
      <c r="CO25" s="94"/>
      <c r="CP25" s="94"/>
      <c r="CQ25" s="94"/>
      <c r="CR25" s="94"/>
      <c r="CS25" s="94"/>
      <c r="CT25" s="94"/>
      <c r="CU25" s="94"/>
      <c r="CV25" s="94"/>
      <c r="CW25" s="94"/>
      <c r="CX25" s="94"/>
      <c r="CY25" s="94"/>
      <c r="CZ25" s="94"/>
      <c r="DA25" s="94"/>
      <c r="DB25" s="94"/>
      <c r="DC25" s="94"/>
      <c r="DD25" s="95"/>
      <c r="DE25" s="95"/>
      <c r="DF25" s="95"/>
      <c r="DG25" s="95"/>
      <c r="DH25" s="95"/>
      <c r="DI25" s="95"/>
      <c r="DJ25" s="94"/>
      <c r="DK25" s="94"/>
      <c r="DL25" s="94"/>
      <c r="DM25" s="94"/>
      <c r="DN25" s="94"/>
      <c r="DO25" s="94"/>
      <c r="DP25" s="94"/>
      <c r="DQ25" s="94"/>
      <c r="DR25" s="94"/>
      <c r="DS25" s="94"/>
      <c r="DT25" s="94"/>
      <c r="DU25" s="94"/>
      <c r="DV25" s="94"/>
      <c r="DW25" s="94"/>
      <c r="DX25" s="94"/>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24.95" customHeight="1" x14ac:dyDescent="0.25">
      <c r="B26" s="140"/>
      <c r="C26" s="163"/>
      <c r="D26" s="140"/>
      <c r="E26" s="11" t="s">
        <v>26</v>
      </c>
      <c r="F26" s="192"/>
      <c r="G26" s="193"/>
      <c r="H26" s="193"/>
      <c r="I26" s="140"/>
      <c r="J26" s="14"/>
      <c r="L26" s="3"/>
      <c r="M26" s="3"/>
      <c r="N26" s="3"/>
      <c r="O26" s="3"/>
      <c r="P26" s="3"/>
      <c r="T26" s="94"/>
      <c r="U26" s="94"/>
      <c r="V26" s="94"/>
      <c r="W26" s="94"/>
      <c r="X26" s="94"/>
      <c r="Y26" s="94"/>
      <c r="Z26" s="94"/>
      <c r="AA26" s="94"/>
      <c r="AB26" s="94"/>
      <c r="AC26" s="94"/>
      <c r="AD26" s="94"/>
      <c r="AE26" s="94"/>
      <c r="AF26" s="94"/>
      <c r="AG26" s="94"/>
      <c r="AH26" s="94"/>
      <c r="AI26" s="94"/>
      <c r="AJ26" s="96"/>
      <c r="AK26" s="94"/>
      <c r="AL26" s="96"/>
      <c r="AM26" s="94"/>
      <c r="AN26" s="96"/>
      <c r="AO26" s="94"/>
      <c r="AP26" s="94"/>
      <c r="AQ26" s="94"/>
      <c r="AR26" s="96"/>
      <c r="AS26" s="94"/>
      <c r="AT26" s="94"/>
      <c r="AU26" s="94"/>
      <c r="AV26" s="94"/>
      <c r="AW26" s="94"/>
      <c r="AX26" s="94"/>
      <c r="AY26" s="94"/>
      <c r="AZ26" s="94"/>
      <c r="BA26" s="94"/>
      <c r="BB26" s="94"/>
      <c r="BC26" s="94"/>
      <c r="BD26" s="94"/>
      <c r="BE26" s="94"/>
      <c r="BF26" s="94"/>
      <c r="BG26" s="94"/>
      <c r="BH26" s="94"/>
      <c r="BI26" s="94"/>
      <c r="BJ26" s="94"/>
      <c r="BK26" s="94"/>
      <c r="BL26" s="94"/>
      <c r="BM26" s="94"/>
      <c r="BN26" s="94"/>
      <c r="BO26" s="94"/>
      <c r="BP26" s="94"/>
      <c r="BQ26" s="94"/>
      <c r="BR26" s="94"/>
      <c r="BS26" s="94"/>
      <c r="BT26" s="94"/>
      <c r="BU26" s="94"/>
      <c r="BV26" s="94"/>
      <c r="BW26" s="94"/>
      <c r="BX26" s="94"/>
      <c r="BY26" s="94"/>
      <c r="BZ26" s="94"/>
      <c r="CA26" s="94"/>
      <c r="CB26" s="94"/>
      <c r="CC26" s="94"/>
      <c r="CD26" s="94"/>
      <c r="CE26" s="94"/>
      <c r="CF26" s="94"/>
      <c r="CG26" s="94"/>
      <c r="CH26" s="94"/>
      <c r="CI26" s="94"/>
      <c r="CJ26" s="94"/>
      <c r="CK26" s="94"/>
      <c r="CL26" s="94"/>
      <c r="CM26" s="94"/>
      <c r="CN26" s="94"/>
      <c r="CO26" s="94"/>
      <c r="CP26" s="94"/>
      <c r="CQ26" s="94"/>
      <c r="CR26" s="94"/>
      <c r="CS26" s="94"/>
      <c r="CT26" s="94"/>
      <c r="CU26" s="94"/>
      <c r="CV26" s="94"/>
      <c r="CW26" s="94"/>
      <c r="CX26" s="94"/>
      <c r="CY26" s="94"/>
      <c r="CZ26" s="94"/>
      <c r="DA26" s="94"/>
      <c r="DB26" s="94"/>
      <c r="DC26" s="94"/>
      <c r="DD26" s="95"/>
      <c r="DE26" s="95"/>
      <c r="DF26" s="95"/>
      <c r="DG26" s="95"/>
      <c r="DH26" s="95"/>
      <c r="DI26" s="95"/>
      <c r="DJ26" s="94"/>
      <c r="DK26" s="94"/>
      <c r="DL26" s="94"/>
      <c r="DM26" s="94"/>
      <c r="DN26" s="94"/>
      <c r="DO26" s="94"/>
      <c r="DP26" s="94"/>
      <c r="DQ26" s="94"/>
      <c r="DR26" s="94"/>
      <c r="DS26" s="94"/>
      <c r="DT26" s="94"/>
      <c r="DU26" s="94"/>
      <c r="DV26" s="94"/>
      <c r="DW26" s="94"/>
      <c r="DX26" s="94"/>
    </row>
    <row r="27" spans="2:216" s="10" customFormat="1" ht="3.75" customHeight="1" x14ac:dyDescent="0.25">
      <c r="B27" s="12"/>
      <c r="C27" s="12"/>
      <c r="D27" s="15"/>
      <c r="E27" s="15"/>
      <c r="F27" s="15"/>
      <c r="G27" s="15"/>
      <c r="H27" s="15"/>
      <c r="I27" s="15"/>
      <c r="J27" s="15"/>
      <c r="K27" s="6"/>
      <c r="L27" s="6"/>
      <c r="M27" s="6"/>
      <c r="N27" s="6"/>
      <c r="O27" s="6"/>
      <c r="P27" s="3"/>
      <c r="Q27" s="6"/>
      <c r="R27" s="6"/>
      <c r="S27" s="6"/>
      <c r="T27" s="94"/>
      <c r="U27" s="94"/>
      <c r="V27" s="94"/>
      <c r="W27" s="94"/>
      <c r="X27" s="94"/>
      <c r="Y27" s="94"/>
      <c r="Z27" s="94"/>
      <c r="AA27" s="94"/>
      <c r="AB27" s="94"/>
      <c r="AC27" s="94"/>
      <c r="AD27" s="94"/>
      <c r="AE27" s="94"/>
      <c r="AF27" s="94"/>
      <c r="AG27" s="94"/>
      <c r="AH27" s="94"/>
      <c r="AI27" s="106"/>
      <c r="AJ27" s="106"/>
      <c r="AK27" s="106"/>
      <c r="AL27" s="106"/>
      <c r="AM27" s="106"/>
      <c r="AN27" s="106"/>
      <c r="AO27" s="106"/>
      <c r="AP27" s="106"/>
      <c r="AQ27" s="106"/>
      <c r="AR27" s="106"/>
      <c r="AS27" s="107"/>
      <c r="AT27" s="94"/>
      <c r="AU27" s="94"/>
      <c r="AV27" s="94"/>
      <c r="AW27" s="94"/>
      <c r="AX27" s="94"/>
      <c r="AY27" s="94"/>
      <c r="AZ27" s="94"/>
      <c r="BA27" s="94"/>
      <c r="BB27" s="94"/>
      <c r="BC27" s="94"/>
      <c r="BD27" s="94"/>
      <c r="BE27" s="94"/>
      <c r="BF27" s="94"/>
      <c r="BG27" s="94"/>
      <c r="BH27" s="94"/>
      <c r="BI27" s="94"/>
      <c r="BJ27" s="94"/>
      <c r="BK27" s="94"/>
      <c r="BL27" s="94"/>
      <c r="BM27" s="94"/>
      <c r="BN27" s="94"/>
      <c r="BO27" s="94"/>
      <c r="BP27" s="94"/>
      <c r="BQ27" s="94"/>
      <c r="BR27" s="94"/>
      <c r="BS27" s="94"/>
      <c r="BT27" s="94"/>
      <c r="BU27" s="94"/>
      <c r="BV27" s="94"/>
      <c r="BW27" s="94"/>
      <c r="BX27" s="94"/>
      <c r="BY27" s="94"/>
      <c r="BZ27" s="94"/>
      <c r="CA27" s="94"/>
      <c r="CB27" s="94"/>
      <c r="CC27" s="94"/>
      <c r="CD27" s="94"/>
      <c r="CE27" s="94"/>
      <c r="CF27" s="94"/>
      <c r="CG27" s="94"/>
      <c r="CH27" s="94"/>
      <c r="CI27" s="94"/>
      <c r="CJ27" s="94"/>
      <c r="CK27" s="94"/>
      <c r="CL27" s="94"/>
      <c r="CM27" s="94"/>
      <c r="CN27" s="94"/>
      <c r="CO27" s="94"/>
      <c r="CP27" s="94"/>
      <c r="CQ27" s="94"/>
      <c r="CR27" s="94"/>
      <c r="CS27" s="94"/>
      <c r="CT27" s="94"/>
      <c r="CU27" s="94"/>
      <c r="CV27" s="94"/>
      <c r="CW27" s="94"/>
      <c r="CX27" s="94"/>
      <c r="CY27" s="94"/>
      <c r="CZ27" s="94"/>
      <c r="DA27" s="94"/>
      <c r="DB27" s="94"/>
      <c r="DC27" s="94"/>
      <c r="DD27" s="94"/>
      <c r="DE27" s="94"/>
      <c r="DF27" s="94"/>
      <c r="DG27" s="94"/>
      <c r="DH27" s="94"/>
      <c r="DI27" s="94"/>
      <c r="DJ27" s="94"/>
      <c r="DK27" s="94"/>
      <c r="DL27" s="94"/>
      <c r="DM27" s="94"/>
      <c r="DN27" s="94"/>
      <c r="DO27" s="94"/>
      <c r="DP27" s="94"/>
      <c r="DQ27" s="94"/>
      <c r="DR27" s="94"/>
      <c r="DS27" s="94"/>
      <c r="DT27" s="94"/>
      <c r="DU27" s="94"/>
      <c r="DV27" s="94"/>
      <c r="DW27" s="94"/>
      <c r="DX27" s="94"/>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24.95" customHeight="1" x14ac:dyDescent="0.25">
      <c r="B28" s="147" t="s">
        <v>28</v>
      </c>
      <c r="C28" s="165" t="str">
        <f>+F25</f>
        <v>Número de programas de formación académica o laboral aprobados</v>
      </c>
      <c r="D28" s="165"/>
      <c r="E28" s="156" t="s">
        <v>241</v>
      </c>
      <c r="F28" s="156"/>
      <c r="G28" s="156"/>
      <c r="H28" s="156"/>
      <c r="I28" s="156"/>
      <c r="J28" s="156"/>
      <c r="L28" s="3"/>
      <c r="M28" s="3"/>
      <c r="N28" s="3"/>
      <c r="O28" s="3"/>
      <c r="P28" s="3"/>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107"/>
      <c r="AT28" s="94"/>
      <c r="AU28" s="94"/>
      <c r="AV28" s="94"/>
      <c r="AW28" s="94"/>
      <c r="AX28" s="94"/>
      <c r="AY28" s="94"/>
      <c r="AZ28" s="94"/>
      <c r="BA28" s="94"/>
      <c r="BB28" s="94"/>
      <c r="BC28" s="94"/>
      <c r="BD28" s="94"/>
      <c r="BE28" s="94"/>
      <c r="BF28" s="94"/>
      <c r="BG28" s="94"/>
      <c r="BH28" s="94"/>
      <c r="BI28" s="94"/>
      <c r="BJ28" s="94"/>
      <c r="BK28" s="94"/>
      <c r="BL28" s="94"/>
      <c r="BM28" s="94"/>
      <c r="BN28" s="94"/>
      <c r="BO28" s="94"/>
      <c r="BP28" s="94"/>
      <c r="BQ28" s="94"/>
      <c r="BR28" s="94"/>
      <c r="BS28" s="94"/>
      <c r="BT28" s="94"/>
      <c r="BU28" s="94"/>
      <c r="BV28" s="94"/>
      <c r="BW28" s="94"/>
      <c r="BX28" s="94"/>
      <c r="BY28" s="94"/>
      <c r="BZ28" s="94"/>
      <c r="CA28" s="94"/>
      <c r="CB28" s="94"/>
      <c r="CC28" s="94"/>
      <c r="CD28" s="94"/>
      <c r="CE28" s="94"/>
      <c r="CF28" s="94"/>
      <c r="CG28" s="94"/>
      <c r="CH28" s="94"/>
      <c r="CI28" s="94"/>
      <c r="CJ28" s="94"/>
      <c r="CK28" s="94"/>
      <c r="CL28" s="94"/>
      <c r="CM28" s="94"/>
      <c r="CN28" s="94"/>
      <c r="CO28" s="94"/>
      <c r="CP28" s="94"/>
      <c r="CQ28" s="94"/>
      <c r="CR28" s="94"/>
      <c r="CS28" s="94"/>
      <c r="CT28" s="94"/>
      <c r="CU28" s="94"/>
      <c r="CV28" s="94"/>
      <c r="CW28" s="94"/>
      <c r="CX28" s="94"/>
      <c r="CY28" s="94"/>
      <c r="CZ28" s="94"/>
      <c r="DA28" s="94"/>
      <c r="DB28" s="94"/>
      <c r="DC28" s="94"/>
      <c r="DD28" s="94"/>
      <c r="DE28" s="94"/>
      <c r="DF28" s="94"/>
      <c r="DG28" s="94"/>
      <c r="DH28" s="94"/>
      <c r="DI28" s="94"/>
      <c r="DJ28" s="94"/>
      <c r="DK28" s="94"/>
      <c r="DL28" s="94"/>
      <c r="DM28" s="94"/>
      <c r="DN28" s="94"/>
      <c r="DO28" s="94"/>
      <c r="DP28" s="94"/>
      <c r="DQ28" s="94"/>
      <c r="DR28" s="94"/>
      <c r="DS28" s="94"/>
      <c r="DT28" s="94"/>
      <c r="DU28" s="94"/>
      <c r="DV28" s="94"/>
      <c r="DW28" s="94"/>
      <c r="DX28" s="94"/>
    </row>
    <row r="29" spans="2:216" ht="24.95" customHeight="1" x14ac:dyDescent="0.25">
      <c r="B29" s="147"/>
      <c r="C29" s="165">
        <f>+F26</f>
        <v>0</v>
      </c>
      <c r="D29" s="165"/>
      <c r="E29" s="156"/>
      <c r="F29" s="156"/>
      <c r="G29" s="156"/>
      <c r="H29" s="156"/>
      <c r="I29" s="156"/>
      <c r="J29" s="156"/>
      <c r="L29" s="3"/>
      <c r="M29" s="3"/>
      <c r="N29" s="3"/>
      <c r="O29" s="3"/>
      <c r="P29" s="3"/>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I29" s="94"/>
      <c r="BJ29" s="94"/>
      <c r="BK29" s="94"/>
      <c r="BL29" s="94"/>
      <c r="BM29" s="94"/>
      <c r="BN29" s="94"/>
      <c r="BO29" s="94"/>
      <c r="BP29" s="94"/>
      <c r="BQ29" s="94"/>
      <c r="BR29" s="94"/>
      <c r="BS29" s="94"/>
      <c r="BT29" s="94"/>
      <c r="BU29" s="94"/>
      <c r="BV29" s="94"/>
      <c r="BW29" s="94"/>
      <c r="BX29" s="94"/>
      <c r="BY29" s="94"/>
      <c r="BZ29" s="94"/>
      <c r="CA29" s="94"/>
      <c r="CB29" s="94"/>
      <c r="CC29" s="94"/>
      <c r="CD29" s="94"/>
      <c r="CE29" s="94"/>
      <c r="CF29" s="94"/>
      <c r="CG29" s="94"/>
      <c r="CH29" s="94"/>
      <c r="CI29" s="94"/>
      <c r="CJ29" s="94"/>
      <c r="CK29" s="94"/>
      <c r="CL29" s="94"/>
      <c r="CM29" s="94"/>
      <c r="CN29" s="94"/>
      <c r="CO29" s="94"/>
      <c r="CP29" s="94"/>
      <c r="CQ29" s="94"/>
      <c r="CR29" s="94"/>
      <c r="CS29" s="94"/>
      <c r="CT29" s="94"/>
      <c r="CU29" s="94"/>
      <c r="CV29" s="94"/>
      <c r="CW29" s="94"/>
      <c r="CX29" s="94"/>
      <c r="CY29" s="94"/>
      <c r="CZ29" s="94"/>
      <c r="DA29" s="94"/>
      <c r="DB29" s="94"/>
      <c r="DC29" s="94"/>
      <c r="DD29" s="94"/>
      <c r="DE29" s="94"/>
      <c r="DF29" s="94"/>
      <c r="DG29" s="94"/>
      <c r="DH29" s="94"/>
      <c r="DI29" s="94"/>
      <c r="DJ29" s="94"/>
      <c r="DK29" s="94"/>
      <c r="DL29" s="94"/>
      <c r="DM29" s="94"/>
      <c r="DN29" s="94"/>
      <c r="DO29" s="94"/>
      <c r="DP29" s="94"/>
      <c r="DQ29" s="94"/>
      <c r="DR29" s="94"/>
      <c r="DS29" s="94"/>
      <c r="DT29" s="94"/>
      <c r="DU29" s="94"/>
      <c r="DV29" s="94"/>
      <c r="DW29" s="94"/>
      <c r="DX29" s="94"/>
    </row>
    <row r="30" spans="2:216" s="10" customFormat="1" ht="6" customHeight="1" thickBot="1" x14ac:dyDescent="0.3">
      <c r="B30" s="16"/>
      <c r="C30" s="17"/>
      <c r="D30" s="17"/>
      <c r="E30" s="17"/>
      <c r="F30" s="17"/>
      <c r="G30" s="17"/>
      <c r="H30" s="15"/>
      <c r="I30" s="17"/>
      <c r="J30" s="17"/>
      <c r="K30" s="6"/>
      <c r="L30" s="6"/>
      <c r="M30" s="6"/>
      <c r="N30" s="6"/>
      <c r="O30" s="6"/>
      <c r="P30" s="3"/>
      <c r="Q30" s="6"/>
      <c r="R30" s="6"/>
      <c r="S30" s="6"/>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c r="BI30" s="94"/>
      <c r="BJ30" s="94"/>
      <c r="BK30" s="94"/>
      <c r="BL30" s="94"/>
      <c r="BM30" s="94"/>
      <c r="BN30" s="94"/>
      <c r="BO30" s="94"/>
      <c r="BP30" s="94"/>
      <c r="BQ30" s="94"/>
      <c r="BR30" s="94"/>
      <c r="BS30" s="94"/>
      <c r="BT30" s="94"/>
      <c r="BU30" s="94"/>
      <c r="BV30" s="94"/>
      <c r="BW30" s="94"/>
      <c r="BX30" s="94"/>
      <c r="BY30" s="94"/>
      <c r="BZ30" s="94"/>
      <c r="CA30" s="94"/>
      <c r="CB30" s="94"/>
      <c r="CC30" s="94"/>
      <c r="CD30" s="94"/>
      <c r="CE30" s="94"/>
      <c r="CF30" s="94"/>
      <c r="CG30" s="94"/>
      <c r="CH30" s="94"/>
      <c r="CI30" s="94"/>
      <c r="CJ30" s="94"/>
      <c r="CK30" s="94"/>
      <c r="CL30" s="94"/>
      <c r="CM30" s="94"/>
      <c r="CN30" s="94"/>
      <c r="CO30" s="94"/>
      <c r="CP30" s="94"/>
      <c r="CQ30" s="94"/>
      <c r="CR30" s="94"/>
      <c r="CS30" s="94"/>
      <c r="CT30" s="94"/>
      <c r="CU30" s="94"/>
      <c r="CV30" s="94"/>
      <c r="CW30" s="94"/>
      <c r="CX30" s="94"/>
      <c r="CY30" s="94"/>
      <c r="CZ30" s="94"/>
      <c r="DA30" s="94"/>
      <c r="DB30" s="94"/>
      <c r="DC30" s="94"/>
      <c r="DD30" s="94"/>
      <c r="DE30" s="94"/>
      <c r="DF30" s="94"/>
      <c r="DG30" s="94"/>
      <c r="DH30" s="94"/>
      <c r="DI30" s="94"/>
      <c r="DJ30" s="94"/>
      <c r="DK30" s="94"/>
      <c r="DL30" s="94"/>
      <c r="DM30" s="94"/>
      <c r="DN30" s="94"/>
      <c r="DO30" s="94"/>
      <c r="DP30" s="94"/>
      <c r="DQ30" s="94"/>
      <c r="DR30" s="94"/>
      <c r="DS30" s="94"/>
      <c r="DT30" s="94"/>
      <c r="DU30" s="94"/>
      <c r="DV30" s="94"/>
      <c r="DW30" s="94"/>
      <c r="DX30" s="94"/>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8" t="s">
        <v>30</v>
      </c>
      <c r="C31" s="156" t="s">
        <v>228</v>
      </c>
      <c r="D31" s="156"/>
      <c r="E31" s="18" t="s">
        <v>32</v>
      </c>
      <c r="F31" s="156" t="s">
        <v>33</v>
      </c>
      <c r="G31" s="156"/>
      <c r="H31" s="18" t="s">
        <v>34</v>
      </c>
      <c r="I31" s="157" t="s">
        <v>35</v>
      </c>
      <c r="J31" s="158"/>
      <c r="K31" s="19" t="str">
        <f>+IF(I31="Incremental con línea base",1,IF(I31="Decremental con línea Base",1,""))</f>
        <v/>
      </c>
      <c r="L31" s="3"/>
      <c r="M31" s="3"/>
      <c r="N31" s="3"/>
      <c r="O31" s="3"/>
      <c r="P31" s="3"/>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c r="BA31" s="94"/>
      <c r="BB31" s="94"/>
      <c r="BC31" s="94"/>
      <c r="BD31" s="94"/>
      <c r="BE31" s="94"/>
      <c r="BF31" s="94"/>
      <c r="BG31" s="94"/>
      <c r="BH31" s="94"/>
      <c r="BI31" s="94"/>
      <c r="BJ31" s="94"/>
      <c r="BK31" s="94"/>
      <c r="BL31" s="94"/>
      <c r="BM31" s="94"/>
      <c r="BN31" s="94"/>
      <c r="BO31" s="94"/>
      <c r="BP31" s="94"/>
      <c r="BQ31" s="94"/>
      <c r="BR31" s="94"/>
      <c r="BS31" s="94"/>
      <c r="BT31" s="94"/>
      <c r="BU31" s="94"/>
      <c r="BV31" s="94"/>
      <c r="BW31" s="94"/>
      <c r="BX31" s="94"/>
      <c r="BY31" s="94"/>
      <c r="BZ31" s="94"/>
      <c r="CA31" s="94"/>
      <c r="CB31" s="94"/>
      <c r="CC31" s="94"/>
      <c r="CD31" s="94"/>
      <c r="CE31" s="94"/>
      <c r="CF31" s="94"/>
      <c r="CG31" s="94"/>
      <c r="CH31" s="94"/>
      <c r="CI31" s="94"/>
      <c r="CJ31" s="94"/>
      <c r="CK31" s="94"/>
      <c r="CL31" s="94"/>
      <c r="CM31" s="94"/>
      <c r="CN31" s="94"/>
      <c r="CO31" s="94"/>
      <c r="CP31" s="94"/>
      <c r="CQ31" s="94"/>
      <c r="CR31" s="94"/>
      <c r="CS31" s="94"/>
      <c r="CT31" s="94"/>
      <c r="CU31" s="94"/>
      <c r="CV31" s="94"/>
      <c r="CW31" s="94"/>
      <c r="CX31" s="94"/>
      <c r="CY31" s="94"/>
      <c r="CZ31" s="94"/>
      <c r="DA31" s="94"/>
      <c r="DB31" s="94"/>
      <c r="DC31" s="94"/>
      <c r="DD31" s="94"/>
      <c r="DE31" s="94"/>
      <c r="DF31" s="94"/>
      <c r="DG31" s="94"/>
      <c r="DH31" s="94"/>
      <c r="DI31" s="94"/>
      <c r="DJ31" s="94"/>
      <c r="DK31" s="94"/>
      <c r="DL31" s="94"/>
      <c r="DM31" s="94"/>
      <c r="DN31" s="94"/>
      <c r="DO31" s="94"/>
      <c r="DP31" s="94"/>
      <c r="DQ31" s="94"/>
      <c r="DR31" s="94"/>
      <c r="DS31" s="94"/>
      <c r="DT31" s="94"/>
      <c r="DU31" s="94"/>
      <c r="DV31" s="94"/>
      <c r="DW31" s="94"/>
      <c r="DX31" s="94"/>
    </row>
    <row r="32" spans="2:216" s="10" customFormat="1" ht="3.75" customHeight="1" x14ac:dyDescent="0.25">
      <c r="B32" s="16"/>
      <c r="C32" s="17"/>
      <c r="D32" s="17"/>
      <c r="E32" s="16"/>
      <c r="F32" s="17"/>
      <c r="G32" s="17"/>
      <c r="H32" s="16"/>
      <c r="I32" s="20"/>
      <c r="J32" s="20"/>
      <c r="K32" s="6"/>
      <c r="L32" s="6"/>
      <c r="M32" s="6"/>
      <c r="N32" s="6"/>
      <c r="O32" s="6"/>
      <c r="P32" s="3"/>
      <c r="Q32" s="6"/>
      <c r="R32" s="6"/>
      <c r="S32" s="6"/>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c r="BI32" s="94"/>
      <c r="BJ32" s="94"/>
      <c r="BK32" s="94"/>
      <c r="BL32" s="94"/>
      <c r="BM32" s="94"/>
      <c r="BN32" s="94"/>
      <c r="BO32" s="94"/>
      <c r="BP32" s="94"/>
      <c r="BQ32" s="94"/>
      <c r="BR32" s="94"/>
      <c r="BS32" s="94"/>
      <c r="BT32" s="94"/>
      <c r="BU32" s="94"/>
      <c r="BV32" s="94"/>
      <c r="BW32" s="94"/>
      <c r="BX32" s="94"/>
      <c r="BY32" s="94"/>
      <c r="BZ32" s="94"/>
      <c r="CA32" s="94"/>
      <c r="CB32" s="94"/>
      <c r="CC32" s="94"/>
      <c r="CD32" s="94"/>
      <c r="CE32" s="94"/>
      <c r="CF32" s="94"/>
      <c r="CG32" s="94"/>
      <c r="CH32" s="94"/>
      <c r="CI32" s="94"/>
      <c r="CJ32" s="94"/>
      <c r="CK32" s="94"/>
      <c r="CL32" s="94"/>
      <c r="CM32" s="94"/>
      <c r="CN32" s="94"/>
      <c r="CO32" s="94"/>
      <c r="CP32" s="94"/>
      <c r="CQ32" s="94"/>
      <c r="CR32" s="94"/>
      <c r="CS32" s="94"/>
      <c r="CT32" s="94"/>
      <c r="CU32" s="94"/>
      <c r="CV32" s="94"/>
      <c r="CW32" s="94"/>
      <c r="CX32" s="94"/>
      <c r="CY32" s="94"/>
      <c r="CZ32" s="94"/>
      <c r="DA32" s="94"/>
      <c r="DB32" s="94"/>
      <c r="DC32" s="94"/>
      <c r="DD32" s="94"/>
      <c r="DE32" s="94"/>
      <c r="DF32" s="94"/>
      <c r="DG32" s="94"/>
      <c r="DH32" s="94"/>
      <c r="DI32" s="94"/>
      <c r="DJ32" s="94"/>
      <c r="DK32" s="94"/>
      <c r="DL32" s="94"/>
      <c r="DM32" s="94"/>
      <c r="DN32" s="94"/>
      <c r="DO32" s="94"/>
      <c r="DP32" s="94"/>
      <c r="DQ32" s="94"/>
      <c r="DR32" s="94"/>
      <c r="DS32" s="94"/>
      <c r="DT32" s="94"/>
      <c r="DU32" s="94"/>
      <c r="DV32" s="94"/>
      <c r="DW32" s="94"/>
      <c r="DX32" s="94"/>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47" t="s">
        <v>36</v>
      </c>
      <c r="C33" s="147"/>
      <c r="D33" s="154" t="s">
        <v>37</v>
      </c>
      <c r="E33" s="154"/>
      <c r="F33" s="147" t="s">
        <v>38</v>
      </c>
      <c r="G33" s="147"/>
      <c r="H33" s="21">
        <v>43466</v>
      </c>
      <c r="I33" s="22" t="s">
        <v>39</v>
      </c>
      <c r="J33" s="108">
        <v>3</v>
      </c>
      <c r="L33" s="3"/>
      <c r="M33" s="3"/>
      <c r="N33" s="3"/>
      <c r="O33" s="3"/>
      <c r="P33" s="3"/>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c r="BI33" s="94"/>
      <c r="BJ33" s="94"/>
      <c r="BK33" s="94"/>
      <c r="BL33" s="94"/>
      <c r="BM33" s="94"/>
      <c r="BN33" s="94"/>
      <c r="BO33" s="94"/>
      <c r="BP33" s="94"/>
      <c r="BQ33" s="94"/>
      <c r="BR33" s="94"/>
      <c r="BS33" s="94"/>
      <c r="BT33" s="94"/>
      <c r="BU33" s="94"/>
      <c r="BV33" s="94"/>
      <c r="BW33" s="94"/>
      <c r="BX33" s="94"/>
      <c r="BY33" s="94"/>
      <c r="BZ33" s="94"/>
      <c r="CA33" s="94"/>
      <c r="CB33" s="94"/>
      <c r="CC33" s="94"/>
      <c r="CD33" s="94"/>
      <c r="CE33" s="94"/>
      <c r="CF33" s="94"/>
      <c r="CG33" s="94"/>
      <c r="CH33" s="94"/>
      <c r="CI33" s="94"/>
      <c r="CJ33" s="94"/>
      <c r="CK33" s="94"/>
      <c r="CL33" s="94"/>
      <c r="CM33" s="94"/>
      <c r="CN33" s="94"/>
      <c r="CO33" s="94"/>
      <c r="CP33" s="94"/>
      <c r="CQ33" s="94"/>
      <c r="CR33" s="94"/>
      <c r="CS33" s="94"/>
      <c r="CT33" s="94"/>
      <c r="CU33" s="94"/>
      <c r="CV33" s="94"/>
      <c r="CW33" s="94"/>
      <c r="CX33" s="94"/>
      <c r="CY33" s="94"/>
      <c r="CZ33" s="94"/>
      <c r="DA33" s="94"/>
      <c r="DB33" s="94"/>
      <c r="DC33" s="94"/>
      <c r="DD33" s="94"/>
      <c r="DE33" s="94"/>
      <c r="DF33" s="94"/>
      <c r="DG33" s="94"/>
      <c r="DH33" s="94"/>
      <c r="DI33" s="94"/>
      <c r="DJ33" s="94"/>
      <c r="DK33" s="94"/>
      <c r="DL33" s="94"/>
      <c r="DM33" s="94"/>
      <c r="DN33" s="94"/>
      <c r="DO33" s="94"/>
      <c r="DP33" s="94"/>
      <c r="DQ33" s="94"/>
      <c r="DR33" s="94"/>
      <c r="DS33" s="94"/>
      <c r="DT33" s="94"/>
      <c r="DU33" s="94"/>
      <c r="DV33" s="94"/>
      <c r="DW33" s="94"/>
      <c r="DX33" s="94"/>
    </row>
    <row r="34" spans="2:216"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47" t="s">
        <v>40</v>
      </c>
      <c r="C35" s="147"/>
      <c r="D35" s="155" t="s">
        <v>222</v>
      </c>
      <c r="E35" s="155"/>
      <c r="F35" s="155"/>
      <c r="G35" s="147" t="s">
        <v>41</v>
      </c>
      <c r="H35" s="147"/>
      <c r="I35" s="145" t="s">
        <v>222</v>
      </c>
      <c r="J35" s="146"/>
      <c r="L35" s="3"/>
      <c r="M35" s="3"/>
      <c r="N35" s="3"/>
      <c r="O35" s="3"/>
      <c r="P35" s="3"/>
    </row>
    <row r="36" spans="2:216" ht="4.5" customHeight="1" x14ac:dyDescent="0.25">
      <c r="B36" s="26"/>
      <c r="C36" s="27"/>
      <c r="D36" s="27"/>
      <c r="E36" s="27"/>
      <c r="F36" s="27"/>
      <c r="G36" s="28"/>
      <c r="H36" s="28"/>
      <c r="I36" s="26"/>
      <c r="J36" s="29"/>
      <c r="L36" s="3"/>
      <c r="M36" s="3"/>
      <c r="N36" s="3"/>
      <c r="O36" s="3"/>
      <c r="AI36" s="6"/>
      <c r="AJ36" s="6"/>
      <c r="AK36" s="6"/>
      <c r="AL36" s="6"/>
      <c r="AM36" s="6"/>
      <c r="AN36" s="6"/>
      <c r="AO36" s="6"/>
      <c r="AP36" s="6"/>
      <c r="AQ36" s="6"/>
      <c r="AR36" s="6"/>
      <c r="AS36" s="6"/>
    </row>
    <row r="37" spans="2:216" ht="12.75" x14ac:dyDescent="0.25">
      <c r="B37" s="147" t="s">
        <v>43</v>
      </c>
      <c r="C37" s="147"/>
      <c r="D37" s="148"/>
      <c r="E37" s="149"/>
      <c r="F37" s="149"/>
      <c r="G37" s="149"/>
      <c r="H37" s="149"/>
      <c r="I37" s="149"/>
      <c r="J37" s="150"/>
      <c r="L37" s="3"/>
      <c r="M37" s="3"/>
      <c r="N37" s="3"/>
      <c r="O37" s="3"/>
      <c r="AI37" s="6"/>
      <c r="AJ37" s="6"/>
      <c r="AK37" s="6"/>
      <c r="AL37" s="6"/>
      <c r="AM37" s="6"/>
      <c r="AN37" s="6"/>
      <c r="AO37" s="6"/>
      <c r="AP37" s="6"/>
      <c r="AQ37" s="6"/>
      <c r="AR37" s="6"/>
      <c r="AS37" s="6"/>
    </row>
    <row r="38" spans="2:216" ht="4.5" customHeight="1" thickBot="1" x14ac:dyDescent="0.3">
      <c r="B38" s="30"/>
      <c r="C38" s="31"/>
      <c r="D38" s="31"/>
      <c r="E38" s="31"/>
      <c r="F38" s="31"/>
      <c r="G38" s="30"/>
      <c r="H38" s="30"/>
      <c r="I38" s="30"/>
      <c r="J38" s="30"/>
      <c r="L38" s="3"/>
      <c r="M38" s="3"/>
      <c r="N38" s="3"/>
      <c r="O38" s="3"/>
      <c r="AI38" s="6"/>
      <c r="AJ38" s="6"/>
      <c r="AK38" s="6"/>
      <c r="AL38" s="6"/>
      <c r="AM38" s="6"/>
      <c r="AN38" s="6"/>
      <c r="AO38" s="6"/>
      <c r="AP38" s="6"/>
      <c r="AQ38" s="6"/>
      <c r="AR38" s="6"/>
      <c r="AS38" s="6"/>
    </row>
    <row r="39" spans="2:216" ht="12.75" x14ac:dyDescent="0.25">
      <c r="B39" s="32" t="s">
        <v>44</v>
      </c>
      <c r="C39" s="201">
        <v>12</v>
      </c>
      <c r="D39" s="152"/>
      <c r="E39" s="153" t="s">
        <v>46</v>
      </c>
      <c r="F39" s="153"/>
      <c r="G39" s="109">
        <v>12</v>
      </c>
      <c r="H39" s="153" t="s">
        <v>229</v>
      </c>
      <c r="I39" s="153"/>
      <c r="J39" s="109">
        <v>11</v>
      </c>
      <c r="L39" s="3"/>
      <c r="M39" s="3"/>
      <c r="N39" s="3"/>
      <c r="O39" s="3"/>
      <c r="AI39" s="6"/>
      <c r="AJ39" s="6"/>
      <c r="AK39" s="6"/>
      <c r="AL39" s="6"/>
      <c r="AM39" s="6"/>
      <c r="AN39" s="6"/>
      <c r="AO39" s="6"/>
      <c r="AP39" s="6"/>
      <c r="AQ39" s="6"/>
      <c r="AR39" s="6"/>
      <c r="AS39" s="6"/>
    </row>
    <row r="40" spans="2:216" ht="12.75" x14ac:dyDescent="0.25">
      <c r="B40" s="133" t="s">
        <v>47</v>
      </c>
      <c r="C40" s="135" t="s">
        <v>48</v>
      </c>
      <c r="D40" s="135"/>
      <c r="E40" s="136" t="s">
        <v>49</v>
      </c>
      <c r="F40" s="136"/>
      <c r="G40" s="137" t="s">
        <v>50</v>
      </c>
      <c r="H40" s="137"/>
      <c r="I40" s="138" t="s">
        <v>51</v>
      </c>
      <c r="J40" s="139"/>
      <c r="L40" s="3"/>
      <c r="M40" s="3"/>
      <c r="N40" s="3"/>
      <c r="O40" s="3"/>
    </row>
    <row r="41" spans="2:216" ht="12.75" x14ac:dyDescent="0.25">
      <c r="B41" s="133"/>
      <c r="C41" s="140" t="s">
        <v>52</v>
      </c>
      <c r="D41" s="140"/>
      <c r="E41" s="34" t="s">
        <v>53</v>
      </c>
      <c r="F41" s="34" t="s">
        <v>52</v>
      </c>
      <c r="G41" s="34" t="s">
        <v>53</v>
      </c>
      <c r="H41" s="34" t="s">
        <v>52</v>
      </c>
      <c r="I41" s="140" t="s">
        <v>54</v>
      </c>
      <c r="J41" s="141"/>
      <c r="L41" s="3"/>
      <c r="M41" s="3"/>
      <c r="N41" s="3"/>
      <c r="O41" s="3"/>
    </row>
    <row r="42" spans="2:216" ht="13.5" thickBot="1" x14ac:dyDescent="0.3">
      <c r="B42" s="134"/>
      <c r="C42" s="202">
        <v>4</v>
      </c>
      <c r="D42" s="202"/>
      <c r="E42" s="110">
        <v>4</v>
      </c>
      <c r="F42" s="110">
        <v>4</v>
      </c>
      <c r="G42" s="110">
        <v>3</v>
      </c>
      <c r="H42" s="110">
        <v>3</v>
      </c>
      <c r="I42" s="203">
        <v>2</v>
      </c>
      <c r="J42" s="204"/>
      <c r="L42" s="3"/>
      <c r="M42" s="3"/>
      <c r="N42" s="3"/>
      <c r="O42" s="3"/>
    </row>
    <row r="43" spans="2:216" ht="3.75" customHeight="1" thickBot="1" x14ac:dyDescent="0.3">
      <c r="B43" s="26"/>
      <c r="C43" s="27"/>
      <c r="D43" s="27"/>
      <c r="E43" s="27"/>
      <c r="F43" s="27"/>
      <c r="G43" s="26"/>
      <c r="H43" s="26"/>
      <c r="I43" s="26"/>
      <c r="J43" s="26"/>
      <c r="L43" s="3"/>
      <c r="M43" s="3"/>
      <c r="N43" s="3"/>
      <c r="O43" s="3"/>
      <c r="AI43" s="6"/>
      <c r="AJ43" s="6"/>
      <c r="AK43" s="6"/>
      <c r="AL43" s="6"/>
      <c r="AM43" s="6"/>
      <c r="AN43" s="6"/>
      <c r="AO43" s="6"/>
      <c r="AP43" s="6"/>
      <c r="AQ43" s="6"/>
      <c r="AR43" s="6"/>
      <c r="AS43" s="6"/>
    </row>
    <row r="44" spans="2:216" ht="16.5" thickBot="1" x14ac:dyDescent="0.3">
      <c r="B44" s="123" t="s">
        <v>55</v>
      </c>
      <c r="C44" s="124"/>
      <c r="D44" s="124"/>
      <c r="E44" s="124"/>
      <c r="F44" s="124"/>
      <c r="G44" s="124"/>
      <c r="H44" s="126" t="s">
        <v>230</v>
      </c>
      <c r="I44" s="127"/>
      <c r="J44" s="128"/>
      <c r="L44" s="3"/>
      <c r="M44" s="3"/>
      <c r="N44" s="3"/>
      <c r="O44" s="3"/>
    </row>
    <row r="45" spans="2:216" ht="3.75" customHeight="1" thickBot="1" x14ac:dyDescent="0.3">
      <c r="B45" s="26"/>
      <c r="C45" s="27"/>
      <c r="D45" s="27"/>
      <c r="E45" s="27"/>
      <c r="F45" s="27"/>
      <c r="G45" s="26"/>
      <c r="H45" s="26"/>
      <c r="I45" s="26"/>
      <c r="J45" s="26"/>
      <c r="L45" s="3"/>
      <c r="M45" s="3"/>
      <c r="N45" s="3"/>
      <c r="O45" s="3"/>
    </row>
    <row r="46" spans="2:216" ht="13.5" thickBot="1" x14ac:dyDescent="0.3">
      <c r="B46" s="129" t="s">
        <v>57</v>
      </c>
      <c r="C46" s="130"/>
      <c r="D46" s="131" t="s">
        <v>58</v>
      </c>
      <c r="E46" s="130"/>
      <c r="F46" s="131" t="s">
        <v>59</v>
      </c>
      <c r="G46" s="130"/>
      <c r="H46" s="131" t="s">
        <v>60</v>
      </c>
      <c r="I46" s="132"/>
      <c r="J46" s="36" t="s">
        <v>61</v>
      </c>
      <c r="L46" s="3"/>
      <c r="M46" s="3"/>
      <c r="N46" s="3"/>
      <c r="O46" s="3"/>
    </row>
    <row r="47" spans="2:216" ht="12.75" customHeight="1" thickBot="1" x14ac:dyDescent="0.3">
      <c r="B47" s="205">
        <v>4</v>
      </c>
      <c r="C47" s="206"/>
      <c r="D47" s="207">
        <v>4</v>
      </c>
      <c r="E47" s="206"/>
      <c r="F47" s="207">
        <v>4</v>
      </c>
      <c r="G47" s="206"/>
      <c r="H47" s="207">
        <v>0</v>
      </c>
      <c r="I47" s="206"/>
      <c r="J47" s="37">
        <v>12</v>
      </c>
      <c r="L47" s="3"/>
      <c r="M47" s="3"/>
      <c r="N47" s="3"/>
      <c r="O47" s="3"/>
    </row>
    <row r="48" spans="2:216" ht="16.5" thickBot="1" x14ac:dyDescent="0.3">
      <c r="B48" s="123" t="s">
        <v>62</v>
      </c>
      <c r="C48" s="124"/>
      <c r="D48" s="124"/>
      <c r="E48" s="124"/>
      <c r="F48" s="124"/>
      <c r="G48" s="125"/>
      <c r="H48" s="126" t="str">
        <f>+H44</f>
        <v>2019-2022</v>
      </c>
      <c r="I48" s="127"/>
      <c r="J48" s="128"/>
      <c r="L48" s="3"/>
      <c r="M48" s="3"/>
      <c r="N48" s="3"/>
      <c r="O48" s="3"/>
    </row>
    <row r="49" spans="2:216"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2:216"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216" ht="30" customHeight="1" x14ac:dyDescent="0.25">
      <c r="B51" s="42" t="s">
        <v>231</v>
      </c>
      <c r="C51" s="43"/>
      <c r="D51" s="43"/>
      <c r="E51" s="111"/>
      <c r="F51" s="111"/>
      <c r="G51" s="112"/>
      <c r="H51" s="113"/>
      <c r="I51" s="47"/>
      <c r="J51" s="48"/>
      <c r="L51" s="3"/>
      <c r="M51" s="3"/>
      <c r="N51" s="3"/>
      <c r="O51" s="3"/>
    </row>
    <row r="52" spans="2:216" ht="31.5" customHeight="1" x14ac:dyDescent="0.25">
      <c r="B52" s="49" t="s">
        <v>232</v>
      </c>
      <c r="C52" s="56"/>
      <c r="D52" s="56"/>
      <c r="E52" s="51"/>
      <c r="F52" s="51"/>
      <c r="G52" s="52"/>
      <c r="H52" s="53"/>
      <c r="I52" s="54"/>
      <c r="J52" s="55"/>
      <c r="L52" s="3"/>
      <c r="M52" s="3"/>
      <c r="N52" s="3"/>
      <c r="O52" s="3"/>
    </row>
    <row r="53" spans="2:216" ht="29.25" customHeight="1" x14ac:dyDescent="0.25">
      <c r="B53" s="49" t="s">
        <v>233</v>
      </c>
      <c r="C53" s="50"/>
      <c r="D53" s="50"/>
      <c r="E53" s="51"/>
      <c r="F53" s="51"/>
      <c r="G53" s="52"/>
      <c r="H53" s="53"/>
      <c r="I53" s="54"/>
      <c r="J53" s="55"/>
      <c r="L53" s="3"/>
      <c r="M53" s="3"/>
      <c r="N53" s="3"/>
      <c r="O53" s="3"/>
    </row>
    <row r="54" spans="2:216" ht="28.5" customHeight="1" thickBot="1" x14ac:dyDescent="0.3">
      <c r="B54" s="49" t="s">
        <v>234</v>
      </c>
      <c r="C54" s="50"/>
      <c r="D54" s="50"/>
      <c r="E54" s="51"/>
      <c r="F54" s="51"/>
      <c r="G54" s="52"/>
      <c r="H54" s="53"/>
      <c r="I54" s="54"/>
      <c r="J54" s="55"/>
      <c r="L54" s="3"/>
      <c r="M54" s="3"/>
      <c r="N54" s="3"/>
      <c r="O54" s="3"/>
    </row>
    <row r="55" spans="2:216"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216" ht="12.75" x14ac:dyDescent="0.25">
      <c r="B56" s="65"/>
      <c r="C56" s="65"/>
      <c r="D56" s="65"/>
      <c r="E56" s="65"/>
      <c r="F56" s="65"/>
      <c r="G56" s="65"/>
      <c r="H56" s="65"/>
      <c r="I56" s="66"/>
      <c r="J56" s="66"/>
      <c r="L56" s="3"/>
      <c r="M56" s="3"/>
      <c r="N56" s="3"/>
      <c r="O56" s="3"/>
    </row>
    <row r="57" spans="2:216" ht="12.75" x14ac:dyDescent="0.25">
      <c r="L57" s="3"/>
      <c r="M57" s="3"/>
      <c r="N57" s="3"/>
      <c r="O57" s="3"/>
    </row>
    <row r="193" spans="11:173" x14ac:dyDescent="0.25">
      <c r="L193" s="68"/>
    </row>
    <row r="194" spans="11:173" x14ac:dyDescent="0.25">
      <c r="L194" s="68"/>
    </row>
    <row r="195" spans="11:173" x14ac:dyDescent="0.25">
      <c r="L195" s="68"/>
    </row>
    <row r="196" spans="11:173" x14ac:dyDescent="0.25">
      <c r="L196" s="68"/>
    </row>
    <row r="197" spans="11:173" x14ac:dyDescent="0.25">
      <c r="L197" s="68"/>
    </row>
    <row r="198" spans="11:173" x14ac:dyDescent="0.25">
      <c r="L198" s="68"/>
    </row>
    <row r="199" spans="11:173" x14ac:dyDescent="0.25">
      <c r="L199" s="68"/>
    </row>
    <row r="200" spans="11:173" ht="75" x14ac:dyDescent="0.25">
      <c r="K200" s="68" t="s">
        <v>75</v>
      </c>
      <c r="O200" s="5"/>
      <c r="P200" s="6"/>
      <c r="Q200" s="3"/>
      <c r="FE200" s="7" t="s">
        <v>74</v>
      </c>
      <c r="FF200" s="67" t="s">
        <v>243</v>
      </c>
      <c r="FG200" s="4"/>
      <c r="FH200" s="67" t="s">
        <v>11</v>
      </c>
      <c r="FI200" s="4"/>
      <c r="FJ200" s="68" t="s">
        <v>75</v>
      </c>
      <c r="FK200" s="67" t="s">
        <v>244</v>
      </c>
    </row>
    <row r="201" spans="11:173" ht="45" x14ac:dyDescent="0.25">
      <c r="K201" s="68" t="s">
        <v>78</v>
      </c>
      <c r="O201" s="5"/>
      <c r="P201" s="6"/>
      <c r="Q201" s="3"/>
      <c r="FE201" s="7" t="s">
        <v>76</v>
      </c>
      <c r="FF201" s="67" t="s">
        <v>245</v>
      </c>
      <c r="FG201" s="4"/>
      <c r="FH201" s="67" t="s">
        <v>77</v>
      </c>
      <c r="FI201" s="4"/>
      <c r="FJ201" s="68" t="s">
        <v>78</v>
      </c>
      <c r="FK201" s="67" t="s">
        <v>246</v>
      </c>
    </row>
    <row r="202" spans="11:173" ht="45" x14ac:dyDescent="0.25">
      <c r="K202" s="68" t="s">
        <v>81</v>
      </c>
      <c r="O202" s="5"/>
      <c r="P202" s="6"/>
      <c r="Q202" s="3"/>
      <c r="FE202" s="7" t="s">
        <v>79</v>
      </c>
      <c r="FF202" s="67" t="s">
        <v>247</v>
      </c>
      <c r="FG202" s="4"/>
      <c r="FH202" s="67" t="s">
        <v>80</v>
      </c>
      <c r="FI202" s="4"/>
      <c r="FJ202" s="68" t="s">
        <v>81</v>
      </c>
      <c r="FK202" s="67" t="s">
        <v>248</v>
      </c>
      <c r="FL202" s="7"/>
      <c r="FM202" s="7"/>
      <c r="FN202" s="7"/>
      <c r="FO202" s="7"/>
      <c r="FP202" s="7"/>
      <c r="FQ202" s="7"/>
    </row>
    <row r="203" spans="11:173" ht="60" x14ac:dyDescent="0.25">
      <c r="K203" s="68" t="s">
        <v>84</v>
      </c>
      <c r="O203" s="5"/>
      <c r="P203" s="6"/>
      <c r="Q203" s="3"/>
      <c r="FE203" s="7" t="s">
        <v>82</v>
      </c>
      <c r="FF203" s="67" t="s">
        <v>222</v>
      </c>
      <c r="FG203" s="4"/>
      <c r="FH203" s="67" t="s">
        <v>83</v>
      </c>
      <c r="FI203" s="4"/>
      <c r="FJ203" s="68" t="s">
        <v>84</v>
      </c>
      <c r="FK203" s="67" t="s">
        <v>249</v>
      </c>
      <c r="FL203" s="7"/>
      <c r="FM203" s="7"/>
      <c r="FN203" s="7"/>
      <c r="FO203" s="7"/>
      <c r="FP203" s="7"/>
      <c r="FQ203" s="7"/>
    </row>
    <row r="204" spans="11:173" ht="45" x14ac:dyDescent="0.25">
      <c r="K204" s="68" t="s">
        <v>87</v>
      </c>
      <c r="O204" s="5"/>
      <c r="P204" s="6"/>
      <c r="Q204" s="3"/>
      <c r="FE204" s="7" t="s">
        <v>85</v>
      </c>
      <c r="FF204" s="67" t="s">
        <v>250</v>
      </c>
      <c r="FG204" s="4"/>
      <c r="FH204" s="67" t="s">
        <v>86</v>
      </c>
      <c r="FI204" s="4"/>
      <c r="FJ204" s="68" t="s">
        <v>87</v>
      </c>
      <c r="FK204" s="67" t="s">
        <v>251</v>
      </c>
      <c r="FL204" s="7"/>
      <c r="FM204" s="7"/>
      <c r="FN204" s="7"/>
      <c r="FO204" s="7"/>
      <c r="FP204" s="7"/>
      <c r="FQ204" s="7"/>
    </row>
    <row r="205" spans="11:173" ht="45" x14ac:dyDescent="0.25">
      <c r="K205" s="68" t="s">
        <v>90</v>
      </c>
      <c r="O205" s="5"/>
      <c r="P205" s="6"/>
      <c r="Q205" s="3"/>
      <c r="FE205" s="7" t="s">
        <v>88</v>
      </c>
      <c r="FF205" s="67" t="s">
        <v>252</v>
      </c>
      <c r="FG205" s="4"/>
      <c r="FH205" s="67" t="s">
        <v>89</v>
      </c>
      <c r="FI205" s="4"/>
      <c r="FJ205" s="68" t="s">
        <v>90</v>
      </c>
      <c r="FK205" s="67" t="s">
        <v>253</v>
      </c>
      <c r="FL205" s="7"/>
      <c r="FM205" s="7"/>
      <c r="FN205" s="7"/>
      <c r="FO205" s="7"/>
      <c r="FP205" s="7"/>
      <c r="FQ205" s="7"/>
    </row>
    <row r="206" spans="11:173" ht="75" x14ac:dyDescent="0.25">
      <c r="K206" s="68" t="s">
        <v>93</v>
      </c>
      <c r="O206" s="5"/>
      <c r="P206" s="6"/>
      <c r="Q206" s="3"/>
      <c r="FE206" s="7" t="s">
        <v>91</v>
      </c>
      <c r="FF206" s="67" t="s">
        <v>254</v>
      </c>
      <c r="FG206" s="4"/>
      <c r="FH206" s="67" t="s">
        <v>92</v>
      </c>
      <c r="FI206" s="4"/>
      <c r="FJ206" s="68" t="s">
        <v>93</v>
      </c>
      <c r="FK206" s="67" t="s">
        <v>255</v>
      </c>
      <c r="FL206" s="7"/>
      <c r="FM206" s="7"/>
      <c r="FN206" s="7"/>
      <c r="FO206" s="7"/>
      <c r="FP206" s="7"/>
      <c r="FQ206" s="7"/>
    </row>
    <row r="207" spans="11:173" ht="60" x14ac:dyDescent="0.25">
      <c r="K207" s="68" t="s">
        <v>96</v>
      </c>
      <c r="O207" s="5"/>
      <c r="P207" s="6"/>
      <c r="Q207" s="3"/>
      <c r="FE207" s="7" t="s">
        <v>94</v>
      </c>
      <c r="FF207" s="67" t="s">
        <v>256</v>
      </c>
      <c r="FG207" s="4"/>
      <c r="FH207" s="67" t="s">
        <v>95</v>
      </c>
      <c r="FI207" s="4"/>
      <c r="FJ207" s="68" t="s">
        <v>96</v>
      </c>
      <c r="FK207" s="67" t="s">
        <v>257</v>
      </c>
      <c r="FL207" s="7"/>
      <c r="FM207" s="7"/>
      <c r="FN207" s="7"/>
      <c r="FO207" s="7"/>
      <c r="FP207" s="7"/>
      <c r="FQ207" s="7"/>
    </row>
    <row r="208" spans="11:173" ht="60" x14ac:dyDescent="0.25">
      <c r="K208" s="68" t="s">
        <v>99</v>
      </c>
      <c r="O208" s="5"/>
      <c r="P208" s="6"/>
      <c r="Q208" s="3"/>
      <c r="FE208" s="7" t="s">
        <v>97</v>
      </c>
      <c r="FF208" s="67" t="s">
        <v>258</v>
      </c>
      <c r="FG208" s="4"/>
      <c r="FH208" s="67" t="s">
        <v>98</v>
      </c>
      <c r="FI208" s="4"/>
      <c r="FJ208" s="68" t="s">
        <v>99</v>
      </c>
      <c r="FK208" s="67" t="s">
        <v>259</v>
      </c>
      <c r="FL208" s="7"/>
      <c r="FM208" s="7"/>
      <c r="FN208" s="7"/>
      <c r="FO208" s="7"/>
      <c r="FP208" s="7"/>
      <c r="FQ208" s="7"/>
    </row>
    <row r="209" spans="11:173" ht="60" x14ac:dyDescent="0.25">
      <c r="K209" s="68" t="s">
        <v>102</v>
      </c>
      <c r="O209" s="5"/>
      <c r="P209" s="6"/>
      <c r="Q209" s="3"/>
      <c r="FE209" s="7" t="s">
        <v>100</v>
      </c>
      <c r="FF209" s="67" t="s">
        <v>260</v>
      </c>
      <c r="FG209" s="4"/>
      <c r="FH209" s="67" t="s">
        <v>101</v>
      </c>
      <c r="FI209" s="4"/>
      <c r="FJ209" s="68" t="s">
        <v>102</v>
      </c>
      <c r="FK209" s="67" t="s">
        <v>261</v>
      </c>
      <c r="FL209" s="7"/>
      <c r="FM209" s="7"/>
      <c r="FN209" s="7"/>
      <c r="FO209" s="7"/>
      <c r="FP209" s="7"/>
      <c r="FQ209" s="7"/>
    </row>
    <row r="210" spans="11:173" ht="60" x14ac:dyDescent="0.25">
      <c r="K210" s="68" t="s">
        <v>104</v>
      </c>
      <c r="O210" s="5"/>
      <c r="P210" s="6"/>
      <c r="Q210" s="3"/>
      <c r="FE210" s="7" t="s">
        <v>103</v>
      </c>
      <c r="FF210" s="67" t="s">
        <v>18</v>
      </c>
      <c r="FG210" s="4"/>
      <c r="FH210" s="67" t="s">
        <v>13</v>
      </c>
      <c r="FI210" s="4"/>
      <c r="FJ210" s="68" t="s">
        <v>104</v>
      </c>
      <c r="FK210" s="67" t="s">
        <v>262</v>
      </c>
      <c r="FL210" s="7"/>
      <c r="FM210" s="7"/>
      <c r="FN210" s="7"/>
      <c r="FO210" s="7"/>
      <c r="FP210" s="7"/>
      <c r="FQ210" s="7"/>
    </row>
    <row r="211" spans="11:173" ht="45" x14ac:dyDescent="0.25">
      <c r="K211" s="68" t="s">
        <v>106</v>
      </c>
      <c r="O211" s="5"/>
      <c r="P211" s="6"/>
      <c r="Q211" s="3"/>
      <c r="FE211" s="7" t="s">
        <v>105</v>
      </c>
      <c r="FF211" s="67" t="s">
        <v>263</v>
      </c>
      <c r="FG211" s="4"/>
      <c r="FH211" s="67" t="s">
        <v>110</v>
      </c>
      <c r="FI211" s="4"/>
      <c r="FJ211" s="68" t="s">
        <v>106</v>
      </c>
      <c r="FK211" s="67" t="s">
        <v>264</v>
      </c>
      <c r="FL211" s="7"/>
      <c r="FM211" s="7"/>
      <c r="FN211" s="7"/>
      <c r="FO211" s="7"/>
      <c r="FP211" s="7"/>
      <c r="FQ211" s="7"/>
    </row>
    <row r="212" spans="11:173" ht="45" x14ac:dyDescent="0.25">
      <c r="K212" s="68" t="s">
        <v>108</v>
      </c>
      <c r="O212" s="5"/>
      <c r="P212" s="6"/>
      <c r="Q212" s="3"/>
      <c r="FE212" s="7" t="s">
        <v>107</v>
      </c>
      <c r="FF212" s="67" t="s">
        <v>265</v>
      </c>
      <c r="FG212" s="4"/>
      <c r="FH212" s="67" t="s">
        <v>113</v>
      </c>
      <c r="FI212" s="4"/>
      <c r="FJ212" s="68" t="s">
        <v>108</v>
      </c>
      <c r="FK212" s="67" t="s">
        <v>266</v>
      </c>
      <c r="FL212" s="7"/>
      <c r="FM212" s="7"/>
      <c r="FN212" s="7"/>
      <c r="FO212" s="7"/>
      <c r="FP212" s="7"/>
      <c r="FQ212" s="7"/>
    </row>
    <row r="213" spans="11:173" ht="45" x14ac:dyDescent="0.25">
      <c r="K213" s="68" t="s">
        <v>111</v>
      </c>
      <c r="O213" s="5"/>
      <c r="P213" s="6"/>
      <c r="Q213" s="3"/>
      <c r="FE213" s="7" t="s">
        <v>109</v>
      </c>
      <c r="FF213" s="67" t="s">
        <v>242</v>
      </c>
      <c r="FG213" s="4"/>
      <c r="FH213" s="67" t="s">
        <v>116</v>
      </c>
      <c r="FI213" s="4"/>
      <c r="FJ213" s="68" t="s">
        <v>111</v>
      </c>
      <c r="FK213" s="67" t="s">
        <v>267</v>
      </c>
      <c r="FL213" s="7"/>
      <c r="FM213" s="7"/>
      <c r="FN213" s="7"/>
      <c r="FO213" s="7"/>
      <c r="FP213" s="7"/>
      <c r="FQ213" s="7"/>
    </row>
    <row r="214" spans="11:173" ht="75" x14ac:dyDescent="0.25">
      <c r="K214" s="68" t="s">
        <v>114</v>
      </c>
      <c r="O214" s="5"/>
      <c r="P214" s="6"/>
      <c r="Q214" s="3"/>
      <c r="FE214" s="7" t="s">
        <v>112</v>
      </c>
      <c r="FF214" s="67" t="s">
        <v>268</v>
      </c>
      <c r="FG214" s="4"/>
      <c r="FH214" s="67" t="s">
        <v>118</v>
      </c>
      <c r="FI214" s="4"/>
      <c r="FJ214" s="68" t="s">
        <v>114</v>
      </c>
      <c r="FK214" s="67" t="s">
        <v>269</v>
      </c>
      <c r="FL214" s="7"/>
      <c r="FM214" s="7"/>
      <c r="FN214" s="7"/>
      <c r="FO214" s="7"/>
      <c r="FP214" s="7"/>
      <c r="FQ214" s="7"/>
    </row>
    <row r="215" spans="11:173" ht="45" x14ac:dyDescent="0.25">
      <c r="K215" s="68" t="s">
        <v>117</v>
      </c>
      <c r="O215" s="5"/>
      <c r="P215" s="6"/>
      <c r="Q215" s="3"/>
      <c r="FE215" s="7" t="s">
        <v>115</v>
      </c>
      <c r="FF215" s="67" t="s">
        <v>270</v>
      </c>
      <c r="FG215" s="4"/>
      <c r="FH215" s="67" t="s">
        <v>119</v>
      </c>
      <c r="FI215" s="4"/>
      <c r="FJ215" s="68" t="s">
        <v>117</v>
      </c>
      <c r="FK215" s="67" t="s">
        <v>271</v>
      </c>
      <c r="FL215" s="7"/>
      <c r="FM215" s="7"/>
      <c r="FN215" s="7"/>
      <c r="FO215" s="7"/>
      <c r="FP215" s="7"/>
      <c r="FQ215" s="7"/>
    </row>
    <row r="216" spans="11:173" x14ac:dyDescent="0.25">
      <c r="K216" s="4"/>
      <c r="O216" s="5"/>
      <c r="P216" s="6"/>
      <c r="Q216" s="3"/>
      <c r="FE216" s="7"/>
      <c r="FG216" s="4"/>
      <c r="FH216" s="67" t="s">
        <v>120</v>
      </c>
      <c r="FI216" s="4"/>
      <c r="FJ216" s="4"/>
      <c r="FK216" s="67" t="s">
        <v>272</v>
      </c>
      <c r="FL216" s="7"/>
      <c r="FM216" s="7"/>
      <c r="FN216" s="7"/>
      <c r="FO216" s="7"/>
      <c r="FP216" s="7"/>
      <c r="FQ216" s="7"/>
    </row>
    <row r="217" spans="11:173" ht="30" x14ac:dyDescent="0.25">
      <c r="K217" s="4"/>
      <c r="O217" s="5"/>
      <c r="P217" s="6"/>
      <c r="Q217" s="3"/>
      <c r="FE217" s="7"/>
      <c r="FG217" s="4"/>
      <c r="FH217" s="67" t="s">
        <v>121</v>
      </c>
      <c r="FI217" s="4"/>
      <c r="FJ217" s="68"/>
      <c r="FK217" s="67" t="s">
        <v>273</v>
      </c>
      <c r="FL217" s="7"/>
      <c r="FM217" s="7"/>
      <c r="FN217" s="7"/>
      <c r="FO217" s="7"/>
      <c r="FP217" s="7"/>
      <c r="FQ217" s="7"/>
    </row>
    <row r="218" spans="11:173" ht="45" x14ac:dyDescent="0.25">
      <c r="K218" s="4"/>
      <c r="O218" s="5"/>
      <c r="P218" s="6"/>
      <c r="Q218" s="3"/>
      <c r="FE218" s="7"/>
      <c r="FG218" s="4"/>
      <c r="FH218" s="67" t="s">
        <v>122</v>
      </c>
      <c r="FI218" s="4"/>
      <c r="FJ218" s="4"/>
      <c r="FK218" s="67" t="s">
        <v>274</v>
      </c>
      <c r="FL218" s="7"/>
      <c r="FM218" s="7"/>
      <c r="FN218" s="7"/>
      <c r="FO218" s="7"/>
      <c r="FP218" s="7"/>
      <c r="FQ218" s="7"/>
    </row>
    <row r="219" spans="11:173" ht="30" x14ac:dyDescent="0.25">
      <c r="K219" s="4"/>
      <c r="O219" s="5"/>
      <c r="P219" s="6"/>
      <c r="Q219" s="3"/>
      <c r="FE219" s="7"/>
      <c r="FG219" s="4"/>
      <c r="FH219" s="67" t="s">
        <v>123</v>
      </c>
      <c r="FI219" s="4"/>
      <c r="FJ219" s="4"/>
      <c r="FK219" s="67" t="s">
        <v>275</v>
      </c>
      <c r="FL219" s="7"/>
      <c r="FM219" s="7"/>
      <c r="FN219" s="7"/>
      <c r="FO219" s="7"/>
      <c r="FP219" s="7"/>
      <c r="FQ219" s="7"/>
    </row>
    <row r="220" spans="11:173" ht="30" x14ac:dyDescent="0.25">
      <c r="K220" s="4"/>
      <c r="O220" s="5"/>
      <c r="P220" s="6"/>
      <c r="Q220" s="3"/>
      <c r="FE220" s="7"/>
      <c r="FG220" s="4"/>
      <c r="FH220" s="67" t="s">
        <v>124</v>
      </c>
      <c r="FI220" s="4"/>
      <c r="FJ220" s="4"/>
      <c r="FK220" s="67" t="s">
        <v>276</v>
      </c>
      <c r="FL220" s="7"/>
      <c r="FM220" s="7"/>
      <c r="FN220" s="7"/>
      <c r="FO220" s="7"/>
      <c r="FP220" s="7"/>
      <c r="FQ220" s="7"/>
    </row>
    <row r="221" spans="11:173" ht="45" x14ac:dyDescent="0.25">
      <c r="K221" s="4"/>
      <c r="O221" s="5"/>
      <c r="P221" s="6"/>
      <c r="Q221" s="3"/>
      <c r="FE221" s="7"/>
      <c r="FG221" s="4"/>
      <c r="FH221" s="67" t="s">
        <v>125</v>
      </c>
      <c r="FI221" s="4"/>
      <c r="FJ221" s="4"/>
      <c r="FK221" s="67" t="s">
        <v>277</v>
      </c>
      <c r="FL221" s="7"/>
      <c r="FM221" s="7"/>
      <c r="FN221" s="7"/>
      <c r="FO221" s="7"/>
      <c r="FP221" s="7"/>
      <c r="FQ221" s="7"/>
    </row>
    <row r="222" spans="11:173" ht="30" x14ac:dyDescent="0.25">
      <c r="K222" s="4"/>
      <c r="O222" s="5"/>
      <c r="P222" s="6"/>
      <c r="Q222" s="3"/>
      <c r="FE222" s="7"/>
      <c r="FG222" s="4"/>
      <c r="FH222" s="67" t="s">
        <v>126</v>
      </c>
      <c r="FI222" s="4"/>
      <c r="FJ222" s="4"/>
      <c r="FK222" s="67" t="s">
        <v>278</v>
      </c>
      <c r="FL222" s="7"/>
      <c r="FM222" s="7"/>
      <c r="FN222" s="7"/>
      <c r="FO222" s="7"/>
      <c r="FP222" s="7"/>
      <c r="FQ222" s="7"/>
    </row>
    <row r="223" spans="11:173" ht="30" x14ac:dyDescent="0.25">
      <c r="K223" s="4"/>
      <c r="O223" s="5"/>
      <c r="P223" s="6"/>
      <c r="Q223" s="3"/>
      <c r="FE223" s="7"/>
      <c r="FG223" s="4"/>
      <c r="FH223" s="67" t="s">
        <v>127</v>
      </c>
      <c r="FI223" s="4"/>
      <c r="FJ223" s="4"/>
      <c r="FK223" s="67" t="s">
        <v>279</v>
      </c>
      <c r="FL223" s="7"/>
      <c r="FM223" s="7"/>
      <c r="FN223" s="7"/>
      <c r="FO223" s="7"/>
      <c r="FP223" s="7"/>
      <c r="FQ223" s="7"/>
    </row>
    <row r="224" spans="11:173" ht="30" x14ac:dyDescent="0.25">
      <c r="K224" s="4"/>
      <c r="O224" s="5"/>
      <c r="P224" s="6"/>
      <c r="Q224" s="3"/>
      <c r="FE224" s="7"/>
      <c r="FG224" s="4"/>
      <c r="FH224" s="67" t="s">
        <v>128</v>
      </c>
      <c r="FI224" s="4"/>
      <c r="FJ224" s="4"/>
      <c r="FK224" s="67" t="s">
        <v>280</v>
      </c>
      <c r="FL224" s="7"/>
      <c r="FM224" s="7"/>
      <c r="FN224" s="7"/>
      <c r="FO224" s="7"/>
      <c r="FP224" s="7"/>
      <c r="FQ224" s="7"/>
    </row>
    <row r="225" spans="11:173" ht="30" x14ac:dyDescent="0.25">
      <c r="K225" s="4"/>
      <c r="O225" s="5"/>
      <c r="P225" s="6"/>
      <c r="Q225" s="3"/>
      <c r="FE225" s="7"/>
      <c r="FG225" s="4"/>
      <c r="FH225" s="67" t="s">
        <v>129</v>
      </c>
      <c r="FI225" s="4"/>
      <c r="FJ225" s="4"/>
      <c r="FK225" s="67" t="s">
        <v>281</v>
      </c>
      <c r="FL225" s="7"/>
      <c r="FM225" s="7"/>
      <c r="FN225" s="7"/>
      <c r="FO225" s="7"/>
      <c r="FP225" s="7"/>
      <c r="FQ225" s="7"/>
    </row>
    <row r="226" spans="11:173" x14ac:dyDescent="0.25">
      <c r="K226" s="4"/>
      <c r="O226" s="5"/>
      <c r="P226" s="6"/>
      <c r="Q226" s="3"/>
      <c r="FE226" s="7"/>
      <c r="FG226" s="4"/>
      <c r="FH226" s="67" t="s">
        <v>130</v>
      </c>
      <c r="FI226" s="4"/>
      <c r="FJ226" s="4"/>
      <c r="FK226" s="67" t="s">
        <v>282</v>
      </c>
      <c r="FL226" s="7"/>
      <c r="FM226" s="7"/>
      <c r="FN226" s="7"/>
      <c r="FO226" s="7"/>
      <c r="FP226" s="7"/>
      <c r="FQ226" s="7"/>
    </row>
    <row r="227" spans="11:173" x14ac:dyDescent="0.25">
      <c r="K227" s="4"/>
      <c r="O227" s="5"/>
      <c r="P227" s="6"/>
      <c r="Q227" s="3"/>
      <c r="FE227" s="7"/>
      <c r="FG227" s="4"/>
      <c r="FH227" s="67" t="s">
        <v>131</v>
      </c>
      <c r="FI227" s="4"/>
      <c r="FJ227" s="4"/>
      <c r="FK227" s="67" t="s">
        <v>283</v>
      </c>
      <c r="FL227" s="7"/>
      <c r="FM227" s="7"/>
      <c r="FN227" s="7"/>
      <c r="FO227" s="7"/>
      <c r="FP227" s="7"/>
      <c r="FQ227" s="7"/>
    </row>
    <row r="228" spans="11:173" ht="30" x14ac:dyDescent="0.25">
      <c r="K228" s="4"/>
      <c r="O228" s="5"/>
      <c r="P228" s="6"/>
      <c r="Q228" s="3"/>
      <c r="FE228" s="7"/>
      <c r="FG228" s="4"/>
      <c r="FH228" s="67" t="s">
        <v>132</v>
      </c>
      <c r="FI228" s="4"/>
      <c r="FJ228" s="4"/>
      <c r="FK228" s="67" t="s">
        <v>284</v>
      </c>
      <c r="FL228" s="7"/>
      <c r="FM228" s="7"/>
      <c r="FN228" s="7"/>
      <c r="FO228" s="7"/>
      <c r="FP228" s="7"/>
      <c r="FQ228" s="7"/>
    </row>
    <row r="229" spans="11:173" ht="45" x14ac:dyDescent="0.25">
      <c r="K229" s="4"/>
      <c r="O229" s="5"/>
      <c r="P229" s="6"/>
      <c r="Q229" s="3"/>
      <c r="FE229" s="7"/>
      <c r="FG229" s="4"/>
      <c r="FH229" s="67" t="s">
        <v>133</v>
      </c>
      <c r="FI229" s="4"/>
      <c r="FJ229" s="4"/>
      <c r="FK229" s="67" t="s">
        <v>285</v>
      </c>
      <c r="FL229" s="7"/>
      <c r="FM229" s="7"/>
      <c r="FN229" s="7"/>
      <c r="FO229" s="7"/>
      <c r="FP229" s="7"/>
      <c r="FQ229" s="7"/>
    </row>
    <row r="230" spans="11:173" ht="30" x14ac:dyDescent="0.25">
      <c r="K230" s="4"/>
      <c r="O230" s="5"/>
      <c r="P230" s="6"/>
      <c r="Q230" s="3"/>
      <c r="FE230" s="7"/>
      <c r="FG230" s="4"/>
      <c r="FH230" s="67" t="s">
        <v>134</v>
      </c>
      <c r="FI230" s="4"/>
      <c r="FJ230" s="4"/>
      <c r="FK230" s="67" t="s">
        <v>286</v>
      </c>
      <c r="FL230" s="7"/>
      <c r="FM230" s="7"/>
      <c r="FN230" s="7"/>
      <c r="FO230" s="7"/>
      <c r="FP230" s="7"/>
      <c r="FQ230" s="7"/>
    </row>
    <row r="231" spans="11:173" ht="30" x14ac:dyDescent="0.25">
      <c r="K231" s="4"/>
      <c r="O231" s="5"/>
      <c r="P231" s="6"/>
      <c r="Q231" s="3"/>
      <c r="FE231" s="7"/>
      <c r="FG231" s="4"/>
      <c r="FH231" s="67" t="s">
        <v>135</v>
      </c>
      <c r="FI231" s="4"/>
      <c r="FJ231" s="4"/>
      <c r="FK231" s="67" t="s">
        <v>287</v>
      </c>
      <c r="FL231" s="7"/>
      <c r="FM231" s="7"/>
      <c r="FN231" s="7"/>
      <c r="FO231" s="7"/>
      <c r="FP231" s="7"/>
      <c r="FQ231" s="7"/>
    </row>
    <row r="232" spans="11:173" x14ac:dyDescent="0.25">
      <c r="K232" s="4"/>
      <c r="O232" s="5"/>
      <c r="P232" s="6"/>
      <c r="Q232" s="3"/>
      <c r="FE232" s="7"/>
      <c r="FG232" s="4"/>
      <c r="FH232" s="67" t="s">
        <v>136</v>
      </c>
      <c r="FI232" s="4"/>
      <c r="FJ232" s="4"/>
      <c r="FK232" s="67" t="s">
        <v>288</v>
      </c>
      <c r="FL232" s="7"/>
      <c r="FM232" s="7"/>
      <c r="FN232" s="7"/>
      <c r="FO232" s="7"/>
      <c r="FP232" s="7"/>
      <c r="FQ232" s="7"/>
    </row>
    <row r="233" spans="11:173" ht="30" x14ac:dyDescent="0.25">
      <c r="K233" s="4"/>
      <c r="O233" s="5"/>
      <c r="P233" s="6"/>
      <c r="Q233" s="3"/>
      <c r="FE233" s="7"/>
      <c r="FG233" s="4"/>
      <c r="FH233" s="67" t="s">
        <v>137</v>
      </c>
      <c r="FI233" s="4"/>
      <c r="FJ233" s="4"/>
      <c r="FK233" s="67" t="s">
        <v>289</v>
      </c>
      <c r="FL233" s="7"/>
      <c r="FM233" s="7"/>
      <c r="FN233" s="7"/>
      <c r="FO233" s="7"/>
      <c r="FP233" s="7"/>
      <c r="FQ233" s="7"/>
    </row>
    <row r="234" spans="11:173" ht="45" x14ac:dyDescent="0.25">
      <c r="K234" s="4"/>
      <c r="O234" s="5"/>
      <c r="P234" s="6"/>
      <c r="Q234" s="3"/>
      <c r="FE234" s="7"/>
      <c r="FG234" s="4"/>
      <c r="FH234" s="67" t="s">
        <v>138</v>
      </c>
      <c r="FI234" s="4"/>
      <c r="FJ234" s="4"/>
      <c r="FK234" s="67" t="s">
        <v>290</v>
      </c>
      <c r="FL234" s="7"/>
      <c r="FM234" s="7"/>
      <c r="FN234" s="7"/>
      <c r="FO234" s="7"/>
      <c r="FP234" s="7"/>
      <c r="FQ234" s="7"/>
    </row>
    <row r="235" spans="11:173" ht="30" x14ac:dyDescent="0.25">
      <c r="K235" s="4"/>
      <c r="O235" s="5"/>
      <c r="P235" s="6"/>
      <c r="Q235" s="3"/>
      <c r="FE235" s="7"/>
      <c r="FG235" s="4"/>
      <c r="FH235" s="67" t="s">
        <v>139</v>
      </c>
      <c r="FI235" s="4"/>
      <c r="FJ235" s="4"/>
      <c r="FK235" s="67" t="s">
        <v>291</v>
      </c>
      <c r="FL235" s="7"/>
      <c r="FM235" s="7"/>
      <c r="FN235" s="7"/>
      <c r="FO235" s="7"/>
      <c r="FP235" s="7"/>
      <c r="FQ235" s="7"/>
    </row>
    <row r="236" spans="11:173" x14ac:dyDescent="0.25">
      <c r="K236" s="4"/>
      <c r="O236" s="5"/>
      <c r="P236" s="6"/>
      <c r="Q236" s="3"/>
      <c r="FE236" s="7"/>
      <c r="FG236" s="4"/>
      <c r="FH236" s="67" t="s">
        <v>140</v>
      </c>
      <c r="FI236" s="4"/>
      <c r="FJ236" s="4"/>
      <c r="FK236" s="67" t="s">
        <v>292</v>
      </c>
      <c r="FL236" s="7"/>
      <c r="FM236" s="7"/>
      <c r="FN236" s="7"/>
      <c r="FO236" s="7"/>
      <c r="FP236" s="7"/>
      <c r="FQ236" s="7"/>
    </row>
    <row r="237" spans="11:173" x14ac:dyDescent="0.25">
      <c r="K237" s="4"/>
      <c r="O237" s="5"/>
      <c r="P237" s="6"/>
      <c r="Q237" s="3"/>
      <c r="FK237" s="67" t="s">
        <v>293</v>
      </c>
      <c r="FL237" s="7"/>
      <c r="FM237" s="7"/>
      <c r="FN237" s="7"/>
      <c r="FO237" s="7"/>
      <c r="FP237" s="7"/>
      <c r="FQ237" s="7"/>
    </row>
    <row r="238" spans="11:173" x14ac:dyDescent="0.25">
      <c r="K238" s="4"/>
      <c r="O238" s="5"/>
      <c r="P238" s="6"/>
      <c r="Q238" s="3"/>
      <c r="FK238" s="67" t="s">
        <v>294</v>
      </c>
      <c r="FL238" s="7"/>
      <c r="FM238" s="7"/>
      <c r="FN238" s="7"/>
      <c r="FO238" s="7"/>
      <c r="FP238" s="7"/>
      <c r="FQ238" s="7"/>
    </row>
    <row r="239" spans="11:173" x14ac:dyDescent="0.25">
      <c r="K239" s="4"/>
      <c r="O239" s="5"/>
      <c r="P239" s="6"/>
      <c r="Q239" s="3"/>
      <c r="FK239" s="67" t="s">
        <v>295</v>
      </c>
      <c r="FL239" s="7"/>
      <c r="FM239" s="7"/>
      <c r="FN239" s="7"/>
      <c r="FO239" s="7"/>
      <c r="FP239" s="7"/>
      <c r="FQ239" s="7"/>
    </row>
    <row r="240" spans="11:173" x14ac:dyDescent="0.25">
      <c r="K240" s="4"/>
      <c r="O240" s="5"/>
      <c r="P240" s="6"/>
      <c r="Q240" s="3"/>
      <c r="FK240" s="67" t="s">
        <v>296</v>
      </c>
      <c r="FL240" s="7"/>
      <c r="FM240" s="7"/>
      <c r="FN240" s="7"/>
      <c r="FO240" s="7"/>
      <c r="FP240" s="7"/>
      <c r="FQ240" s="7"/>
    </row>
    <row r="241" spans="11:173" x14ac:dyDescent="0.25">
      <c r="K241" s="4"/>
      <c r="O241" s="5"/>
      <c r="P241" s="6"/>
      <c r="Q241" s="3"/>
      <c r="FK241" s="67" t="s">
        <v>297</v>
      </c>
      <c r="FL241" s="7"/>
      <c r="FM241" s="7"/>
      <c r="FN241" s="7"/>
      <c r="FO241" s="7"/>
      <c r="FP241" s="7"/>
      <c r="FQ241" s="7"/>
    </row>
    <row r="242" spans="11:173" x14ac:dyDescent="0.25">
      <c r="K242" s="4"/>
      <c r="O242" s="5"/>
      <c r="P242" s="6"/>
      <c r="Q242" s="3"/>
      <c r="FK242" s="67" t="s">
        <v>298</v>
      </c>
      <c r="FL242" s="7"/>
      <c r="FM242" s="7"/>
      <c r="FN242" s="7"/>
      <c r="FO242" s="7"/>
      <c r="FP242" s="7"/>
      <c r="FQ242" s="7"/>
    </row>
    <row r="243" spans="11:173" ht="30" x14ac:dyDescent="0.25">
      <c r="K243" s="4"/>
      <c r="O243" s="5"/>
      <c r="P243" s="6"/>
      <c r="Q243" s="3"/>
      <c r="FK243" s="67" t="s">
        <v>299</v>
      </c>
      <c r="FL243" s="7"/>
      <c r="FM243" s="7"/>
      <c r="FN243" s="7"/>
      <c r="FO243" s="7"/>
      <c r="FP243" s="7"/>
      <c r="FQ243" s="7"/>
    </row>
    <row r="244" spans="11:173" x14ac:dyDescent="0.25">
      <c r="K244" s="4"/>
      <c r="O244" s="5"/>
      <c r="P244" s="6"/>
      <c r="Q244" s="3"/>
      <c r="FK244" s="67" t="s">
        <v>300</v>
      </c>
      <c r="FL244" s="7"/>
      <c r="FM244" s="7"/>
      <c r="FN244" s="7"/>
      <c r="FO244" s="7"/>
      <c r="FP244" s="7"/>
      <c r="FQ244" s="7"/>
    </row>
    <row r="245" spans="11:173" x14ac:dyDescent="0.25">
      <c r="K245" s="4"/>
      <c r="O245" s="5"/>
      <c r="P245" s="6"/>
      <c r="Q245" s="3"/>
      <c r="FK245" s="67" t="s">
        <v>301</v>
      </c>
      <c r="FL245" s="7"/>
      <c r="FM245" s="7"/>
      <c r="FN245" s="7"/>
      <c r="FO245" s="7"/>
      <c r="FP245" s="7"/>
      <c r="FQ245" s="7"/>
    </row>
    <row r="246" spans="11:173" x14ac:dyDescent="0.25">
      <c r="K246" s="4"/>
      <c r="O246" s="5"/>
      <c r="P246" s="6"/>
      <c r="Q246" s="3"/>
      <c r="FK246" s="67" t="s">
        <v>302</v>
      </c>
      <c r="FL246" s="7"/>
      <c r="FM246" s="7"/>
      <c r="FN246" s="7"/>
      <c r="FO246" s="7"/>
      <c r="FP246" s="7"/>
      <c r="FQ246" s="7"/>
    </row>
    <row r="247" spans="11:173" x14ac:dyDescent="0.25">
      <c r="K247" s="4"/>
      <c r="O247" s="5"/>
      <c r="P247" s="6"/>
      <c r="Q247" s="3"/>
      <c r="FK247" s="67" t="s">
        <v>303</v>
      </c>
      <c r="FL247" s="7"/>
      <c r="FM247" s="7"/>
      <c r="FN247" s="7"/>
      <c r="FO247" s="7"/>
      <c r="FP247" s="7"/>
      <c r="FQ247" s="7"/>
    </row>
    <row r="248" spans="11:173" x14ac:dyDescent="0.25">
      <c r="K248" s="4"/>
      <c r="O248" s="5"/>
      <c r="P248" s="6"/>
      <c r="Q248" s="3"/>
      <c r="FK248" s="67" t="s">
        <v>304</v>
      </c>
      <c r="FL248" s="7"/>
      <c r="FM248" s="7"/>
      <c r="FN248" s="7"/>
      <c r="FO248" s="7"/>
      <c r="FP248" s="7"/>
      <c r="FQ248" s="7"/>
    </row>
    <row r="249" spans="11:173" x14ac:dyDescent="0.25">
      <c r="K249" s="4"/>
      <c r="O249" s="5"/>
      <c r="P249" s="6"/>
      <c r="Q249" s="3"/>
      <c r="FK249" s="67" t="s">
        <v>305</v>
      </c>
      <c r="FL249" s="7"/>
      <c r="FM249" s="7"/>
      <c r="FN249" s="7"/>
      <c r="FO249" s="7"/>
      <c r="FP249" s="7"/>
      <c r="FQ249" s="7"/>
    </row>
    <row r="250" spans="11:173" x14ac:dyDescent="0.25">
      <c r="K250" s="4"/>
      <c r="O250" s="5"/>
      <c r="P250" s="6"/>
      <c r="Q250" s="3"/>
      <c r="FK250" s="67" t="s">
        <v>306</v>
      </c>
      <c r="FL250" s="7"/>
      <c r="FM250" s="7"/>
      <c r="FN250" s="7"/>
      <c r="FO250" s="7"/>
      <c r="FP250" s="7"/>
      <c r="FQ250" s="7"/>
    </row>
    <row r="251" spans="11:173" x14ac:dyDescent="0.25">
      <c r="K251" s="4"/>
      <c r="O251" s="5"/>
      <c r="P251" s="6"/>
      <c r="Q251" s="3"/>
      <c r="FK251" s="67" t="s">
        <v>307</v>
      </c>
      <c r="FL251" s="7"/>
      <c r="FM251" s="7"/>
      <c r="FN251" s="7"/>
      <c r="FO251" s="7"/>
      <c r="FP251" s="7"/>
      <c r="FQ251" s="7"/>
    </row>
    <row r="252" spans="11:173" x14ac:dyDescent="0.25">
      <c r="K252" s="4"/>
      <c r="O252" s="5"/>
      <c r="P252" s="6"/>
      <c r="Q252" s="3"/>
      <c r="FK252" s="67" t="s">
        <v>308</v>
      </c>
      <c r="FL252" s="7"/>
      <c r="FM252" s="7"/>
      <c r="FN252" s="7"/>
      <c r="FO252" s="7"/>
      <c r="FP252" s="7"/>
      <c r="FQ252" s="7"/>
    </row>
    <row r="253" spans="11:173" x14ac:dyDescent="0.25">
      <c r="K253" s="4"/>
      <c r="O253" s="5"/>
      <c r="P253" s="6"/>
      <c r="Q253" s="3"/>
      <c r="FK253" s="67" t="s">
        <v>309</v>
      </c>
      <c r="FL253" s="7"/>
      <c r="FM253" s="7"/>
      <c r="FN253" s="7"/>
      <c r="FO253" s="7"/>
      <c r="FP253" s="7"/>
      <c r="FQ253" s="7"/>
    </row>
    <row r="254" spans="11:173" x14ac:dyDescent="0.25">
      <c r="K254" s="4"/>
      <c r="O254" s="5"/>
      <c r="P254" s="6"/>
      <c r="Q254" s="3"/>
      <c r="FK254" s="67" t="s">
        <v>310</v>
      </c>
      <c r="FL254" s="7"/>
      <c r="FM254" s="7"/>
      <c r="FN254" s="7"/>
      <c r="FO254" s="7"/>
      <c r="FP254" s="7"/>
      <c r="FQ254" s="7"/>
    </row>
    <row r="255" spans="11:173" ht="30" x14ac:dyDescent="0.25">
      <c r="K255" s="4"/>
      <c r="O255" s="5"/>
      <c r="P255" s="6"/>
      <c r="Q255" s="3"/>
      <c r="FK255" s="67" t="s">
        <v>311</v>
      </c>
      <c r="FL255" s="7"/>
      <c r="FM255" s="7"/>
      <c r="FN255" s="7"/>
      <c r="FO255" s="7"/>
      <c r="FP255" s="7"/>
      <c r="FQ255" s="7"/>
    </row>
    <row r="256" spans="11:173" x14ac:dyDescent="0.25">
      <c r="K256" s="4"/>
      <c r="O256" s="5"/>
      <c r="P256" s="6"/>
      <c r="Q256" s="3"/>
      <c r="FK256" s="67" t="s">
        <v>312</v>
      </c>
      <c r="FL256" s="7"/>
      <c r="FM256" s="7"/>
      <c r="FN256" s="7"/>
      <c r="FO256" s="7"/>
      <c r="FP256" s="7"/>
      <c r="FQ256" s="7"/>
    </row>
    <row r="257" spans="11:173" x14ac:dyDescent="0.25">
      <c r="K257" s="4"/>
      <c r="O257" s="5"/>
      <c r="P257" s="6"/>
      <c r="Q257" s="3"/>
      <c r="FK257" s="67" t="s">
        <v>313</v>
      </c>
      <c r="FL257" s="7"/>
      <c r="FM257" s="7"/>
      <c r="FN257" s="7"/>
      <c r="FO257" s="7"/>
      <c r="FP257" s="7"/>
      <c r="FQ257" s="7"/>
    </row>
    <row r="258" spans="11:173" x14ac:dyDescent="0.25">
      <c r="K258" s="4"/>
      <c r="O258" s="5"/>
      <c r="P258" s="6"/>
      <c r="Q258" s="3"/>
      <c r="FK258" s="67" t="s">
        <v>314</v>
      </c>
      <c r="FL258" s="7"/>
      <c r="FM258" s="7"/>
      <c r="FN258" s="7"/>
      <c r="FO258" s="7"/>
      <c r="FP258" s="7"/>
      <c r="FQ258" s="7"/>
    </row>
    <row r="259" spans="11:173" x14ac:dyDescent="0.25">
      <c r="K259" s="4"/>
      <c r="O259" s="5"/>
      <c r="P259" s="6"/>
      <c r="Q259" s="3"/>
      <c r="FK259" s="67" t="s">
        <v>315</v>
      </c>
      <c r="FL259" s="7"/>
      <c r="FM259" s="7"/>
      <c r="FN259" s="7"/>
      <c r="FO259" s="7"/>
      <c r="FP259" s="7"/>
      <c r="FQ259" s="7"/>
    </row>
    <row r="260" spans="11:173" x14ac:dyDescent="0.25">
      <c r="K260" s="4"/>
      <c r="O260" s="5"/>
      <c r="P260" s="6"/>
      <c r="Q260" s="3"/>
      <c r="FK260" s="67" t="s">
        <v>316</v>
      </c>
      <c r="FL260" s="7"/>
      <c r="FM260" s="7"/>
      <c r="FN260" s="7"/>
      <c r="FO260" s="7"/>
      <c r="FP260" s="7"/>
      <c r="FQ260" s="7"/>
    </row>
    <row r="261" spans="11:173" ht="30" x14ac:dyDescent="0.25">
      <c r="K261" s="4"/>
      <c r="O261" s="5"/>
      <c r="P261" s="6"/>
      <c r="Q261" s="3"/>
      <c r="FK261" s="67" t="s">
        <v>317</v>
      </c>
      <c r="FL261" s="7"/>
      <c r="FM261" s="7"/>
      <c r="FN261" s="7"/>
      <c r="FO261" s="7"/>
      <c r="FP261" s="7"/>
      <c r="FQ261" s="7"/>
    </row>
    <row r="262" spans="11:173" x14ac:dyDescent="0.25">
      <c r="K262" s="4"/>
      <c r="O262" s="5"/>
      <c r="P262" s="6"/>
      <c r="Q262" s="3"/>
      <c r="FK262" s="67" t="s">
        <v>318</v>
      </c>
      <c r="FL262" s="7"/>
      <c r="FM262" s="7"/>
      <c r="FN262" s="7"/>
      <c r="FO262" s="7"/>
      <c r="FP262" s="7"/>
      <c r="FQ262" s="7"/>
    </row>
    <row r="263" spans="11:173" x14ac:dyDescent="0.25">
      <c r="K263" s="4"/>
      <c r="O263" s="5"/>
      <c r="P263" s="6"/>
      <c r="Q263" s="3"/>
      <c r="FK263" s="67" t="s">
        <v>319</v>
      </c>
      <c r="FL263" s="7"/>
      <c r="FM263" s="7"/>
      <c r="FN263" s="7"/>
      <c r="FO263" s="7"/>
      <c r="FP263" s="7"/>
      <c r="FQ263" s="7"/>
    </row>
    <row r="264" spans="11:173" x14ac:dyDescent="0.25">
      <c r="K264" s="4"/>
      <c r="O264" s="5"/>
      <c r="P264" s="6"/>
      <c r="Q264" s="3"/>
      <c r="FK264" s="67" t="s">
        <v>320</v>
      </c>
      <c r="FL264" s="7"/>
      <c r="FM264" s="7"/>
      <c r="FN264" s="7"/>
      <c r="FO264" s="7"/>
      <c r="FP264" s="7"/>
      <c r="FQ264" s="7"/>
    </row>
    <row r="265" spans="11:173" ht="30" x14ac:dyDescent="0.25">
      <c r="K265" s="4"/>
      <c r="O265" s="5"/>
      <c r="P265" s="6"/>
      <c r="Q265" s="3"/>
      <c r="FK265" s="67" t="s">
        <v>321</v>
      </c>
      <c r="FL265" s="7"/>
      <c r="FM265" s="7"/>
      <c r="FN265" s="7"/>
      <c r="FO265" s="7"/>
      <c r="FP265" s="7"/>
      <c r="FQ265" s="7"/>
    </row>
    <row r="266" spans="11:173" x14ac:dyDescent="0.25">
      <c r="K266" s="4"/>
      <c r="O266" s="5"/>
      <c r="P266" s="6"/>
      <c r="Q266" s="3"/>
      <c r="FK266" s="67" t="s">
        <v>322</v>
      </c>
      <c r="FL266" s="7"/>
      <c r="FM266" s="7"/>
      <c r="FN266" s="7"/>
      <c r="FO266" s="7"/>
      <c r="FP266" s="7"/>
      <c r="FQ266" s="7"/>
    </row>
    <row r="267" spans="11:173" ht="30" x14ac:dyDescent="0.25">
      <c r="K267" s="4"/>
      <c r="O267" s="5"/>
      <c r="P267" s="6"/>
      <c r="Q267" s="3"/>
      <c r="FK267" s="67" t="s">
        <v>323</v>
      </c>
      <c r="FL267" s="7"/>
      <c r="FM267" s="7"/>
      <c r="FN267" s="7"/>
      <c r="FO267" s="7"/>
      <c r="FP267" s="7"/>
      <c r="FQ267" s="7"/>
    </row>
    <row r="268" spans="11:173" x14ac:dyDescent="0.25">
      <c r="K268" s="4"/>
      <c r="O268" s="5"/>
      <c r="P268" s="6"/>
      <c r="Q268" s="3"/>
      <c r="FK268" s="67" t="s">
        <v>324</v>
      </c>
      <c r="FL268" s="7"/>
      <c r="FM268" s="7"/>
      <c r="FN268" s="7"/>
      <c r="FO268" s="7"/>
      <c r="FP268" s="7"/>
      <c r="FQ268" s="7"/>
    </row>
    <row r="269" spans="11:173" x14ac:dyDescent="0.25">
      <c r="K269" s="4"/>
      <c r="O269" s="5"/>
      <c r="P269" s="6"/>
      <c r="Q269" s="3"/>
      <c r="FK269" s="67" t="s">
        <v>325</v>
      </c>
      <c r="FL269" s="7"/>
      <c r="FM269" s="7"/>
      <c r="FN269" s="7"/>
      <c r="FO269" s="7"/>
      <c r="FP269" s="7"/>
      <c r="FQ269" s="7"/>
    </row>
    <row r="270" spans="11:173" x14ac:dyDescent="0.25">
      <c r="K270" s="4"/>
      <c r="O270" s="5"/>
      <c r="P270" s="6"/>
      <c r="Q270" s="3"/>
      <c r="FK270" s="67" t="s">
        <v>326</v>
      </c>
      <c r="FL270" s="7"/>
      <c r="FM270" s="7"/>
      <c r="FN270" s="7"/>
      <c r="FO270" s="7"/>
      <c r="FP270" s="7"/>
      <c r="FQ270" s="7"/>
    </row>
    <row r="271" spans="11:173" x14ac:dyDescent="0.25">
      <c r="K271" s="4"/>
      <c r="O271" s="5"/>
      <c r="P271" s="6"/>
      <c r="Q271" s="3"/>
      <c r="FK271" s="67" t="s">
        <v>327</v>
      </c>
      <c r="FL271" s="7"/>
      <c r="FM271" s="7"/>
      <c r="FN271" s="7"/>
      <c r="FO271" s="7"/>
      <c r="FP271" s="7"/>
      <c r="FQ271" s="7"/>
    </row>
    <row r="272" spans="11:173" x14ac:dyDescent="0.25">
      <c r="K272" s="4"/>
      <c r="O272" s="5"/>
      <c r="P272" s="6"/>
      <c r="Q272" s="3"/>
      <c r="FK272" s="67" t="s">
        <v>328</v>
      </c>
      <c r="FL272" s="7"/>
      <c r="FM272" s="7"/>
      <c r="FN272" s="7"/>
      <c r="FO272" s="7"/>
      <c r="FP272" s="7"/>
      <c r="FQ272" s="7"/>
    </row>
    <row r="273" spans="11:173" x14ac:dyDescent="0.25">
      <c r="K273" s="4"/>
      <c r="O273" s="5"/>
      <c r="P273" s="6"/>
      <c r="Q273" s="3"/>
      <c r="FK273" s="67" t="s">
        <v>329</v>
      </c>
      <c r="FL273" s="7"/>
      <c r="FM273" s="7"/>
      <c r="FN273" s="7"/>
      <c r="FO273" s="7"/>
      <c r="FP273" s="7"/>
      <c r="FQ273" s="7"/>
    </row>
    <row r="274" spans="11:173" x14ac:dyDescent="0.25">
      <c r="K274" s="4"/>
      <c r="O274" s="5"/>
      <c r="P274" s="6"/>
      <c r="Q274" s="3"/>
      <c r="FK274" s="67" t="s">
        <v>330</v>
      </c>
      <c r="FL274" s="7"/>
      <c r="FM274" s="7"/>
      <c r="FN274" s="7"/>
      <c r="FO274" s="7"/>
      <c r="FP274" s="7"/>
      <c r="FQ274" s="7"/>
    </row>
    <row r="275" spans="11:173" x14ac:dyDescent="0.25">
      <c r="K275" s="4"/>
      <c r="O275" s="5"/>
      <c r="P275" s="6"/>
      <c r="Q275" s="3"/>
      <c r="FK275" s="67" t="s">
        <v>331</v>
      </c>
      <c r="FL275" s="7"/>
      <c r="FM275" s="7"/>
      <c r="FN275" s="7"/>
      <c r="FO275" s="7"/>
      <c r="FP275" s="7"/>
      <c r="FQ275" s="7"/>
    </row>
    <row r="276" spans="11:173" x14ac:dyDescent="0.25">
      <c r="K276" s="4"/>
      <c r="O276" s="5"/>
      <c r="P276" s="6"/>
      <c r="Q276" s="3"/>
      <c r="FK276" s="67" t="s">
        <v>332</v>
      </c>
      <c r="FL276" s="7"/>
      <c r="FM276" s="7"/>
      <c r="FN276" s="7"/>
      <c r="FO276" s="7"/>
      <c r="FP276" s="7"/>
      <c r="FQ276" s="7"/>
    </row>
    <row r="277" spans="11:173" x14ac:dyDescent="0.25">
      <c r="K277" s="4"/>
      <c r="O277" s="5"/>
      <c r="P277" s="6"/>
      <c r="Q277" s="3"/>
      <c r="FK277" s="67" t="s">
        <v>333</v>
      </c>
      <c r="FL277" s="7"/>
      <c r="FM277" s="7"/>
      <c r="FN277" s="7"/>
      <c r="FO277" s="7"/>
      <c r="FP277" s="7"/>
      <c r="FQ277" s="7"/>
    </row>
    <row r="278" spans="11:173" x14ac:dyDescent="0.25">
      <c r="K278" s="4"/>
      <c r="O278" s="5"/>
      <c r="P278" s="6"/>
      <c r="Q278" s="3"/>
      <c r="FK278" s="67" t="s">
        <v>334</v>
      </c>
      <c r="FL278" s="7"/>
      <c r="FM278" s="7"/>
      <c r="FN278" s="7"/>
      <c r="FO278" s="7"/>
      <c r="FP278" s="7"/>
      <c r="FQ278" s="7"/>
    </row>
    <row r="279" spans="11:173" ht="30" x14ac:dyDescent="0.25">
      <c r="K279" s="4"/>
      <c r="O279" s="5"/>
      <c r="P279" s="6"/>
      <c r="Q279" s="3"/>
      <c r="FK279" s="67" t="s">
        <v>335</v>
      </c>
      <c r="FL279" s="7"/>
      <c r="FM279" s="7"/>
      <c r="FN279" s="7"/>
      <c r="FO279" s="7"/>
      <c r="FP279" s="7"/>
      <c r="FQ279" s="7"/>
    </row>
    <row r="280" spans="11:173" x14ac:dyDescent="0.25">
      <c r="K280" s="4"/>
      <c r="O280" s="5"/>
      <c r="P280" s="6"/>
      <c r="Q280" s="3"/>
      <c r="FK280" s="67" t="s">
        <v>336</v>
      </c>
      <c r="FL280" s="7"/>
      <c r="FM280" s="7"/>
      <c r="FN280" s="7"/>
      <c r="FO280" s="7"/>
      <c r="FP280" s="7"/>
      <c r="FQ280" s="7"/>
    </row>
    <row r="281" spans="11:173" x14ac:dyDescent="0.25">
      <c r="K281" s="4"/>
      <c r="O281" s="5"/>
      <c r="P281" s="6"/>
      <c r="Q281" s="3"/>
      <c r="FK281" s="67" t="s">
        <v>337</v>
      </c>
      <c r="FL281" s="7"/>
      <c r="FM281" s="7"/>
      <c r="FN281" s="7"/>
      <c r="FO281" s="7"/>
      <c r="FP281" s="7"/>
      <c r="FQ281" s="7"/>
    </row>
    <row r="282" spans="11:173" x14ac:dyDescent="0.25">
      <c r="K282" s="4"/>
      <c r="O282" s="5"/>
      <c r="P282" s="6"/>
      <c r="Q282" s="3"/>
      <c r="FK282" s="67" t="s">
        <v>338</v>
      </c>
      <c r="FL282" s="7"/>
      <c r="FM282" s="7"/>
      <c r="FN282" s="7"/>
      <c r="FO282" s="7"/>
      <c r="FP282" s="7"/>
      <c r="FQ282" s="7"/>
    </row>
    <row r="283" spans="11:173" x14ac:dyDescent="0.25">
      <c r="K283" s="4"/>
      <c r="O283" s="5"/>
      <c r="P283" s="6"/>
      <c r="Q283" s="3"/>
      <c r="FK283" s="67" t="s">
        <v>339</v>
      </c>
      <c r="FL283" s="7"/>
      <c r="FM283" s="7"/>
      <c r="FN283" s="7"/>
      <c r="FO283" s="7"/>
      <c r="FP283" s="7"/>
      <c r="FQ283" s="7"/>
    </row>
    <row r="284" spans="11:173" x14ac:dyDescent="0.25">
      <c r="K284" s="4"/>
      <c r="O284" s="5"/>
      <c r="P284" s="6"/>
      <c r="Q284" s="3"/>
      <c r="FK284" s="67" t="s">
        <v>340</v>
      </c>
      <c r="FL284" s="7"/>
      <c r="FM284" s="7"/>
      <c r="FN284" s="7"/>
      <c r="FO284" s="7"/>
      <c r="FP284" s="7"/>
      <c r="FQ284" s="7"/>
    </row>
    <row r="285" spans="11:173" x14ac:dyDescent="0.25">
      <c r="K285" s="4"/>
      <c r="O285" s="5"/>
      <c r="P285" s="6"/>
      <c r="Q285" s="3"/>
      <c r="FK285" s="67" t="s">
        <v>341</v>
      </c>
      <c r="FL285" s="7"/>
      <c r="FM285" s="7"/>
      <c r="FN285" s="7"/>
      <c r="FO285" s="7"/>
      <c r="FP285" s="7"/>
      <c r="FQ285" s="7"/>
    </row>
    <row r="286" spans="11:173" ht="30" x14ac:dyDescent="0.25">
      <c r="K286" s="4"/>
      <c r="O286" s="5"/>
      <c r="P286" s="6"/>
      <c r="Q286" s="3"/>
      <c r="FK286" s="67" t="s">
        <v>342</v>
      </c>
      <c r="FL286" s="7"/>
      <c r="FM286" s="7"/>
      <c r="FN286" s="7"/>
      <c r="FO286" s="7"/>
      <c r="FP286" s="7"/>
      <c r="FQ286" s="7"/>
    </row>
    <row r="287" spans="11:173" x14ac:dyDescent="0.25">
      <c r="K287" s="4"/>
      <c r="O287" s="5"/>
      <c r="P287" s="6"/>
      <c r="Q287" s="3"/>
      <c r="FK287" s="67" t="s">
        <v>343</v>
      </c>
      <c r="FL287" s="7"/>
      <c r="FM287" s="7"/>
      <c r="FN287" s="7"/>
      <c r="FO287" s="7"/>
      <c r="FP287" s="7"/>
      <c r="FQ287" s="7"/>
    </row>
    <row r="288" spans="11:173" x14ac:dyDescent="0.25">
      <c r="K288" s="4"/>
      <c r="O288" s="5"/>
      <c r="P288" s="6"/>
      <c r="Q288" s="3"/>
      <c r="FK288" s="67" t="s">
        <v>344</v>
      </c>
      <c r="FL288" s="7"/>
      <c r="FM288" s="7"/>
      <c r="FN288" s="7"/>
      <c r="FO288" s="7"/>
      <c r="FP288" s="7"/>
      <c r="FQ288" s="7"/>
    </row>
    <row r="289" spans="11:173" x14ac:dyDescent="0.25">
      <c r="K289" s="4"/>
      <c r="O289" s="5"/>
      <c r="P289" s="6"/>
      <c r="Q289" s="3"/>
      <c r="FK289" s="67" t="s">
        <v>345</v>
      </c>
      <c r="FL289" s="7"/>
      <c r="FM289" s="7"/>
      <c r="FN289" s="7"/>
      <c r="FO289" s="7"/>
      <c r="FP289" s="7"/>
      <c r="FQ289" s="7"/>
    </row>
    <row r="290" spans="11:173" x14ac:dyDescent="0.25">
      <c r="AJ290" s="7"/>
      <c r="AK290" s="7"/>
      <c r="AL290" s="7"/>
      <c r="AM290" s="7"/>
      <c r="AN290" s="7"/>
      <c r="AO290" s="7"/>
      <c r="AP290" s="7"/>
      <c r="AQ290" s="7"/>
      <c r="AR290" s="7"/>
      <c r="AS290" s="7"/>
      <c r="AT290" s="7"/>
      <c r="AU290" s="7"/>
      <c r="AV290" s="7"/>
      <c r="AW290" s="7"/>
      <c r="AX290" s="7"/>
      <c r="AY290" s="7"/>
      <c r="AZ290" s="7"/>
      <c r="BA290" s="7"/>
      <c r="BB290" s="7"/>
      <c r="BC290" s="7"/>
      <c r="BD290" s="7"/>
      <c r="BE290" s="7"/>
      <c r="BF290" s="7"/>
      <c r="BG290" s="7"/>
      <c r="BH290" s="7"/>
      <c r="BI290" s="7"/>
      <c r="BJ290" s="7"/>
      <c r="BK290" s="7"/>
      <c r="BL290" s="7"/>
      <c r="BM290" s="7"/>
      <c r="BN290" s="7"/>
      <c r="BO290" s="7"/>
      <c r="BP290" s="7"/>
      <c r="BQ290" s="7"/>
      <c r="BR290" s="7"/>
      <c r="BS290" s="7"/>
      <c r="BT290" s="7"/>
      <c r="BU290" s="7"/>
      <c r="BV290" s="7"/>
      <c r="BW290" s="7"/>
      <c r="BX290" s="7"/>
      <c r="BY290" s="7"/>
      <c r="BZ290" s="7"/>
      <c r="CA290" s="7"/>
      <c r="CB290" s="7"/>
      <c r="CC290" s="7"/>
      <c r="CD290" s="7"/>
      <c r="CE290" s="7"/>
      <c r="CF290" s="7"/>
      <c r="CG290" s="7"/>
      <c r="CH290" s="7"/>
      <c r="CI290" s="7"/>
      <c r="CJ290" s="7"/>
      <c r="CK290" s="7"/>
      <c r="CL290" s="7"/>
      <c r="CM290" s="7"/>
      <c r="CN290" s="7"/>
      <c r="CO290" s="7"/>
      <c r="CP290" s="7"/>
      <c r="CQ290" s="7"/>
      <c r="CR290" s="7"/>
      <c r="CS290" s="7"/>
      <c r="CT290" s="7"/>
      <c r="CU290" s="7"/>
      <c r="CV290" s="7"/>
      <c r="CW290" s="7"/>
      <c r="CX290" s="7"/>
      <c r="CY290" s="7"/>
      <c r="CZ290" s="7"/>
      <c r="DA290" s="7"/>
      <c r="DB290" s="7"/>
      <c r="DC290" s="7"/>
      <c r="DD290" s="7"/>
      <c r="DE290" s="7"/>
      <c r="DF290" s="7"/>
      <c r="DG290" s="7"/>
      <c r="DH290" s="7"/>
      <c r="DI290" s="7"/>
      <c r="DJ290" s="7"/>
      <c r="DK290" s="7"/>
      <c r="DL290" s="7"/>
      <c r="DM290" s="7"/>
      <c r="DN290" s="7"/>
      <c r="DO290" s="7"/>
      <c r="DP290" s="7"/>
      <c r="DQ290" s="7"/>
      <c r="DR290" s="7"/>
      <c r="DS290" s="7"/>
      <c r="DT290" s="7"/>
      <c r="DU290" s="7"/>
      <c r="DV290" s="7"/>
      <c r="DW290" s="7"/>
      <c r="DX290" s="7"/>
      <c r="DY290" s="7"/>
      <c r="DZ290" s="7"/>
      <c r="EA290" s="7"/>
      <c r="EB290" s="7"/>
      <c r="EC290" s="7"/>
      <c r="ED290" s="7"/>
      <c r="EE290" s="7"/>
      <c r="EF290" s="7"/>
      <c r="EG290" s="7"/>
      <c r="EH290" s="7"/>
      <c r="EI290" s="7"/>
      <c r="EJ290" s="7"/>
      <c r="EK290" s="7"/>
      <c r="EL290" s="7"/>
      <c r="EM290" s="7"/>
      <c r="EN290" s="7"/>
      <c r="EO290" s="7"/>
      <c r="EP290" s="7"/>
      <c r="EQ290" s="7"/>
      <c r="ER290" s="7"/>
      <c r="ES290" s="7"/>
      <c r="ET290" s="7"/>
      <c r="EU290" s="7"/>
      <c r="EV290" s="7"/>
      <c r="EW290" s="7"/>
      <c r="EX290" s="7"/>
      <c r="EY290" s="7"/>
      <c r="EZ290" s="7"/>
      <c r="FA290" s="7"/>
      <c r="FB290" s="7"/>
      <c r="FC290" s="7"/>
      <c r="FD290" s="7"/>
      <c r="FE290" s="7"/>
      <c r="FF290" s="7"/>
      <c r="FG290" s="7"/>
      <c r="FH290" s="7"/>
      <c r="FI290" s="7"/>
      <c r="FJ290" s="7"/>
      <c r="FK290" s="7"/>
      <c r="FL290" s="7"/>
      <c r="FM290" s="7"/>
      <c r="FN290" s="7"/>
      <c r="FO290" s="7"/>
      <c r="FP290" s="7"/>
      <c r="FQ290" s="7"/>
    </row>
    <row r="291" spans="11:173" x14ac:dyDescent="0.25">
      <c r="AJ291" s="7"/>
      <c r="AK291" s="7"/>
      <c r="AL291" s="7"/>
      <c r="AM291" s="7"/>
      <c r="AN291" s="7"/>
      <c r="AO291" s="7"/>
      <c r="AP291" s="7"/>
      <c r="AQ291" s="7"/>
      <c r="AR291" s="7"/>
      <c r="AS291" s="7"/>
      <c r="AT291" s="7"/>
      <c r="AU291" s="7"/>
      <c r="AV291" s="7"/>
      <c r="AW291" s="7"/>
      <c r="AX291" s="7"/>
      <c r="AY291" s="7"/>
      <c r="AZ291" s="7"/>
      <c r="BA291" s="7"/>
      <c r="BB291" s="7"/>
      <c r="BC291" s="7"/>
      <c r="BD291" s="7"/>
      <c r="BE291" s="7"/>
      <c r="BF291" s="7"/>
      <c r="BG291" s="7"/>
      <c r="BH291" s="7"/>
      <c r="BI291" s="7"/>
      <c r="BJ291" s="7"/>
      <c r="BK291" s="7"/>
      <c r="BL291" s="7"/>
      <c r="BM291" s="7"/>
      <c r="BN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c r="DL291" s="7"/>
      <c r="DM291" s="7"/>
      <c r="DN291" s="7"/>
      <c r="DO291" s="7"/>
      <c r="DP291" s="7"/>
      <c r="DQ291" s="7"/>
      <c r="DR291" s="7"/>
      <c r="DS291" s="7"/>
      <c r="DT291" s="7"/>
      <c r="DU291" s="7"/>
      <c r="DV291" s="7"/>
      <c r="DW291" s="7"/>
      <c r="DX291" s="7"/>
      <c r="DY291" s="7"/>
      <c r="DZ291" s="7"/>
      <c r="EA291" s="7"/>
      <c r="EB291" s="7"/>
      <c r="EC291" s="7"/>
      <c r="ED291" s="7"/>
      <c r="EE291" s="7"/>
      <c r="EF291" s="7"/>
      <c r="EG291" s="7"/>
      <c r="EH291" s="7"/>
      <c r="EI291" s="7"/>
      <c r="EJ291" s="7"/>
      <c r="EK291" s="7"/>
      <c r="EL291" s="7"/>
      <c r="EM291" s="7"/>
      <c r="EN291" s="7"/>
      <c r="EO291" s="7"/>
      <c r="EP291" s="7"/>
      <c r="EQ291" s="7"/>
      <c r="ER291" s="7"/>
      <c r="ES291" s="7"/>
      <c r="ET291" s="7"/>
      <c r="EU291" s="7"/>
      <c r="EV291" s="7"/>
      <c r="EW291" s="7"/>
      <c r="EX291" s="7"/>
      <c r="EY291" s="7"/>
      <c r="EZ291" s="7"/>
      <c r="FA291" s="7"/>
      <c r="FB291" s="7"/>
      <c r="FC291" s="7"/>
      <c r="FD291" s="7"/>
      <c r="FE291" s="7"/>
      <c r="FF291" s="7"/>
      <c r="FG291" s="7"/>
      <c r="FH291" s="7"/>
      <c r="FI291" s="7"/>
      <c r="FJ291" s="7"/>
      <c r="FK291" s="7"/>
      <c r="FL291" s="7"/>
      <c r="FM291" s="7"/>
      <c r="FN291" s="7"/>
      <c r="FO291" s="7"/>
      <c r="FP291" s="7"/>
      <c r="FQ291" s="7"/>
    </row>
    <row r="292" spans="11:173" x14ac:dyDescent="0.25">
      <c r="AJ292" s="7"/>
      <c r="AK292" s="7"/>
      <c r="AL292" s="7"/>
      <c r="AM292" s="7"/>
      <c r="AN292" s="7"/>
      <c r="AO292" s="7"/>
      <c r="AP292" s="7"/>
      <c r="AQ292" s="7"/>
      <c r="AR292" s="7"/>
      <c r="AS292" s="7"/>
      <c r="AT292" s="7"/>
      <c r="AU292" s="7"/>
      <c r="AV292" s="7"/>
      <c r="AW292" s="7"/>
      <c r="AX292" s="7"/>
      <c r="AY292" s="7"/>
      <c r="AZ292" s="7"/>
      <c r="BA292" s="7"/>
      <c r="BB292" s="7"/>
      <c r="BC292" s="7"/>
      <c r="BD292" s="7"/>
      <c r="BE292" s="7"/>
      <c r="BF292" s="7"/>
      <c r="BG292" s="7"/>
      <c r="BH292" s="7"/>
      <c r="BI292" s="7"/>
      <c r="BJ292" s="7"/>
      <c r="BK292" s="7"/>
      <c r="BL292" s="7"/>
      <c r="BM292" s="7"/>
      <c r="BN292" s="7"/>
      <c r="BO292" s="7"/>
      <c r="BP292" s="7"/>
      <c r="BQ292" s="7"/>
      <c r="BR292" s="7"/>
      <c r="BS292" s="7"/>
      <c r="BT292" s="7"/>
      <c r="BU292" s="7"/>
      <c r="BV292" s="7"/>
      <c r="BW292" s="7"/>
      <c r="BX292" s="7"/>
      <c r="BY292" s="7"/>
      <c r="BZ292" s="7"/>
      <c r="CA292" s="7"/>
      <c r="CB292" s="7"/>
      <c r="CC292" s="7"/>
      <c r="CD292" s="7"/>
      <c r="CE292" s="7"/>
      <c r="CF292" s="7"/>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7"/>
      <c r="DS292" s="7"/>
      <c r="DT292" s="7"/>
      <c r="DU292" s="7"/>
      <c r="DV292" s="7"/>
      <c r="DW292" s="7"/>
      <c r="DX292" s="7"/>
      <c r="DY292" s="7"/>
      <c r="DZ292" s="7"/>
      <c r="EA292" s="7"/>
      <c r="EB292" s="7"/>
      <c r="EC292" s="7"/>
      <c r="ED292" s="7"/>
      <c r="EE292" s="7"/>
      <c r="EF292" s="7"/>
      <c r="EG292" s="7"/>
      <c r="EH292" s="7"/>
      <c r="EI292" s="7"/>
      <c r="EJ292" s="7"/>
      <c r="EK292" s="7"/>
      <c r="EL292" s="7"/>
      <c r="EM292" s="7"/>
      <c r="EN292" s="7"/>
      <c r="EO292" s="7"/>
      <c r="EP292" s="7"/>
      <c r="EQ292" s="7"/>
      <c r="ER292" s="7"/>
      <c r="ES292" s="7"/>
      <c r="ET292" s="7"/>
      <c r="EU292" s="7"/>
      <c r="EV292" s="7"/>
      <c r="EW292" s="7"/>
      <c r="EX292" s="7"/>
      <c r="EY292" s="7"/>
      <c r="EZ292" s="7"/>
      <c r="FA292" s="7"/>
      <c r="FB292" s="7"/>
      <c r="FC292" s="7"/>
      <c r="FD292" s="7"/>
      <c r="FE292" s="7"/>
      <c r="FF292" s="7"/>
      <c r="FG292" s="7"/>
      <c r="FH292" s="7"/>
      <c r="FI292" s="7"/>
      <c r="FJ292" s="7"/>
      <c r="FK292" s="7"/>
      <c r="FL292" s="7"/>
      <c r="FM292" s="7"/>
      <c r="FN292" s="7"/>
      <c r="FO292" s="7"/>
      <c r="FP292" s="7"/>
      <c r="FQ292" s="7"/>
    </row>
    <row r="293" spans="11:173" x14ac:dyDescent="0.25">
      <c r="AJ293" s="7"/>
      <c r="AK293" s="7"/>
      <c r="AL293" s="7"/>
      <c r="AM293" s="7"/>
      <c r="AN293" s="7"/>
      <c r="AO293" s="7"/>
      <c r="AP293" s="7"/>
      <c r="AQ293" s="7"/>
      <c r="AR293" s="7"/>
      <c r="AS293" s="7"/>
      <c r="AT293" s="7"/>
      <c r="AU293" s="7"/>
      <c r="AV293" s="7"/>
      <c r="AW293" s="7"/>
      <c r="AX293" s="7"/>
      <c r="AY293" s="7"/>
      <c r="AZ293" s="7"/>
      <c r="BA293" s="7"/>
      <c r="BB293" s="7"/>
      <c r="BC293" s="7"/>
      <c r="BD293" s="7"/>
      <c r="BE293" s="7"/>
      <c r="BF293" s="7"/>
      <c r="BG293" s="7"/>
      <c r="BH293" s="7"/>
      <c r="BI293" s="7"/>
      <c r="BJ293" s="7"/>
      <c r="BK293" s="7"/>
      <c r="BL293" s="7"/>
      <c r="BM293" s="7"/>
      <c r="BN293" s="7"/>
      <c r="BO293" s="7"/>
      <c r="BP293" s="7"/>
      <c r="BQ293" s="7"/>
      <c r="BR293" s="7"/>
      <c r="BS293" s="7"/>
      <c r="BT293" s="7"/>
      <c r="BU293" s="7"/>
      <c r="BV293" s="7"/>
      <c r="BW293" s="7"/>
      <c r="BX293" s="7"/>
      <c r="BY293" s="7"/>
      <c r="BZ293" s="7"/>
      <c r="CA293" s="7"/>
      <c r="CB293" s="7"/>
      <c r="CC293" s="7"/>
      <c r="CD293" s="7"/>
      <c r="CE293" s="7"/>
      <c r="CF293" s="7"/>
      <c r="CG293" s="7"/>
      <c r="CH293" s="7"/>
      <c r="CI293" s="7"/>
      <c r="CJ293" s="7"/>
      <c r="CK293" s="7"/>
      <c r="CL293" s="7"/>
      <c r="CM293" s="7"/>
      <c r="CN293" s="7"/>
      <c r="CO293" s="7"/>
      <c r="CP293" s="7"/>
      <c r="CQ293" s="7"/>
      <c r="CR293" s="7"/>
      <c r="CS293" s="7"/>
      <c r="CT293" s="7"/>
      <c r="CU293" s="7"/>
      <c r="CV293" s="7"/>
      <c r="CW293" s="7"/>
      <c r="CX293" s="7"/>
      <c r="CY293" s="7"/>
      <c r="CZ293" s="7"/>
      <c r="DA293" s="7"/>
      <c r="DB293" s="7"/>
      <c r="DC293" s="7"/>
      <c r="DD293" s="7"/>
      <c r="DE293" s="7"/>
      <c r="DF293" s="7"/>
      <c r="DG293" s="7"/>
      <c r="DH293" s="7"/>
      <c r="DI293" s="7"/>
      <c r="DJ293" s="7"/>
      <c r="DK293" s="7"/>
      <c r="DL293" s="7"/>
      <c r="DM293" s="7"/>
      <c r="DN293" s="7"/>
      <c r="DO293" s="7"/>
      <c r="DP293" s="7"/>
      <c r="DQ293" s="7"/>
      <c r="DR293" s="7"/>
      <c r="DS293" s="7"/>
      <c r="DT293" s="7"/>
      <c r="DU293" s="7"/>
      <c r="DV293" s="7"/>
      <c r="DW293" s="7"/>
      <c r="DX293" s="7"/>
      <c r="DY293" s="7"/>
      <c r="DZ293" s="7"/>
      <c r="EA293" s="7"/>
      <c r="EB293" s="7"/>
      <c r="EC293" s="7"/>
      <c r="ED293" s="7"/>
      <c r="EE293" s="7"/>
      <c r="EF293" s="7"/>
      <c r="EG293" s="7"/>
      <c r="EH293" s="7"/>
      <c r="EI293" s="7"/>
      <c r="EJ293" s="7"/>
      <c r="EK293" s="7"/>
      <c r="EL293" s="7"/>
      <c r="EM293" s="7"/>
      <c r="EN293" s="7"/>
      <c r="EO293" s="7"/>
      <c r="EP293" s="7"/>
      <c r="EQ293" s="7"/>
      <c r="ER293" s="7"/>
      <c r="ES293" s="7"/>
      <c r="ET293" s="7"/>
      <c r="EU293" s="7"/>
      <c r="EV293" s="7"/>
      <c r="EW293" s="7"/>
      <c r="EX293" s="7"/>
      <c r="EY293" s="7"/>
      <c r="EZ293" s="7"/>
      <c r="FA293" s="7"/>
      <c r="FB293" s="7"/>
      <c r="FC293" s="7"/>
      <c r="FD293" s="7"/>
      <c r="FE293" s="7"/>
      <c r="FF293" s="7"/>
      <c r="FG293" s="7"/>
      <c r="FH293" s="7"/>
      <c r="FI293" s="7"/>
      <c r="FJ293" s="7"/>
      <c r="FK293" s="7"/>
      <c r="FL293" s="7"/>
      <c r="FM293" s="7"/>
      <c r="FN293" s="7"/>
      <c r="FO293" s="7"/>
      <c r="FP293" s="7"/>
      <c r="FQ293" s="7"/>
    </row>
    <row r="294" spans="11:173" x14ac:dyDescent="0.25">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7"/>
      <c r="BL294" s="7"/>
      <c r="BM294" s="7"/>
      <c r="BN294" s="7"/>
      <c r="BO294" s="7"/>
      <c r="BP294" s="7"/>
      <c r="BQ294" s="7"/>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7"/>
      <c r="DZ294" s="7"/>
      <c r="EA294" s="7"/>
      <c r="EB294" s="7"/>
      <c r="EC294" s="7"/>
      <c r="ED294" s="7"/>
      <c r="EE294" s="7"/>
      <c r="EF294" s="7"/>
      <c r="EG294" s="7"/>
      <c r="EH294" s="7"/>
      <c r="EI294" s="7"/>
      <c r="EJ294" s="7"/>
      <c r="EK294" s="7"/>
      <c r="EL294" s="7"/>
      <c r="EM294" s="7"/>
      <c r="EN294" s="7"/>
      <c r="EO294" s="7"/>
      <c r="EP294" s="7"/>
      <c r="EQ294" s="7"/>
      <c r="ER294" s="7"/>
      <c r="ES294" s="7"/>
      <c r="ET294" s="7"/>
      <c r="EU294" s="7"/>
      <c r="EV294" s="7"/>
      <c r="EW294" s="7"/>
      <c r="EX294" s="7"/>
      <c r="EY294" s="7"/>
      <c r="EZ294" s="7"/>
      <c r="FA294" s="7"/>
      <c r="FB294" s="7"/>
      <c r="FC294" s="7"/>
      <c r="FD294" s="7"/>
      <c r="FE294" s="7"/>
      <c r="FF294" s="7"/>
      <c r="FG294" s="7"/>
      <c r="FH294" s="7"/>
      <c r="FI294" s="7"/>
      <c r="FJ294" s="7"/>
      <c r="FK294" s="7"/>
      <c r="FL294" s="7"/>
      <c r="FM294" s="7"/>
      <c r="FN294" s="7"/>
      <c r="FO294" s="7"/>
      <c r="FP294" s="7"/>
      <c r="FQ294" s="7"/>
    </row>
    <row r="295" spans="11:173" x14ac:dyDescent="0.25">
      <c r="AJ295" s="7"/>
      <c r="AK295" s="7"/>
      <c r="AL295" s="7"/>
      <c r="AM295" s="7"/>
      <c r="AN295" s="7"/>
      <c r="AO295" s="7"/>
      <c r="AP295" s="7"/>
      <c r="AQ295" s="7"/>
      <c r="AR295" s="7"/>
      <c r="AS295" s="7"/>
      <c r="AT295" s="7"/>
      <c r="AU295" s="7"/>
      <c r="AV295" s="7"/>
      <c r="AW295" s="7"/>
      <c r="AX295" s="7"/>
      <c r="AY295" s="7"/>
      <c r="AZ295" s="7"/>
      <c r="BA295" s="7"/>
      <c r="BB295" s="7"/>
      <c r="BC295" s="7"/>
      <c r="BD295" s="7"/>
      <c r="BE295" s="7"/>
      <c r="BF295" s="7"/>
      <c r="BG295" s="7"/>
      <c r="BH295" s="7"/>
      <c r="BI295" s="7"/>
      <c r="BJ295" s="7"/>
      <c r="BK295" s="7"/>
      <c r="BL295" s="7"/>
      <c r="BM295" s="7"/>
      <c r="BN295" s="7"/>
      <c r="BO295" s="7"/>
      <c r="BP295" s="7"/>
      <c r="BQ295" s="7"/>
      <c r="BR295" s="7"/>
      <c r="BS295" s="7"/>
      <c r="BT295" s="7"/>
      <c r="BU295" s="7"/>
      <c r="BV295" s="7"/>
      <c r="BW295" s="7"/>
      <c r="BX295" s="7"/>
      <c r="BY295" s="7"/>
      <c r="BZ295" s="7"/>
      <c r="CA295" s="7"/>
      <c r="CB295" s="7"/>
      <c r="CC295" s="7"/>
      <c r="CD295" s="7"/>
      <c r="CE295" s="7"/>
      <c r="CF295" s="7"/>
      <c r="CG295" s="7"/>
      <c r="CH295" s="7"/>
      <c r="CI295" s="7"/>
      <c r="CJ295" s="7"/>
      <c r="CK295" s="7"/>
      <c r="CL295" s="7"/>
      <c r="CM295" s="7"/>
      <c r="CN295" s="7"/>
      <c r="CO295" s="7"/>
      <c r="CP295" s="7"/>
      <c r="CQ295" s="7"/>
      <c r="CR295" s="7"/>
      <c r="CS295" s="7"/>
      <c r="CT295" s="7"/>
      <c r="CU295" s="7"/>
      <c r="CV295" s="7"/>
      <c r="CW295" s="7"/>
      <c r="CX295" s="7"/>
      <c r="CY295" s="7"/>
      <c r="CZ295" s="7"/>
      <c r="DA295" s="7"/>
      <c r="DB295" s="7"/>
      <c r="DC295" s="7"/>
      <c r="DD295" s="7"/>
      <c r="DE295" s="7"/>
      <c r="DF295" s="7"/>
      <c r="DG295" s="7"/>
      <c r="DH295" s="7"/>
      <c r="DI295" s="7"/>
      <c r="DJ295" s="7"/>
      <c r="DK295" s="7"/>
      <c r="DL295" s="7"/>
      <c r="DM295" s="7"/>
      <c r="DN295" s="7"/>
      <c r="DO295" s="7"/>
      <c r="DP295" s="7"/>
      <c r="DQ295" s="7"/>
      <c r="DR295" s="7"/>
      <c r="DS295" s="7"/>
      <c r="DT295" s="7"/>
      <c r="DU295" s="7"/>
      <c r="DV295" s="7"/>
      <c r="DW295" s="7"/>
      <c r="DX295" s="7"/>
      <c r="DY295" s="7"/>
      <c r="DZ295" s="7"/>
      <c r="EA295" s="7"/>
      <c r="EB295" s="7"/>
      <c r="EC295" s="7"/>
      <c r="ED295" s="7"/>
      <c r="EE295" s="7"/>
      <c r="EF295" s="7"/>
      <c r="EG295" s="7"/>
      <c r="EH295" s="7"/>
      <c r="EI295" s="7"/>
      <c r="EJ295" s="7"/>
      <c r="EK295" s="7"/>
      <c r="EL295" s="7"/>
      <c r="EM295" s="7"/>
      <c r="EN295" s="7"/>
      <c r="EO295" s="7"/>
      <c r="EP295" s="7"/>
      <c r="EQ295" s="7"/>
      <c r="ER295" s="7"/>
      <c r="ES295" s="7"/>
      <c r="ET295" s="7"/>
      <c r="EU295" s="7"/>
      <c r="EV295" s="7"/>
      <c r="EW295" s="7"/>
      <c r="EX295" s="7"/>
      <c r="EY295" s="7"/>
      <c r="EZ295" s="7"/>
      <c r="FA295" s="7"/>
      <c r="FB295" s="7"/>
      <c r="FC295" s="7"/>
      <c r="FD295" s="7"/>
      <c r="FE295" s="7"/>
      <c r="FF295" s="7"/>
      <c r="FG295" s="7"/>
      <c r="FH295" s="7"/>
      <c r="FI295" s="7"/>
      <c r="FJ295" s="7"/>
      <c r="FK295" s="7"/>
      <c r="FL295" s="7"/>
      <c r="FM295" s="7"/>
      <c r="FN295" s="7"/>
      <c r="FO295" s="7"/>
      <c r="FP295" s="7"/>
      <c r="FQ295" s="7"/>
    </row>
    <row r="296" spans="11:173" x14ac:dyDescent="0.25">
      <c r="AJ296" s="7"/>
      <c r="AK296" s="7"/>
      <c r="AL296" s="7"/>
      <c r="AM296" s="7"/>
      <c r="AN296" s="7"/>
      <c r="AO296" s="7"/>
      <c r="AP296" s="7"/>
      <c r="AQ296" s="7"/>
      <c r="AR296" s="7"/>
      <c r="AS296" s="7"/>
      <c r="AT296" s="7"/>
      <c r="AU296" s="7"/>
      <c r="AV296" s="7"/>
      <c r="AW296" s="7"/>
      <c r="AX296" s="7"/>
      <c r="AY296" s="7"/>
      <c r="AZ296" s="7"/>
      <c r="BA296" s="7"/>
      <c r="BB296" s="7"/>
      <c r="BC296" s="7"/>
      <c r="BD296" s="7"/>
      <c r="BE296" s="7"/>
      <c r="BF296" s="7"/>
      <c r="BG296" s="7"/>
      <c r="BH296" s="7"/>
      <c r="BI296" s="7"/>
      <c r="BJ296" s="7"/>
      <c r="BK296" s="7"/>
      <c r="BL296" s="7"/>
      <c r="BM296" s="7"/>
      <c r="BN296" s="7"/>
      <c r="BO296" s="7"/>
      <c r="BP296" s="7"/>
      <c r="BQ296" s="7"/>
      <c r="BR296" s="7"/>
      <c r="BS296" s="7"/>
      <c r="BT296" s="7"/>
      <c r="BU296" s="7"/>
      <c r="BV296" s="7"/>
      <c r="BW296" s="7"/>
      <c r="BX296" s="7"/>
      <c r="BY296" s="7"/>
      <c r="BZ296" s="7"/>
      <c r="CA296" s="7"/>
      <c r="CB296" s="7"/>
      <c r="CC296" s="7"/>
      <c r="CD296" s="7"/>
      <c r="CE296" s="7"/>
      <c r="CF296" s="7"/>
      <c r="CG296" s="7"/>
      <c r="CH296" s="7"/>
      <c r="CI296" s="7"/>
      <c r="CJ296" s="7"/>
      <c r="CK296" s="7"/>
      <c r="CL296" s="7"/>
      <c r="CM296" s="7"/>
      <c r="CN296" s="7"/>
      <c r="CO296" s="7"/>
      <c r="CP296" s="7"/>
      <c r="CQ296" s="7"/>
      <c r="CR296" s="7"/>
      <c r="CS296" s="7"/>
      <c r="CT296" s="7"/>
      <c r="CU296" s="7"/>
      <c r="CV296" s="7"/>
      <c r="CW296" s="7"/>
      <c r="CX296" s="7"/>
      <c r="CY296" s="7"/>
      <c r="CZ296" s="7"/>
      <c r="DA296" s="7"/>
      <c r="DB296" s="7"/>
      <c r="DC296" s="7"/>
      <c r="DD296" s="7"/>
      <c r="DE296" s="7"/>
      <c r="DF296" s="7"/>
      <c r="DG296" s="7"/>
      <c r="DH296" s="7"/>
      <c r="DI296" s="7"/>
      <c r="DJ296" s="7"/>
      <c r="DK296" s="7"/>
      <c r="DL296" s="7"/>
      <c r="DM296" s="7"/>
      <c r="DN296" s="7"/>
      <c r="DO296" s="7"/>
      <c r="DP296" s="7"/>
      <c r="DQ296" s="7"/>
      <c r="DR296" s="7"/>
      <c r="DS296" s="7"/>
      <c r="DT296" s="7"/>
      <c r="DU296" s="7"/>
      <c r="DV296" s="7"/>
      <c r="DW296" s="7"/>
      <c r="DX296" s="7"/>
      <c r="DY296" s="7"/>
      <c r="DZ296" s="7"/>
      <c r="EA296" s="7"/>
      <c r="EB296" s="7"/>
      <c r="EC296" s="7"/>
      <c r="ED296" s="7"/>
      <c r="EE296" s="7"/>
      <c r="EF296" s="7"/>
      <c r="EG296" s="7"/>
      <c r="EH296" s="7"/>
      <c r="EI296" s="7"/>
      <c r="EJ296" s="7"/>
      <c r="EK296" s="7"/>
      <c r="EL296" s="7"/>
      <c r="EM296" s="7"/>
      <c r="EN296" s="7"/>
      <c r="EO296" s="7"/>
      <c r="EP296" s="7"/>
      <c r="EQ296" s="7"/>
      <c r="ER296" s="7"/>
      <c r="ES296" s="7"/>
      <c r="ET296" s="7"/>
      <c r="EU296" s="7"/>
      <c r="EV296" s="7"/>
      <c r="EW296" s="7"/>
      <c r="EX296" s="7"/>
      <c r="EY296" s="7"/>
      <c r="EZ296" s="7"/>
      <c r="FA296" s="7"/>
      <c r="FB296" s="7"/>
      <c r="FC296" s="7"/>
      <c r="FD296" s="7"/>
      <c r="FE296" s="7"/>
      <c r="FF296" s="7"/>
      <c r="FG296" s="7"/>
      <c r="FH296" s="7"/>
      <c r="FI296" s="7"/>
      <c r="FJ296" s="7"/>
      <c r="FK296" s="7"/>
      <c r="FL296" s="7"/>
      <c r="FM296" s="7"/>
      <c r="FN296" s="7"/>
      <c r="FO296" s="7"/>
      <c r="FP296" s="7"/>
      <c r="FQ296" s="7"/>
    </row>
    <row r="297" spans="11:173" x14ac:dyDescent="0.25">
      <c r="AJ297" s="7"/>
      <c r="AK297" s="7"/>
      <c r="AL297" s="7"/>
      <c r="AM297" s="7"/>
      <c r="AN297" s="7"/>
      <c r="AO297" s="7"/>
      <c r="AP297" s="7"/>
      <c r="AQ297" s="7"/>
      <c r="AR297" s="7"/>
      <c r="AS297" s="7"/>
      <c r="AT297" s="7"/>
      <c r="AU297" s="7"/>
      <c r="AV297" s="7"/>
      <c r="AW297" s="7"/>
      <c r="AX297" s="7"/>
      <c r="AY297" s="7"/>
      <c r="AZ297" s="7"/>
      <c r="BA297" s="7"/>
      <c r="BB297" s="7"/>
      <c r="BC297" s="7"/>
      <c r="BD297" s="7"/>
      <c r="BE297" s="7"/>
      <c r="BF297" s="7"/>
      <c r="BG297" s="7"/>
      <c r="BH297" s="7"/>
      <c r="BI297" s="7"/>
      <c r="BJ297" s="7"/>
      <c r="BK297" s="7"/>
      <c r="BL297" s="7"/>
      <c r="BM297" s="7"/>
      <c r="BN297" s="7"/>
      <c r="BO297" s="7"/>
      <c r="BP297" s="7"/>
      <c r="BQ297" s="7"/>
      <c r="BR297" s="7"/>
      <c r="BS297" s="7"/>
      <c r="BT297" s="7"/>
      <c r="BU297" s="7"/>
      <c r="BV297" s="7"/>
      <c r="BW297" s="7"/>
      <c r="BX297" s="7"/>
      <c r="BY297" s="7"/>
      <c r="BZ297" s="7"/>
      <c r="CA297" s="7"/>
      <c r="CB297" s="7"/>
      <c r="CC297" s="7"/>
      <c r="CD297" s="7"/>
      <c r="CE297" s="7"/>
      <c r="CF297" s="7"/>
      <c r="CG297" s="7"/>
      <c r="CH297" s="7"/>
      <c r="CI297" s="7"/>
      <c r="CJ297" s="7"/>
      <c r="CK297" s="7"/>
      <c r="CL297" s="7"/>
      <c r="CM297" s="7"/>
      <c r="CN297" s="7"/>
      <c r="CO297" s="7"/>
      <c r="CP297" s="7"/>
      <c r="CQ297" s="7"/>
      <c r="CR297" s="7"/>
      <c r="CS297" s="7"/>
      <c r="CT297" s="7"/>
      <c r="CU297" s="7"/>
      <c r="CV297" s="7"/>
      <c r="CW297" s="7"/>
      <c r="CX297" s="7"/>
      <c r="CY297" s="7"/>
      <c r="CZ297" s="7"/>
      <c r="DA297" s="7"/>
      <c r="DB297" s="7"/>
      <c r="DC297" s="7"/>
      <c r="DD297" s="7"/>
      <c r="DE297" s="7"/>
      <c r="DF297" s="7"/>
      <c r="DG297" s="7"/>
      <c r="DH297" s="7"/>
      <c r="DI297" s="7"/>
      <c r="DJ297" s="7"/>
      <c r="DK297" s="7"/>
      <c r="DL297" s="7"/>
      <c r="DM297" s="7"/>
      <c r="DN297" s="7"/>
      <c r="DO297" s="7"/>
      <c r="DP297" s="7"/>
      <c r="DQ297" s="7"/>
      <c r="DR297" s="7"/>
      <c r="DS297" s="7"/>
      <c r="DT297" s="7"/>
      <c r="DU297" s="7"/>
      <c r="DV297" s="7"/>
      <c r="DW297" s="7"/>
      <c r="DX297" s="7"/>
      <c r="DY297" s="7"/>
      <c r="DZ297" s="7"/>
      <c r="EA297" s="7"/>
      <c r="EB297" s="7"/>
      <c r="EC297" s="7"/>
      <c r="ED297" s="7"/>
      <c r="EE297" s="7"/>
      <c r="EF297" s="7"/>
      <c r="EG297" s="7"/>
      <c r="EH297" s="7"/>
      <c r="EI297" s="7"/>
      <c r="EJ297" s="7"/>
      <c r="EK297" s="7"/>
      <c r="EL297" s="7"/>
      <c r="EM297" s="7"/>
      <c r="EN297" s="7"/>
      <c r="EO297" s="7"/>
      <c r="EP297" s="7"/>
      <c r="EQ297" s="7"/>
      <c r="ER297" s="7"/>
      <c r="ES297" s="7"/>
      <c r="ET297" s="7"/>
      <c r="EU297" s="7"/>
      <c r="EV297" s="7"/>
      <c r="EW297" s="7"/>
      <c r="EX297" s="7"/>
      <c r="EY297" s="7"/>
      <c r="EZ297" s="7"/>
      <c r="FA297" s="7"/>
      <c r="FB297" s="7"/>
      <c r="FC297" s="7"/>
      <c r="FD297" s="7"/>
      <c r="FE297" s="7"/>
      <c r="FF297" s="7"/>
      <c r="FG297" s="7"/>
      <c r="FH297" s="7"/>
      <c r="FI297" s="7"/>
      <c r="FJ297" s="7"/>
      <c r="FK297" s="7"/>
      <c r="FL297" s="7"/>
      <c r="FM297" s="7"/>
      <c r="FN297" s="7"/>
      <c r="FO297" s="7"/>
      <c r="FP297" s="7"/>
      <c r="FQ297" s="7"/>
    </row>
    <row r="298" spans="11:173" x14ac:dyDescent="0.25">
      <c r="AJ298" s="7"/>
      <c r="AK298" s="7"/>
      <c r="AL298" s="7"/>
      <c r="AM298" s="7"/>
      <c r="AN298" s="7"/>
      <c r="AO298" s="7"/>
      <c r="AP298" s="7"/>
      <c r="AQ298" s="7"/>
      <c r="AR298" s="7"/>
      <c r="AS298" s="7"/>
      <c r="AT298" s="7"/>
      <c r="AU298" s="7"/>
      <c r="AV298" s="7"/>
      <c r="AW298" s="7"/>
      <c r="AX298" s="7"/>
      <c r="AY298" s="7"/>
      <c r="AZ298" s="7"/>
      <c r="BA298" s="7"/>
      <c r="BB298" s="7"/>
      <c r="BC298" s="7"/>
      <c r="BD298" s="7"/>
      <c r="BE298" s="7"/>
      <c r="BF298" s="7"/>
      <c r="BG298" s="7"/>
      <c r="BH298" s="7"/>
      <c r="BI298" s="7"/>
      <c r="BJ298" s="7"/>
      <c r="BK298" s="7"/>
      <c r="BL298" s="7"/>
      <c r="BM298" s="7"/>
      <c r="BN298" s="7"/>
      <c r="BO298" s="7"/>
      <c r="BP298" s="7"/>
      <c r="BQ298" s="7"/>
      <c r="BR298" s="7"/>
      <c r="BS298" s="7"/>
      <c r="BT298" s="7"/>
      <c r="BU298" s="7"/>
      <c r="BV298" s="7"/>
      <c r="BW298" s="7"/>
      <c r="BX298" s="7"/>
      <c r="BY298" s="7"/>
      <c r="BZ298" s="7"/>
      <c r="CA298" s="7"/>
      <c r="CB298" s="7"/>
      <c r="CC298" s="7"/>
      <c r="CD298" s="7"/>
      <c r="CE298" s="7"/>
      <c r="CF298" s="7"/>
      <c r="CG298" s="7"/>
      <c r="CH298" s="7"/>
      <c r="CI298" s="7"/>
      <c r="CJ298" s="7"/>
      <c r="CK298" s="7"/>
      <c r="CL298" s="7"/>
      <c r="CM298" s="7"/>
      <c r="CN298" s="7"/>
      <c r="CO298" s="7"/>
      <c r="CP298" s="7"/>
      <c r="CQ298" s="7"/>
      <c r="CR298" s="7"/>
      <c r="CS298" s="7"/>
      <c r="CT298" s="7"/>
      <c r="CU298" s="7"/>
      <c r="CV298" s="7"/>
      <c r="CW298" s="7"/>
      <c r="CX298" s="7"/>
      <c r="CY298" s="7"/>
      <c r="CZ298" s="7"/>
      <c r="DA298" s="7"/>
      <c r="DB298" s="7"/>
      <c r="DC298" s="7"/>
      <c r="DD298" s="7"/>
      <c r="DE298" s="7"/>
      <c r="DF298" s="7"/>
      <c r="DG298" s="7"/>
      <c r="DH298" s="7"/>
      <c r="DI298" s="7"/>
      <c r="DJ298" s="7"/>
      <c r="DK298" s="7"/>
      <c r="DL298" s="7"/>
      <c r="DM298" s="7"/>
      <c r="DN298" s="7"/>
      <c r="DO298" s="7"/>
      <c r="DP298" s="7"/>
      <c r="DQ298" s="7"/>
      <c r="DR298" s="7"/>
      <c r="DS298" s="7"/>
      <c r="DT298" s="7"/>
      <c r="DU298" s="7"/>
      <c r="DV298" s="7"/>
      <c r="DW298" s="7"/>
      <c r="DX298" s="7"/>
      <c r="DY298" s="7"/>
      <c r="DZ298" s="7"/>
      <c r="EA298" s="7"/>
      <c r="EB298" s="7"/>
      <c r="EC298" s="7"/>
      <c r="ED298" s="7"/>
      <c r="EE298" s="7"/>
      <c r="EF298" s="7"/>
      <c r="EG298" s="7"/>
      <c r="EH298" s="7"/>
      <c r="EI298" s="7"/>
      <c r="EJ298" s="7"/>
      <c r="EK298" s="7"/>
      <c r="EL298" s="7"/>
      <c r="EM298" s="7"/>
      <c r="EN298" s="7"/>
      <c r="EO298" s="7"/>
      <c r="EP298" s="7"/>
      <c r="EQ298" s="7"/>
      <c r="ER298" s="7"/>
      <c r="ES298" s="7"/>
      <c r="ET298" s="7"/>
      <c r="EU298" s="7"/>
      <c r="EV298" s="7"/>
      <c r="EW298" s="7"/>
      <c r="EX298" s="7"/>
      <c r="EY298" s="7"/>
      <c r="EZ298" s="7"/>
      <c r="FA298" s="7"/>
      <c r="FB298" s="7"/>
      <c r="FC298" s="7"/>
      <c r="FD298" s="7"/>
      <c r="FE298" s="7"/>
      <c r="FF298" s="7"/>
      <c r="FG298" s="7"/>
      <c r="FH298" s="7"/>
      <c r="FI298" s="7"/>
      <c r="FJ298" s="7"/>
      <c r="FK298" s="7"/>
      <c r="FL298" s="7"/>
      <c r="FM298" s="7"/>
      <c r="FN298" s="7"/>
      <c r="FO298" s="7"/>
      <c r="FP298" s="7"/>
      <c r="FQ298" s="7"/>
    </row>
  </sheetData>
  <dataConsolidate/>
  <mergeCells count="120">
    <mergeCell ref="E49:J49"/>
    <mergeCell ref="B47:C47"/>
    <mergeCell ref="D47:E47"/>
    <mergeCell ref="F47:G47"/>
    <mergeCell ref="H47:I47"/>
    <mergeCell ref="B48:G48"/>
    <mergeCell ref="H48:J48"/>
    <mergeCell ref="B44:G44"/>
    <mergeCell ref="H44:J44"/>
    <mergeCell ref="B46:C46"/>
    <mergeCell ref="D46:E46"/>
    <mergeCell ref="F46:G46"/>
    <mergeCell ref="H46:I46"/>
    <mergeCell ref="B40:B42"/>
    <mergeCell ref="C40:D40"/>
    <mergeCell ref="E40:F40"/>
    <mergeCell ref="G40:H40"/>
    <mergeCell ref="I40:J40"/>
    <mergeCell ref="C41:D41"/>
    <mergeCell ref="I41:J41"/>
    <mergeCell ref="C42:D42"/>
    <mergeCell ref="I42:J42"/>
    <mergeCell ref="I35:J35"/>
    <mergeCell ref="B37:C37"/>
    <mergeCell ref="D37:J37"/>
    <mergeCell ref="C39:D39"/>
    <mergeCell ref="E39:F39"/>
    <mergeCell ref="H39:I39"/>
    <mergeCell ref="B33:C33"/>
    <mergeCell ref="D33:E33"/>
    <mergeCell ref="F33:G33"/>
    <mergeCell ref="B35:C35"/>
    <mergeCell ref="D35:F35"/>
    <mergeCell ref="G35:H35"/>
    <mergeCell ref="B28:B29"/>
    <mergeCell ref="C28:D28"/>
    <mergeCell ref="E28:J28"/>
    <mergeCell ref="C29:D29"/>
    <mergeCell ref="E29:J29"/>
    <mergeCell ref="C31:D31"/>
    <mergeCell ref="F31:G31"/>
    <mergeCell ref="I31:J31"/>
    <mergeCell ref="B21:C21"/>
    <mergeCell ref="D21:J21"/>
    <mergeCell ref="B23:C23"/>
    <mergeCell ref="D23:J23"/>
    <mergeCell ref="B25:B26"/>
    <mergeCell ref="C25:C26"/>
    <mergeCell ref="D25:D26"/>
    <mergeCell ref="F25:H25"/>
    <mergeCell ref="I25:I26"/>
    <mergeCell ref="F26:H26"/>
    <mergeCell ref="B17:C17"/>
    <mergeCell ref="D17:J17"/>
    <mergeCell ref="B19:C19"/>
    <mergeCell ref="D19:J19"/>
    <mergeCell ref="B7:C7"/>
    <mergeCell ref="D7:H7"/>
    <mergeCell ref="B9:C9"/>
    <mergeCell ref="D9:J9"/>
    <mergeCell ref="B11:C11"/>
    <mergeCell ref="D11:J11"/>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AW4:AW5"/>
    <mergeCell ref="AX4:AX5"/>
    <mergeCell ref="AY4:BF4"/>
    <mergeCell ref="AK4:AK5"/>
    <mergeCell ref="AL4:AL5"/>
    <mergeCell ref="AM4:AM5"/>
    <mergeCell ref="AN4:AN5"/>
    <mergeCell ref="AO4:AR4"/>
    <mergeCell ref="AS4:AS5"/>
    <mergeCell ref="AF4:AF5"/>
    <mergeCell ref="AG4:AG5"/>
    <mergeCell ref="AH4:AH5"/>
    <mergeCell ref="AI4:AI5"/>
    <mergeCell ref="AJ4:AJ5"/>
    <mergeCell ref="Y4:Y5"/>
    <mergeCell ref="Z4:Z5"/>
    <mergeCell ref="AA4:AA5"/>
    <mergeCell ref="AB4:AB5"/>
    <mergeCell ref="AC4:AC5"/>
    <mergeCell ref="AD4:AD5"/>
    <mergeCell ref="E3:J3"/>
    <mergeCell ref="T4:T5"/>
    <mergeCell ref="U4:U5"/>
    <mergeCell ref="V4:V5"/>
    <mergeCell ref="W4:W5"/>
    <mergeCell ref="X4:X5"/>
    <mergeCell ref="B15:C15"/>
    <mergeCell ref="D15:J15"/>
    <mergeCell ref="AE4:AE5"/>
    <mergeCell ref="B13:C13"/>
    <mergeCell ref="D13:J13"/>
  </mergeCells>
  <conditionalFormatting sqref="AM28:AR28 AI28:AJ28">
    <cfRule type="cellIs" dxfId="0" priority="1" operator="equal">
      <formula>"Error"</formula>
    </cfRule>
  </conditionalFormatting>
  <dataValidations count="51">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7:I47"/>
    <dataValidation allowBlank="1" showInputMessage="1" showErrorMessage="1" promptTitle="Meta año 1 " prompt="Este dato debe ser igual al registrado en la celda meta _x000a_" sqref="B47:C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type="list" allowBlank="1" showInputMessage="1" showErrorMessage="1" promptTitle="Periodicidad" prompt="Despliegue la flecha y seleccione la periodicidad en que se va a medir el indicador " sqref="C31:D31">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Proceso" prompt="Despliegue la flecha y seleccione el proceso del sistema de Gestión de calidad que corresponde con el indicador " sqref="D17:J17">
      <formula1>$FE$200:$FE$215</formula1>
    </dataValidation>
    <dataValidation type="list" allowBlank="1" showInputMessage="1" showErrorMessage="1" promptTitle="Objetivo" prompt="Despliegue la flecha y seleccione el objetivo Estrátegico al que le aportará el cumplimiento y/o avance del indicador " sqref="D15:J15">
      <formula1>$FH$210:$FH$236</formula1>
    </dataValidation>
    <dataValidation type="list" allowBlank="1" showInputMessage="1" showErrorMessage="1" promptTitle="Familia " prompt="Despliegue la flecha y seleccione si el indicador creado corresponde a Proceso, Proyecto o Plan Estratégico" sqref="D11:J11">
      <formula1>"Proceso,Proyecto,Estrategico,Sector"</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7 B21:B22"/>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Objetivo" prompt="Despliegue la flecha y seleccione el objetivo Estrátegico al que le aportará el cumplimiento y/o avance del indicador " sqref="D13:J13">
      <formula1>$FH$200:$FH$209</formula1>
    </dataValidation>
    <dataValidation type="list" allowBlank="1" showInputMessage="1" showErrorMessage="1" sqref="I35:J35">
      <formula1>$FK$200:$FK$289</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K1038"/>
  <sheetViews>
    <sheetView tabSelected="1" workbookViewId="0">
      <selection activeCell="K19" sqref="K19"/>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0" style="5" hidden="1" customWidth="1"/>
    <col min="17" max="17" width="0" style="6" hidden="1" customWidth="1"/>
    <col min="18" max="35" width="0" style="3" hidden="1" customWidth="1"/>
    <col min="36" max="160" width="0" style="7" hidden="1" customWidth="1"/>
    <col min="161" max="161" width="23.28515625" style="7" customWidth="1"/>
    <col min="162" max="162" width="42.85546875" style="7" customWidth="1"/>
    <col min="163" max="163" width="11.42578125" style="7"/>
    <col min="164" max="164" width="97.7109375" style="7" customWidth="1"/>
    <col min="165" max="165" width="11.42578125" style="7" customWidth="1"/>
    <col min="166" max="166" width="75.85546875" style="7" customWidth="1"/>
    <col min="167" max="167" width="42.28515625" style="7" customWidth="1"/>
    <col min="168" max="16384" width="11.42578125" style="7"/>
  </cols>
  <sheetData>
    <row r="2" spans="2:35" ht="12" customHeight="1" x14ac:dyDescent="0.25">
      <c r="B2" s="1"/>
      <c r="C2" s="1"/>
      <c r="D2" s="2"/>
      <c r="E2" s="2"/>
      <c r="F2" s="2"/>
      <c r="G2" s="2"/>
      <c r="H2" s="2"/>
      <c r="I2" s="1"/>
      <c r="J2" s="1"/>
    </row>
    <row r="3" spans="2:35" ht="22.5" customHeight="1" x14ac:dyDescent="0.25">
      <c r="B3" s="1"/>
      <c r="C3" s="1"/>
      <c r="D3" s="2"/>
      <c r="E3" s="171" t="s">
        <v>0</v>
      </c>
      <c r="F3" s="171"/>
      <c r="G3" s="171"/>
      <c r="H3" s="171"/>
      <c r="I3" s="171"/>
      <c r="J3" s="171"/>
    </row>
    <row r="4" spans="2:35" ht="10.5" customHeight="1" x14ac:dyDescent="0.25">
      <c r="B4" s="1"/>
      <c r="C4" s="1"/>
      <c r="D4" s="1"/>
      <c r="E4" s="1"/>
      <c r="F4" s="1"/>
      <c r="G4" s="1"/>
      <c r="H4" s="1"/>
      <c r="I4" s="1"/>
      <c r="J4" s="1"/>
    </row>
    <row r="5" spans="2:35" ht="18" customHeight="1" thickBot="1" x14ac:dyDescent="0.3">
      <c r="B5" s="172" t="s">
        <v>1</v>
      </c>
      <c r="C5" s="173"/>
      <c r="D5" s="173"/>
      <c r="E5" s="173"/>
      <c r="F5" s="173"/>
      <c r="G5" s="173"/>
      <c r="H5" s="173"/>
      <c r="I5" s="173"/>
      <c r="J5" s="174"/>
    </row>
    <row r="6" spans="2:35" s="10" customFormat="1" ht="2.25" customHeight="1" x14ac:dyDescent="0.25">
      <c r="B6" s="8"/>
      <c r="C6" s="8"/>
      <c r="D6" s="9"/>
      <c r="E6" s="9"/>
      <c r="F6" s="9"/>
      <c r="G6" s="9"/>
      <c r="H6" s="9"/>
      <c r="I6" s="9"/>
      <c r="J6" s="9"/>
      <c r="K6" s="6"/>
      <c r="L6" s="6"/>
      <c r="M6" s="6"/>
      <c r="N6" s="6"/>
      <c r="O6" s="6"/>
      <c r="P6" s="5"/>
      <c r="Q6" s="6"/>
      <c r="R6" s="6"/>
      <c r="S6" s="6"/>
      <c r="T6" s="6"/>
      <c r="U6" s="6"/>
      <c r="V6" s="6"/>
      <c r="W6" s="6"/>
      <c r="X6" s="6"/>
      <c r="Y6" s="6"/>
      <c r="Z6" s="6"/>
      <c r="AA6" s="6"/>
      <c r="AB6" s="6"/>
      <c r="AC6" s="6"/>
      <c r="AD6" s="6"/>
      <c r="AE6" s="6"/>
      <c r="AF6" s="6"/>
      <c r="AG6" s="6"/>
      <c r="AH6" s="6"/>
      <c r="AI6" s="6"/>
    </row>
    <row r="7" spans="2:35" ht="36.75" customHeight="1" x14ac:dyDescent="0.25">
      <c r="B7" s="159" t="s">
        <v>2</v>
      </c>
      <c r="C7" s="159"/>
      <c r="D7" s="160" t="s">
        <v>162</v>
      </c>
      <c r="E7" s="161"/>
      <c r="F7" s="161"/>
      <c r="G7" s="161"/>
      <c r="H7" s="162"/>
      <c r="I7" s="11" t="s">
        <v>4</v>
      </c>
      <c r="J7" s="81" t="s">
        <v>163</v>
      </c>
    </row>
    <row r="8" spans="2:35" s="10" customFormat="1" ht="2.25" customHeight="1" x14ac:dyDescent="0.25">
      <c r="B8" s="12"/>
      <c r="C8" s="12"/>
      <c r="D8" s="13"/>
      <c r="E8" s="13"/>
      <c r="F8" s="13"/>
      <c r="G8" s="13"/>
      <c r="H8" s="13"/>
      <c r="I8" s="13"/>
      <c r="J8" s="13"/>
      <c r="K8" s="6"/>
      <c r="L8" s="6"/>
      <c r="M8" s="6"/>
      <c r="N8" s="6"/>
      <c r="O8" s="6"/>
      <c r="P8" s="5"/>
      <c r="Q8" s="6"/>
      <c r="R8" s="6"/>
      <c r="S8" s="6"/>
      <c r="T8" s="6"/>
      <c r="U8" s="6"/>
      <c r="V8" s="6"/>
      <c r="W8" s="6"/>
      <c r="X8" s="6"/>
      <c r="Y8" s="6"/>
      <c r="Z8" s="6"/>
      <c r="AA8" s="6"/>
      <c r="AB8" s="6"/>
      <c r="AC8" s="6"/>
      <c r="AD8" s="6"/>
      <c r="AE8" s="6"/>
      <c r="AF8" s="6"/>
      <c r="AG8" s="6"/>
      <c r="AH8" s="6"/>
      <c r="AI8" s="6"/>
    </row>
    <row r="9" spans="2:35" ht="26.25" customHeight="1" x14ac:dyDescent="0.25">
      <c r="B9" s="159" t="s">
        <v>6</v>
      </c>
      <c r="C9" s="159"/>
      <c r="D9" s="167" t="s">
        <v>164</v>
      </c>
      <c r="E9" s="167"/>
      <c r="F9" s="167"/>
      <c r="G9" s="167"/>
      <c r="H9" s="167"/>
      <c r="I9" s="167"/>
      <c r="J9" s="167"/>
    </row>
    <row r="10" spans="2:35" s="10" customFormat="1" ht="3" customHeight="1" x14ac:dyDescent="0.25">
      <c r="B10" s="12"/>
      <c r="C10" s="12"/>
      <c r="D10" s="13"/>
      <c r="E10" s="13"/>
      <c r="F10" s="13"/>
      <c r="G10" s="13"/>
      <c r="H10" s="13"/>
      <c r="I10" s="13"/>
      <c r="J10" s="13"/>
      <c r="K10" s="6"/>
      <c r="L10" s="6"/>
      <c r="M10" s="6"/>
      <c r="N10" s="6"/>
      <c r="O10" s="6"/>
      <c r="P10" s="5"/>
      <c r="Q10" s="6"/>
      <c r="R10" s="6"/>
      <c r="S10" s="6"/>
      <c r="T10" s="6"/>
      <c r="U10" s="6"/>
      <c r="V10" s="6"/>
      <c r="W10" s="6"/>
      <c r="X10" s="6"/>
      <c r="Y10" s="6"/>
      <c r="Z10" s="6"/>
      <c r="AA10" s="6"/>
      <c r="AB10" s="6"/>
      <c r="AC10" s="6"/>
      <c r="AD10" s="6"/>
      <c r="AE10" s="6"/>
      <c r="AF10" s="6"/>
      <c r="AG10" s="6"/>
      <c r="AH10" s="6"/>
      <c r="AI10" s="6"/>
    </row>
    <row r="11" spans="2:35" s="10" customFormat="1" ht="18" customHeight="1" x14ac:dyDescent="0.25">
      <c r="B11" s="159" t="s">
        <v>8</v>
      </c>
      <c r="C11" s="159"/>
      <c r="D11" s="167" t="s">
        <v>9</v>
      </c>
      <c r="E11" s="167"/>
      <c r="F11" s="167"/>
      <c r="G11" s="167"/>
      <c r="H11" s="167"/>
      <c r="I11" s="167"/>
      <c r="J11" s="167"/>
      <c r="K11" s="6"/>
      <c r="L11" s="6"/>
      <c r="M11" s="6"/>
      <c r="N11" s="6"/>
      <c r="O11" s="6"/>
      <c r="P11" s="5"/>
      <c r="Q11" s="6"/>
      <c r="R11" s="6"/>
      <c r="S11" s="6"/>
      <c r="T11" s="6"/>
      <c r="U11" s="6"/>
      <c r="V11" s="6"/>
      <c r="W11" s="6"/>
      <c r="X11" s="6"/>
      <c r="Y11" s="6"/>
      <c r="Z11" s="6"/>
      <c r="AA11" s="6"/>
      <c r="AB11" s="6"/>
      <c r="AC11" s="6"/>
      <c r="AD11" s="6"/>
      <c r="AE11" s="6"/>
      <c r="AF11" s="6"/>
      <c r="AG11" s="6"/>
      <c r="AH11" s="6"/>
      <c r="AI11" s="6"/>
    </row>
    <row r="12" spans="2:35" s="10" customFormat="1" ht="3" customHeight="1" x14ac:dyDescent="0.25">
      <c r="B12" s="12"/>
      <c r="C12" s="12"/>
      <c r="D12" s="13"/>
      <c r="E12" s="13"/>
      <c r="F12" s="13"/>
      <c r="G12" s="13"/>
      <c r="H12" s="13"/>
      <c r="I12" s="13"/>
      <c r="J12" s="13"/>
      <c r="K12" s="6"/>
      <c r="L12" s="6"/>
      <c r="M12" s="6"/>
      <c r="N12" s="6"/>
      <c r="O12" s="6"/>
      <c r="P12" s="5"/>
      <c r="Q12" s="6"/>
      <c r="R12" s="6"/>
      <c r="S12" s="6"/>
      <c r="T12" s="6"/>
      <c r="U12" s="6"/>
      <c r="V12" s="6"/>
      <c r="W12" s="6"/>
      <c r="X12" s="6"/>
      <c r="Y12" s="6"/>
      <c r="Z12" s="6"/>
      <c r="AA12" s="6"/>
      <c r="AB12" s="6"/>
      <c r="AC12" s="6"/>
      <c r="AD12" s="6"/>
      <c r="AE12" s="6"/>
      <c r="AF12" s="6"/>
      <c r="AG12" s="6"/>
      <c r="AH12" s="6"/>
      <c r="AI12" s="6"/>
    </row>
    <row r="13" spans="2:35" s="10" customFormat="1" ht="39" customHeight="1" x14ac:dyDescent="0.25">
      <c r="B13" s="159" t="s">
        <v>10</v>
      </c>
      <c r="C13" s="159"/>
      <c r="D13" s="167" t="s">
        <v>11</v>
      </c>
      <c r="E13" s="167"/>
      <c r="F13" s="167"/>
      <c r="G13" s="167"/>
      <c r="H13" s="167"/>
      <c r="I13" s="167"/>
      <c r="J13" s="167"/>
      <c r="K13" s="6"/>
      <c r="L13" s="6"/>
      <c r="M13" s="6"/>
      <c r="N13" s="6"/>
      <c r="O13" s="6"/>
      <c r="P13" s="5"/>
      <c r="Q13" s="6"/>
      <c r="R13" s="6"/>
      <c r="S13" s="6"/>
      <c r="T13" s="6"/>
      <c r="U13" s="6"/>
      <c r="V13" s="6"/>
      <c r="W13" s="6"/>
      <c r="X13" s="6"/>
      <c r="Y13" s="6"/>
      <c r="Z13" s="6"/>
      <c r="AA13" s="6"/>
      <c r="AB13" s="6"/>
      <c r="AC13" s="6"/>
      <c r="AD13" s="6"/>
      <c r="AE13" s="6"/>
      <c r="AF13" s="6"/>
      <c r="AG13" s="6"/>
      <c r="AH13" s="6"/>
      <c r="AI13" s="6"/>
    </row>
    <row r="14" spans="2:35" s="10" customFormat="1" ht="7.5" customHeight="1" x14ac:dyDescent="0.25">
      <c r="B14" s="12"/>
      <c r="C14" s="12"/>
      <c r="D14" s="13"/>
      <c r="E14" s="13"/>
      <c r="F14" s="13"/>
      <c r="G14" s="13"/>
      <c r="H14" s="13"/>
      <c r="I14" s="13"/>
      <c r="J14" s="13"/>
      <c r="K14" s="6"/>
      <c r="L14" s="6"/>
      <c r="M14" s="6"/>
      <c r="N14" s="6"/>
      <c r="O14" s="6"/>
      <c r="P14" s="5"/>
      <c r="Q14" s="6"/>
      <c r="R14" s="6"/>
      <c r="S14" s="6"/>
      <c r="T14" s="6"/>
      <c r="U14" s="6"/>
      <c r="V14" s="6"/>
      <c r="W14" s="6"/>
      <c r="X14" s="6"/>
      <c r="Y14" s="6"/>
      <c r="Z14" s="6"/>
      <c r="AA14" s="6"/>
      <c r="AB14" s="6"/>
      <c r="AC14" s="6"/>
      <c r="AD14" s="6"/>
      <c r="AE14" s="6"/>
      <c r="AF14" s="6"/>
      <c r="AG14" s="6"/>
      <c r="AH14" s="6"/>
      <c r="AI14" s="6"/>
    </row>
    <row r="15" spans="2:35" s="10" customFormat="1" ht="33" customHeight="1" x14ac:dyDescent="0.25">
      <c r="B15" s="159" t="s">
        <v>12</v>
      </c>
      <c r="C15" s="159"/>
      <c r="D15" s="167" t="s">
        <v>113</v>
      </c>
      <c r="E15" s="167"/>
      <c r="F15" s="167"/>
      <c r="G15" s="167"/>
      <c r="H15" s="167"/>
      <c r="I15" s="167"/>
      <c r="J15" s="167"/>
      <c r="K15" s="6"/>
      <c r="L15" s="6"/>
      <c r="M15" s="6"/>
      <c r="N15" s="6"/>
      <c r="O15" s="6"/>
      <c r="P15" s="5"/>
      <c r="Q15" s="6"/>
      <c r="R15" s="6"/>
      <c r="S15" s="6"/>
      <c r="T15" s="6"/>
      <c r="U15" s="6"/>
      <c r="V15" s="6"/>
      <c r="W15" s="6"/>
      <c r="X15" s="6"/>
      <c r="Y15" s="6"/>
      <c r="Z15" s="6"/>
      <c r="AA15" s="6"/>
      <c r="AB15" s="6"/>
      <c r="AC15" s="6"/>
      <c r="AD15" s="6"/>
      <c r="AE15" s="6"/>
      <c r="AF15" s="6"/>
      <c r="AG15" s="6"/>
      <c r="AH15" s="6"/>
      <c r="AI15" s="6"/>
    </row>
    <row r="16" spans="2:35" s="10" customFormat="1" ht="6" customHeight="1" x14ac:dyDescent="0.25">
      <c r="B16" s="12"/>
      <c r="C16" s="12"/>
      <c r="D16" s="13"/>
      <c r="E16" s="13"/>
      <c r="F16" s="13"/>
      <c r="G16" s="13"/>
      <c r="H16" s="13"/>
      <c r="I16" s="13"/>
      <c r="J16" s="13"/>
      <c r="K16" s="6"/>
      <c r="L16" s="6"/>
      <c r="M16" s="6"/>
      <c r="N16" s="6"/>
      <c r="O16" s="6"/>
      <c r="P16" s="5"/>
      <c r="Q16" s="6"/>
      <c r="R16" s="6"/>
      <c r="S16" s="6"/>
      <c r="T16" s="6"/>
      <c r="U16" s="6"/>
      <c r="V16" s="6"/>
      <c r="W16" s="6"/>
      <c r="X16" s="6"/>
      <c r="Y16" s="6"/>
      <c r="Z16" s="6"/>
      <c r="AA16" s="6"/>
      <c r="AB16" s="6"/>
      <c r="AC16" s="6"/>
      <c r="AD16" s="6"/>
      <c r="AE16" s="6"/>
      <c r="AF16" s="6"/>
      <c r="AG16" s="6"/>
      <c r="AH16" s="6"/>
      <c r="AI16" s="6"/>
    </row>
    <row r="17" spans="2:35" s="10" customFormat="1" ht="13.5" customHeight="1" x14ac:dyDescent="0.25">
      <c r="B17" s="159" t="s">
        <v>14</v>
      </c>
      <c r="C17" s="159" t="str">
        <f>IF(ISERROR(VLOOKUP(#REF!,[6]listas!$B$5:$G$54,2,0)),"",VLOOKUP(#REF!,[6]listas!$B$5:$G$54,2,0))</f>
        <v/>
      </c>
      <c r="D17" s="167" t="s">
        <v>144</v>
      </c>
      <c r="E17" s="167"/>
      <c r="F17" s="167"/>
      <c r="G17" s="167"/>
      <c r="H17" s="167"/>
      <c r="I17" s="167"/>
      <c r="J17" s="167"/>
      <c r="K17" s="6"/>
      <c r="L17" s="6"/>
      <c r="M17" s="6"/>
      <c r="N17" s="6"/>
      <c r="O17" s="6"/>
      <c r="P17" s="5"/>
      <c r="Q17" s="6"/>
      <c r="R17" s="6"/>
      <c r="S17" s="6"/>
      <c r="T17" s="6"/>
      <c r="U17" s="6"/>
      <c r="V17" s="6"/>
      <c r="W17" s="6"/>
      <c r="X17" s="6"/>
      <c r="Y17" s="6"/>
      <c r="Z17" s="6"/>
      <c r="AA17" s="6"/>
      <c r="AB17" s="6"/>
      <c r="AC17" s="6"/>
      <c r="AD17" s="6"/>
      <c r="AE17" s="6"/>
      <c r="AF17" s="6"/>
      <c r="AG17" s="6"/>
      <c r="AH17" s="6"/>
      <c r="AI17" s="6"/>
    </row>
    <row r="18" spans="2:35" s="10" customFormat="1" ht="3.75" customHeight="1" x14ac:dyDescent="0.25">
      <c r="B18" s="12"/>
      <c r="C18" s="12"/>
      <c r="D18" s="13"/>
      <c r="E18" s="13"/>
      <c r="F18" s="13"/>
      <c r="G18" s="13"/>
      <c r="H18" s="13"/>
      <c r="I18" s="13"/>
      <c r="J18" s="13"/>
      <c r="K18" s="6"/>
      <c r="L18" s="6"/>
      <c r="M18" s="6"/>
      <c r="N18" s="6"/>
      <c r="O18" s="6"/>
      <c r="P18" s="5"/>
      <c r="Q18" s="6"/>
      <c r="R18" s="6"/>
      <c r="S18" s="6"/>
      <c r="T18" s="6"/>
      <c r="U18" s="6"/>
      <c r="V18" s="6"/>
      <c r="W18" s="6"/>
      <c r="X18" s="6"/>
      <c r="Y18" s="6"/>
      <c r="Z18" s="6"/>
      <c r="AA18" s="6"/>
      <c r="AB18" s="6"/>
      <c r="AC18" s="6"/>
      <c r="AD18" s="6"/>
      <c r="AE18" s="6"/>
      <c r="AF18" s="6"/>
      <c r="AG18" s="6"/>
      <c r="AH18" s="6"/>
      <c r="AI18" s="6"/>
    </row>
    <row r="19" spans="2:35" ht="40.5" customHeight="1" x14ac:dyDescent="0.25">
      <c r="B19" s="159" t="s">
        <v>15</v>
      </c>
      <c r="C19" s="159"/>
      <c r="D19" s="168" t="s">
        <v>75</v>
      </c>
      <c r="E19" s="169"/>
      <c r="F19" s="169"/>
      <c r="G19" s="169"/>
      <c r="H19" s="169"/>
      <c r="I19" s="169"/>
      <c r="J19" s="170"/>
      <c r="L19" s="3"/>
      <c r="M19" s="3"/>
      <c r="N19" s="3"/>
      <c r="O19" s="3"/>
    </row>
    <row r="20" spans="2:35" s="10" customFormat="1" ht="3.75" customHeight="1" x14ac:dyDescent="0.25">
      <c r="B20" s="12"/>
      <c r="C20" s="12"/>
      <c r="D20" s="13"/>
      <c r="E20" s="13"/>
      <c r="F20" s="13"/>
      <c r="G20" s="13"/>
      <c r="H20" s="13"/>
      <c r="I20" s="13"/>
      <c r="J20" s="13"/>
      <c r="K20" s="6"/>
      <c r="L20" s="6"/>
      <c r="M20" s="6"/>
      <c r="N20" s="6"/>
      <c r="O20" s="6"/>
      <c r="P20" s="5"/>
      <c r="Q20" s="6"/>
      <c r="R20" s="6"/>
      <c r="S20" s="6"/>
      <c r="T20" s="6"/>
      <c r="U20" s="6"/>
      <c r="V20" s="6"/>
      <c r="W20" s="6"/>
      <c r="X20" s="6"/>
      <c r="Y20" s="6"/>
      <c r="Z20" s="6"/>
      <c r="AA20" s="6"/>
      <c r="AB20" s="6"/>
      <c r="AC20" s="6"/>
      <c r="AD20" s="6"/>
      <c r="AE20" s="6"/>
      <c r="AF20" s="6"/>
      <c r="AG20" s="6"/>
      <c r="AH20" s="6"/>
      <c r="AI20" s="6"/>
    </row>
    <row r="21" spans="2:35" ht="12.75" x14ac:dyDescent="0.25">
      <c r="B21" s="159" t="s">
        <v>16</v>
      </c>
      <c r="C21" s="159"/>
      <c r="D21" s="160"/>
      <c r="E21" s="161"/>
      <c r="F21" s="161"/>
      <c r="G21" s="161"/>
      <c r="H21" s="161"/>
      <c r="I21" s="161"/>
      <c r="J21" s="162"/>
      <c r="L21" s="3"/>
      <c r="M21" s="3"/>
      <c r="N21" s="3"/>
      <c r="O21" s="3"/>
    </row>
    <row r="22" spans="2:35" s="10" customFormat="1" ht="4.5" customHeight="1" x14ac:dyDescent="0.25">
      <c r="B22" s="12"/>
      <c r="C22" s="12"/>
      <c r="D22" s="13"/>
      <c r="E22" s="13"/>
      <c r="F22" s="13"/>
      <c r="G22" s="13"/>
      <c r="H22" s="13"/>
      <c r="I22" s="13"/>
      <c r="J22" s="13"/>
      <c r="K22" s="6"/>
      <c r="L22" s="6"/>
      <c r="M22" s="6"/>
      <c r="N22" s="6"/>
      <c r="O22" s="6"/>
      <c r="P22" s="5"/>
      <c r="Q22" s="6"/>
      <c r="R22" s="6"/>
      <c r="S22" s="6"/>
      <c r="T22" s="6"/>
      <c r="U22" s="6"/>
      <c r="V22" s="6"/>
      <c r="W22" s="6"/>
      <c r="X22" s="6"/>
      <c r="Y22" s="6"/>
      <c r="Z22" s="6"/>
      <c r="AA22" s="6"/>
      <c r="AB22" s="6"/>
      <c r="AC22" s="6"/>
      <c r="AD22" s="6"/>
      <c r="AE22" s="6"/>
      <c r="AF22" s="6"/>
      <c r="AG22" s="6"/>
      <c r="AH22" s="6"/>
      <c r="AI22" s="6"/>
    </row>
    <row r="23" spans="2:35" s="10" customFormat="1" ht="16.5" customHeight="1" x14ac:dyDescent="0.25">
      <c r="B23" s="159" t="s">
        <v>17</v>
      </c>
      <c r="C23" s="159"/>
      <c r="D23" s="160" t="s">
        <v>18</v>
      </c>
      <c r="E23" s="161"/>
      <c r="F23" s="161"/>
      <c r="G23" s="161"/>
      <c r="H23" s="161"/>
      <c r="I23" s="161"/>
      <c r="J23" s="162"/>
      <c r="K23" s="6"/>
      <c r="L23" s="6"/>
      <c r="M23" s="6"/>
      <c r="N23" s="6"/>
      <c r="O23" s="6"/>
      <c r="P23" s="5"/>
      <c r="Q23" s="6"/>
      <c r="R23" s="6"/>
      <c r="S23" s="6"/>
      <c r="T23" s="6"/>
      <c r="U23" s="6"/>
      <c r="V23" s="6"/>
      <c r="W23" s="6"/>
      <c r="X23" s="6"/>
      <c r="Y23" s="6"/>
      <c r="Z23" s="6"/>
      <c r="AA23" s="6"/>
      <c r="AB23" s="6"/>
      <c r="AC23" s="6"/>
      <c r="AD23" s="6"/>
      <c r="AE23" s="6"/>
      <c r="AF23" s="6"/>
      <c r="AG23" s="6"/>
      <c r="AH23" s="6"/>
      <c r="AI23" s="6"/>
    </row>
    <row r="24" spans="2:35" s="10" customFormat="1" ht="3.75" customHeight="1" x14ac:dyDescent="0.25">
      <c r="B24" s="12"/>
      <c r="C24" s="12"/>
      <c r="D24" s="13"/>
      <c r="E24" s="13"/>
      <c r="F24" s="13"/>
      <c r="G24" s="13"/>
      <c r="H24" s="13"/>
      <c r="I24" s="13"/>
      <c r="J24" s="13"/>
      <c r="K24" s="6"/>
      <c r="L24" s="6"/>
      <c r="M24" s="6"/>
      <c r="N24" s="6"/>
      <c r="O24" s="6"/>
      <c r="P24" s="5"/>
      <c r="Q24" s="6"/>
      <c r="R24" s="6"/>
      <c r="S24" s="6"/>
      <c r="T24" s="6"/>
      <c r="U24" s="6"/>
      <c r="V24" s="6"/>
      <c r="W24" s="6"/>
      <c r="X24" s="6"/>
      <c r="Y24" s="6"/>
      <c r="Z24" s="6"/>
      <c r="AA24" s="6"/>
      <c r="AB24" s="6"/>
      <c r="AC24" s="6"/>
      <c r="AD24" s="6"/>
      <c r="AE24" s="6"/>
      <c r="AF24" s="6"/>
      <c r="AG24" s="6"/>
      <c r="AH24" s="6"/>
      <c r="AI24" s="6"/>
    </row>
    <row r="25" spans="2:35" s="10" customFormat="1" ht="38.25" customHeight="1" x14ac:dyDescent="0.25">
      <c r="B25" s="140" t="s">
        <v>19</v>
      </c>
      <c r="C25" s="163" t="s">
        <v>20</v>
      </c>
      <c r="D25" s="140" t="s">
        <v>21</v>
      </c>
      <c r="E25" s="11" t="s">
        <v>22</v>
      </c>
      <c r="F25" s="164" t="s">
        <v>165</v>
      </c>
      <c r="G25" s="164"/>
      <c r="H25" s="164"/>
      <c r="I25" s="140" t="s">
        <v>24</v>
      </c>
      <c r="J25" s="14" t="s">
        <v>166</v>
      </c>
      <c r="K25" s="6"/>
      <c r="L25" s="6"/>
      <c r="M25" s="6"/>
      <c r="N25" s="6"/>
      <c r="O25" s="6"/>
      <c r="P25" s="3"/>
      <c r="Q25" s="6"/>
      <c r="R25" s="6"/>
      <c r="S25" s="6"/>
      <c r="T25" s="6"/>
      <c r="U25" s="6"/>
      <c r="V25" s="6"/>
      <c r="W25" s="6"/>
      <c r="X25" s="6"/>
      <c r="Y25" s="6"/>
      <c r="Z25" s="6"/>
      <c r="AA25" s="6"/>
      <c r="AB25" s="6"/>
      <c r="AC25" s="6"/>
      <c r="AD25" s="6"/>
      <c r="AE25" s="6"/>
      <c r="AF25" s="6"/>
      <c r="AG25" s="6"/>
      <c r="AH25" s="6"/>
      <c r="AI25" s="6"/>
    </row>
    <row r="26" spans="2:35" ht="25.5" customHeight="1" x14ac:dyDescent="0.25">
      <c r="B26" s="140"/>
      <c r="C26" s="163"/>
      <c r="D26" s="140"/>
      <c r="E26" s="11" t="s">
        <v>26</v>
      </c>
      <c r="F26" s="164" t="s">
        <v>167</v>
      </c>
      <c r="G26" s="164"/>
      <c r="H26" s="164"/>
      <c r="I26" s="140"/>
      <c r="J26" s="14" t="s">
        <v>168</v>
      </c>
      <c r="L26" s="3"/>
      <c r="M26" s="3"/>
      <c r="N26" s="3"/>
      <c r="O26" s="3"/>
      <c r="P26" s="3"/>
    </row>
    <row r="27" spans="2:35" s="10" customFormat="1" ht="3.75" customHeight="1" x14ac:dyDescent="0.25">
      <c r="B27" s="12"/>
      <c r="C27" s="12"/>
      <c r="D27" s="15"/>
      <c r="E27" s="15"/>
      <c r="F27" s="15"/>
      <c r="G27" s="15"/>
      <c r="H27" s="15"/>
      <c r="I27" s="15"/>
      <c r="J27" s="15"/>
      <c r="K27" s="6"/>
      <c r="L27" s="6"/>
      <c r="M27" s="6"/>
      <c r="N27" s="6"/>
      <c r="O27" s="6"/>
      <c r="P27" s="3"/>
      <c r="Q27" s="6"/>
      <c r="R27" s="6"/>
      <c r="S27" s="6"/>
      <c r="T27" s="6"/>
      <c r="U27" s="6"/>
      <c r="V27" s="6"/>
      <c r="W27" s="6"/>
      <c r="X27" s="6"/>
      <c r="Y27" s="6"/>
      <c r="Z27" s="6"/>
      <c r="AA27" s="6"/>
      <c r="AB27" s="6"/>
      <c r="AC27" s="6"/>
      <c r="AD27" s="6"/>
      <c r="AE27" s="6"/>
      <c r="AF27" s="6"/>
      <c r="AG27" s="6"/>
      <c r="AH27" s="6"/>
      <c r="AI27" s="6"/>
    </row>
    <row r="28" spans="2:35" ht="12.75" customHeight="1" x14ac:dyDescent="0.25">
      <c r="B28" s="147" t="s">
        <v>28</v>
      </c>
      <c r="C28" s="165" t="str">
        <f>+F25</f>
        <v>actividades ejecutadas en la caja de herramientas</v>
      </c>
      <c r="D28" s="165"/>
      <c r="E28" s="166" t="s">
        <v>169</v>
      </c>
      <c r="F28" s="166"/>
      <c r="G28" s="166"/>
      <c r="H28" s="166"/>
      <c r="I28" s="166"/>
      <c r="J28" s="166"/>
      <c r="L28" s="3"/>
      <c r="M28" s="3"/>
      <c r="N28" s="3"/>
      <c r="O28" s="3"/>
      <c r="P28" s="3"/>
    </row>
    <row r="29" spans="2:35" ht="12.75" customHeight="1" x14ac:dyDescent="0.25">
      <c r="B29" s="147"/>
      <c r="C29" s="165" t="str">
        <f>+F26</f>
        <v>total de actividades programadas en la caja de herramientas</v>
      </c>
      <c r="D29" s="165"/>
      <c r="E29" s="166" t="s">
        <v>169</v>
      </c>
      <c r="F29" s="166"/>
      <c r="G29" s="166"/>
      <c r="H29" s="166"/>
      <c r="I29" s="166"/>
      <c r="J29" s="166"/>
      <c r="L29" s="3"/>
      <c r="M29" s="3"/>
      <c r="N29" s="3"/>
      <c r="O29" s="3"/>
      <c r="P29" s="3"/>
    </row>
    <row r="30" spans="2:35" s="10" customFormat="1" ht="6" customHeight="1" thickBot="1" x14ac:dyDescent="0.3">
      <c r="B30" s="16"/>
      <c r="C30" s="17"/>
      <c r="D30" s="17"/>
      <c r="E30" s="17"/>
      <c r="F30" s="17"/>
      <c r="G30" s="17"/>
      <c r="H30" s="15"/>
      <c r="I30" s="17"/>
      <c r="J30" s="17"/>
      <c r="K30" s="6"/>
      <c r="L30" s="6"/>
      <c r="M30" s="6"/>
      <c r="N30" s="6"/>
      <c r="O30" s="6"/>
      <c r="P30" s="3"/>
      <c r="Q30" s="6"/>
      <c r="R30" s="6"/>
      <c r="S30" s="6"/>
      <c r="T30" s="6"/>
      <c r="U30" s="6"/>
      <c r="V30" s="6"/>
      <c r="W30" s="6"/>
      <c r="X30" s="6"/>
      <c r="Y30" s="6"/>
      <c r="Z30" s="6"/>
      <c r="AA30" s="6"/>
      <c r="AB30" s="6"/>
      <c r="AC30" s="6"/>
      <c r="AD30" s="6"/>
      <c r="AE30" s="6"/>
      <c r="AF30" s="6"/>
      <c r="AG30" s="6"/>
      <c r="AH30" s="6"/>
      <c r="AI30" s="6"/>
    </row>
    <row r="31" spans="2:35" ht="26.25" thickBot="1" x14ac:dyDescent="0.3">
      <c r="B31" s="18" t="s">
        <v>30</v>
      </c>
      <c r="C31" s="156" t="s">
        <v>31</v>
      </c>
      <c r="D31" s="156"/>
      <c r="E31" s="18" t="s">
        <v>32</v>
      </c>
      <c r="F31" s="156" t="s">
        <v>33</v>
      </c>
      <c r="G31" s="156"/>
      <c r="H31" s="18" t="s">
        <v>34</v>
      </c>
      <c r="I31" s="157" t="s">
        <v>35</v>
      </c>
      <c r="J31" s="158"/>
      <c r="K31" s="19" t="str">
        <f>+IF(I31="Incremental con línea base",1,IF(I31="Decremental con línea Base",1,""))</f>
        <v/>
      </c>
      <c r="L31" s="3"/>
      <c r="M31" s="3"/>
      <c r="N31" s="3"/>
      <c r="O31" s="3"/>
      <c r="P31" s="3"/>
    </row>
    <row r="32" spans="2:35" s="10" customFormat="1" ht="3.75" customHeight="1" x14ac:dyDescent="0.25">
      <c r="B32" s="16"/>
      <c r="C32" s="17"/>
      <c r="D32" s="17"/>
      <c r="E32" s="16"/>
      <c r="F32" s="17"/>
      <c r="G32" s="17"/>
      <c r="H32" s="16"/>
      <c r="I32" s="20"/>
      <c r="J32" s="20"/>
      <c r="K32" s="6"/>
      <c r="L32" s="6"/>
      <c r="M32" s="6"/>
      <c r="N32" s="6"/>
      <c r="O32" s="6"/>
      <c r="P32" s="3"/>
      <c r="Q32" s="6"/>
      <c r="R32" s="6"/>
      <c r="S32" s="6"/>
      <c r="T32" s="6"/>
      <c r="U32" s="6"/>
      <c r="V32" s="6"/>
      <c r="W32" s="6"/>
      <c r="X32" s="6"/>
      <c r="Y32" s="6"/>
      <c r="Z32" s="6"/>
      <c r="AA32" s="6"/>
      <c r="AB32" s="6"/>
      <c r="AC32" s="6"/>
      <c r="AD32" s="6"/>
      <c r="AE32" s="6"/>
      <c r="AF32" s="6"/>
      <c r="AG32" s="6"/>
      <c r="AH32" s="6"/>
      <c r="AI32" s="6"/>
    </row>
    <row r="33" spans="2:35" ht="12.75" x14ac:dyDescent="0.25">
      <c r="B33" s="147" t="s">
        <v>36</v>
      </c>
      <c r="C33" s="147"/>
      <c r="D33" s="154" t="s">
        <v>37</v>
      </c>
      <c r="E33" s="154"/>
      <c r="F33" s="147" t="s">
        <v>38</v>
      </c>
      <c r="G33" s="147"/>
      <c r="H33" s="21"/>
      <c r="I33" s="22" t="s">
        <v>39</v>
      </c>
      <c r="J33" s="69">
        <v>0.74</v>
      </c>
      <c r="L33" s="3"/>
      <c r="M33" s="3"/>
      <c r="N33" s="3"/>
      <c r="O33" s="3"/>
      <c r="P33" s="3"/>
    </row>
    <row r="34" spans="2:35" s="10" customFormat="1" ht="3.75" customHeight="1" x14ac:dyDescent="0.25">
      <c r="B34" s="16"/>
      <c r="C34" s="16"/>
      <c r="D34" s="24"/>
      <c r="E34" s="24"/>
      <c r="F34" s="16"/>
      <c r="G34" s="16"/>
      <c r="H34" s="25"/>
      <c r="I34" s="25"/>
      <c r="J34" s="25"/>
      <c r="K34" s="6"/>
      <c r="L34" s="6"/>
      <c r="M34" s="6"/>
      <c r="N34" s="6"/>
      <c r="O34" s="6"/>
      <c r="P34" s="3"/>
      <c r="Q34" s="6"/>
      <c r="R34" s="6"/>
      <c r="S34" s="6"/>
      <c r="T34" s="6"/>
      <c r="U34" s="6"/>
      <c r="V34" s="6"/>
      <c r="W34" s="6"/>
      <c r="X34" s="6"/>
      <c r="Y34" s="6"/>
      <c r="Z34" s="6"/>
      <c r="AA34" s="6"/>
      <c r="AB34" s="6"/>
      <c r="AC34" s="6"/>
      <c r="AD34" s="6"/>
      <c r="AE34" s="6"/>
      <c r="AF34" s="6"/>
      <c r="AG34" s="6"/>
      <c r="AH34" s="6"/>
      <c r="AI34" s="6"/>
    </row>
    <row r="35" spans="2:35" ht="23.25" customHeight="1" x14ac:dyDescent="0.25">
      <c r="B35" s="147" t="s">
        <v>40</v>
      </c>
      <c r="C35" s="147"/>
      <c r="D35" s="155" t="s">
        <v>18</v>
      </c>
      <c r="E35" s="155"/>
      <c r="F35" s="155"/>
      <c r="G35" s="147" t="s">
        <v>41</v>
      </c>
      <c r="H35" s="147"/>
      <c r="I35" s="145" t="s">
        <v>42</v>
      </c>
      <c r="J35" s="146"/>
      <c r="L35" s="3"/>
      <c r="M35" s="3"/>
      <c r="N35" s="3"/>
      <c r="O35" s="3"/>
      <c r="P35" s="3"/>
    </row>
    <row r="36" spans="2:35" ht="4.5" customHeight="1" x14ac:dyDescent="0.25">
      <c r="B36" s="26"/>
      <c r="C36" s="27"/>
      <c r="D36" s="27"/>
      <c r="E36" s="27"/>
      <c r="F36" s="27"/>
      <c r="G36" s="28"/>
      <c r="H36" s="28"/>
      <c r="I36" s="26"/>
      <c r="J36" s="29"/>
      <c r="L36" s="3"/>
      <c r="M36" s="3"/>
      <c r="N36" s="3"/>
      <c r="O36" s="3"/>
    </row>
    <row r="37" spans="2:35" ht="12.75" x14ac:dyDescent="0.25">
      <c r="B37" s="147" t="s">
        <v>43</v>
      </c>
      <c r="C37" s="147"/>
      <c r="D37" s="148"/>
      <c r="E37" s="149"/>
      <c r="F37" s="149"/>
      <c r="G37" s="149"/>
      <c r="H37" s="149"/>
      <c r="I37" s="149"/>
      <c r="J37" s="150"/>
      <c r="L37" s="3"/>
      <c r="M37" s="3"/>
      <c r="N37" s="3"/>
      <c r="O37" s="3"/>
    </row>
    <row r="38" spans="2:35" ht="4.5" customHeight="1" thickBot="1" x14ac:dyDescent="0.3">
      <c r="B38" s="30"/>
      <c r="C38" s="31"/>
      <c r="D38" s="31"/>
      <c r="E38" s="31"/>
      <c r="F38" s="31"/>
      <c r="G38" s="30"/>
      <c r="H38" s="30"/>
      <c r="I38" s="30"/>
      <c r="J38" s="30"/>
      <c r="L38" s="3"/>
      <c r="M38" s="3"/>
      <c r="N38" s="3"/>
      <c r="O38" s="3"/>
    </row>
    <row r="39" spans="2:35" ht="12.75" x14ac:dyDescent="0.25">
      <c r="B39" s="32" t="s">
        <v>44</v>
      </c>
      <c r="C39" s="151">
        <v>1</v>
      </c>
      <c r="D39" s="152"/>
      <c r="E39" s="153" t="s">
        <v>45</v>
      </c>
      <c r="F39" s="153"/>
      <c r="G39" s="33">
        <v>0.98</v>
      </c>
      <c r="H39" s="153" t="s">
        <v>46</v>
      </c>
      <c r="I39" s="153"/>
      <c r="J39" s="33">
        <v>1.01</v>
      </c>
      <c r="L39" s="3"/>
      <c r="M39" s="3"/>
      <c r="N39" s="3"/>
      <c r="O39" s="3"/>
    </row>
    <row r="40" spans="2:35" ht="12.75" x14ac:dyDescent="0.25">
      <c r="B40" s="133" t="s">
        <v>47</v>
      </c>
      <c r="C40" s="135" t="s">
        <v>48</v>
      </c>
      <c r="D40" s="135"/>
      <c r="E40" s="136" t="s">
        <v>49</v>
      </c>
      <c r="F40" s="136"/>
      <c r="G40" s="137" t="s">
        <v>50</v>
      </c>
      <c r="H40" s="137"/>
      <c r="I40" s="138" t="s">
        <v>51</v>
      </c>
      <c r="J40" s="139"/>
      <c r="L40" s="3"/>
      <c r="M40" s="3"/>
      <c r="N40" s="3"/>
      <c r="O40" s="3"/>
    </row>
    <row r="41" spans="2:35" ht="12.75" x14ac:dyDescent="0.25">
      <c r="B41" s="133"/>
      <c r="C41" s="140" t="s">
        <v>52</v>
      </c>
      <c r="D41" s="140"/>
      <c r="E41" s="34" t="s">
        <v>53</v>
      </c>
      <c r="F41" s="34" t="s">
        <v>52</v>
      </c>
      <c r="G41" s="34" t="s">
        <v>53</v>
      </c>
      <c r="H41" s="34" t="s">
        <v>52</v>
      </c>
      <c r="I41" s="140" t="s">
        <v>54</v>
      </c>
      <c r="J41" s="141"/>
      <c r="L41" s="3"/>
      <c r="M41" s="3"/>
      <c r="N41" s="3"/>
      <c r="O41" s="3"/>
    </row>
    <row r="42" spans="2:35" ht="13.5" thickBot="1" x14ac:dyDescent="0.3">
      <c r="B42" s="134"/>
      <c r="C42" s="142">
        <v>1</v>
      </c>
      <c r="D42" s="142"/>
      <c r="E42" s="35">
        <v>1</v>
      </c>
      <c r="F42" s="35">
        <v>0.9</v>
      </c>
      <c r="G42" s="35">
        <f>+F42</f>
        <v>0.9</v>
      </c>
      <c r="H42" s="35">
        <f>+I42</f>
        <v>0.8</v>
      </c>
      <c r="I42" s="143">
        <v>0.8</v>
      </c>
      <c r="J42" s="144"/>
      <c r="L42" s="3"/>
      <c r="M42" s="3"/>
      <c r="N42" s="3"/>
      <c r="O42" s="3"/>
    </row>
    <row r="43" spans="2:35" ht="3.75" customHeight="1" thickBot="1" x14ac:dyDescent="0.3">
      <c r="B43" s="26"/>
      <c r="C43" s="27"/>
      <c r="D43" s="27"/>
      <c r="E43" s="27"/>
      <c r="F43" s="27"/>
      <c r="G43" s="26"/>
      <c r="H43" s="26"/>
      <c r="I43" s="26"/>
      <c r="J43" s="26"/>
      <c r="L43" s="3"/>
      <c r="M43" s="3"/>
      <c r="N43" s="3"/>
      <c r="O43" s="3"/>
    </row>
    <row r="44" spans="2:35" ht="16.5" thickBot="1" x14ac:dyDescent="0.3">
      <c r="B44" s="123" t="s">
        <v>55</v>
      </c>
      <c r="C44" s="124"/>
      <c r="D44" s="124"/>
      <c r="E44" s="124"/>
      <c r="F44" s="124"/>
      <c r="G44" s="124"/>
      <c r="H44" s="126" t="s">
        <v>56</v>
      </c>
      <c r="I44" s="127"/>
      <c r="J44" s="128"/>
      <c r="L44" s="3"/>
      <c r="M44" s="3"/>
      <c r="N44" s="3"/>
      <c r="O44" s="3"/>
    </row>
    <row r="45" spans="2:35" ht="3.75" customHeight="1" thickBot="1" x14ac:dyDescent="0.3">
      <c r="B45" s="26"/>
      <c r="C45" s="27"/>
      <c r="D45" s="27"/>
      <c r="E45" s="27"/>
      <c r="F45" s="27"/>
      <c r="G45" s="26"/>
      <c r="H45" s="26"/>
      <c r="I45" s="26"/>
      <c r="J45" s="26"/>
      <c r="L45" s="3"/>
      <c r="M45" s="3"/>
      <c r="N45" s="3"/>
      <c r="O45" s="3"/>
    </row>
    <row r="46" spans="2:35" ht="13.5" thickBot="1" x14ac:dyDescent="0.3">
      <c r="B46" s="129" t="s">
        <v>57</v>
      </c>
      <c r="C46" s="130"/>
      <c r="D46" s="131" t="s">
        <v>58</v>
      </c>
      <c r="E46" s="130"/>
      <c r="F46" s="131" t="s">
        <v>59</v>
      </c>
      <c r="G46" s="130"/>
      <c r="H46" s="131" t="s">
        <v>60</v>
      </c>
      <c r="I46" s="132"/>
      <c r="J46" s="36" t="s">
        <v>61</v>
      </c>
      <c r="L46" s="3"/>
      <c r="M46" s="3"/>
      <c r="N46" s="3"/>
      <c r="O46" s="3"/>
    </row>
    <row r="47" spans="2:35" ht="12.75" customHeight="1" thickBot="1" x14ac:dyDescent="0.3">
      <c r="B47" s="115">
        <v>0.8</v>
      </c>
      <c r="C47" s="116"/>
      <c r="D47" s="117">
        <v>0.85</v>
      </c>
      <c r="E47" s="118"/>
      <c r="F47" s="119">
        <v>0.9</v>
      </c>
      <c r="G47" s="120"/>
      <c r="H47" s="121">
        <v>1</v>
      </c>
      <c r="I47" s="122"/>
      <c r="J47" s="37">
        <v>100</v>
      </c>
      <c r="L47" s="3"/>
      <c r="M47" s="3"/>
      <c r="N47" s="3"/>
      <c r="O47" s="3"/>
    </row>
    <row r="48" spans="2:35" ht="16.5" thickBot="1" x14ac:dyDescent="0.3">
      <c r="B48" s="123" t="s">
        <v>62</v>
      </c>
      <c r="C48" s="124"/>
      <c r="D48" s="124"/>
      <c r="E48" s="124"/>
      <c r="F48" s="124"/>
      <c r="G48" s="125"/>
      <c r="H48" s="126" t="str">
        <f>+H44</f>
        <v>2019 - 2022</v>
      </c>
      <c r="I48" s="127"/>
      <c r="J48" s="128"/>
      <c r="L48" s="3"/>
      <c r="M48" s="3"/>
      <c r="N48" s="3"/>
      <c r="O48" s="3"/>
    </row>
    <row r="49" spans="2:35" s="38" customFormat="1" ht="4.5" customHeight="1" x14ac:dyDescent="0.25">
      <c r="E49" s="114"/>
      <c r="F49" s="114"/>
      <c r="G49" s="114"/>
      <c r="H49" s="114"/>
      <c r="I49" s="114"/>
      <c r="J49" s="114"/>
      <c r="K49" s="6"/>
      <c r="L49" s="6"/>
      <c r="M49" s="6"/>
      <c r="N49" s="6"/>
      <c r="O49" s="6"/>
      <c r="P49" s="5"/>
      <c r="Q49" s="6"/>
      <c r="R49" s="6"/>
      <c r="S49" s="6"/>
      <c r="T49" s="6"/>
      <c r="U49" s="6"/>
      <c r="V49" s="6"/>
      <c r="W49" s="6"/>
      <c r="X49" s="6"/>
      <c r="Y49" s="6"/>
      <c r="Z49" s="6"/>
      <c r="AA49" s="6"/>
      <c r="AB49" s="6"/>
      <c r="AC49" s="6"/>
      <c r="AD49" s="6"/>
      <c r="AE49" s="6"/>
      <c r="AF49" s="6"/>
      <c r="AG49" s="6"/>
      <c r="AH49" s="6"/>
      <c r="AI49" s="6"/>
    </row>
    <row r="50" spans="2:35" ht="50.25" customHeight="1" x14ac:dyDescent="0.25">
      <c r="B50" s="39" t="s">
        <v>63</v>
      </c>
      <c r="C50" s="40" t="s">
        <v>22</v>
      </c>
      <c r="D50" s="40" t="s">
        <v>26</v>
      </c>
      <c r="E50" s="40" t="s">
        <v>64</v>
      </c>
      <c r="F50" s="40" t="s">
        <v>44</v>
      </c>
      <c r="G50" s="40" t="s">
        <v>65</v>
      </c>
      <c r="H50" s="40" t="s">
        <v>66</v>
      </c>
      <c r="I50" s="40" t="s">
        <v>67</v>
      </c>
      <c r="J50" s="41" t="s">
        <v>68</v>
      </c>
      <c r="L50" s="3"/>
      <c r="M50" s="3"/>
      <c r="N50" s="3"/>
      <c r="O50" s="3"/>
    </row>
    <row r="51" spans="2:35" ht="30" customHeight="1" x14ac:dyDescent="0.25">
      <c r="B51" s="42" t="s">
        <v>69</v>
      </c>
      <c r="C51" s="43"/>
      <c r="D51" s="43"/>
      <c r="E51" s="44"/>
      <c r="F51" s="44"/>
      <c r="G51" s="45"/>
      <c r="H51" s="46"/>
      <c r="I51" s="47"/>
      <c r="J51" s="48"/>
      <c r="L51" s="3"/>
      <c r="M51" s="3"/>
      <c r="N51" s="3"/>
      <c r="O51" s="3"/>
    </row>
    <row r="52" spans="2:35" ht="29.25" customHeight="1" x14ac:dyDescent="0.25">
      <c r="B52" s="49" t="s">
        <v>70</v>
      </c>
      <c r="C52" s="50"/>
      <c r="D52" s="50"/>
      <c r="E52" s="51"/>
      <c r="F52" s="51"/>
      <c r="G52" s="52"/>
      <c r="H52" s="53"/>
      <c r="I52" s="54"/>
      <c r="J52" s="55"/>
      <c r="L52" s="3"/>
      <c r="M52" s="3"/>
      <c r="N52" s="3"/>
      <c r="O52" s="3"/>
    </row>
    <row r="53" spans="2:35" ht="28.5" customHeight="1" x14ac:dyDescent="0.25">
      <c r="B53" s="49" t="s">
        <v>71</v>
      </c>
      <c r="C53" s="56"/>
      <c r="D53" s="56"/>
      <c r="E53" s="51"/>
      <c r="F53" s="51"/>
      <c r="G53" s="52"/>
      <c r="H53" s="53"/>
      <c r="I53" s="54"/>
      <c r="J53" s="55"/>
      <c r="L53" s="3"/>
      <c r="M53" s="3"/>
      <c r="N53" s="3"/>
      <c r="O53" s="3"/>
    </row>
    <row r="54" spans="2:35" ht="27.75" customHeight="1" thickBot="1" x14ac:dyDescent="0.3">
      <c r="B54" s="49" t="s">
        <v>72</v>
      </c>
      <c r="C54" s="56"/>
      <c r="D54" s="56"/>
      <c r="E54" s="51"/>
      <c r="F54" s="51"/>
      <c r="G54" s="52"/>
      <c r="H54" s="53"/>
      <c r="I54" s="54"/>
      <c r="J54" s="55"/>
      <c r="L54" s="3"/>
      <c r="M54" s="3"/>
      <c r="N54" s="3"/>
      <c r="O54" s="3"/>
    </row>
    <row r="55" spans="2:35" ht="32.25" customHeight="1" thickBot="1" x14ac:dyDescent="0.3">
      <c r="B55" s="57" t="s">
        <v>73</v>
      </c>
      <c r="C55" s="58"/>
      <c r="D55" s="58"/>
      <c r="E55" s="59"/>
      <c r="F55" s="60"/>
      <c r="G55" s="61"/>
      <c r="H55" s="62"/>
      <c r="I55" s="63" t="str">
        <f>IF(ISBLANK(D55),"",IF(ISERROR(E55/$J$47),"",IF(C55=0,"",IF($I$31="Incremental",E55/$J$47,IF($I$31="Incremental con línea base",E55/$J$47,IF($I$31="Decremental con líena base",$J$47/E55,$J$47/E55))))))</f>
        <v/>
      </c>
      <c r="J55" s="64" t="str">
        <f>IF(ISBLANK(D55),"",IF(ISBLANK(#REF!),"",IF(ISBLANK(#REF!),"",IF(AND(D55&gt;0,C55=0),"sobresaliente",IF(C55=0,"",IF(AND(E55=0,F55=0),"",IF(G55="Defina oper mate","",IF(I55&gt;#REF!,"Sobresaliente",IF(I55=#REF!,"Sobresaliente",IF(I55&lt;#REF!,"Deficiente","Satisfactorio"))))))))))</f>
        <v/>
      </c>
      <c r="L55" s="3"/>
      <c r="M55" s="3"/>
      <c r="N55" s="3"/>
      <c r="O55" s="3"/>
    </row>
    <row r="56" spans="2:35" ht="12.75" x14ac:dyDescent="0.25">
      <c r="B56" s="65"/>
      <c r="C56" s="65"/>
      <c r="D56" s="65"/>
      <c r="E56" s="65"/>
      <c r="F56" s="65"/>
      <c r="G56" s="65"/>
      <c r="H56" s="65"/>
      <c r="I56" s="66"/>
      <c r="J56" s="66"/>
      <c r="L56" s="3"/>
      <c r="M56" s="3"/>
      <c r="N56" s="3"/>
      <c r="O56" s="3"/>
    </row>
    <row r="57" spans="2:35" ht="12.75" x14ac:dyDescent="0.25">
      <c r="L57" s="3"/>
      <c r="M57" s="3"/>
      <c r="N57" s="3"/>
      <c r="O57" s="3"/>
    </row>
    <row r="200" spans="11:167" ht="75" x14ac:dyDescent="0.25">
      <c r="K200" s="68" t="s">
        <v>75</v>
      </c>
      <c r="O200" s="5"/>
      <c r="P200" s="6"/>
      <c r="Q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7" t="s">
        <v>74</v>
      </c>
      <c r="FF200" s="67" t="s">
        <v>243</v>
      </c>
      <c r="FG200" s="4"/>
      <c r="FH200" s="67" t="s">
        <v>11</v>
      </c>
      <c r="FI200" s="4"/>
      <c r="FJ200" s="68" t="s">
        <v>75</v>
      </c>
      <c r="FK200" s="67" t="s">
        <v>244</v>
      </c>
    </row>
    <row r="201" spans="11:167" ht="45" x14ac:dyDescent="0.25">
      <c r="K201" s="68" t="s">
        <v>78</v>
      </c>
      <c r="O201" s="5"/>
      <c r="P201" s="6"/>
      <c r="Q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7" t="s">
        <v>76</v>
      </c>
      <c r="FF201" s="67" t="s">
        <v>245</v>
      </c>
      <c r="FG201" s="4"/>
      <c r="FH201" s="67" t="s">
        <v>77</v>
      </c>
      <c r="FI201" s="4"/>
      <c r="FJ201" s="68" t="s">
        <v>78</v>
      </c>
      <c r="FK201" s="67" t="s">
        <v>246</v>
      </c>
    </row>
    <row r="202" spans="11:167" ht="45" x14ac:dyDescent="0.25">
      <c r="K202" s="68" t="s">
        <v>81</v>
      </c>
      <c r="O202" s="5"/>
      <c r="P202" s="6"/>
      <c r="Q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7" t="s">
        <v>79</v>
      </c>
      <c r="FF202" s="67" t="s">
        <v>247</v>
      </c>
      <c r="FG202" s="4"/>
      <c r="FH202" s="67" t="s">
        <v>80</v>
      </c>
      <c r="FI202" s="4"/>
      <c r="FJ202" s="68" t="s">
        <v>81</v>
      </c>
      <c r="FK202" s="67" t="s">
        <v>248</v>
      </c>
    </row>
    <row r="203" spans="11:167" ht="60" x14ac:dyDescent="0.25">
      <c r="K203" s="68" t="s">
        <v>84</v>
      </c>
      <c r="O203" s="5"/>
      <c r="P203" s="6"/>
      <c r="Q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7" t="s">
        <v>82</v>
      </c>
      <c r="FF203" s="67" t="s">
        <v>222</v>
      </c>
      <c r="FG203" s="4"/>
      <c r="FH203" s="67" t="s">
        <v>83</v>
      </c>
      <c r="FI203" s="4"/>
      <c r="FJ203" s="68" t="s">
        <v>84</v>
      </c>
      <c r="FK203" s="67" t="s">
        <v>249</v>
      </c>
    </row>
    <row r="204" spans="11:167" ht="45" x14ac:dyDescent="0.25">
      <c r="K204" s="68" t="s">
        <v>87</v>
      </c>
      <c r="O204" s="5"/>
      <c r="P204" s="6"/>
      <c r="Q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7" t="s">
        <v>85</v>
      </c>
      <c r="FF204" s="67" t="s">
        <v>250</v>
      </c>
      <c r="FG204" s="4"/>
      <c r="FH204" s="67" t="s">
        <v>86</v>
      </c>
      <c r="FI204" s="4"/>
      <c r="FJ204" s="68" t="s">
        <v>87</v>
      </c>
      <c r="FK204" s="67" t="s">
        <v>251</v>
      </c>
    </row>
    <row r="205" spans="11:167" ht="45" x14ac:dyDescent="0.25">
      <c r="K205" s="68" t="s">
        <v>90</v>
      </c>
      <c r="O205" s="5"/>
      <c r="P205" s="6"/>
      <c r="Q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7" t="s">
        <v>88</v>
      </c>
      <c r="FF205" s="67" t="s">
        <v>252</v>
      </c>
      <c r="FG205" s="4"/>
      <c r="FH205" s="67" t="s">
        <v>89</v>
      </c>
      <c r="FI205" s="4"/>
      <c r="FJ205" s="68" t="s">
        <v>90</v>
      </c>
      <c r="FK205" s="67" t="s">
        <v>253</v>
      </c>
    </row>
    <row r="206" spans="11:167" ht="75" x14ac:dyDescent="0.25">
      <c r="K206" s="68" t="s">
        <v>93</v>
      </c>
      <c r="O206" s="5"/>
      <c r="P206" s="6"/>
      <c r="Q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7" t="s">
        <v>91</v>
      </c>
      <c r="FF206" s="67" t="s">
        <v>254</v>
      </c>
      <c r="FG206" s="4"/>
      <c r="FH206" s="67" t="s">
        <v>92</v>
      </c>
      <c r="FI206" s="4"/>
      <c r="FJ206" s="68" t="s">
        <v>93</v>
      </c>
      <c r="FK206" s="67" t="s">
        <v>255</v>
      </c>
    </row>
    <row r="207" spans="11:167" ht="60" x14ac:dyDescent="0.25">
      <c r="K207" s="68" t="s">
        <v>96</v>
      </c>
      <c r="O207" s="5"/>
      <c r="P207" s="6"/>
      <c r="Q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7" t="s">
        <v>94</v>
      </c>
      <c r="FF207" s="67" t="s">
        <v>256</v>
      </c>
      <c r="FG207" s="4"/>
      <c r="FH207" s="67" t="s">
        <v>95</v>
      </c>
      <c r="FI207" s="4"/>
      <c r="FJ207" s="68" t="s">
        <v>96</v>
      </c>
      <c r="FK207" s="67" t="s">
        <v>257</v>
      </c>
    </row>
    <row r="208" spans="11:167" ht="60" x14ac:dyDescent="0.25">
      <c r="K208" s="68" t="s">
        <v>99</v>
      </c>
      <c r="O208" s="5"/>
      <c r="P208" s="6"/>
      <c r="Q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7" t="s">
        <v>97</v>
      </c>
      <c r="FF208" s="67" t="s">
        <v>258</v>
      </c>
      <c r="FG208" s="4"/>
      <c r="FH208" s="67" t="s">
        <v>98</v>
      </c>
      <c r="FI208" s="4"/>
      <c r="FJ208" s="68" t="s">
        <v>99</v>
      </c>
      <c r="FK208" s="67" t="s">
        <v>259</v>
      </c>
    </row>
    <row r="209" spans="11:167" ht="60" x14ac:dyDescent="0.25">
      <c r="K209" s="68" t="s">
        <v>102</v>
      </c>
      <c r="O209" s="5"/>
      <c r="P209" s="6"/>
      <c r="Q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7" t="s">
        <v>100</v>
      </c>
      <c r="FF209" s="67" t="s">
        <v>260</v>
      </c>
      <c r="FG209" s="4"/>
      <c r="FH209" s="67" t="s">
        <v>101</v>
      </c>
      <c r="FI209" s="4"/>
      <c r="FJ209" s="68" t="s">
        <v>102</v>
      </c>
      <c r="FK209" s="67" t="s">
        <v>261</v>
      </c>
    </row>
    <row r="210" spans="11:167" ht="60" x14ac:dyDescent="0.25">
      <c r="K210" s="68" t="s">
        <v>104</v>
      </c>
      <c r="O210" s="5"/>
      <c r="P210" s="6"/>
      <c r="Q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7" t="s">
        <v>103</v>
      </c>
      <c r="FF210" s="67" t="s">
        <v>18</v>
      </c>
      <c r="FG210" s="4"/>
      <c r="FH210" s="67" t="s">
        <v>13</v>
      </c>
      <c r="FI210" s="4"/>
      <c r="FJ210" s="68" t="s">
        <v>104</v>
      </c>
      <c r="FK210" s="67" t="s">
        <v>262</v>
      </c>
    </row>
    <row r="211" spans="11:167" ht="45" x14ac:dyDescent="0.25">
      <c r="K211" s="68" t="s">
        <v>106</v>
      </c>
      <c r="O211" s="5"/>
      <c r="P211" s="6"/>
      <c r="Q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7" t="s">
        <v>105</v>
      </c>
      <c r="FF211" s="67" t="s">
        <v>263</v>
      </c>
      <c r="FG211" s="4"/>
      <c r="FH211" s="67" t="s">
        <v>110</v>
      </c>
      <c r="FI211" s="4"/>
      <c r="FJ211" s="68" t="s">
        <v>106</v>
      </c>
      <c r="FK211" s="67" t="s">
        <v>264</v>
      </c>
    </row>
    <row r="212" spans="11:167" ht="45" x14ac:dyDescent="0.25">
      <c r="K212" s="68" t="s">
        <v>108</v>
      </c>
      <c r="O212" s="5"/>
      <c r="P212" s="6"/>
      <c r="Q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7" t="s">
        <v>107</v>
      </c>
      <c r="FF212" s="67" t="s">
        <v>265</v>
      </c>
      <c r="FG212" s="4"/>
      <c r="FH212" s="67" t="s">
        <v>113</v>
      </c>
      <c r="FI212" s="4"/>
      <c r="FJ212" s="68" t="s">
        <v>108</v>
      </c>
      <c r="FK212" s="67" t="s">
        <v>266</v>
      </c>
    </row>
    <row r="213" spans="11:167" ht="45" x14ac:dyDescent="0.25">
      <c r="K213" s="68" t="s">
        <v>111</v>
      </c>
      <c r="O213" s="5"/>
      <c r="P213" s="6"/>
      <c r="Q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7" t="s">
        <v>109</v>
      </c>
      <c r="FF213" s="67" t="s">
        <v>242</v>
      </c>
      <c r="FG213" s="4"/>
      <c r="FH213" s="67" t="s">
        <v>116</v>
      </c>
      <c r="FI213" s="4"/>
      <c r="FJ213" s="68" t="s">
        <v>111</v>
      </c>
      <c r="FK213" s="67" t="s">
        <v>267</v>
      </c>
    </row>
    <row r="214" spans="11:167" ht="75" x14ac:dyDescent="0.25">
      <c r="K214" s="68" t="s">
        <v>114</v>
      </c>
      <c r="O214" s="5"/>
      <c r="P214" s="6"/>
      <c r="Q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7" t="s">
        <v>112</v>
      </c>
      <c r="FF214" s="67" t="s">
        <v>268</v>
      </c>
      <c r="FG214" s="4"/>
      <c r="FH214" s="67" t="s">
        <v>118</v>
      </c>
      <c r="FI214" s="4"/>
      <c r="FJ214" s="68" t="s">
        <v>114</v>
      </c>
      <c r="FK214" s="67" t="s">
        <v>269</v>
      </c>
    </row>
    <row r="215" spans="11:167" ht="45" x14ac:dyDescent="0.25">
      <c r="K215" s="68" t="s">
        <v>117</v>
      </c>
      <c r="O215" s="5"/>
      <c r="P215" s="6"/>
      <c r="Q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7" t="s">
        <v>115</v>
      </c>
      <c r="FF215" s="67" t="s">
        <v>270</v>
      </c>
      <c r="FG215" s="4"/>
      <c r="FH215" s="67" t="s">
        <v>119</v>
      </c>
      <c r="FI215" s="4"/>
      <c r="FJ215" s="68" t="s">
        <v>117</v>
      </c>
      <c r="FK215" s="67" t="s">
        <v>271</v>
      </c>
    </row>
    <row r="216" spans="11:167" x14ac:dyDescent="0.25">
      <c r="K216" s="4"/>
      <c r="O216" s="5"/>
      <c r="P216" s="6"/>
      <c r="Q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F216" s="3"/>
      <c r="FG216" s="4"/>
      <c r="FH216" s="67" t="s">
        <v>120</v>
      </c>
      <c r="FI216" s="4"/>
      <c r="FJ216" s="4"/>
      <c r="FK216" s="67" t="s">
        <v>272</v>
      </c>
    </row>
    <row r="217" spans="11:167" ht="30" x14ac:dyDescent="0.25">
      <c r="K217" s="4"/>
      <c r="O217" s="5"/>
      <c r="P217" s="6"/>
      <c r="Q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F217" s="3"/>
      <c r="FG217" s="4"/>
      <c r="FH217" s="67" t="s">
        <v>121</v>
      </c>
      <c r="FI217" s="4"/>
      <c r="FJ217" s="68"/>
      <c r="FK217" s="67" t="s">
        <v>273</v>
      </c>
    </row>
    <row r="218" spans="11:167" ht="45" x14ac:dyDescent="0.25">
      <c r="K218" s="4"/>
      <c r="O218" s="5"/>
      <c r="P218" s="6"/>
      <c r="Q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F218" s="3"/>
      <c r="FG218" s="4"/>
      <c r="FH218" s="67" t="s">
        <v>122</v>
      </c>
      <c r="FI218" s="4"/>
      <c r="FJ218" s="4"/>
      <c r="FK218" s="67" t="s">
        <v>274</v>
      </c>
    </row>
    <row r="219" spans="11:167" ht="30" x14ac:dyDescent="0.25">
      <c r="K219" s="4"/>
      <c r="O219" s="5"/>
      <c r="P219" s="6"/>
      <c r="Q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F219" s="3"/>
      <c r="FG219" s="4"/>
      <c r="FH219" s="67" t="s">
        <v>123</v>
      </c>
      <c r="FI219" s="4"/>
      <c r="FJ219" s="4"/>
      <c r="FK219" s="67" t="s">
        <v>275</v>
      </c>
    </row>
    <row r="220" spans="11:167" ht="30" x14ac:dyDescent="0.25">
      <c r="K220" s="4"/>
      <c r="O220" s="5"/>
      <c r="P220" s="6"/>
      <c r="Q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F220" s="3"/>
      <c r="FG220" s="4"/>
      <c r="FH220" s="67" t="s">
        <v>124</v>
      </c>
      <c r="FI220" s="4"/>
      <c r="FJ220" s="4"/>
      <c r="FK220" s="67" t="s">
        <v>276</v>
      </c>
    </row>
    <row r="221" spans="11:167" ht="45" x14ac:dyDescent="0.25">
      <c r="K221" s="4"/>
      <c r="O221" s="5"/>
      <c r="P221" s="6"/>
      <c r="Q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F221" s="3"/>
      <c r="FG221" s="4"/>
      <c r="FH221" s="67" t="s">
        <v>125</v>
      </c>
      <c r="FI221" s="4"/>
      <c r="FJ221" s="4"/>
      <c r="FK221" s="67" t="s">
        <v>277</v>
      </c>
    </row>
    <row r="222" spans="11:167" ht="30" x14ac:dyDescent="0.25">
      <c r="K222" s="4"/>
      <c r="O222" s="5"/>
      <c r="P222" s="6"/>
      <c r="Q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F222" s="3"/>
      <c r="FG222" s="4"/>
      <c r="FH222" s="67" t="s">
        <v>126</v>
      </c>
      <c r="FI222" s="4"/>
      <c r="FJ222" s="4"/>
      <c r="FK222" s="67" t="s">
        <v>278</v>
      </c>
    </row>
    <row r="223" spans="11:167" ht="30" x14ac:dyDescent="0.25">
      <c r="K223" s="4"/>
      <c r="O223" s="5"/>
      <c r="P223" s="6"/>
      <c r="Q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F223" s="3"/>
      <c r="FG223" s="4"/>
      <c r="FH223" s="67" t="s">
        <v>127</v>
      </c>
      <c r="FI223" s="4"/>
      <c r="FJ223" s="4"/>
      <c r="FK223" s="67" t="s">
        <v>279</v>
      </c>
    </row>
    <row r="224" spans="11:167" ht="30" x14ac:dyDescent="0.25">
      <c r="K224" s="4"/>
      <c r="O224" s="5"/>
      <c r="P224" s="6"/>
      <c r="Q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F224" s="3"/>
      <c r="FG224" s="4"/>
      <c r="FH224" s="67" t="s">
        <v>128</v>
      </c>
      <c r="FI224" s="4"/>
      <c r="FJ224" s="4"/>
      <c r="FK224" s="67" t="s">
        <v>280</v>
      </c>
    </row>
    <row r="225" spans="11:167" ht="30" x14ac:dyDescent="0.25">
      <c r="K225" s="4"/>
      <c r="O225" s="5"/>
      <c r="P225" s="6"/>
      <c r="Q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F225" s="3"/>
      <c r="FG225" s="4"/>
      <c r="FH225" s="67" t="s">
        <v>129</v>
      </c>
      <c r="FI225" s="4"/>
      <c r="FJ225" s="4"/>
      <c r="FK225" s="67" t="s">
        <v>281</v>
      </c>
    </row>
    <row r="226" spans="11:167" x14ac:dyDescent="0.25">
      <c r="K226" s="4"/>
      <c r="O226" s="5"/>
      <c r="P226" s="6"/>
      <c r="Q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F226" s="3"/>
      <c r="FG226" s="4"/>
      <c r="FH226" s="67" t="s">
        <v>130</v>
      </c>
      <c r="FI226" s="4"/>
      <c r="FJ226" s="4"/>
      <c r="FK226" s="67" t="s">
        <v>282</v>
      </c>
    </row>
    <row r="227" spans="11:167" x14ac:dyDescent="0.25">
      <c r="K227" s="4"/>
      <c r="O227" s="5"/>
      <c r="P227" s="6"/>
      <c r="Q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F227" s="3"/>
      <c r="FG227" s="4"/>
      <c r="FH227" s="67" t="s">
        <v>131</v>
      </c>
      <c r="FI227" s="4"/>
      <c r="FJ227" s="4"/>
      <c r="FK227" s="67" t="s">
        <v>283</v>
      </c>
    </row>
    <row r="228" spans="11:167" ht="30" x14ac:dyDescent="0.25">
      <c r="K228" s="4"/>
      <c r="O228" s="5"/>
      <c r="P228" s="6"/>
      <c r="Q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F228" s="3"/>
      <c r="FG228" s="4"/>
      <c r="FH228" s="67" t="s">
        <v>132</v>
      </c>
      <c r="FI228" s="4"/>
      <c r="FJ228" s="4"/>
      <c r="FK228" s="67" t="s">
        <v>284</v>
      </c>
    </row>
    <row r="229" spans="11:167" ht="45" x14ac:dyDescent="0.25">
      <c r="K229" s="4"/>
      <c r="O229" s="5"/>
      <c r="P229" s="6"/>
      <c r="Q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F229" s="3"/>
      <c r="FG229" s="4"/>
      <c r="FH229" s="67" t="s">
        <v>133</v>
      </c>
      <c r="FI229" s="4"/>
      <c r="FJ229" s="4"/>
      <c r="FK229" s="67" t="s">
        <v>285</v>
      </c>
    </row>
    <row r="230" spans="11:167" ht="30" x14ac:dyDescent="0.25">
      <c r="K230" s="4"/>
      <c r="O230" s="5"/>
      <c r="P230" s="6"/>
      <c r="Q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F230" s="3"/>
      <c r="FG230" s="4"/>
      <c r="FH230" s="67" t="s">
        <v>134</v>
      </c>
      <c r="FI230" s="4"/>
      <c r="FJ230" s="4"/>
      <c r="FK230" s="67" t="s">
        <v>286</v>
      </c>
    </row>
    <row r="231" spans="11:167" ht="30" x14ac:dyDescent="0.25">
      <c r="K231" s="4"/>
      <c r="O231" s="5"/>
      <c r="P231" s="6"/>
      <c r="Q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F231" s="3"/>
      <c r="FG231" s="4"/>
      <c r="FH231" s="67" t="s">
        <v>135</v>
      </c>
      <c r="FI231" s="4"/>
      <c r="FJ231" s="4"/>
      <c r="FK231" s="67" t="s">
        <v>287</v>
      </c>
    </row>
    <row r="232" spans="11:167" x14ac:dyDescent="0.25">
      <c r="K232" s="4"/>
      <c r="O232" s="5"/>
      <c r="P232" s="6"/>
      <c r="Q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F232" s="3"/>
      <c r="FG232" s="4"/>
      <c r="FH232" s="67" t="s">
        <v>136</v>
      </c>
      <c r="FI232" s="4"/>
      <c r="FJ232" s="4"/>
      <c r="FK232" s="67" t="s">
        <v>288</v>
      </c>
    </row>
    <row r="233" spans="11:167" ht="30" x14ac:dyDescent="0.25">
      <c r="K233" s="4"/>
      <c r="O233" s="5"/>
      <c r="P233" s="6"/>
      <c r="Q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F233" s="3"/>
      <c r="FG233" s="4"/>
      <c r="FH233" s="67" t="s">
        <v>137</v>
      </c>
      <c r="FI233" s="4"/>
      <c r="FJ233" s="4"/>
      <c r="FK233" s="67" t="s">
        <v>289</v>
      </c>
    </row>
    <row r="234" spans="11:167" ht="45" x14ac:dyDescent="0.25">
      <c r="K234" s="4"/>
      <c r="O234" s="5"/>
      <c r="P234" s="6"/>
      <c r="Q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F234" s="3"/>
      <c r="FG234" s="4"/>
      <c r="FH234" s="67" t="s">
        <v>138</v>
      </c>
      <c r="FI234" s="4"/>
      <c r="FJ234" s="4"/>
      <c r="FK234" s="67" t="s">
        <v>290</v>
      </c>
    </row>
    <row r="235" spans="11:167" ht="30" x14ac:dyDescent="0.25">
      <c r="K235" s="4"/>
      <c r="O235" s="5"/>
      <c r="P235" s="6"/>
      <c r="Q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F235" s="3"/>
      <c r="FG235" s="4"/>
      <c r="FH235" s="67" t="s">
        <v>139</v>
      </c>
      <c r="FI235" s="4"/>
      <c r="FJ235" s="4"/>
      <c r="FK235" s="67" t="s">
        <v>291</v>
      </c>
    </row>
    <row r="236" spans="11:167" x14ac:dyDescent="0.25">
      <c r="K236" s="4"/>
      <c r="O236" s="5"/>
      <c r="P236" s="6"/>
      <c r="Q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F236" s="3"/>
      <c r="FG236" s="4"/>
      <c r="FH236" s="67" t="s">
        <v>140</v>
      </c>
      <c r="FI236" s="4"/>
      <c r="FJ236" s="4"/>
      <c r="FK236" s="67" t="s">
        <v>292</v>
      </c>
    </row>
    <row r="237" spans="11:167" x14ac:dyDescent="0.25">
      <c r="K237" s="4"/>
      <c r="O237" s="5"/>
      <c r="P237" s="6"/>
      <c r="Q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67" t="s">
        <v>293</v>
      </c>
    </row>
    <row r="238" spans="11:167" x14ac:dyDescent="0.25">
      <c r="K238" s="4"/>
      <c r="O238" s="5"/>
      <c r="P238" s="6"/>
      <c r="Q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67" t="s">
        <v>294</v>
      </c>
    </row>
    <row r="239" spans="11:167" x14ac:dyDescent="0.25">
      <c r="K239" s="4"/>
      <c r="O239" s="5"/>
      <c r="P239" s="6"/>
      <c r="Q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67" t="s">
        <v>295</v>
      </c>
    </row>
    <row r="240" spans="11:167" x14ac:dyDescent="0.25">
      <c r="K240" s="4"/>
      <c r="O240" s="5"/>
      <c r="P240" s="6"/>
      <c r="Q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67" t="s">
        <v>296</v>
      </c>
    </row>
    <row r="241" spans="11:167" x14ac:dyDescent="0.25">
      <c r="K241" s="4"/>
      <c r="O241" s="5"/>
      <c r="P241" s="6"/>
      <c r="Q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67" t="s">
        <v>297</v>
      </c>
    </row>
    <row r="242" spans="11:167" x14ac:dyDescent="0.25">
      <c r="K242" s="4"/>
      <c r="O242" s="5"/>
      <c r="P242" s="6"/>
      <c r="Q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67" t="s">
        <v>298</v>
      </c>
    </row>
    <row r="243" spans="11:167" ht="30" x14ac:dyDescent="0.25">
      <c r="K243" s="4"/>
      <c r="O243" s="5"/>
      <c r="P243" s="6"/>
      <c r="Q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67" t="s">
        <v>299</v>
      </c>
    </row>
    <row r="244" spans="11:167" x14ac:dyDescent="0.25">
      <c r="K244" s="4"/>
      <c r="O244" s="5"/>
      <c r="P244" s="6"/>
      <c r="Q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67" t="s">
        <v>300</v>
      </c>
    </row>
    <row r="245" spans="11:167" x14ac:dyDescent="0.25">
      <c r="K245" s="4"/>
      <c r="O245" s="5"/>
      <c r="P245" s="6"/>
      <c r="Q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67" t="s">
        <v>301</v>
      </c>
    </row>
    <row r="246" spans="11:167" x14ac:dyDescent="0.25">
      <c r="K246" s="4"/>
      <c r="O246" s="5"/>
      <c r="P246" s="6"/>
      <c r="Q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67" t="s">
        <v>302</v>
      </c>
    </row>
    <row r="247" spans="11:167" x14ac:dyDescent="0.25">
      <c r="K247" s="4"/>
      <c r="O247" s="5"/>
      <c r="P247" s="6"/>
      <c r="Q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67" t="s">
        <v>303</v>
      </c>
    </row>
    <row r="248" spans="11:167" x14ac:dyDescent="0.25">
      <c r="K248" s="4"/>
      <c r="O248" s="5"/>
      <c r="P248" s="6"/>
      <c r="Q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67" t="s">
        <v>304</v>
      </c>
    </row>
    <row r="249" spans="11:167" x14ac:dyDescent="0.25">
      <c r="K249" s="4"/>
      <c r="O249" s="5"/>
      <c r="P249" s="6"/>
      <c r="Q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67" t="s">
        <v>305</v>
      </c>
    </row>
    <row r="250" spans="11:167" x14ac:dyDescent="0.25">
      <c r="K250" s="4"/>
      <c r="O250" s="5"/>
      <c r="P250" s="6"/>
      <c r="Q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67" t="s">
        <v>306</v>
      </c>
    </row>
    <row r="251" spans="11:167" x14ac:dyDescent="0.25">
      <c r="K251" s="4"/>
      <c r="O251" s="5"/>
      <c r="P251" s="6"/>
      <c r="Q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67" t="s">
        <v>307</v>
      </c>
    </row>
    <row r="252" spans="11:167" x14ac:dyDescent="0.25">
      <c r="K252" s="4"/>
      <c r="O252" s="5"/>
      <c r="P252" s="6"/>
      <c r="Q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67" t="s">
        <v>308</v>
      </c>
    </row>
    <row r="253" spans="11:167" x14ac:dyDescent="0.25">
      <c r="K253" s="4"/>
      <c r="O253" s="5"/>
      <c r="P253" s="6"/>
      <c r="Q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
      <c r="BM253" s="3"/>
      <c r="BN253" s="3"/>
      <c r="BO253" s="3"/>
      <c r="BP253" s="3"/>
      <c r="BQ253" s="3"/>
      <c r="BR253" s="3"/>
      <c r="BS253" s="3"/>
      <c r="BT253" s="3"/>
      <c r="BU253" s="3"/>
      <c r="BV253" s="3"/>
      <c r="BW253" s="3"/>
      <c r="BX253" s="3"/>
      <c r="BY253" s="3"/>
      <c r="BZ253" s="3"/>
      <c r="CA253" s="3"/>
      <c r="CB253" s="3"/>
      <c r="CC253" s="3"/>
      <c r="CD253" s="3"/>
      <c r="CE253" s="3"/>
      <c r="CF253" s="3"/>
      <c r="CG253" s="3"/>
      <c r="CH253" s="3"/>
      <c r="CI253" s="3"/>
      <c r="CJ253" s="3"/>
      <c r="CK253" s="3"/>
      <c r="CL253" s="3"/>
      <c r="CM253" s="3"/>
      <c r="CN253" s="3"/>
      <c r="CO253" s="3"/>
      <c r="CP253" s="3"/>
      <c r="CQ253" s="3"/>
      <c r="CR253" s="3"/>
      <c r="CS253" s="3"/>
      <c r="CT253" s="3"/>
      <c r="CU253" s="3"/>
      <c r="CV253" s="3"/>
      <c r="CW253" s="3"/>
      <c r="CX253" s="3"/>
      <c r="CY253" s="3"/>
      <c r="CZ253" s="3"/>
      <c r="DA253" s="3"/>
      <c r="DB253" s="3"/>
      <c r="DC253" s="3"/>
      <c r="DD253" s="3"/>
      <c r="DE253" s="3"/>
      <c r="DF253" s="3"/>
      <c r="DG253" s="3"/>
      <c r="DH253" s="3"/>
      <c r="DI253" s="3"/>
      <c r="DJ253" s="3"/>
      <c r="DK253" s="3"/>
      <c r="DL253" s="3"/>
      <c r="DM253" s="3"/>
      <c r="DN253" s="3"/>
      <c r="DO253" s="3"/>
      <c r="DP253" s="3"/>
      <c r="DQ253" s="3"/>
      <c r="DR253" s="3"/>
      <c r="DS253" s="3"/>
      <c r="DT253" s="3"/>
      <c r="DU253" s="3"/>
      <c r="DV253" s="3"/>
      <c r="DW253" s="3"/>
      <c r="DX253" s="3"/>
      <c r="DY253" s="3"/>
      <c r="DZ253" s="3"/>
      <c r="EA253" s="3"/>
      <c r="EB253" s="3"/>
      <c r="EC253" s="3"/>
      <c r="ED253" s="3"/>
      <c r="EE253" s="3"/>
      <c r="EF253" s="3"/>
      <c r="EG253" s="3"/>
      <c r="EH253" s="3"/>
      <c r="EI253" s="3"/>
      <c r="EJ253" s="3"/>
      <c r="EK253" s="3"/>
      <c r="EL253" s="3"/>
      <c r="EM253" s="3"/>
      <c r="EN253" s="3"/>
      <c r="EO253" s="3"/>
      <c r="EP253" s="3"/>
      <c r="EQ253" s="3"/>
      <c r="ER253" s="3"/>
      <c r="ES253" s="3"/>
      <c r="ET253" s="3"/>
      <c r="EU253" s="3"/>
      <c r="EV253" s="3"/>
      <c r="EW253" s="3"/>
      <c r="EX253" s="3"/>
      <c r="EY253" s="3"/>
      <c r="EZ253" s="3"/>
      <c r="FA253" s="3"/>
      <c r="FB253" s="3"/>
      <c r="FC253" s="3"/>
      <c r="FD253" s="3"/>
      <c r="FE253" s="3"/>
      <c r="FF253" s="3"/>
      <c r="FG253" s="3"/>
      <c r="FH253" s="3"/>
      <c r="FI253" s="3"/>
      <c r="FJ253" s="3"/>
      <c r="FK253" s="67" t="s">
        <v>309</v>
      </c>
    </row>
    <row r="254" spans="11:167" x14ac:dyDescent="0.25">
      <c r="K254" s="4"/>
      <c r="O254" s="5"/>
      <c r="P254" s="6"/>
      <c r="Q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67" t="s">
        <v>310</v>
      </c>
    </row>
    <row r="255" spans="11:167" ht="30" x14ac:dyDescent="0.25">
      <c r="K255" s="4"/>
      <c r="O255" s="5"/>
      <c r="P255" s="6"/>
      <c r="Q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
      <c r="BM255" s="3"/>
      <c r="BN255" s="3"/>
      <c r="BO255" s="3"/>
      <c r="BP255" s="3"/>
      <c r="BQ255" s="3"/>
      <c r="BR255" s="3"/>
      <c r="BS255" s="3"/>
      <c r="BT255" s="3"/>
      <c r="BU255" s="3"/>
      <c r="BV255" s="3"/>
      <c r="BW255" s="3"/>
      <c r="BX255" s="3"/>
      <c r="BY255" s="3"/>
      <c r="BZ255" s="3"/>
      <c r="CA255" s="3"/>
      <c r="CB255" s="3"/>
      <c r="CC255" s="3"/>
      <c r="CD255" s="3"/>
      <c r="CE255" s="3"/>
      <c r="CF255" s="3"/>
      <c r="CG255" s="3"/>
      <c r="CH255" s="3"/>
      <c r="CI255" s="3"/>
      <c r="CJ255" s="3"/>
      <c r="CK255" s="3"/>
      <c r="CL255" s="3"/>
      <c r="CM255" s="3"/>
      <c r="CN255" s="3"/>
      <c r="CO255" s="3"/>
      <c r="CP255" s="3"/>
      <c r="CQ255" s="3"/>
      <c r="CR255" s="3"/>
      <c r="CS255" s="3"/>
      <c r="CT255" s="3"/>
      <c r="CU255" s="3"/>
      <c r="CV255" s="3"/>
      <c r="CW255" s="3"/>
      <c r="CX255" s="3"/>
      <c r="CY255" s="3"/>
      <c r="CZ255" s="3"/>
      <c r="DA255" s="3"/>
      <c r="DB255" s="3"/>
      <c r="DC255" s="3"/>
      <c r="DD255" s="3"/>
      <c r="DE255" s="3"/>
      <c r="DF255" s="3"/>
      <c r="DG255" s="3"/>
      <c r="DH255" s="3"/>
      <c r="DI255" s="3"/>
      <c r="DJ255" s="3"/>
      <c r="DK255" s="3"/>
      <c r="DL255" s="3"/>
      <c r="DM255" s="3"/>
      <c r="DN255" s="3"/>
      <c r="DO255" s="3"/>
      <c r="DP255" s="3"/>
      <c r="DQ255" s="3"/>
      <c r="DR255" s="3"/>
      <c r="DS255" s="3"/>
      <c r="DT255" s="3"/>
      <c r="DU255" s="3"/>
      <c r="DV255" s="3"/>
      <c r="DW255" s="3"/>
      <c r="DX255" s="3"/>
      <c r="DY255" s="3"/>
      <c r="DZ255" s="3"/>
      <c r="EA255" s="3"/>
      <c r="EB255" s="3"/>
      <c r="EC255" s="3"/>
      <c r="ED255" s="3"/>
      <c r="EE255" s="3"/>
      <c r="EF255" s="3"/>
      <c r="EG255" s="3"/>
      <c r="EH255" s="3"/>
      <c r="EI255" s="3"/>
      <c r="EJ255" s="3"/>
      <c r="EK255" s="3"/>
      <c r="EL255" s="3"/>
      <c r="EM255" s="3"/>
      <c r="EN255" s="3"/>
      <c r="EO255" s="3"/>
      <c r="EP255" s="3"/>
      <c r="EQ255" s="3"/>
      <c r="ER255" s="3"/>
      <c r="ES255" s="3"/>
      <c r="ET255" s="3"/>
      <c r="EU255" s="3"/>
      <c r="EV255" s="3"/>
      <c r="EW255" s="3"/>
      <c r="EX255" s="3"/>
      <c r="EY255" s="3"/>
      <c r="EZ255" s="3"/>
      <c r="FA255" s="3"/>
      <c r="FB255" s="3"/>
      <c r="FC255" s="3"/>
      <c r="FD255" s="3"/>
      <c r="FE255" s="3"/>
      <c r="FF255" s="3"/>
      <c r="FG255" s="3"/>
      <c r="FH255" s="3"/>
      <c r="FI255" s="3"/>
      <c r="FJ255" s="3"/>
      <c r="FK255" s="67" t="s">
        <v>311</v>
      </c>
    </row>
    <row r="256" spans="11:167" x14ac:dyDescent="0.25">
      <c r="K256" s="4"/>
      <c r="O256" s="5"/>
      <c r="P256" s="6"/>
      <c r="Q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67" t="s">
        <v>312</v>
      </c>
    </row>
    <row r="257" spans="11:167" x14ac:dyDescent="0.25">
      <c r="K257" s="4"/>
      <c r="O257" s="5"/>
      <c r="P257" s="6"/>
      <c r="Q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67" t="s">
        <v>313</v>
      </c>
    </row>
    <row r="258" spans="11:167" x14ac:dyDescent="0.25">
      <c r="K258" s="4"/>
      <c r="O258" s="5"/>
      <c r="P258" s="6"/>
      <c r="Q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
      <c r="BM258" s="3"/>
      <c r="BN258" s="3"/>
      <c r="BO258" s="3"/>
      <c r="BP258" s="3"/>
      <c r="BQ258" s="3"/>
      <c r="BR258" s="3"/>
      <c r="BS258" s="3"/>
      <c r="BT258" s="3"/>
      <c r="BU258" s="3"/>
      <c r="BV258" s="3"/>
      <c r="BW258" s="3"/>
      <c r="BX258" s="3"/>
      <c r="BY258" s="3"/>
      <c r="BZ258" s="3"/>
      <c r="CA258" s="3"/>
      <c r="CB258" s="3"/>
      <c r="CC258" s="3"/>
      <c r="CD258" s="3"/>
      <c r="CE258" s="3"/>
      <c r="CF258" s="3"/>
      <c r="CG258" s="3"/>
      <c r="CH258" s="3"/>
      <c r="CI258" s="3"/>
      <c r="CJ258" s="3"/>
      <c r="CK258" s="3"/>
      <c r="CL258" s="3"/>
      <c r="CM258" s="3"/>
      <c r="CN258" s="3"/>
      <c r="CO258" s="3"/>
      <c r="CP258" s="3"/>
      <c r="CQ258" s="3"/>
      <c r="CR258" s="3"/>
      <c r="CS258" s="3"/>
      <c r="CT258" s="3"/>
      <c r="CU258" s="3"/>
      <c r="CV258" s="3"/>
      <c r="CW258" s="3"/>
      <c r="CX258" s="3"/>
      <c r="CY258" s="3"/>
      <c r="CZ258" s="3"/>
      <c r="DA258" s="3"/>
      <c r="DB258" s="3"/>
      <c r="DC258" s="3"/>
      <c r="DD258" s="3"/>
      <c r="DE258" s="3"/>
      <c r="DF258" s="3"/>
      <c r="DG258" s="3"/>
      <c r="DH258" s="3"/>
      <c r="DI258" s="3"/>
      <c r="DJ258" s="3"/>
      <c r="DK258" s="3"/>
      <c r="DL258" s="3"/>
      <c r="DM258" s="3"/>
      <c r="DN258" s="3"/>
      <c r="DO258" s="3"/>
      <c r="DP258" s="3"/>
      <c r="DQ258" s="3"/>
      <c r="DR258" s="3"/>
      <c r="DS258" s="3"/>
      <c r="DT258" s="3"/>
      <c r="DU258" s="3"/>
      <c r="DV258" s="3"/>
      <c r="DW258" s="3"/>
      <c r="DX258" s="3"/>
      <c r="DY258" s="3"/>
      <c r="DZ258" s="3"/>
      <c r="EA258" s="3"/>
      <c r="EB258" s="3"/>
      <c r="EC258" s="3"/>
      <c r="ED258" s="3"/>
      <c r="EE258" s="3"/>
      <c r="EF258" s="3"/>
      <c r="EG258" s="3"/>
      <c r="EH258" s="3"/>
      <c r="EI258" s="3"/>
      <c r="EJ258" s="3"/>
      <c r="EK258" s="3"/>
      <c r="EL258" s="3"/>
      <c r="EM258" s="3"/>
      <c r="EN258" s="3"/>
      <c r="EO258" s="3"/>
      <c r="EP258" s="3"/>
      <c r="EQ258" s="3"/>
      <c r="ER258" s="3"/>
      <c r="ES258" s="3"/>
      <c r="ET258" s="3"/>
      <c r="EU258" s="3"/>
      <c r="EV258" s="3"/>
      <c r="EW258" s="3"/>
      <c r="EX258" s="3"/>
      <c r="EY258" s="3"/>
      <c r="EZ258" s="3"/>
      <c r="FA258" s="3"/>
      <c r="FB258" s="3"/>
      <c r="FC258" s="3"/>
      <c r="FD258" s="3"/>
      <c r="FE258" s="3"/>
      <c r="FF258" s="3"/>
      <c r="FG258" s="3"/>
      <c r="FH258" s="3"/>
      <c r="FI258" s="3"/>
      <c r="FJ258" s="3"/>
      <c r="FK258" s="67" t="s">
        <v>314</v>
      </c>
    </row>
    <row r="259" spans="11:167" x14ac:dyDescent="0.25">
      <c r="K259" s="4"/>
      <c r="O259" s="5"/>
      <c r="P259" s="6"/>
      <c r="Q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67" t="s">
        <v>315</v>
      </c>
    </row>
    <row r="260" spans="11:167" x14ac:dyDescent="0.25">
      <c r="K260" s="4"/>
      <c r="O260" s="5"/>
      <c r="P260" s="6"/>
      <c r="Q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67" t="s">
        <v>316</v>
      </c>
    </row>
    <row r="261" spans="11:167" ht="30" x14ac:dyDescent="0.25">
      <c r="K261" s="4"/>
      <c r="O261" s="5"/>
      <c r="P261" s="6"/>
      <c r="Q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
      <c r="BM261" s="3"/>
      <c r="BN261" s="3"/>
      <c r="BO261" s="3"/>
      <c r="BP261" s="3"/>
      <c r="BQ261" s="3"/>
      <c r="BR261" s="3"/>
      <c r="BS261" s="3"/>
      <c r="BT261" s="3"/>
      <c r="BU261" s="3"/>
      <c r="BV261" s="3"/>
      <c r="BW261" s="3"/>
      <c r="BX261" s="3"/>
      <c r="BY261" s="3"/>
      <c r="BZ261" s="3"/>
      <c r="CA261" s="3"/>
      <c r="CB261" s="3"/>
      <c r="CC261" s="3"/>
      <c r="CD261" s="3"/>
      <c r="CE261" s="3"/>
      <c r="CF261" s="3"/>
      <c r="CG261" s="3"/>
      <c r="CH261" s="3"/>
      <c r="CI261" s="3"/>
      <c r="CJ261" s="3"/>
      <c r="CK261" s="3"/>
      <c r="CL261" s="3"/>
      <c r="CM261" s="3"/>
      <c r="CN261" s="3"/>
      <c r="CO261" s="3"/>
      <c r="CP261" s="3"/>
      <c r="CQ261" s="3"/>
      <c r="CR261" s="3"/>
      <c r="CS261" s="3"/>
      <c r="CT261" s="3"/>
      <c r="CU261" s="3"/>
      <c r="CV261" s="3"/>
      <c r="CW261" s="3"/>
      <c r="CX261" s="3"/>
      <c r="CY261" s="3"/>
      <c r="CZ261" s="3"/>
      <c r="DA261" s="3"/>
      <c r="DB261" s="3"/>
      <c r="DC261" s="3"/>
      <c r="DD261" s="3"/>
      <c r="DE261" s="3"/>
      <c r="DF261" s="3"/>
      <c r="DG261" s="3"/>
      <c r="DH261" s="3"/>
      <c r="DI261" s="3"/>
      <c r="DJ261" s="3"/>
      <c r="DK261" s="3"/>
      <c r="DL261" s="3"/>
      <c r="DM261" s="3"/>
      <c r="DN261" s="3"/>
      <c r="DO261" s="3"/>
      <c r="DP261" s="3"/>
      <c r="DQ261" s="3"/>
      <c r="DR261" s="3"/>
      <c r="DS261" s="3"/>
      <c r="DT261" s="3"/>
      <c r="DU261" s="3"/>
      <c r="DV261" s="3"/>
      <c r="DW261" s="3"/>
      <c r="DX261" s="3"/>
      <c r="DY261" s="3"/>
      <c r="DZ261" s="3"/>
      <c r="EA261" s="3"/>
      <c r="EB261" s="3"/>
      <c r="EC261" s="3"/>
      <c r="ED261" s="3"/>
      <c r="EE261" s="3"/>
      <c r="EF261" s="3"/>
      <c r="EG261" s="3"/>
      <c r="EH261" s="3"/>
      <c r="EI261" s="3"/>
      <c r="EJ261" s="3"/>
      <c r="EK261" s="3"/>
      <c r="EL261" s="3"/>
      <c r="EM261" s="3"/>
      <c r="EN261" s="3"/>
      <c r="EO261" s="3"/>
      <c r="EP261" s="3"/>
      <c r="EQ261" s="3"/>
      <c r="ER261" s="3"/>
      <c r="ES261" s="3"/>
      <c r="ET261" s="3"/>
      <c r="EU261" s="3"/>
      <c r="EV261" s="3"/>
      <c r="EW261" s="3"/>
      <c r="EX261" s="3"/>
      <c r="EY261" s="3"/>
      <c r="EZ261" s="3"/>
      <c r="FA261" s="3"/>
      <c r="FB261" s="3"/>
      <c r="FC261" s="3"/>
      <c r="FD261" s="3"/>
      <c r="FE261" s="3"/>
      <c r="FF261" s="3"/>
      <c r="FG261" s="3"/>
      <c r="FH261" s="3"/>
      <c r="FI261" s="3"/>
      <c r="FJ261" s="3"/>
      <c r="FK261" s="67" t="s">
        <v>317</v>
      </c>
    </row>
    <row r="262" spans="11:167" x14ac:dyDescent="0.25">
      <c r="K262" s="4"/>
      <c r="O262" s="5"/>
      <c r="P262" s="6"/>
      <c r="Q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67" t="s">
        <v>318</v>
      </c>
    </row>
    <row r="263" spans="11:167" x14ac:dyDescent="0.25">
      <c r="K263" s="4"/>
      <c r="O263" s="5"/>
      <c r="P263" s="6"/>
      <c r="Q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67" t="s">
        <v>319</v>
      </c>
    </row>
    <row r="264" spans="11:167" x14ac:dyDescent="0.25">
      <c r="K264" s="4"/>
      <c r="O264" s="5"/>
      <c r="P264" s="6"/>
      <c r="Q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
      <c r="BM264" s="3"/>
      <c r="BN264" s="3"/>
      <c r="BO264" s="3"/>
      <c r="BP264" s="3"/>
      <c r="BQ264" s="3"/>
      <c r="BR264" s="3"/>
      <c r="BS264" s="3"/>
      <c r="BT264" s="3"/>
      <c r="BU264" s="3"/>
      <c r="BV264" s="3"/>
      <c r="BW264" s="3"/>
      <c r="BX264" s="3"/>
      <c r="BY264" s="3"/>
      <c r="BZ264" s="3"/>
      <c r="CA264" s="3"/>
      <c r="CB264" s="3"/>
      <c r="CC264" s="3"/>
      <c r="CD264" s="3"/>
      <c r="CE264" s="3"/>
      <c r="CF264" s="3"/>
      <c r="CG264" s="3"/>
      <c r="CH264" s="3"/>
      <c r="CI264" s="3"/>
      <c r="CJ264" s="3"/>
      <c r="CK264" s="3"/>
      <c r="CL264" s="3"/>
      <c r="CM264" s="3"/>
      <c r="CN264" s="3"/>
      <c r="CO264" s="3"/>
      <c r="CP264" s="3"/>
      <c r="CQ264" s="3"/>
      <c r="CR264" s="3"/>
      <c r="CS264" s="3"/>
      <c r="CT264" s="3"/>
      <c r="CU264" s="3"/>
      <c r="CV264" s="3"/>
      <c r="CW264" s="3"/>
      <c r="CX264" s="3"/>
      <c r="CY264" s="3"/>
      <c r="CZ264" s="3"/>
      <c r="DA264" s="3"/>
      <c r="DB264" s="3"/>
      <c r="DC264" s="3"/>
      <c r="DD264" s="3"/>
      <c r="DE264" s="3"/>
      <c r="DF264" s="3"/>
      <c r="DG264" s="3"/>
      <c r="DH264" s="3"/>
      <c r="DI264" s="3"/>
      <c r="DJ264" s="3"/>
      <c r="DK264" s="3"/>
      <c r="DL264" s="3"/>
      <c r="DM264" s="3"/>
      <c r="DN264" s="3"/>
      <c r="DO264" s="3"/>
      <c r="DP264" s="3"/>
      <c r="DQ264" s="3"/>
      <c r="DR264" s="3"/>
      <c r="DS264" s="3"/>
      <c r="DT264" s="3"/>
      <c r="DU264" s="3"/>
      <c r="DV264" s="3"/>
      <c r="DW264" s="3"/>
      <c r="DX264" s="3"/>
      <c r="DY264" s="3"/>
      <c r="DZ264" s="3"/>
      <c r="EA264" s="3"/>
      <c r="EB264" s="3"/>
      <c r="EC264" s="3"/>
      <c r="ED264" s="3"/>
      <c r="EE264" s="3"/>
      <c r="EF264" s="3"/>
      <c r="EG264" s="3"/>
      <c r="EH264" s="3"/>
      <c r="EI264" s="3"/>
      <c r="EJ264" s="3"/>
      <c r="EK264" s="3"/>
      <c r="EL264" s="3"/>
      <c r="EM264" s="3"/>
      <c r="EN264" s="3"/>
      <c r="EO264" s="3"/>
      <c r="EP264" s="3"/>
      <c r="EQ264" s="3"/>
      <c r="ER264" s="3"/>
      <c r="ES264" s="3"/>
      <c r="ET264" s="3"/>
      <c r="EU264" s="3"/>
      <c r="EV264" s="3"/>
      <c r="EW264" s="3"/>
      <c r="EX264" s="3"/>
      <c r="EY264" s="3"/>
      <c r="EZ264" s="3"/>
      <c r="FA264" s="3"/>
      <c r="FB264" s="3"/>
      <c r="FC264" s="3"/>
      <c r="FD264" s="3"/>
      <c r="FE264" s="3"/>
      <c r="FF264" s="3"/>
      <c r="FG264" s="3"/>
      <c r="FH264" s="3"/>
      <c r="FI264" s="3"/>
      <c r="FJ264" s="3"/>
      <c r="FK264" s="67" t="s">
        <v>320</v>
      </c>
    </row>
    <row r="265" spans="11:167" ht="30" x14ac:dyDescent="0.25">
      <c r="K265" s="4"/>
      <c r="O265" s="5"/>
      <c r="P265" s="6"/>
      <c r="Q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67" t="s">
        <v>321</v>
      </c>
    </row>
    <row r="266" spans="11:167" x14ac:dyDescent="0.25">
      <c r="K266" s="4"/>
      <c r="O266" s="5"/>
      <c r="P266" s="6"/>
      <c r="Q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67" t="s">
        <v>322</v>
      </c>
    </row>
    <row r="267" spans="11:167" ht="30" x14ac:dyDescent="0.25">
      <c r="K267" s="4"/>
      <c r="O267" s="5"/>
      <c r="P267" s="6"/>
      <c r="Q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67" t="s">
        <v>323</v>
      </c>
    </row>
    <row r="268" spans="11:167" x14ac:dyDescent="0.25">
      <c r="K268" s="4"/>
      <c r="O268" s="5"/>
      <c r="P268" s="6"/>
      <c r="Q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67" t="s">
        <v>324</v>
      </c>
    </row>
    <row r="269" spans="11:167" x14ac:dyDescent="0.25">
      <c r="K269" s="4"/>
      <c r="O269" s="5"/>
      <c r="P269" s="6"/>
      <c r="Q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67" t="s">
        <v>325</v>
      </c>
    </row>
    <row r="270" spans="11:167" x14ac:dyDescent="0.25">
      <c r="K270" s="4"/>
      <c r="O270" s="5"/>
      <c r="P270" s="6"/>
      <c r="Q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67" t="s">
        <v>326</v>
      </c>
    </row>
    <row r="271" spans="11:167" x14ac:dyDescent="0.25">
      <c r="K271" s="4"/>
      <c r="O271" s="5"/>
      <c r="P271" s="6"/>
      <c r="Q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
      <c r="BM271" s="3"/>
      <c r="BN271" s="3"/>
      <c r="BO271" s="3"/>
      <c r="BP271" s="3"/>
      <c r="BQ271" s="3"/>
      <c r="BR271" s="3"/>
      <c r="BS271" s="3"/>
      <c r="BT271" s="3"/>
      <c r="BU271" s="3"/>
      <c r="BV271" s="3"/>
      <c r="BW271" s="3"/>
      <c r="BX271" s="3"/>
      <c r="BY271" s="3"/>
      <c r="BZ271" s="3"/>
      <c r="CA271" s="3"/>
      <c r="CB271" s="3"/>
      <c r="CC271" s="3"/>
      <c r="CD271" s="3"/>
      <c r="CE271" s="3"/>
      <c r="CF271" s="3"/>
      <c r="CG271" s="3"/>
      <c r="CH271" s="3"/>
      <c r="CI271" s="3"/>
      <c r="CJ271" s="3"/>
      <c r="CK271" s="3"/>
      <c r="CL271" s="3"/>
      <c r="CM271" s="3"/>
      <c r="CN271" s="3"/>
      <c r="CO271" s="3"/>
      <c r="CP271" s="3"/>
      <c r="CQ271" s="3"/>
      <c r="CR271" s="3"/>
      <c r="CS271" s="3"/>
      <c r="CT271" s="3"/>
      <c r="CU271" s="3"/>
      <c r="CV271" s="3"/>
      <c r="CW271" s="3"/>
      <c r="CX271" s="3"/>
      <c r="CY271" s="3"/>
      <c r="CZ271" s="3"/>
      <c r="DA271" s="3"/>
      <c r="DB271" s="3"/>
      <c r="DC271" s="3"/>
      <c r="DD271" s="3"/>
      <c r="DE271" s="3"/>
      <c r="DF271" s="3"/>
      <c r="DG271" s="3"/>
      <c r="DH271" s="3"/>
      <c r="DI271" s="3"/>
      <c r="DJ271" s="3"/>
      <c r="DK271" s="3"/>
      <c r="DL271" s="3"/>
      <c r="DM271" s="3"/>
      <c r="DN271" s="3"/>
      <c r="DO271" s="3"/>
      <c r="DP271" s="3"/>
      <c r="DQ271" s="3"/>
      <c r="DR271" s="3"/>
      <c r="DS271" s="3"/>
      <c r="DT271" s="3"/>
      <c r="DU271" s="3"/>
      <c r="DV271" s="3"/>
      <c r="DW271" s="3"/>
      <c r="DX271" s="3"/>
      <c r="DY271" s="3"/>
      <c r="DZ271" s="3"/>
      <c r="EA271" s="3"/>
      <c r="EB271" s="3"/>
      <c r="EC271" s="3"/>
      <c r="ED271" s="3"/>
      <c r="EE271" s="3"/>
      <c r="EF271" s="3"/>
      <c r="EG271" s="3"/>
      <c r="EH271" s="3"/>
      <c r="EI271" s="3"/>
      <c r="EJ271" s="3"/>
      <c r="EK271" s="3"/>
      <c r="EL271" s="3"/>
      <c r="EM271" s="3"/>
      <c r="EN271" s="3"/>
      <c r="EO271" s="3"/>
      <c r="EP271" s="3"/>
      <c r="EQ271" s="3"/>
      <c r="ER271" s="3"/>
      <c r="ES271" s="3"/>
      <c r="ET271" s="3"/>
      <c r="EU271" s="3"/>
      <c r="EV271" s="3"/>
      <c r="EW271" s="3"/>
      <c r="EX271" s="3"/>
      <c r="EY271" s="3"/>
      <c r="EZ271" s="3"/>
      <c r="FA271" s="3"/>
      <c r="FB271" s="3"/>
      <c r="FC271" s="3"/>
      <c r="FD271" s="3"/>
      <c r="FE271" s="3"/>
      <c r="FF271" s="3"/>
      <c r="FG271" s="3"/>
      <c r="FH271" s="3"/>
      <c r="FI271" s="3"/>
      <c r="FJ271" s="3"/>
      <c r="FK271" s="67" t="s">
        <v>327</v>
      </c>
    </row>
    <row r="272" spans="11:167" x14ac:dyDescent="0.25">
      <c r="K272" s="4"/>
      <c r="O272" s="5"/>
      <c r="P272" s="6"/>
      <c r="Q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67" t="s">
        <v>328</v>
      </c>
    </row>
    <row r="273" spans="11:167" x14ac:dyDescent="0.25">
      <c r="K273" s="4"/>
      <c r="O273" s="5"/>
      <c r="P273" s="6"/>
      <c r="Q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67" t="s">
        <v>329</v>
      </c>
    </row>
    <row r="274" spans="11:167" x14ac:dyDescent="0.25">
      <c r="K274" s="4"/>
      <c r="O274" s="5"/>
      <c r="P274" s="6"/>
      <c r="Q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
      <c r="BM274" s="3"/>
      <c r="BN274" s="3"/>
      <c r="BO274" s="3"/>
      <c r="BP274" s="3"/>
      <c r="BQ274" s="3"/>
      <c r="BR274" s="3"/>
      <c r="BS274" s="3"/>
      <c r="BT274" s="3"/>
      <c r="BU274" s="3"/>
      <c r="BV274" s="3"/>
      <c r="BW274" s="3"/>
      <c r="BX274" s="3"/>
      <c r="BY274" s="3"/>
      <c r="BZ274" s="3"/>
      <c r="CA274" s="3"/>
      <c r="CB274" s="3"/>
      <c r="CC274" s="3"/>
      <c r="CD274" s="3"/>
      <c r="CE274" s="3"/>
      <c r="CF274" s="3"/>
      <c r="CG274" s="3"/>
      <c r="CH274" s="3"/>
      <c r="CI274" s="3"/>
      <c r="CJ274" s="3"/>
      <c r="CK274" s="3"/>
      <c r="CL274" s="3"/>
      <c r="CM274" s="3"/>
      <c r="CN274" s="3"/>
      <c r="CO274" s="3"/>
      <c r="CP274" s="3"/>
      <c r="CQ274" s="3"/>
      <c r="CR274" s="3"/>
      <c r="CS274" s="3"/>
      <c r="CT274" s="3"/>
      <c r="CU274" s="3"/>
      <c r="CV274" s="3"/>
      <c r="CW274" s="3"/>
      <c r="CX274" s="3"/>
      <c r="CY274" s="3"/>
      <c r="CZ274" s="3"/>
      <c r="DA274" s="3"/>
      <c r="DB274" s="3"/>
      <c r="DC274" s="3"/>
      <c r="DD274" s="3"/>
      <c r="DE274" s="3"/>
      <c r="DF274" s="3"/>
      <c r="DG274" s="3"/>
      <c r="DH274" s="3"/>
      <c r="DI274" s="3"/>
      <c r="DJ274" s="3"/>
      <c r="DK274" s="3"/>
      <c r="DL274" s="3"/>
      <c r="DM274" s="3"/>
      <c r="DN274" s="3"/>
      <c r="DO274" s="3"/>
      <c r="DP274" s="3"/>
      <c r="DQ274" s="3"/>
      <c r="DR274" s="3"/>
      <c r="DS274" s="3"/>
      <c r="DT274" s="3"/>
      <c r="DU274" s="3"/>
      <c r="DV274" s="3"/>
      <c r="DW274" s="3"/>
      <c r="DX274" s="3"/>
      <c r="DY274" s="3"/>
      <c r="DZ274" s="3"/>
      <c r="EA274" s="3"/>
      <c r="EB274" s="3"/>
      <c r="EC274" s="3"/>
      <c r="ED274" s="3"/>
      <c r="EE274" s="3"/>
      <c r="EF274" s="3"/>
      <c r="EG274" s="3"/>
      <c r="EH274" s="3"/>
      <c r="EI274" s="3"/>
      <c r="EJ274" s="3"/>
      <c r="EK274" s="3"/>
      <c r="EL274" s="3"/>
      <c r="EM274" s="3"/>
      <c r="EN274" s="3"/>
      <c r="EO274" s="3"/>
      <c r="EP274" s="3"/>
      <c r="EQ274" s="3"/>
      <c r="ER274" s="3"/>
      <c r="ES274" s="3"/>
      <c r="ET274" s="3"/>
      <c r="EU274" s="3"/>
      <c r="EV274" s="3"/>
      <c r="EW274" s="3"/>
      <c r="EX274" s="3"/>
      <c r="EY274" s="3"/>
      <c r="EZ274" s="3"/>
      <c r="FA274" s="3"/>
      <c r="FB274" s="3"/>
      <c r="FC274" s="3"/>
      <c r="FD274" s="3"/>
      <c r="FE274" s="3"/>
      <c r="FF274" s="3"/>
      <c r="FG274" s="3"/>
      <c r="FH274" s="3"/>
      <c r="FI274" s="3"/>
      <c r="FJ274" s="3"/>
      <c r="FK274" s="67" t="s">
        <v>330</v>
      </c>
    </row>
    <row r="275" spans="11:167" x14ac:dyDescent="0.25">
      <c r="K275" s="4"/>
      <c r="O275" s="5"/>
      <c r="P275" s="6"/>
      <c r="Q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67" t="s">
        <v>331</v>
      </c>
    </row>
    <row r="276" spans="11:167" x14ac:dyDescent="0.25">
      <c r="K276" s="4"/>
      <c r="O276" s="5"/>
      <c r="P276" s="6"/>
      <c r="Q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67" t="s">
        <v>332</v>
      </c>
    </row>
    <row r="277" spans="11:167" x14ac:dyDescent="0.25">
      <c r="K277" s="4"/>
      <c r="O277" s="5"/>
      <c r="P277" s="6"/>
      <c r="Q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67" t="s">
        <v>333</v>
      </c>
    </row>
    <row r="278" spans="11:167" x14ac:dyDescent="0.25">
      <c r="K278" s="4"/>
      <c r="O278" s="5"/>
      <c r="P278" s="6"/>
      <c r="Q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67" t="s">
        <v>334</v>
      </c>
    </row>
    <row r="279" spans="11:167" ht="30" x14ac:dyDescent="0.25">
      <c r="K279" s="4"/>
      <c r="O279" s="5"/>
      <c r="P279" s="6"/>
      <c r="Q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
      <c r="BT279" s="3"/>
      <c r="BU279" s="3"/>
      <c r="BV279" s="3"/>
      <c r="BW279" s="3"/>
      <c r="BX279" s="3"/>
      <c r="BY279" s="3"/>
      <c r="BZ279" s="3"/>
      <c r="CA279" s="3"/>
      <c r="CB279" s="3"/>
      <c r="CC279" s="3"/>
      <c r="CD279" s="3"/>
      <c r="CE279" s="3"/>
      <c r="CF279" s="3"/>
      <c r="CG279" s="3"/>
      <c r="CH279" s="3"/>
      <c r="CI279" s="3"/>
      <c r="CJ279" s="3"/>
      <c r="CK279" s="3"/>
      <c r="CL279" s="3"/>
      <c r="CM279" s="3"/>
      <c r="CN279" s="3"/>
      <c r="CO279" s="3"/>
      <c r="CP279" s="3"/>
      <c r="CQ279" s="3"/>
      <c r="CR279" s="3"/>
      <c r="CS279" s="3"/>
      <c r="CT279" s="3"/>
      <c r="CU279" s="3"/>
      <c r="CV279" s="3"/>
      <c r="CW279" s="3"/>
      <c r="CX279" s="3"/>
      <c r="CY279" s="3"/>
      <c r="CZ279" s="3"/>
      <c r="DA279" s="3"/>
      <c r="DB279" s="3"/>
      <c r="DC279" s="3"/>
      <c r="DD279" s="3"/>
      <c r="DE279" s="3"/>
      <c r="DF279" s="3"/>
      <c r="DG279" s="3"/>
      <c r="DH279" s="3"/>
      <c r="DI279" s="3"/>
      <c r="DJ279" s="3"/>
      <c r="DK279" s="3"/>
      <c r="DL279" s="3"/>
      <c r="DM279" s="3"/>
      <c r="DN279" s="3"/>
      <c r="DO279" s="3"/>
      <c r="DP279" s="3"/>
      <c r="DQ279" s="3"/>
      <c r="DR279" s="3"/>
      <c r="DS279" s="3"/>
      <c r="DT279" s="3"/>
      <c r="DU279" s="3"/>
      <c r="DV279" s="3"/>
      <c r="DW279" s="3"/>
      <c r="DX279" s="3"/>
      <c r="DY279" s="3"/>
      <c r="DZ279" s="3"/>
      <c r="EA279" s="3"/>
      <c r="EB279" s="3"/>
      <c r="EC279" s="3"/>
      <c r="ED279" s="3"/>
      <c r="EE279" s="3"/>
      <c r="EF279" s="3"/>
      <c r="EG279" s="3"/>
      <c r="EH279" s="3"/>
      <c r="EI279" s="3"/>
      <c r="EJ279" s="3"/>
      <c r="EK279" s="3"/>
      <c r="EL279" s="3"/>
      <c r="EM279" s="3"/>
      <c r="EN279" s="3"/>
      <c r="EO279" s="3"/>
      <c r="EP279" s="3"/>
      <c r="EQ279" s="3"/>
      <c r="ER279" s="3"/>
      <c r="ES279" s="3"/>
      <c r="ET279" s="3"/>
      <c r="EU279" s="3"/>
      <c r="EV279" s="3"/>
      <c r="EW279" s="3"/>
      <c r="EX279" s="3"/>
      <c r="EY279" s="3"/>
      <c r="EZ279" s="3"/>
      <c r="FA279" s="3"/>
      <c r="FB279" s="3"/>
      <c r="FC279" s="3"/>
      <c r="FD279" s="3"/>
      <c r="FE279" s="3"/>
      <c r="FF279" s="3"/>
      <c r="FG279" s="3"/>
      <c r="FH279" s="3"/>
      <c r="FI279" s="3"/>
      <c r="FJ279" s="3"/>
      <c r="FK279" s="67" t="s">
        <v>335</v>
      </c>
    </row>
    <row r="280" spans="11:167" x14ac:dyDescent="0.25">
      <c r="K280" s="4"/>
      <c r="O280" s="5"/>
      <c r="P280" s="6"/>
      <c r="Q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67" t="s">
        <v>336</v>
      </c>
    </row>
    <row r="281" spans="11:167" x14ac:dyDescent="0.25">
      <c r="K281" s="4"/>
      <c r="O281" s="5"/>
      <c r="P281" s="6"/>
      <c r="Q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67" t="s">
        <v>337</v>
      </c>
    </row>
    <row r="282" spans="11:167" x14ac:dyDescent="0.25">
      <c r="K282" s="4"/>
      <c r="O282" s="5"/>
      <c r="P282" s="6"/>
      <c r="Q282" s="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
      <c r="BM282" s="3"/>
      <c r="BN282" s="3"/>
      <c r="BO282" s="3"/>
      <c r="BP282" s="3"/>
      <c r="BQ282" s="3"/>
      <c r="BR282" s="3"/>
      <c r="BS282" s="3"/>
      <c r="BT282" s="3"/>
      <c r="BU282" s="3"/>
      <c r="BV282" s="3"/>
      <c r="BW282" s="3"/>
      <c r="BX282" s="3"/>
      <c r="BY282" s="3"/>
      <c r="BZ282" s="3"/>
      <c r="CA282" s="3"/>
      <c r="CB282" s="3"/>
      <c r="CC282" s="3"/>
      <c r="CD282" s="3"/>
      <c r="CE282" s="3"/>
      <c r="CF282" s="3"/>
      <c r="CG282" s="3"/>
      <c r="CH282" s="3"/>
      <c r="CI282" s="3"/>
      <c r="CJ282" s="3"/>
      <c r="CK282" s="3"/>
      <c r="CL282" s="3"/>
      <c r="CM282" s="3"/>
      <c r="CN282" s="3"/>
      <c r="CO282" s="3"/>
      <c r="CP282" s="3"/>
      <c r="CQ282" s="3"/>
      <c r="CR282" s="3"/>
      <c r="CS282" s="3"/>
      <c r="CT282" s="3"/>
      <c r="CU282" s="3"/>
      <c r="CV282" s="3"/>
      <c r="CW282" s="3"/>
      <c r="CX282" s="3"/>
      <c r="CY282" s="3"/>
      <c r="CZ282" s="3"/>
      <c r="DA282" s="3"/>
      <c r="DB282" s="3"/>
      <c r="DC282" s="3"/>
      <c r="DD282" s="3"/>
      <c r="DE282" s="3"/>
      <c r="DF282" s="3"/>
      <c r="DG282" s="3"/>
      <c r="DH282" s="3"/>
      <c r="DI282" s="3"/>
      <c r="DJ282" s="3"/>
      <c r="DK282" s="3"/>
      <c r="DL282" s="3"/>
      <c r="DM282" s="3"/>
      <c r="DN282" s="3"/>
      <c r="DO282" s="3"/>
      <c r="DP282" s="3"/>
      <c r="DQ282" s="3"/>
      <c r="DR282" s="3"/>
      <c r="DS282" s="3"/>
      <c r="DT282" s="3"/>
      <c r="DU282" s="3"/>
      <c r="DV282" s="3"/>
      <c r="DW282" s="3"/>
      <c r="DX282" s="3"/>
      <c r="DY282" s="3"/>
      <c r="DZ282" s="3"/>
      <c r="EA282" s="3"/>
      <c r="EB282" s="3"/>
      <c r="EC282" s="3"/>
      <c r="ED282" s="3"/>
      <c r="EE282" s="3"/>
      <c r="EF282" s="3"/>
      <c r="EG282" s="3"/>
      <c r="EH282" s="3"/>
      <c r="EI282" s="3"/>
      <c r="EJ282" s="3"/>
      <c r="EK282" s="3"/>
      <c r="EL282" s="3"/>
      <c r="EM282" s="3"/>
      <c r="EN282" s="3"/>
      <c r="EO282" s="3"/>
      <c r="EP282" s="3"/>
      <c r="EQ282" s="3"/>
      <c r="ER282" s="3"/>
      <c r="ES282" s="3"/>
      <c r="ET282" s="3"/>
      <c r="EU282" s="3"/>
      <c r="EV282" s="3"/>
      <c r="EW282" s="3"/>
      <c r="EX282" s="3"/>
      <c r="EY282" s="3"/>
      <c r="EZ282" s="3"/>
      <c r="FA282" s="3"/>
      <c r="FB282" s="3"/>
      <c r="FC282" s="3"/>
      <c r="FD282" s="3"/>
      <c r="FE282" s="3"/>
      <c r="FF282" s="3"/>
      <c r="FG282" s="3"/>
      <c r="FH282" s="3"/>
      <c r="FI282" s="3"/>
      <c r="FJ282" s="3"/>
      <c r="FK282" s="67" t="s">
        <v>338</v>
      </c>
    </row>
    <row r="283" spans="11:167" x14ac:dyDescent="0.25">
      <c r="K283" s="4"/>
      <c r="O283" s="5"/>
      <c r="P283" s="6"/>
      <c r="Q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67" t="s">
        <v>339</v>
      </c>
    </row>
    <row r="284" spans="11:167" x14ac:dyDescent="0.25">
      <c r="K284" s="4"/>
      <c r="O284" s="5"/>
      <c r="P284" s="6"/>
      <c r="Q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67" t="s">
        <v>340</v>
      </c>
    </row>
    <row r="285" spans="11:167" x14ac:dyDescent="0.25">
      <c r="K285" s="4"/>
      <c r="O285" s="5"/>
      <c r="P285" s="6"/>
      <c r="Q285" s="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
      <c r="BM285" s="3"/>
      <c r="BN285" s="3"/>
      <c r="BO285" s="3"/>
      <c r="BP285" s="3"/>
      <c r="BQ285" s="3"/>
      <c r="BR285" s="3"/>
      <c r="BS285" s="3"/>
      <c r="BT285" s="3"/>
      <c r="BU285" s="3"/>
      <c r="BV285" s="3"/>
      <c r="BW285" s="3"/>
      <c r="BX285" s="3"/>
      <c r="BY285" s="3"/>
      <c r="BZ285" s="3"/>
      <c r="CA285" s="3"/>
      <c r="CB285" s="3"/>
      <c r="CC285" s="3"/>
      <c r="CD285" s="3"/>
      <c r="CE285" s="3"/>
      <c r="CF285" s="3"/>
      <c r="CG285" s="3"/>
      <c r="CH285" s="3"/>
      <c r="CI285" s="3"/>
      <c r="CJ285" s="3"/>
      <c r="CK285" s="3"/>
      <c r="CL285" s="3"/>
      <c r="CM285" s="3"/>
      <c r="CN285" s="3"/>
      <c r="CO285" s="3"/>
      <c r="CP285" s="3"/>
      <c r="CQ285" s="3"/>
      <c r="CR285" s="3"/>
      <c r="CS285" s="3"/>
      <c r="CT285" s="3"/>
      <c r="CU285" s="3"/>
      <c r="CV285" s="3"/>
      <c r="CW285" s="3"/>
      <c r="CX285" s="3"/>
      <c r="CY285" s="3"/>
      <c r="CZ285" s="3"/>
      <c r="DA285" s="3"/>
      <c r="DB285" s="3"/>
      <c r="DC285" s="3"/>
      <c r="DD285" s="3"/>
      <c r="DE285" s="3"/>
      <c r="DF285" s="3"/>
      <c r="DG285" s="3"/>
      <c r="DH285" s="3"/>
      <c r="DI285" s="3"/>
      <c r="DJ285" s="3"/>
      <c r="DK285" s="3"/>
      <c r="DL285" s="3"/>
      <c r="DM285" s="3"/>
      <c r="DN285" s="3"/>
      <c r="DO285" s="3"/>
      <c r="DP285" s="3"/>
      <c r="DQ285" s="3"/>
      <c r="DR285" s="3"/>
      <c r="DS285" s="3"/>
      <c r="DT285" s="3"/>
      <c r="DU285" s="3"/>
      <c r="DV285" s="3"/>
      <c r="DW285" s="3"/>
      <c r="DX285" s="3"/>
      <c r="DY285" s="3"/>
      <c r="DZ285" s="3"/>
      <c r="EA285" s="3"/>
      <c r="EB285" s="3"/>
      <c r="EC285" s="3"/>
      <c r="ED285" s="3"/>
      <c r="EE285" s="3"/>
      <c r="EF285" s="3"/>
      <c r="EG285" s="3"/>
      <c r="EH285" s="3"/>
      <c r="EI285" s="3"/>
      <c r="EJ285" s="3"/>
      <c r="EK285" s="3"/>
      <c r="EL285" s="3"/>
      <c r="EM285" s="3"/>
      <c r="EN285" s="3"/>
      <c r="EO285" s="3"/>
      <c r="EP285" s="3"/>
      <c r="EQ285" s="3"/>
      <c r="ER285" s="3"/>
      <c r="ES285" s="3"/>
      <c r="ET285" s="3"/>
      <c r="EU285" s="3"/>
      <c r="EV285" s="3"/>
      <c r="EW285" s="3"/>
      <c r="EX285" s="3"/>
      <c r="EY285" s="3"/>
      <c r="EZ285" s="3"/>
      <c r="FA285" s="3"/>
      <c r="FB285" s="3"/>
      <c r="FC285" s="3"/>
      <c r="FD285" s="3"/>
      <c r="FE285" s="3"/>
      <c r="FF285" s="3"/>
      <c r="FG285" s="3"/>
      <c r="FH285" s="3"/>
      <c r="FI285" s="3"/>
      <c r="FJ285" s="3"/>
      <c r="FK285" s="67" t="s">
        <v>341</v>
      </c>
    </row>
    <row r="286" spans="11:167" ht="30" x14ac:dyDescent="0.25">
      <c r="K286" s="4"/>
      <c r="O286" s="5"/>
      <c r="P286" s="6"/>
      <c r="Q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67" t="s">
        <v>342</v>
      </c>
    </row>
    <row r="287" spans="11:167" x14ac:dyDescent="0.25">
      <c r="K287" s="4"/>
      <c r="O287" s="5"/>
      <c r="P287" s="6"/>
      <c r="Q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67" t="s">
        <v>343</v>
      </c>
    </row>
    <row r="288" spans="11:167" x14ac:dyDescent="0.25">
      <c r="K288" s="4"/>
      <c r="O288" s="5"/>
      <c r="P288" s="6"/>
      <c r="Q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c r="CI288" s="3"/>
      <c r="CJ288" s="3"/>
      <c r="CK288" s="3"/>
      <c r="CL288" s="3"/>
      <c r="CM288" s="3"/>
      <c r="CN288" s="3"/>
      <c r="CO288" s="3"/>
      <c r="CP288" s="3"/>
      <c r="CQ288" s="3"/>
      <c r="CR288" s="3"/>
      <c r="CS288" s="3"/>
      <c r="CT288" s="3"/>
      <c r="CU288" s="3"/>
      <c r="CV288" s="3"/>
      <c r="CW288" s="3"/>
      <c r="CX288" s="3"/>
      <c r="CY288" s="3"/>
      <c r="CZ288" s="3"/>
      <c r="DA288" s="3"/>
      <c r="DB288" s="3"/>
      <c r="DC288" s="3"/>
      <c r="DD288" s="3"/>
      <c r="DE288" s="3"/>
      <c r="DF288" s="3"/>
      <c r="DG288" s="3"/>
      <c r="DH288" s="3"/>
      <c r="DI288" s="3"/>
      <c r="DJ288" s="3"/>
      <c r="DK288" s="3"/>
      <c r="DL288" s="3"/>
      <c r="DM288" s="3"/>
      <c r="DN288" s="3"/>
      <c r="DO288" s="3"/>
      <c r="DP288" s="3"/>
      <c r="DQ288" s="3"/>
      <c r="DR288" s="3"/>
      <c r="DS288" s="3"/>
      <c r="DT288" s="3"/>
      <c r="DU288" s="3"/>
      <c r="DV288" s="3"/>
      <c r="DW288" s="3"/>
      <c r="DX288" s="3"/>
      <c r="DY288" s="3"/>
      <c r="DZ288" s="3"/>
      <c r="EA288" s="3"/>
      <c r="EB288" s="3"/>
      <c r="EC288" s="3"/>
      <c r="ED288" s="3"/>
      <c r="EE288" s="3"/>
      <c r="EF288" s="3"/>
      <c r="EG288" s="3"/>
      <c r="EH288" s="3"/>
      <c r="EI288" s="3"/>
      <c r="EJ288" s="3"/>
      <c r="EK288" s="3"/>
      <c r="EL288" s="3"/>
      <c r="EM288" s="3"/>
      <c r="EN288" s="3"/>
      <c r="EO288" s="3"/>
      <c r="EP288" s="3"/>
      <c r="EQ288" s="3"/>
      <c r="ER288" s="3"/>
      <c r="ES288" s="3"/>
      <c r="ET288" s="3"/>
      <c r="EU288" s="3"/>
      <c r="EV288" s="3"/>
      <c r="EW288" s="3"/>
      <c r="EX288" s="3"/>
      <c r="EY288" s="3"/>
      <c r="EZ288" s="3"/>
      <c r="FA288" s="3"/>
      <c r="FB288" s="3"/>
      <c r="FC288" s="3"/>
      <c r="FD288" s="3"/>
      <c r="FE288" s="3"/>
      <c r="FF288" s="3"/>
      <c r="FG288" s="3"/>
      <c r="FH288" s="3"/>
      <c r="FI288" s="3"/>
      <c r="FJ288" s="3"/>
      <c r="FK288" s="67" t="s">
        <v>344</v>
      </c>
    </row>
    <row r="289" spans="11:167" x14ac:dyDescent="0.25">
      <c r="K289" s="4"/>
      <c r="O289" s="5"/>
      <c r="P289" s="6"/>
      <c r="Q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67" t="s">
        <v>345</v>
      </c>
    </row>
    <row r="1000" spans="10:14" ht="409.5" x14ac:dyDescent="0.25">
      <c r="J1000" s="7" t="s">
        <v>74</v>
      </c>
      <c r="M1000" s="67" t="s">
        <v>11</v>
      </c>
      <c r="N1000" s="68" t="s">
        <v>75</v>
      </c>
    </row>
    <row r="1001" spans="10:14" ht="405" x14ac:dyDescent="0.25">
      <c r="J1001" s="7" t="s">
        <v>76</v>
      </c>
      <c r="M1001" s="67" t="s">
        <v>77</v>
      </c>
      <c r="N1001" s="68" t="s">
        <v>78</v>
      </c>
    </row>
    <row r="1002" spans="10:14" ht="345" x14ac:dyDescent="0.25">
      <c r="J1002" s="7" t="s">
        <v>79</v>
      </c>
      <c r="M1002" s="67" t="s">
        <v>80</v>
      </c>
      <c r="N1002" s="68" t="s">
        <v>81</v>
      </c>
    </row>
    <row r="1003" spans="10:14" ht="409.5" x14ac:dyDescent="0.25">
      <c r="J1003" s="7" t="s">
        <v>82</v>
      </c>
      <c r="M1003" s="67" t="s">
        <v>83</v>
      </c>
      <c r="N1003" s="68" t="s">
        <v>84</v>
      </c>
    </row>
    <row r="1004" spans="10:14" ht="285" x14ac:dyDescent="0.25">
      <c r="J1004" s="7" t="s">
        <v>85</v>
      </c>
      <c r="M1004" s="67" t="s">
        <v>86</v>
      </c>
      <c r="N1004" s="68" t="s">
        <v>87</v>
      </c>
    </row>
    <row r="1005" spans="10:14" ht="375" x14ac:dyDescent="0.25">
      <c r="J1005" s="7" t="s">
        <v>88</v>
      </c>
      <c r="M1005" s="67" t="s">
        <v>89</v>
      </c>
      <c r="N1005" s="68" t="s">
        <v>90</v>
      </c>
    </row>
    <row r="1006" spans="10:14" ht="409.5" x14ac:dyDescent="0.25">
      <c r="J1006" s="7" t="s">
        <v>91</v>
      </c>
      <c r="M1006" s="67" t="s">
        <v>92</v>
      </c>
      <c r="N1006" s="68" t="s">
        <v>93</v>
      </c>
    </row>
    <row r="1007" spans="10:14" ht="409.5" x14ac:dyDescent="0.25">
      <c r="J1007" s="7" t="s">
        <v>94</v>
      </c>
      <c r="M1007" s="67" t="s">
        <v>95</v>
      </c>
      <c r="N1007" s="68" t="s">
        <v>96</v>
      </c>
    </row>
    <row r="1008" spans="10:14" ht="409.5" x14ac:dyDescent="0.25">
      <c r="J1008" s="7" t="s">
        <v>97</v>
      </c>
      <c r="M1008" s="67" t="s">
        <v>98</v>
      </c>
      <c r="N1008" s="68" t="s">
        <v>99</v>
      </c>
    </row>
    <row r="1009" spans="10:14" ht="390" x14ac:dyDescent="0.25">
      <c r="J1009" s="7" t="s">
        <v>100</v>
      </c>
      <c r="M1009" s="67" t="s">
        <v>101</v>
      </c>
      <c r="N1009" s="68" t="s">
        <v>102</v>
      </c>
    </row>
    <row r="1010" spans="10:14" ht="409.5" x14ac:dyDescent="0.25">
      <c r="J1010" s="7" t="s">
        <v>103</v>
      </c>
      <c r="N1010" s="68" t="s">
        <v>104</v>
      </c>
    </row>
    <row r="1011" spans="10:14" ht="270" x14ac:dyDescent="0.25">
      <c r="J1011" s="7" t="s">
        <v>105</v>
      </c>
      <c r="N1011" s="68" t="s">
        <v>106</v>
      </c>
    </row>
    <row r="1012" spans="10:14" ht="330" x14ac:dyDescent="0.25">
      <c r="J1012" s="7" t="s">
        <v>107</v>
      </c>
      <c r="M1012" s="67" t="s">
        <v>13</v>
      </c>
      <c r="N1012" s="68" t="s">
        <v>108</v>
      </c>
    </row>
    <row r="1013" spans="10:14" ht="360" x14ac:dyDescent="0.25">
      <c r="J1013" s="7" t="s">
        <v>109</v>
      </c>
      <c r="M1013" s="67" t="s">
        <v>110</v>
      </c>
      <c r="N1013" s="68" t="s">
        <v>111</v>
      </c>
    </row>
    <row r="1014" spans="10:14" ht="409.5" x14ac:dyDescent="0.25">
      <c r="J1014" s="7" t="s">
        <v>112</v>
      </c>
      <c r="M1014" s="67" t="s">
        <v>113</v>
      </c>
      <c r="N1014" s="68" t="s">
        <v>114</v>
      </c>
    </row>
    <row r="1015" spans="10:14" ht="390" x14ac:dyDescent="0.25">
      <c r="J1015" s="7" t="s">
        <v>115</v>
      </c>
      <c r="M1015" s="67" t="s">
        <v>116</v>
      </c>
      <c r="N1015" s="68" t="s">
        <v>117</v>
      </c>
    </row>
    <row r="1016" spans="10:14" ht="75" x14ac:dyDescent="0.25">
      <c r="M1016" s="67" t="s">
        <v>118</v>
      </c>
    </row>
    <row r="1017" spans="10:14" ht="270" x14ac:dyDescent="0.25">
      <c r="M1017" s="67" t="s">
        <v>119</v>
      </c>
    </row>
    <row r="1018" spans="10:14" ht="135" x14ac:dyDescent="0.25">
      <c r="M1018" s="67" t="s">
        <v>120</v>
      </c>
    </row>
    <row r="1019" spans="10:14" ht="285" x14ac:dyDescent="0.25">
      <c r="M1019" s="67" t="s">
        <v>121</v>
      </c>
    </row>
    <row r="1020" spans="10:14" ht="390" x14ac:dyDescent="0.25">
      <c r="M1020" s="67" t="s">
        <v>122</v>
      </c>
    </row>
    <row r="1021" spans="10:14" ht="180" x14ac:dyDescent="0.25">
      <c r="M1021" s="67" t="s">
        <v>123</v>
      </c>
    </row>
    <row r="1022" spans="10:14" ht="300" x14ac:dyDescent="0.25">
      <c r="M1022" s="67" t="s">
        <v>124</v>
      </c>
    </row>
    <row r="1023" spans="10:14" ht="409.5" x14ac:dyDescent="0.25">
      <c r="M1023" s="67" t="s">
        <v>125</v>
      </c>
    </row>
    <row r="1024" spans="10:14" ht="195" x14ac:dyDescent="0.25">
      <c r="M1024" s="67" t="s">
        <v>126</v>
      </c>
    </row>
    <row r="1025" spans="13:13" ht="210" x14ac:dyDescent="0.25">
      <c r="M1025" s="67" t="s">
        <v>127</v>
      </c>
    </row>
    <row r="1026" spans="13:13" ht="315" x14ac:dyDescent="0.25">
      <c r="M1026" s="67" t="s">
        <v>128</v>
      </c>
    </row>
    <row r="1027" spans="13:13" ht="120" x14ac:dyDescent="0.25">
      <c r="M1027" s="67" t="s">
        <v>129</v>
      </c>
    </row>
    <row r="1028" spans="13:13" ht="90" x14ac:dyDescent="0.25">
      <c r="M1028" s="67" t="s">
        <v>130</v>
      </c>
    </row>
    <row r="1029" spans="13:13" ht="165" x14ac:dyDescent="0.25">
      <c r="M1029" s="67" t="s">
        <v>131</v>
      </c>
    </row>
    <row r="1030" spans="13:13" ht="315" x14ac:dyDescent="0.25">
      <c r="M1030" s="67" t="s">
        <v>132</v>
      </c>
    </row>
    <row r="1031" spans="13:13" ht="409.5" x14ac:dyDescent="0.25">
      <c r="M1031" s="67" t="s">
        <v>133</v>
      </c>
    </row>
    <row r="1032" spans="13:13" ht="210" x14ac:dyDescent="0.25">
      <c r="M1032" s="67" t="s">
        <v>134</v>
      </c>
    </row>
    <row r="1033" spans="13:13" ht="195" x14ac:dyDescent="0.25">
      <c r="M1033" s="67" t="s">
        <v>135</v>
      </c>
    </row>
    <row r="1034" spans="13:13" ht="120" x14ac:dyDescent="0.25">
      <c r="M1034" s="67" t="s">
        <v>136</v>
      </c>
    </row>
    <row r="1035" spans="13:13" ht="165" x14ac:dyDescent="0.25">
      <c r="M1035" s="67" t="s">
        <v>137</v>
      </c>
    </row>
    <row r="1036" spans="13:13" ht="360" x14ac:dyDescent="0.25">
      <c r="M1036" s="67" t="s">
        <v>138</v>
      </c>
    </row>
    <row r="1037" spans="13:13" ht="105" x14ac:dyDescent="0.25">
      <c r="M1037" s="67" t="s">
        <v>139</v>
      </c>
    </row>
    <row r="1038" spans="13:13" ht="165" x14ac:dyDescent="0.25">
      <c r="M1038" s="67" t="s">
        <v>140</v>
      </c>
    </row>
  </sheetData>
  <mergeCells count="68">
    <mergeCell ref="E3:J3"/>
    <mergeCell ref="B5:J5"/>
    <mergeCell ref="B7:C7"/>
    <mergeCell ref="D7:H7"/>
    <mergeCell ref="B9:C9"/>
    <mergeCell ref="D9:J9"/>
    <mergeCell ref="B11:C11"/>
    <mergeCell ref="D11:J11"/>
    <mergeCell ref="B13:C13"/>
    <mergeCell ref="D13:J13"/>
    <mergeCell ref="B15:C15"/>
    <mergeCell ref="D15:J15"/>
    <mergeCell ref="B17:C17"/>
    <mergeCell ref="D17:J17"/>
    <mergeCell ref="B19:C19"/>
    <mergeCell ref="D19:J19"/>
    <mergeCell ref="B21:C21"/>
    <mergeCell ref="D21:J21"/>
    <mergeCell ref="C31:D31"/>
    <mergeCell ref="F31:G31"/>
    <mergeCell ref="I31:J31"/>
    <mergeCell ref="B23:C23"/>
    <mergeCell ref="D23:J23"/>
    <mergeCell ref="B25:B26"/>
    <mergeCell ref="C25:C26"/>
    <mergeCell ref="D25:D26"/>
    <mergeCell ref="F25:H25"/>
    <mergeCell ref="I25:I26"/>
    <mergeCell ref="F26:H26"/>
    <mergeCell ref="B28:B29"/>
    <mergeCell ref="C28:D28"/>
    <mergeCell ref="E28:J28"/>
    <mergeCell ref="C29:D29"/>
    <mergeCell ref="E29:J29"/>
    <mergeCell ref="B33:C33"/>
    <mergeCell ref="D33:E33"/>
    <mergeCell ref="F33:G33"/>
    <mergeCell ref="B35:C35"/>
    <mergeCell ref="D35:F35"/>
    <mergeCell ref="G35:H35"/>
    <mergeCell ref="I35:J35"/>
    <mergeCell ref="B37:C37"/>
    <mergeCell ref="D37:J37"/>
    <mergeCell ref="C39:D39"/>
    <mergeCell ref="E39:F39"/>
    <mergeCell ref="H39:I39"/>
    <mergeCell ref="B40:B42"/>
    <mergeCell ref="C40:D40"/>
    <mergeCell ref="E40:F40"/>
    <mergeCell ref="G40:H40"/>
    <mergeCell ref="I40:J40"/>
    <mergeCell ref="C41:D41"/>
    <mergeCell ref="I41:J41"/>
    <mergeCell ref="C42:D42"/>
    <mergeCell ref="I42:J42"/>
    <mergeCell ref="B44:G44"/>
    <mergeCell ref="H44:J44"/>
    <mergeCell ref="B46:C46"/>
    <mergeCell ref="D46:E46"/>
    <mergeCell ref="F46:G46"/>
    <mergeCell ref="H46:I46"/>
    <mergeCell ref="E49:J49"/>
    <mergeCell ref="B47:C47"/>
    <mergeCell ref="D47:E47"/>
    <mergeCell ref="F47:G47"/>
    <mergeCell ref="H47:I47"/>
    <mergeCell ref="B48:G48"/>
    <mergeCell ref="H48:J48"/>
  </mergeCells>
  <dataValidations count="44">
    <dataValidation type="list" allowBlank="1" showInputMessage="1" showErrorMessage="1" sqref="D17:J17">
      <formula1>$FE$200:$FE$215</formula1>
    </dataValidation>
    <dataValidation type="list" allowBlank="1" showInputMessage="1" showErrorMessage="1" sqref="D15:J15">
      <formula1>$FH$210:$FH$236</formula1>
    </dataValidation>
    <dataValidation type="list" allowBlank="1" showInputMessage="1" showErrorMessage="1" sqref="D13:J13">
      <formula1>$FH$200:$FH$206</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errorStyle="information" allowBlank="1" errorTitle="Dato invalido" error="Debe seleccionar uno de la lista." prompt="Seleccione " sqref="B17 B21:B22"/>
    <dataValidation allowBlank="1" showInputMessage="1" showErrorMessage="1" promptTitle="Objetivo del Indicador " prompt="Digitre de manera clara el objetivo que se persigue con el calculo del indicador " sqref="G8:J8"/>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$K$200:$K$215</formula1>
    </dataValidation>
    <dataValidation allowBlank="1" showInputMessage="1" showErrorMessage="1" promptTitle="Nombre de un Indicador" prompt="Digite de manera clara y concisa el nombre que se le dará al indicador " sqref="D8:E8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sqref="I35:J35">
      <formula1>$FK$200:$FK$289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IS1</vt:lpstr>
      <vt:lpstr>IS2</vt:lpstr>
      <vt:lpstr>IS3</vt:lpstr>
      <vt:lpstr>IS4</vt:lpstr>
      <vt:lpstr>IS5</vt:lpstr>
      <vt:lpstr>IS6</vt:lpstr>
      <vt:lpstr>IS7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2019-09-02T17:09:29Z</dcterms:created>
  <dcterms:modified xsi:type="dcterms:W3CDTF">2019-11-27T18:38:02Z</dcterms:modified>
</cp:coreProperties>
</file>