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RIOSS\Desktop\Hojas Indicadores PDE\Indicadores Sector\"/>
    </mc:Choice>
  </mc:AlternateContent>
  <bookViews>
    <workbookView xWindow="0" yWindow="0" windowWidth="28800" windowHeight="12030" tabRatio="809" activeTab="6"/>
  </bookViews>
  <sheets>
    <sheet name="IS1" sheetId="1" r:id="rId1"/>
    <sheet name="IS2" sheetId="2" r:id="rId2"/>
    <sheet name="IS3" sheetId="4" r:id="rId3"/>
    <sheet name="IS4" sheetId="3" r:id="rId4"/>
    <sheet name="IS5" sheetId="6" r:id="rId5"/>
    <sheet name="IS6" sheetId="7" r:id="rId6"/>
    <sheet name="IS7" sheetId="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COMPONENTE">[1]IE1!$M$1010:$M$1036</definedName>
    <definedName name="depende">[2]listas!$BD$2:$BD$31</definedName>
    <definedName name="DEPENDENCIA">[3]Dependencias!$A$5:$A$32</definedName>
    <definedName name="dependencias" localSheetId="4">[5]Hoja2!$A$2:$A$18</definedName>
    <definedName name="dependencias" localSheetId="5">[5]Hoja2!$A$2:$A$18</definedName>
    <definedName name="dependencias">[1]Hoja2!$A$2:$A$18</definedName>
    <definedName name="Dimensión">[1]IE1!$M$1000:$M$1009</definedName>
    <definedName name="item">#REF!</definedName>
    <definedName name="objetivo">#REF!</definedName>
    <definedName name="OBJETIVOCAL">[3]Objetivos!$A$5:$A$11</definedName>
    <definedName name="objetivos">[4]Hoja2!$F$2:$F$10</definedName>
    <definedName name="PROCESO">[6]listas!$B$5:$B$54</definedName>
    <definedName name="procesos" localSheetId="4">[5]Hoja2!$H$2:$H$19</definedName>
    <definedName name="procesos" localSheetId="5">[5]Hoja2!$H$2:$H$19</definedName>
    <definedName name="procesos">[1]Hoja2!$H$2:$H$19</definedName>
    <definedName name="proyectos" localSheetId="4">[5]Hoja2!$J$2:$J$7</definedName>
    <definedName name="proyectos" localSheetId="5">[5]Hoja2!$J$2:$J$7</definedName>
    <definedName name="proyectos">[1]Hoja2!$J$2:$J$7</definedName>
    <definedName name="Responsabilidades">[7]listas!$B$2:$B$31</definedName>
    <definedName name="SSS">[8]Hoja2!$A$2:$A$18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7" l="1"/>
  <c r="I55" i="7"/>
  <c r="ES7" i="7" s="1"/>
  <c r="H48" i="7"/>
  <c r="K31" i="7"/>
  <c r="C29" i="7"/>
  <c r="C28" i="7"/>
  <c r="C17" i="7"/>
  <c r="FD7" i="7"/>
  <c r="FC7" i="7"/>
  <c r="FB7" i="7"/>
  <c r="FA7" i="7"/>
  <c r="EZ7" i="7"/>
  <c r="EY7" i="7"/>
  <c r="EX7" i="7"/>
  <c r="EW7" i="7"/>
  <c r="EV7" i="7"/>
  <c r="EU7" i="7"/>
  <c r="ET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5" i="6"/>
  <c r="ET7" i="6" s="1"/>
  <c r="I55" i="6"/>
  <c r="ES7" i="6" s="1"/>
  <c r="H48" i="6"/>
  <c r="J47" i="6"/>
  <c r="AW7" i="6" s="1"/>
  <c r="K31" i="6"/>
  <c r="C29" i="6"/>
  <c r="C28" i="6"/>
  <c r="C17" i="6"/>
  <c r="FD7" i="6"/>
  <c r="FC7" i="6"/>
  <c r="FB7" i="6"/>
  <c r="FA7" i="6"/>
  <c r="EZ7" i="6"/>
  <c r="EY7" i="6"/>
  <c r="EX7" i="6"/>
  <c r="EW7" i="6"/>
  <c r="EV7" i="6"/>
  <c r="EU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5" i="5" l="1"/>
  <c r="I55" i="5"/>
  <c r="H48" i="5"/>
  <c r="H42" i="5"/>
  <c r="G42" i="5"/>
  <c r="K31" i="5"/>
  <c r="C29" i="5"/>
  <c r="C28" i="5"/>
  <c r="C17" i="5"/>
  <c r="J55" i="4"/>
  <c r="I55" i="4"/>
  <c r="H48" i="4"/>
  <c r="H42" i="4"/>
  <c r="G42" i="4"/>
  <c r="K31" i="4"/>
  <c r="C29" i="4"/>
  <c r="C28" i="4"/>
  <c r="C17" i="4"/>
  <c r="J55" i="3"/>
  <c r="I55" i="3"/>
  <c r="H48" i="3"/>
  <c r="H42" i="3"/>
  <c r="G42" i="3"/>
  <c r="K31" i="3"/>
  <c r="C29" i="3"/>
  <c r="C28" i="3"/>
  <c r="C17" i="3"/>
  <c r="J55" i="2"/>
  <c r="I55" i="2"/>
  <c r="H48" i="2"/>
  <c r="H42" i="2"/>
  <c r="G42" i="2"/>
  <c r="K31" i="2"/>
  <c r="C29" i="2"/>
  <c r="C28" i="2"/>
  <c r="C17" i="2"/>
  <c r="J55" i="1"/>
  <c r="I55" i="1"/>
  <c r="H48" i="1"/>
  <c r="H42" i="1"/>
  <c r="G42" i="1"/>
  <c r="K31" i="1"/>
  <c r="C29" i="1"/>
  <c r="C28" i="1"/>
  <c r="C17" i="1"/>
</calcChain>
</file>

<file path=xl/sharedStrings.xml><?xml version="1.0" encoding="utf-8"?>
<sst xmlns="http://schemas.openxmlformats.org/spreadsheetml/2006/main" count="2574" uniqueCount="346">
  <si>
    <t>HOJA METODOLÓGICA DEL INDICADOR</t>
  </si>
  <si>
    <t>DATOS GENERALES</t>
  </si>
  <si>
    <t>NOMBRE DEL INDICADOR:</t>
  </si>
  <si>
    <t>Porcentaje de avance en el cumplimiento de las acciones de la planeación estratégica de Talento humano</t>
  </si>
  <si>
    <t>CODIGO INDI:</t>
  </si>
  <si>
    <t>IS1</t>
  </si>
  <si>
    <t>OBJETIVO Y/O DESCRIPCIÓN DEL INDICADOR:</t>
  </si>
  <si>
    <t>Realizar seguimiento a la aplicación de la planeacion estrategica del Talento Humano</t>
  </si>
  <si>
    <t>FAMILIA:</t>
  </si>
  <si>
    <t>Estrategico</t>
  </si>
  <si>
    <t>OBJETIVO ESTRATÉGICO DIMENSIÓN</t>
  </si>
  <si>
    <t>Fortalecer la gestión del empleo público aplicando la planeación durante el ciclo del servidor público (ingreso, desarrollo y retiro), para que los servidores penitenciarios desarrollen sus funciones de acuerdo con las condiciones requeridas por la entidad. 1</t>
  </si>
  <si>
    <t>OBJETIVO ESTRATÉGICO COMPONENTE</t>
  </si>
  <si>
    <t>Gestionar un talento humano idóneo, comprometido y transparente, que contribuya al cumplimiento de la misión institucional,  los fines del Estado, y alcance su propio desarrollo personal y laboral. 1</t>
  </si>
  <si>
    <t xml:space="preserve">PROCESO RELACIONADO </t>
  </si>
  <si>
    <t>OBJETIVO DEL PROCESO:</t>
  </si>
  <si>
    <t xml:space="preserve">PROYECTO RELACIONADO </t>
  </si>
  <si>
    <t xml:space="preserve">DEPENDENCIA </t>
  </si>
  <si>
    <t xml:space="preserve">SUTAH - SUBDIRECCIÓN DE TALENTO HUMANO </t>
  </si>
  <si>
    <t>FORMULA DE CÁLCULO</t>
  </si>
  <si>
    <t>División</t>
  </si>
  <si>
    <t xml:space="preserve">Identificación de variables </t>
  </si>
  <si>
    <t>Variable 1</t>
  </si>
  <si>
    <t>actividades ejecutadas en la fase de planeacion del talento humano</t>
  </si>
  <si>
    <t xml:space="preserve">FUENTE DE DATOS </t>
  </si>
  <si>
    <t>plataforma isolucion, registros de información, guias externas</t>
  </si>
  <si>
    <t>Variable 2</t>
  </si>
  <si>
    <t xml:space="preserve">total de actividades programadas </t>
  </si>
  <si>
    <t xml:space="preserve">DEFINICION DE VARIABLES </t>
  </si>
  <si>
    <t>la informacion se obtendra de la plataforma isolucion, matriz normograma, registros de informacion relacionados con la planeacion estrategica del talento humano</t>
  </si>
  <si>
    <t>PERIODICIDAD DE MEDICIÓN:</t>
  </si>
  <si>
    <t>Anual</t>
  </si>
  <si>
    <t>TIPO:</t>
  </si>
  <si>
    <t>Eficacia</t>
  </si>
  <si>
    <t>TENDENCIA</t>
  </si>
  <si>
    <t>Positiva</t>
  </si>
  <si>
    <t>UNIDAD DE MEDIDA</t>
  </si>
  <si>
    <t>Porcentaje</t>
  </si>
  <si>
    <t xml:space="preserve">FECHA DE CREACIÓN </t>
  </si>
  <si>
    <t xml:space="preserve">LÍNEA BASE (LB) </t>
  </si>
  <si>
    <t>RESPONSABLE CALCULO:</t>
  </si>
  <si>
    <t>DUEÑOS - RESPONSABLE ANÁLISIS:</t>
  </si>
  <si>
    <t>Subdireccion de Talento Humano</t>
  </si>
  <si>
    <t>OBSERVACIONES:</t>
  </si>
  <si>
    <t>Meta</t>
  </si>
  <si>
    <t>Tolerancia inferior</t>
  </si>
  <si>
    <t>Tolerancia superior</t>
  </si>
  <si>
    <t>Rangos en el cumplimiento de la meta:</t>
  </si>
  <si>
    <t>Sobre ejecutado</t>
  </si>
  <si>
    <t>Sobresaliente</t>
  </si>
  <si>
    <t>Satisfactorio</t>
  </si>
  <si>
    <t>Deficiente</t>
  </si>
  <si>
    <t>Mayor a</t>
  </si>
  <si>
    <t>Menor a</t>
  </si>
  <si>
    <t xml:space="preserve">Menor igual a  </t>
  </si>
  <si>
    <t xml:space="preserve">PROGRAMACIÓN DE METAS CUATRIENIO </t>
  </si>
  <si>
    <t>2019 - 2022</t>
  </si>
  <si>
    <t>AÑO 1</t>
  </si>
  <si>
    <t>AÑO 2</t>
  </si>
  <si>
    <t>AÑO 3</t>
  </si>
  <si>
    <t>AÑO 4</t>
  </si>
  <si>
    <t>CUATRIENIO</t>
  </si>
  <si>
    <t>SEGUIMIENTO</t>
  </si>
  <si>
    <t xml:space="preserve">Periodo </t>
  </si>
  <si>
    <t>Cálculo del indicador</t>
  </si>
  <si>
    <t xml:space="preserve">Avance % Meta AÑO  </t>
  </si>
  <si>
    <t>Rango de cumplimiento</t>
  </si>
  <si>
    <t>Análisis de resultado</t>
  </si>
  <si>
    <t xml:space="preserve">Acciones a tomar </t>
  </si>
  <si>
    <t>Año 1</t>
  </si>
  <si>
    <t>Año 2</t>
  </si>
  <si>
    <t>Año 3</t>
  </si>
  <si>
    <t>Año 4</t>
  </si>
  <si>
    <t xml:space="preserve">TOTAL CUATRIENIO </t>
  </si>
  <si>
    <t>Planificación Institucional</t>
  </si>
  <si>
    <t>TALENTO HUMANO: 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</si>
  <si>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Comunicación Estratégica</t>
  </si>
  <si>
    <t>Diseñar la ruta estrategica con miras a fortalecer la confianza ciudadana y la legitimidad. 2</t>
  </si>
  <si>
    <t>GESTIÓN DOCUMENTAL: Administrar la documentación del Instituto durante todo su ciclo vital de acuerdo a la legislación vigente con el fin de conservar la memoria institucional y proporcionar de manera oportuna la información a usuarios.</t>
  </si>
  <si>
    <t>Derechos Humanos y Atención al Ciudadano</t>
  </si>
  <si>
    <t>Ejecutar la planeación institucional en el marco de los valores del servicio público.3</t>
  </si>
  <si>
    <t>PLANIFICACIÓN INSTITUCIONAL: Determinar el horizonte institucional mediante la formulación de la plataforma estratégica, lineamientos y metodologías, que permitan el logro de los propósitos organizacionales.</t>
  </si>
  <si>
    <t>Seguridad Penitenciaria y Carcelaria</t>
  </si>
  <si>
    <t>Conocer los avances en la consecución de resultados previstos en su marco estratégico. 4</t>
  </si>
  <si>
    <t>ATENCIÓN SOCIAL: Definir políticas y estrategias para el diseño de programas y lineamientos en los servicios de salud y alimentación, actividades ocupacionales y programas de atención psicosocial para atender las necesidades de la población privada de la libertad.</t>
  </si>
  <si>
    <t>Atención Social</t>
  </si>
  <si>
    <t>Promover la construcción de una cultura de análisis y retroalimentción para el mejoramiento continuo. 5</t>
  </si>
  <si>
    <t>COMUNICACIÓN ESTRATÉGICA: Gestionar la comunicación interna y externa a través del buen uso de los recursos de información para mejorar la imagen institucional.</t>
  </si>
  <si>
    <t>Tratamiento Penitenciario</t>
  </si>
  <si>
    <t>Promover el Mejoramiento Continuo del Instituto. 6</t>
  </si>
  <si>
    <t>CONTROL INTERNO: Realizar la verificación y evaluación del Sistema de Control Interno y del Sistema de Gestión de Calidad en el Instituto Nacional Penitenciario y Carcelario INPEC, a través de las herramientas y modelos de control.</t>
  </si>
  <si>
    <t>Directrices Jurídicas del Régimen Penitenciario y Carcelario</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</si>
  <si>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7</t>
  </si>
  <si>
    <t>DERECHOS HUMANOS Y ATENCIÓN AL CLIENTE: 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</si>
  <si>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Gestión del Talento humano</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</si>
  <si>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 8</t>
  </si>
  <si>
    <t>DIRECTRICES JURÍDICAS DEL RÉGIMEN PENITENCIARIO: Establecer directrices relacionadas con obtener los beneficios legales que se otorgan durante la ejecución de la pena privativa de la libertad o el cumplimiento de la medida de aseguramiento a la población reclusa.</t>
  </si>
  <si>
    <t>Gestión del Conocimiento Institucional</t>
  </si>
  <si>
    <t xml:space="preserve"> Número de herramientas diseñadas para la promoción, prevención y gestión de los Derechos Humanos 9</t>
  </si>
  <si>
    <t xml:space="preserve">GESTIÓN DE TECNOLOGIA E INFORMACIÓN: la disponibilidad del sistema de información del Sistema Penitenciario y Carcelario de manera oportuna, confiable, integral e Innovadora; dando soporte tecnológico a los usuarios y el acceso oportuno a los servicios tecnológicos.  </t>
  </si>
  <si>
    <t>Gestión de Tecnología e información</t>
  </si>
  <si>
    <t>Garantizar un adeucado flujo de información tanto interna  como externa 10</t>
  </si>
  <si>
    <t>GESTIÓN DEL CONOCIMIENTO: Realizar la formación, capacitación, inducción, instrucción, entrenamiento y reentrenamiento a los actores del Sistema Nacional Penitenciario que así lo requiera y las investigaciones a este ámbito en forma eficiente.</t>
  </si>
  <si>
    <t>Gestión Legal</t>
  </si>
  <si>
    <t>GESTIÓN DISCIPLINARIA: Garantizar la función disciplinaria en los servidores públicos del INPEC de forma tal que se inicie y finalice el proceso con las garantías procesales, así como la implementación de políticas de prevención de las conductas que constituyan falta disciplinar.</t>
  </si>
  <si>
    <t>Gestión Disciplinaria</t>
  </si>
  <si>
    <t>GESTIÓN FINANCIERA: Ejercer el adecuado control de los recursos financieros asignados al Instituto en cumplimiento a los principios contables y de hacienda pública.</t>
  </si>
  <si>
    <t>Logística y Abastecimiento</t>
  </si>
  <si>
    <t>GESTIÓN LEGAL: Ejercer la defensa de los intereses del Instituto, el control de la legalidad de sus actos administrativos y emitir conceptos jurídicos relacionados con el objeto y función de la entidad.</t>
  </si>
  <si>
    <t>Gestión Financiera</t>
  </si>
  <si>
    <t>Formar y capacitar a los servidores públicos del Instituto y de las otras entidades, en el campo penitenciario y carcelario, con el fin de desarrollar competencias que les permitan desempeñarse en su puesto de trabajo. 2</t>
  </si>
  <si>
    <t>LOGÍSTICA Y ABASTECIMIENTO: Asegurar la eficiente y oportuna adquisición, administración y suministro de bienes y servicios de acuerdo a las necesidades de los procesos del INPEC en atención a la normativa vigente.</t>
  </si>
  <si>
    <t>Gestión Documental</t>
  </si>
  <si>
    <t>Promover en los servidores penitenciarios un cambio cultural, tendiente a la gestión integra, responsable y transparente de lo público. 3</t>
  </si>
  <si>
    <t xml:space="preserve">SEGURIDAD PENITENCIARIA Y CARCELARIA. 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 </t>
  </si>
  <si>
    <t>Control Interno</t>
  </si>
  <si>
    <t>Formulación de los planes de acción institucional 4</t>
  </si>
  <si>
    <t xml:space="preserve">TRATAMIENTO PENITENCIARIO: Definir políticas, programas y lineamientos institucionales para la aplicación del tratamiento penitenciario a nivel operativo con fines de resocialización de los internos condenados. </t>
  </si>
  <si>
    <t>Planeación presupuestal viable y sostenible 5</t>
  </si>
  <si>
    <t>Fortalecer la comunidad penitenciaria y su relación con el Instituto en un entorno confiable que permita la apertura y el aprovechamiento de los datos públicos. 6</t>
  </si>
  <si>
    <t>Mejorar el funcionamiento Institucional y su relación con otras entidades públicas. 7</t>
  </si>
  <si>
    <t>Fortalecer la gestión de la información contable con calidad proveniente de las subunidades ejecutoras o de otros procesos como resultado final del ejercicio financiero. 8</t>
  </si>
  <si>
    <t>Coordinar en materia administrativa el seguimiento que  involucre, los servicios públicos,  las necesidades de infraestructura de los ERON las cuales se presentan a la USPEC y necesidades de la Dirección General y Direcciones Regionales. 9</t>
  </si>
  <si>
    <t>esarrollar los procedimientos administrativos para el cumplimiento de la ejecución del plan anual de caja. 10</t>
  </si>
  <si>
    <t>Propender por la eficiente administración de los Recursos Físicos y específicamente de los Bienes Muebles y semovientes caninos del Instituto Nacional Penitenciario y Carcelario INPEC.  11</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</si>
  <si>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 12</t>
  </si>
  <si>
    <t>Tramitar los lineamientos para la adquisición de las pólizas y su cobertura de acuerdo a las necesidades que presente el INPEC. 13</t>
  </si>
  <si>
    <t>Realizar las acciones para adelantar la gestión contractual  en todo su ciclo de acuerdo con las normas de contratación vigentes. 14</t>
  </si>
  <si>
    <t>Realizar el seguimiento de la ejecución presupuestal dando cumplimiento a las metas establecidas para tal fin en el plan de Acción, para aprovechar los recursos asignados con eficiencia y eficacia.  15</t>
  </si>
  <si>
    <t>Promover al Instituto el seguimiento a la gestión y su desempeño 16</t>
  </si>
  <si>
    <t>Generar la captura y distribución del conocimiento. 17</t>
  </si>
  <si>
    <t>Desarrollar una cultura organizacional fundamentada en la información, el control y la evaluación 18</t>
  </si>
  <si>
    <t>DISEÑAR E IMPLEMENTAR PROGRAMAS DE TRATAMIENTO PENITENCIARIO Y DE ATENCION SOCIAL EFICACES BENEFICIANDO A LA PPL Y FACILITANDO SU PROCESO DE PRISIONALIZACIÓN 19</t>
  </si>
  <si>
    <t>Implemetar el modelo educativo del INPEC en cada uno de los ERON,  incluyendo  las actividades deportivas, recreativas y culturales como parte constitutiva del tratamiento penitenciario,   en pro de  mejorar   la calidad de la educación impartida a los privados de la libertad. 20</t>
  </si>
  <si>
    <t>Promover el desarrollo de actividades laborales ocupacionales y productivas para las personas privadas de la libertad 21</t>
  </si>
  <si>
    <t>Establecer estrategias encaminadas al acceso y vigilancia de los servicios en salud y alimentación a la población a cargo del INPEC 22</t>
  </si>
  <si>
    <t>Generar condiciones permanentes de seguridad en los ERON. 23</t>
  </si>
  <si>
    <t>Establecer la planta del Cuerpo de Custodia de cada establecimiento de acuerdo a sus puestos de servicio 24</t>
  </si>
  <si>
    <t>Implementar herramientas de promoción, prevención y gestión para la protección de los Derechos Humanos de la población privada de la libertad en la prestación de los servicios penitenciarios y carcelarios. 25</t>
  </si>
  <si>
    <t>Implementar el Programa de Gestión Documental del Instituto  26</t>
  </si>
  <si>
    <t>Promover  los recursos de información  y comunicación en pro de  la imagen institucional.  27</t>
  </si>
  <si>
    <t>Porcentaje de avance en el cumplimiento de las acciones relacionadas con el ciclo de ingreso del talento humano</t>
  </si>
  <si>
    <t>IS2</t>
  </si>
  <si>
    <t>Realizar seguimiento a la ejecucion de las actividades relacionadas con el ciclo del ingreso del talento Humano</t>
  </si>
  <si>
    <t>Gestión  Talento Humano</t>
  </si>
  <si>
    <t xml:space="preserve">  actividades ejecutadas en el ciclo de ingreso del talento humano</t>
  </si>
  <si>
    <t>registros de informaciòn, bases de datos aspirantes</t>
  </si>
  <si>
    <t>total de actividades programadas en el ciclo de ingreso del talento humano</t>
  </si>
  <si>
    <t xml:space="preserve">la informacion se obtendra de registros de informacion y bases de datos de aspirantes </t>
  </si>
  <si>
    <t>Porcentaje de avance en el cumplimiento de las acciones de retiro del servidor público realizadas</t>
  </si>
  <si>
    <t>IS4</t>
  </si>
  <si>
    <t>Realizar seguimiento a la ejecucion de las actividades relacionadas con el ciclo del desarrollo del talento Humano</t>
  </si>
  <si>
    <t>actividades ejecutadas en el ciclo del retiro del talento humano</t>
  </si>
  <si>
    <t>bases de datos de personal retirado</t>
  </si>
  <si>
    <t>total de actividades programadas en el ciclo del retiro del talento humano</t>
  </si>
  <si>
    <t xml:space="preserve">la informacion se obtendra de bases de datos de personal retirado </t>
  </si>
  <si>
    <t>Porcentaje de avance en el cumplimiento de las acciones relacionadas con el ciclo de desarrollo del talento humano</t>
  </si>
  <si>
    <t>IS3</t>
  </si>
  <si>
    <t>actividades ejecutadas en el ciclo de desarrollo del talento humano</t>
  </si>
  <si>
    <t>registros de informaciòn a nivel nacional, plataforma isolucion, bases de datos</t>
  </si>
  <si>
    <t>total de actividades programadas en el ciclo de desarrollo del talento humano</t>
  </si>
  <si>
    <t>la informacion se obtendra de registros de informaciòn a nivel nacional, plataforma isolucion, bases de datos</t>
  </si>
  <si>
    <t xml:space="preserve">Porcentaje de avance  de la implementación  de la caja de herramientas. </t>
  </si>
  <si>
    <t>IS7</t>
  </si>
  <si>
    <t>Realizar seguimiento al avance de la implementacion de la caja de herramientas</t>
  </si>
  <si>
    <t>actividades ejecutadas en la caja de herramientas</t>
  </si>
  <si>
    <t>plan de accion integridad, caja de herramientas codigo de integridad dafp</t>
  </si>
  <si>
    <t>total de actividades programadas en la caja de herramientas</t>
  </si>
  <si>
    <t>plan de accion integridad y caja de herramientas codigo de integridad dafp</t>
  </si>
  <si>
    <t>la informacion se obtendra del plan de accion establecido y de la caja de herramientas codigo de integridad dafp</t>
  </si>
  <si>
    <t xml:space="preserve">OBJETIVO DE CALIDAD </t>
  </si>
  <si>
    <t>OBJETIVO DEL PROCESO</t>
  </si>
  <si>
    <t xml:space="preserve">PROYECTO RELCIONADO </t>
  </si>
  <si>
    <t>FORMULA DE CÁLCULO V1</t>
  </si>
  <si>
    <t>FORMULA DE CÁLCULO V2</t>
  </si>
  <si>
    <t>DEFINICION DE V1</t>
  </si>
  <si>
    <t>DEFINICION DE V2</t>
  </si>
  <si>
    <t>FUENTE v1</t>
  </si>
  <si>
    <t>FUENTE v2</t>
  </si>
  <si>
    <t>PERIODICIDAD:</t>
  </si>
  <si>
    <t>COMPORTAMIENTO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</si>
  <si>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</si>
  <si>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</si>
  <si>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</si>
  <si>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</si>
  <si>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</si>
  <si>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</si>
  <si>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</si>
  <si>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</si>
  <si>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</si>
  <si>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</si>
  <si>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</si>
  <si>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</si>
  <si>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</si>
  <si>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</si>
  <si>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</si>
  <si>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</si>
  <si>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</si>
  <si>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</si>
  <si>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</si>
  <si>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</si>
  <si>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</si>
  <si>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</si>
  <si>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</si>
  <si>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</si>
  <si>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</si>
  <si>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</si>
  <si>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</si>
  <si>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</si>
  <si>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</si>
  <si>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</si>
  <si>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</si>
  <si>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Sobresaliente &gt;=</t>
  </si>
  <si>
    <t>Deficiente &lt; =</t>
  </si>
  <si>
    <t xml:space="preserve">RESULTADO INDICADOR </t>
  </si>
  <si>
    <t xml:space="preserve">Avance % Meta Trimestre  </t>
  </si>
  <si>
    <t>Cualificación trimestre</t>
  </si>
  <si>
    <t>Cualificación año</t>
  </si>
  <si>
    <t xml:space="preserve">Tasa anual de estudiantes promovidos </t>
  </si>
  <si>
    <t>IS5</t>
  </si>
  <si>
    <t>Medida del porcentaje de estudiantes matriculados que acreditaron y demostraron las competencias requeridas en los programas académicos y por ende, fueron promovidos.</t>
  </si>
  <si>
    <t>Sector</t>
  </si>
  <si>
    <t>DIRES - DIRECCION ESCUELA DE FORMACIÓN</t>
  </si>
  <si>
    <t>No. De estudiantes promovidos en la vigencia.</t>
  </si>
  <si>
    <t>Informes académicos</t>
  </si>
  <si>
    <t>No. De Estudiantes matriculados en la vigencia.</t>
  </si>
  <si>
    <t>Sumatoria del número de  estudiantes promovidos reportados en los informes académicos de los programas académicos ejecutados en la vigencia.</t>
  </si>
  <si>
    <t>Sumatoria del número de  estudiantes matriculados reportados en los informes académicos de los programas académicos ejecutados en la vigencia.</t>
  </si>
  <si>
    <t>Trimestral</t>
  </si>
  <si>
    <t>Tolerancia Inferior</t>
  </si>
  <si>
    <t>2019-2022</t>
  </si>
  <si>
    <t xml:space="preserve">
Año 1</t>
  </si>
  <si>
    <t xml:space="preserve">
Año 2</t>
  </si>
  <si>
    <t xml:space="preserve">
Año 3</t>
  </si>
  <si>
    <t xml:space="preserve">
Año 4</t>
  </si>
  <si>
    <t>N° Programas de formación académica o laboral ofertados  aprobados por la autoridad educativa correspondiente.</t>
  </si>
  <si>
    <t>IS6</t>
  </si>
  <si>
    <t>Seguimiento a la aprobación de los programas de formación académica o laboral proyectados para la vigencia.</t>
  </si>
  <si>
    <t>Suma</t>
  </si>
  <si>
    <t>Número de programas de formación académica o laboral aprobados</t>
  </si>
  <si>
    <t xml:space="preserve">Resoluciones de aprobación del ente educativo </t>
  </si>
  <si>
    <t>Sumatoria del número de programas de formación académica o laboral aprobados por la autoridad educativa correspondiente, basado en actos administrativos.</t>
  </si>
  <si>
    <t xml:space="preserve">GATEC - GRUPO DE ATENCIÓN AL CIUDADANO </t>
  </si>
  <si>
    <t xml:space="preserve">DIRAT - DIRECCIÓN DE ATENCIÓN Y TRATAMIENTO </t>
  </si>
  <si>
    <t>1 GRUPO DE ASUNTOS PENITENCIARIOS.</t>
  </si>
  <si>
    <t xml:space="preserve">DICUV - DIRECCIÓN DE CUSTODIA Y VIGILANCIA </t>
  </si>
  <si>
    <t>2 GRUPO DE ATENCIÓN AL CIUDADANO</t>
  </si>
  <si>
    <t xml:space="preserve">DIGEC - DIRECCIÓN DE GESTIÓN CORPORATIVA </t>
  </si>
  <si>
    <t>3 GRUPO DE DERECHOS HUMANOS</t>
  </si>
  <si>
    <t>4 GRUPO DE RELACIONES INTERNACIONALES Y PROTOCOLO</t>
  </si>
  <si>
    <t xml:space="preserve">OFPLA - OFICINA ASESORA DE PLANEACIÓN </t>
  </si>
  <si>
    <t>5  Grupo de Estadística</t>
  </si>
  <si>
    <t xml:space="preserve">OFAJU - OFICINA ASESORA JURÍDICA </t>
  </si>
  <si>
    <t>6 Grupo de Desarrollo Organizacional</t>
  </si>
  <si>
    <t>OFICO - OFICINA ASESORA DE COMUNICACIONES</t>
  </si>
  <si>
    <t>7 Grupo de Planeación Estratégica</t>
  </si>
  <si>
    <t xml:space="preserve">OFICI - OFICINA DE CONTROL INTERNO </t>
  </si>
  <si>
    <t>8  Grupo de Programación Presupuestal</t>
  </si>
  <si>
    <t xml:space="preserve">OFIDI - OFICINA DE CONTROL INTERNO DISCIPLINARIO </t>
  </si>
  <si>
    <t>9 Grupo de Jurisdicción Coactiva, Demandas y Defensa Judicial</t>
  </si>
  <si>
    <t xml:space="preserve">OFISI - OFICINA DE SISTEMAS DE INFORMACIÓN </t>
  </si>
  <si>
    <t>10 Grupo de Recursos y Conceptos</t>
  </si>
  <si>
    <t>11 Grupo de Tutelas</t>
  </si>
  <si>
    <t>GAPOE - GRUPO DE APOYO ESPIRITUAL</t>
  </si>
  <si>
    <t>12 Grupo Liquidación de Fallos Judiciales y Conciliaciones</t>
  </si>
  <si>
    <t xml:space="preserve">GASUP - GRUPO DE ASUNTOS PENITENCIARIOS </t>
  </si>
  <si>
    <t>13 Grupo de Comunicación Organizacional y Medios Institucionales</t>
  </si>
  <si>
    <t>14 Grupo de Administración de la Información</t>
  </si>
  <si>
    <t xml:space="preserve">GODHU - GRUPO DE DERECHOS HUMANOS </t>
  </si>
  <si>
    <t>15  Grupo de Administración de las Tecnologías de la Información</t>
  </si>
  <si>
    <t xml:space="preserve">GRURI - GRUPO DE RELACIONES PÚBLICAS Y RELACIONES INTERNACIONALES </t>
  </si>
  <si>
    <t>16  Grupo de Proyección, Seguridad e Implementación Tecnológica</t>
  </si>
  <si>
    <t>17  Grupo Apoyo Seguridad Electrónica</t>
  </si>
  <si>
    <t>18 Grupo de Evaluación y Seguimiento</t>
  </si>
  <si>
    <t>19  Grupo de Enfoque hacia la Prevención</t>
  </si>
  <si>
    <t>20 Grupo de Evaluación a la Gestión del Riesgo</t>
  </si>
  <si>
    <t>21 Grupo de Investigaciones Disciplinarias</t>
  </si>
  <si>
    <t>22 Grupo de Prevención</t>
  </si>
  <si>
    <t>23 Grupo de Secretaría Común</t>
  </si>
  <si>
    <t>24 Subdirección de Cuerpo de Custodia</t>
  </si>
  <si>
    <t>25 Subdirección de Seguridad y Vigilancia</t>
  </si>
  <si>
    <t>26 Grupo de Proyección del Cuerpo de Custodia</t>
  </si>
  <si>
    <t>27 Grupo de Servicio Militar</t>
  </si>
  <si>
    <t>28 Grupo de Servicio Militar</t>
  </si>
  <si>
    <t>29  Grupo de Operativos Especiales</t>
  </si>
  <si>
    <t>30  Grupo de Policía Judicial</t>
  </si>
  <si>
    <t>31 Grupo de Seguridad Penitenciaria y Carcelaria</t>
  </si>
  <si>
    <t>32 Grupo Operativo Canino</t>
  </si>
  <si>
    <t>33 Subdirección de Atención en Salud</t>
  </si>
  <si>
    <t>34 Subdirección de Atención Psicosocial</t>
  </si>
  <si>
    <t>35  Subdirección de Educación</t>
  </si>
  <si>
    <t>36 Subdirección de Desarrollo de Habilidades Productivas</t>
  </si>
  <si>
    <t>37  Grupo de Alimentación</t>
  </si>
  <si>
    <t>38 Grupo de Aseguramiento en Salud</t>
  </si>
  <si>
    <t>39 Grupo de Salud Pública</t>
  </si>
  <si>
    <t>40 Grupo de Servicios de Salud</t>
  </si>
  <si>
    <t>41 Grupo de Atención Social</t>
  </si>
  <si>
    <t>42 Grupo de Tratamiento Penitenciario</t>
  </si>
  <si>
    <t>43  Grupo de Apoyo Espiritual</t>
  </si>
  <si>
    <t>44  Grupo de Educación Penitenciaria y Carcelaria</t>
  </si>
  <si>
    <t>45 Grupo de Cultura, Deporte y Recreación</t>
  </si>
  <si>
    <t>46 Grupo de Actividades Ocupacionales</t>
  </si>
  <si>
    <t>47 Grupo de Actividades Productivas</t>
  </si>
  <si>
    <t>48  Grupo de Gestión Comercial</t>
  </si>
  <si>
    <t xml:space="preserve">49 Área de Planeación </t>
  </si>
  <si>
    <t>50 Área de Comunicaciones</t>
  </si>
  <si>
    <t xml:space="preserve">51 Área de Asuntos Jurídicos </t>
  </si>
  <si>
    <t>52 Área de Evaluación y Calidad</t>
  </si>
  <si>
    <t>53 Área Comando de Agrupación</t>
  </si>
  <si>
    <t>54 Subdirección de Secretaría Académica</t>
  </si>
  <si>
    <t>55  Subdirección Académica</t>
  </si>
  <si>
    <t>56 Área de Atención al Ciudadano y Derechos Humanos</t>
  </si>
  <si>
    <t>57  Grupo de Registro y Control</t>
  </si>
  <si>
    <t>58  Grupo Administrativo:</t>
  </si>
  <si>
    <t>59 Área de Personal</t>
  </si>
  <si>
    <t>60 Área de Contratación</t>
  </si>
  <si>
    <t>61 Área de Logística</t>
  </si>
  <si>
    <t>62  Grupo de Bienestar Estudiantil y Proyección Social</t>
  </si>
  <si>
    <t>63 Grupo Financiero</t>
  </si>
  <si>
    <t>64 Área de Diseño Curricular</t>
  </si>
  <si>
    <t>65 Grupo de Educación Continuada</t>
  </si>
  <si>
    <t>66  Grupo de Educación Virtual y Soporte Educativo</t>
  </si>
  <si>
    <t>67 Grupo de Formación</t>
  </si>
  <si>
    <t>68 Grupo de Investigación Penitenciaria y Carcelaria</t>
  </si>
  <si>
    <t>69 Escuelas Regionales</t>
  </si>
  <si>
    <t>70  Grupo Contable</t>
  </si>
  <si>
    <t>71  Grupo de Gestión Documental</t>
  </si>
  <si>
    <t>72 Grupo Logístico</t>
  </si>
  <si>
    <t>73 Grupo de Presupuesto</t>
  </si>
  <si>
    <t>74 Grupo de Tesorería</t>
  </si>
  <si>
    <t>75 Grupo de Manejo Bienes Muebles</t>
  </si>
  <si>
    <t>76 Grupo de Armamento e Intendencia</t>
  </si>
  <si>
    <t>77 Grupo de Seguros</t>
  </si>
  <si>
    <t>78 Subdirección de Talento Humano</t>
  </si>
  <si>
    <t>79 Subdirección de Gestión Contractual</t>
  </si>
  <si>
    <t>80  Grupo de Administración de Talento Humano</t>
  </si>
  <si>
    <t>81  Grupo de Asuntos Laborales</t>
  </si>
  <si>
    <t>82 Grupo de Bienestar Laboral</t>
  </si>
  <si>
    <t>83  Grupo de Nómina</t>
  </si>
  <si>
    <t>84  Grupo de Prestaciones Sociales</t>
  </si>
  <si>
    <t>85 Grupo de Prospectiva del Talento Humano</t>
  </si>
  <si>
    <t>86 Grupo de Seguridad Social</t>
  </si>
  <si>
    <t>87  Grupo de Administración Historias Laborales</t>
  </si>
  <si>
    <t>88  Grupo de Seguridad y Salud en el Trabajo</t>
  </si>
  <si>
    <t>89  Grupo de Contratación</t>
  </si>
  <si>
    <t>90  Grupo Precontractual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</si>
</sst>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00_);_(* \(#,##0.00\);_(* &quot;-&quot;??_);_(@_)"/>
    <numFmt numFmtId="166" formatCode="_(* #,##0.0_);_(* \(#,##0.0\);_(* &quot;-&quot;??_);_(@_)"/>
  </numFmts>
  <fonts count="27" x14ac:knownFonts="1">
    <font>
      <sz val="11"/>
      <color theme="1"/>
      <name val="Calibri"/>
      <family val="2"/>
      <scheme val="minor"/>
    </font>
    <font>
      <sz val="11"/>
      <color theme="1"/>
      <name val="Calibri"/>
      <family val="2"/>
      <scheme val="minor"/>
    </font>
    <font>
      <sz val="10"/>
      <color indexed="8"/>
      <name val="Arial Narrow"/>
      <family val="2"/>
    </font>
    <font>
      <b/>
      <sz val="18"/>
      <color indexed="8"/>
      <name val="Arial Narrow"/>
      <family val="2"/>
    </font>
    <font>
      <sz val="10"/>
      <color theme="1"/>
      <name val="Calibri"/>
      <family val="2"/>
      <scheme val="minor"/>
    </font>
    <font>
      <sz val="10"/>
      <name val="Calibri"/>
      <family val="2"/>
      <scheme val="minor"/>
    </font>
    <font>
      <b/>
      <sz val="12"/>
      <color indexed="8"/>
      <name val="Arial Narrow"/>
      <family val="2"/>
    </font>
    <font>
      <b/>
      <sz val="12"/>
      <color theme="0"/>
      <name val="Arial Narrow"/>
      <family val="2"/>
    </font>
    <font>
      <b/>
      <sz val="10"/>
      <color indexed="8"/>
      <name val="Arial Narrow"/>
      <family val="2"/>
    </font>
    <font>
      <b/>
      <sz val="10"/>
      <color indexed="8"/>
      <name val="Calibri"/>
      <family val="2"/>
      <scheme val="minor"/>
    </font>
    <font>
      <sz val="10"/>
      <color indexed="8"/>
      <name val="Calibri"/>
      <family val="2"/>
      <scheme val="minor"/>
    </font>
    <font>
      <sz val="10"/>
      <color theme="0"/>
      <name val="Calibri"/>
      <family val="2"/>
      <scheme val="minor"/>
    </font>
    <font>
      <b/>
      <sz val="8"/>
      <color indexed="8"/>
      <name val="Calibri"/>
      <family val="2"/>
      <scheme val="minor"/>
    </font>
    <font>
      <b/>
      <sz val="10"/>
      <color theme="1"/>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0"/>
      <color theme="0"/>
      <name val="Arial Narrow"/>
      <family val="2"/>
    </font>
    <font>
      <b/>
      <sz val="10"/>
      <color theme="1"/>
      <name val="Arial Narrow"/>
      <family val="2"/>
    </font>
    <font>
      <b/>
      <sz val="12"/>
      <color indexed="8"/>
      <name val="Calibri"/>
      <family val="2"/>
      <scheme val="minor"/>
    </font>
    <font>
      <b/>
      <sz val="10"/>
      <color theme="0"/>
      <name val="Arial Narrow"/>
      <family val="2"/>
    </font>
    <font>
      <b/>
      <sz val="10"/>
      <color theme="0"/>
      <name val="Calibri"/>
      <family val="2"/>
    </font>
    <font>
      <sz val="11"/>
      <color rgb="FF000000"/>
      <name val="Calibri"/>
      <family val="2"/>
    </font>
    <font>
      <sz val="10"/>
      <color rgb="FF000000"/>
      <name val="Arial Narrow"/>
      <family val="2"/>
    </font>
    <font>
      <sz val="11"/>
      <name val="Calibri"/>
      <family val="2"/>
    </font>
  </fonts>
  <fills count="14">
    <fill>
      <patternFill patternType="none"/>
    </fill>
    <fill>
      <patternFill patternType="gray125"/>
    </fill>
    <fill>
      <patternFill patternType="solid">
        <fgColor rgb="FFCDF2FF"/>
        <bgColor indexed="64"/>
      </patternFill>
    </fill>
    <fill>
      <patternFill patternType="solid">
        <fgColor rgb="FF00435A"/>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rgb="FFFFFFFF"/>
      </patternFill>
    </fill>
  </fills>
  <borders count="48">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medium">
        <color indexed="64"/>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24" fillId="0" borderId="0"/>
    <xf numFmtId="0" fontId="1" fillId="0" borderId="0"/>
    <xf numFmtId="43" fontId="24" fillId="0" borderId="0" applyFont="0" applyFill="0" applyBorder="0" applyAlignment="0" applyProtection="0"/>
    <xf numFmtId="9" fontId="24" fillId="0" borderId="0" applyFont="0" applyFill="0" applyBorder="0" applyAlignment="0" applyProtection="0"/>
  </cellStyleXfs>
  <cellXfs count="208">
    <xf numFmtId="0" fontId="0" fillId="0" borderId="0" xfId="0"/>
    <xf numFmtId="0" fontId="2" fillId="0" borderId="0" xfId="0" applyFont="1" applyBorder="1" applyAlignment="1" applyProtection="1">
      <alignment vertical="center" wrapText="1"/>
    </xf>
    <xf numFmtId="0" fontId="3" fillId="0" borderId="0" xfId="0" applyFont="1" applyBorder="1" applyAlignment="1" applyProtection="1">
      <alignment vertical="center" wrapText="1"/>
    </xf>
    <xf numFmtId="0" fontId="4" fillId="0" borderId="0" xfId="0" applyFont="1" applyFill="1" applyAlignment="1" applyProtection="1">
      <alignment vertical="center" wrapText="1"/>
    </xf>
    <xf numFmtId="0" fontId="0" fillId="0" borderId="0" xfId="0" applyFill="1"/>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Alignment="1" applyProtection="1">
      <alignment vertical="center" wrapText="1"/>
    </xf>
    <xf numFmtId="0" fontId="8" fillId="4" borderId="0" xfId="0" applyFont="1" applyFill="1" applyBorder="1" applyAlignment="1" applyProtection="1">
      <alignment vertical="center" wrapText="1"/>
    </xf>
    <xf numFmtId="0" fontId="8" fillId="4" borderId="0" xfId="0" applyFont="1" applyFill="1" applyBorder="1" applyAlignment="1" applyProtection="1">
      <alignment horizontal="left" vertical="center" wrapText="1"/>
    </xf>
    <xf numFmtId="0" fontId="4" fillId="4" borderId="0" xfId="0" applyFont="1" applyFill="1" applyBorder="1" applyAlignment="1" applyProtection="1">
      <alignment vertical="center" wrapText="1"/>
    </xf>
    <xf numFmtId="0" fontId="9" fillId="2" borderId="4" xfId="0" applyFont="1" applyFill="1" applyBorder="1" applyAlignment="1" applyProtection="1">
      <alignment vertical="center" wrapText="1"/>
    </xf>
    <xf numFmtId="0" fontId="9" fillId="4" borderId="0" xfId="0" applyFont="1" applyFill="1" applyBorder="1" applyAlignment="1" applyProtection="1">
      <alignment vertical="center" wrapText="1"/>
    </xf>
    <xf numFmtId="0" fontId="10" fillId="4" borderId="0" xfId="0" applyFont="1" applyFill="1" applyBorder="1" applyAlignment="1" applyProtection="1">
      <alignment horizontal="left" vertical="center" wrapText="1"/>
    </xf>
    <xf numFmtId="0" fontId="4" fillId="0" borderId="4" xfId="0" applyFont="1" applyBorder="1" applyAlignment="1" applyProtection="1">
      <alignment vertical="center" wrapText="1"/>
    </xf>
    <xf numFmtId="0" fontId="9"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11" fillId="0" borderId="0" xfId="0" applyFont="1" applyFill="1" applyAlignment="1" applyProtection="1">
      <alignment vertical="center" wrapText="1"/>
    </xf>
    <xf numFmtId="0" fontId="4" fillId="4" borderId="0" xfId="0" applyFont="1" applyFill="1" applyBorder="1" applyAlignment="1" applyProtection="1">
      <alignment horizontal="center" vertical="center" wrapText="1"/>
    </xf>
    <xf numFmtId="14" fontId="4" fillId="5" borderId="4" xfId="0" applyNumberFormat="1" applyFont="1" applyFill="1" applyBorder="1" applyAlignment="1" applyProtection="1">
      <alignment horizontal="right" vertical="center" wrapText="1"/>
    </xf>
    <xf numFmtId="0" fontId="12" fillId="2" borderId="4" xfId="0" applyFont="1" applyFill="1" applyBorder="1" applyAlignment="1" applyProtection="1">
      <alignment vertical="center" wrapText="1"/>
    </xf>
    <xf numFmtId="10" fontId="13" fillId="0" borderId="4" xfId="2" applyNumberFormat="1" applyFont="1" applyBorder="1" applyAlignment="1" applyProtection="1">
      <alignment vertical="center" wrapText="1"/>
      <protection locked="0" hidden="1"/>
    </xf>
    <xf numFmtId="9" fontId="10" fillId="4" borderId="0" xfId="0" applyNumberFormat="1" applyFont="1" applyFill="1" applyBorder="1" applyAlignment="1" applyProtection="1">
      <alignment horizontal="center" vertical="center" wrapText="1"/>
    </xf>
    <xf numFmtId="2" fontId="4" fillId="4" borderId="0" xfId="0" applyNumberFormat="1" applyFont="1" applyFill="1" applyBorder="1" applyAlignment="1" applyProtection="1">
      <alignment horizontal="right" vertical="center" wrapText="1"/>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justify" vertical="center" wrapText="1"/>
    </xf>
    <xf numFmtId="0" fontId="9" fillId="2" borderId="0" xfId="0" applyFont="1" applyFill="1" applyBorder="1" applyAlignment="1" applyProtection="1">
      <alignment horizontal="left" vertical="center" wrapText="1"/>
    </xf>
    <xf numFmtId="0" fontId="9" fillId="0" borderId="1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justify" vertical="center" wrapText="1"/>
    </xf>
    <xf numFmtId="0" fontId="14" fillId="3" borderId="11" xfId="0" applyFont="1" applyFill="1" applyBorder="1" applyAlignment="1" applyProtection="1">
      <alignment horizontal="center" vertical="center" wrapText="1"/>
    </xf>
    <xf numFmtId="9" fontId="9" fillId="0" borderId="14" xfId="0" applyNumberFormat="1" applyFont="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9" fontId="10" fillId="10" borderId="18" xfId="2" applyFont="1" applyFill="1" applyBorder="1" applyAlignment="1" applyProtection="1">
      <alignment horizontal="center" vertical="center" wrapText="1"/>
    </xf>
    <xf numFmtId="0" fontId="14" fillId="3" borderId="26" xfId="0" applyFont="1" applyFill="1" applyBorder="1" applyAlignment="1" applyProtection="1">
      <alignment horizontal="center" vertical="center" wrapText="1"/>
    </xf>
    <xf numFmtId="165" fontId="9" fillId="11" borderId="29" xfId="1"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14" fillId="3" borderId="30"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8" fillId="2" borderId="33" xfId="0" applyFont="1" applyFill="1" applyBorder="1" applyAlignment="1" applyProtection="1">
      <alignment horizontal="center" vertical="center" wrapText="1"/>
    </xf>
    <xf numFmtId="165" fontId="4" fillId="0" borderId="34" xfId="1" applyFont="1" applyBorder="1" applyAlignment="1" applyProtection="1">
      <alignment horizontal="right" vertical="center" wrapText="1"/>
      <protection locked="0" hidden="1"/>
    </xf>
    <xf numFmtId="164" fontId="4" fillId="5" borderId="34" xfId="2" applyNumberFormat="1" applyFont="1" applyFill="1" applyBorder="1" applyAlignment="1" applyProtection="1">
      <alignment horizontal="right" vertical="center" wrapText="1"/>
    </xf>
    <xf numFmtId="164" fontId="13" fillId="0" borderId="34" xfId="2" applyNumberFormat="1" applyFont="1" applyBorder="1" applyAlignment="1" applyProtection="1">
      <alignment horizontal="right" vertical="center" wrapText="1"/>
    </xf>
    <xf numFmtId="10" fontId="13" fillId="0" borderId="35" xfId="2" applyNumberFormat="1" applyFont="1" applyBorder="1" applyAlignment="1" applyProtection="1">
      <alignment vertical="center" wrapText="1"/>
    </xf>
    <xf numFmtId="10" fontId="13" fillId="0" borderId="33"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0" fontId="18" fillId="2" borderId="15" xfId="0" applyFont="1" applyFill="1" applyBorder="1" applyAlignment="1" applyProtection="1">
      <alignment horizontal="center" vertical="center" wrapText="1"/>
    </xf>
    <xf numFmtId="165" fontId="4" fillId="0" borderId="4" xfId="1" applyFont="1" applyBorder="1" applyAlignment="1" applyProtection="1">
      <alignment horizontal="right" vertical="center" wrapText="1"/>
    </xf>
    <xf numFmtId="164" fontId="4" fillId="5" borderId="4" xfId="2" applyNumberFormat="1" applyFont="1" applyFill="1" applyBorder="1" applyAlignment="1" applyProtection="1">
      <alignment horizontal="right" vertical="center" wrapText="1"/>
    </xf>
    <xf numFmtId="164" fontId="13" fillId="0" borderId="4" xfId="2" applyNumberFormat="1" applyFont="1" applyBorder="1" applyAlignment="1" applyProtection="1">
      <alignment horizontal="right" vertical="center" wrapText="1"/>
    </xf>
    <xf numFmtId="10" fontId="13" fillId="0" borderId="5" xfId="2" applyNumberFormat="1" applyFont="1" applyBorder="1" applyAlignment="1" applyProtection="1">
      <alignment vertical="center" wrapText="1"/>
    </xf>
    <xf numFmtId="10" fontId="13" fillId="0" borderId="15" xfId="2" applyNumberFormat="1" applyFont="1" applyBorder="1" applyAlignment="1" applyProtection="1">
      <alignment vertical="center" wrapText="1"/>
    </xf>
    <xf numFmtId="10" fontId="13" fillId="0" borderId="16" xfId="2" applyNumberFormat="1" applyFont="1" applyBorder="1" applyAlignment="1" applyProtection="1">
      <alignment vertical="center" wrapText="1"/>
    </xf>
    <xf numFmtId="165" fontId="4" fillId="0" borderId="4" xfId="1" applyFont="1" applyBorder="1" applyAlignment="1" applyProtection="1">
      <alignment horizontal="right" vertical="center" wrapText="1"/>
      <protection locked="0" hidden="1"/>
    </xf>
    <xf numFmtId="17" fontId="14" fillId="3" borderId="37" xfId="0" applyNumberFormat="1" applyFont="1" applyFill="1" applyBorder="1" applyAlignment="1" applyProtection="1">
      <alignment horizontal="center" vertical="center" wrapText="1"/>
    </xf>
    <xf numFmtId="0" fontId="18" fillId="12" borderId="8" xfId="0" applyFont="1" applyFill="1" applyBorder="1" applyAlignment="1" applyProtection="1">
      <alignment horizontal="right" vertical="center" wrapText="1"/>
    </xf>
    <xf numFmtId="2" fontId="18" fillId="12" borderId="8" xfId="0" applyNumberFormat="1" applyFont="1" applyFill="1" applyBorder="1" applyAlignment="1" applyProtection="1">
      <alignment horizontal="right" vertical="center" wrapText="1"/>
    </xf>
    <xf numFmtId="9" fontId="18" fillId="12" borderId="8" xfId="2" applyFont="1" applyFill="1" applyBorder="1" applyAlignment="1" applyProtection="1">
      <alignment horizontal="right" vertical="center" wrapText="1"/>
    </xf>
    <xf numFmtId="10" fontId="13" fillId="0" borderId="8" xfId="2" applyNumberFormat="1" applyFont="1" applyBorder="1" applyAlignment="1" applyProtection="1">
      <alignment horizontal="left" vertical="center" wrapText="1"/>
    </xf>
    <xf numFmtId="0" fontId="4" fillId="0" borderId="22" xfId="0" applyFont="1" applyBorder="1" applyAlignment="1" applyProtection="1">
      <alignment vertical="center" wrapText="1"/>
    </xf>
    <xf numFmtId="10" fontId="13" fillId="0" borderId="37" xfId="2" applyNumberFormat="1" applyFont="1" applyBorder="1" applyAlignment="1" applyProtection="1">
      <alignment vertical="center" wrapText="1"/>
    </xf>
    <xf numFmtId="10" fontId="13" fillId="0" borderId="9" xfId="2" applyNumberFormat="1" applyFont="1" applyBorder="1" applyAlignment="1" applyProtection="1">
      <alignment vertical="center" wrapText="1"/>
    </xf>
    <xf numFmtId="0" fontId="11" fillId="0" borderId="0" xfId="0" applyFont="1" applyAlignment="1" applyProtection="1">
      <alignment vertical="center" wrapText="1"/>
    </xf>
    <xf numFmtId="0" fontId="19" fillId="0" borderId="0" xfId="0" applyFont="1" applyBorder="1" applyAlignment="1" applyProtection="1">
      <alignment vertical="center" wrapText="1"/>
    </xf>
    <xf numFmtId="0" fontId="0" fillId="0" borderId="0" xfId="0" applyAlignment="1">
      <alignment horizontal="justify" vertical="center" wrapText="1"/>
    </xf>
    <xf numFmtId="0" fontId="0" fillId="0" borderId="0" xfId="0" applyAlignment="1">
      <alignment horizontal="justify" vertical="center"/>
    </xf>
    <xf numFmtId="10" fontId="4" fillId="0" borderId="4" xfId="2" applyNumberFormat="1" applyFont="1" applyBorder="1" applyAlignment="1" applyProtection="1">
      <alignment vertical="center" wrapText="1"/>
      <protection locked="0" hidden="1"/>
    </xf>
    <xf numFmtId="9" fontId="9" fillId="0" borderId="14" xfId="0" applyNumberFormat="1" applyFont="1" applyBorder="1" applyAlignment="1" applyProtection="1">
      <alignment horizontal="left" vertical="center" wrapText="1"/>
    </xf>
    <xf numFmtId="0" fontId="8" fillId="0" borderId="17" xfId="0" applyFont="1" applyFill="1" applyBorder="1" applyAlignment="1" applyProtection="1">
      <alignment vertical="center" wrapText="1"/>
    </xf>
    <xf numFmtId="0" fontId="8" fillId="0" borderId="39" xfId="0" applyFont="1" applyFill="1" applyBorder="1" applyAlignment="1" applyProtection="1">
      <alignment vertical="center" wrapText="1"/>
    </xf>
    <xf numFmtId="0" fontId="20" fillId="0" borderId="40" xfId="0" applyFont="1" applyFill="1" applyBorder="1" applyAlignment="1" applyProtection="1">
      <alignment horizontal="center" vertical="center" wrapText="1"/>
    </xf>
    <xf numFmtId="0" fontId="20" fillId="0" borderId="41"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20" fillId="0" borderId="39" xfId="0"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wrapText="1"/>
    </xf>
    <xf numFmtId="0" fontId="21" fillId="0" borderId="7" xfId="0" applyFont="1" applyBorder="1" applyAlignment="1" applyProtection="1">
      <alignment horizontal="center" vertical="center" wrapText="1"/>
    </xf>
    <xf numFmtId="0" fontId="4" fillId="0" borderId="37" xfId="0" applyFont="1" applyFill="1" applyBorder="1" applyAlignment="1" applyProtection="1">
      <alignment vertical="center" wrapText="1"/>
    </xf>
    <xf numFmtId="0" fontId="4" fillId="0" borderId="8" xfId="0" applyFont="1" applyFill="1" applyBorder="1" applyAlignment="1" applyProtection="1">
      <alignment vertical="center" wrapText="1"/>
    </xf>
    <xf numFmtId="166" fontId="4" fillId="0" borderId="8" xfId="1" applyNumberFormat="1" applyFont="1" applyFill="1" applyBorder="1" applyAlignment="1" applyProtection="1">
      <alignment vertical="center" wrapText="1"/>
    </xf>
    <xf numFmtId="14" fontId="4" fillId="0" borderId="8" xfId="0" applyNumberFormat="1" applyFont="1" applyFill="1" applyBorder="1" applyAlignment="1" applyProtection="1">
      <alignment vertical="center" wrapText="1"/>
    </xf>
    <xf numFmtId="2" fontId="4" fillId="0" borderId="8" xfId="0" applyNumberFormat="1" applyFont="1" applyFill="1" applyBorder="1" applyAlignment="1" applyProtection="1">
      <alignment vertical="center" wrapText="1"/>
    </xf>
    <xf numFmtId="164" fontId="4" fillId="0" borderId="8" xfId="2" applyNumberFormat="1" applyFont="1" applyFill="1" applyBorder="1" applyAlignment="1" applyProtection="1">
      <alignment vertical="center" wrapText="1"/>
    </xf>
    <xf numFmtId="39" fontId="4" fillId="0" borderId="8" xfId="0" applyNumberFormat="1" applyFont="1" applyFill="1" applyBorder="1" applyAlignment="1" applyProtection="1">
      <alignment vertical="center" wrapText="1"/>
    </xf>
    <xf numFmtId="165" fontId="4" fillId="0" borderId="8" xfId="0" applyNumberFormat="1" applyFont="1" applyFill="1" applyBorder="1" applyAlignment="1" applyProtection="1">
      <alignment vertical="center" wrapText="1"/>
    </xf>
    <xf numFmtId="10" fontId="4" fillId="0" borderId="8" xfId="0" applyNumberFormat="1" applyFont="1" applyFill="1" applyBorder="1" applyAlignment="1" applyProtection="1">
      <alignment vertical="center" wrapText="1"/>
    </xf>
    <xf numFmtId="0" fontId="4" fillId="0" borderId="9" xfId="0" applyFont="1" applyFill="1" applyBorder="1" applyAlignment="1" applyProtection="1">
      <alignment vertical="center" wrapText="1"/>
    </xf>
    <xf numFmtId="10" fontId="4" fillId="0" borderId="0" xfId="0" applyNumberFormat="1" applyFont="1" applyFill="1" applyBorder="1" applyAlignment="1" applyProtection="1">
      <alignment vertical="center" wrapText="1"/>
    </xf>
    <xf numFmtId="165" fontId="4"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10" fontId="11" fillId="0" borderId="0" xfId="0" applyNumberFormat="1" applyFont="1" applyFill="1" applyBorder="1" applyAlignment="1" applyProtection="1">
      <alignment vertical="center" wrapText="1"/>
    </xf>
    <xf numFmtId="0" fontId="22" fillId="0" borderId="0" xfId="0" applyFont="1" applyFill="1" applyBorder="1" applyAlignment="1" applyProtection="1">
      <alignment vertical="center" wrapText="1"/>
    </xf>
    <xf numFmtId="9" fontId="19" fillId="0" borderId="0" xfId="0" applyNumberFormat="1" applyFont="1" applyFill="1" applyBorder="1" applyAlignment="1" applyProtection="1">
      <alignment vertical="center" wrapText="1"/>
    </xf>
    <xf numFmtId="0" fontId="23" fillId="0" borderId="0" xfId="0" applyFont="1" applyFill="1" applyBorder="1" applyAlignment="1" applyProtection="1">
      <alignment vertical="center" wrapText="1"/>
    </xf>
    <xf numFmtId="2" fontId="11" fillId="0" borderId="0" xfId="0" applyNumberFormat="1" applyFont="1" applyFill="1" applyBorder="1" applyAlignment="1" applyProtection="1">
      <alignment vertical="center" wrapText="1"/>
    </xf>
    <xf numFmtId="0" fontId="22" fillId="0" borderId="0" xfId="0" applyFont="1" applyFill="1" applyBorder="1" applyAlignment="1" applyProtection="1">
      <alignment horizontal="left" vertical="center" wrapText="1"/>
    </xf>
    <xf numFmtId="9" fontId="19" fillId="0" borderId="0"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left" vertical="center" wrapText="1"/>
    </xf>
    <xf numFmtId="2" fontId="11" fillId="0" borderId="0" xfId="0" applyNumberFormat="1" applyFont="1" applyFill="1" applyBorder="1" applyAlignment="1" applyProtection="1">
      <alignment horizontal="right" vertical="center" wrapText="1"/>
    </xf>
    <xf numFmtId="0" fontId="22" fillId="0" borderId="0" xfId="0" applyFont="1" applyFill="1" applyBorder="1" applyAlignment="1" applyProtection="1">
      <alignment horizontal="justify" vertical="center" wrapText="1"/>
    </xf>
    <xf numFmtId="165" fontId="11" fillId="0" borderId="0" xfId="0" applyNumberFormat="1" applyFont="1" applyFill="1" applyBorder="1" applyAlignment="1" applyProtection="1">
      <alignment vertical="center" wrapText="1"/>
    </xf>
    <xf numFmtId="39" fontId="11" fillId="0" borderId="0" xfId="1" applyNumberFormat="1" applyFont="1" applyFill="1" applyBorder="1" applyAlignment="1" applyProtection="1">
      <alignment vertical="center" wrapText="1"/>
    </xf>
    <xf numFmtId="2" fontId="22" fillId="0" borderId="0" xfId="1" applyNumberFormat="1" applyFont="1" applyFill="1" applyBorder="1" applyAlignment="1" applyProtection="1">
      <alignment vertical="center" wrapText="1"/>
    </xf>
    <xf numFmtId="1" fontId="4" fillId="0" borderId="4" xfId="2" applyNumberFormat="1" applyFont="1" applyBorder="1" applyAlignment="1" applyProtection="1">
      <alignment vertical="center" wrapText="1"/>
      <protection locked="0" hidden="1"/>
    </xf>
    <xf numFmtId="0" fontId="9" fillId="0" borderId="14" xfId="0" applyFont="1" applyBorder="1" applyAlignment="1" applyProtection="1">
      <alignment horizontal="center" vertical="center" wrapText="1"/>
    </xf>
    <xf numFmtId="1" fontId="10" fillId="10" borderId="18" xfId="2" applyNumberFormat="1" applyFont="1" applyFill="1" applyBorder="1" applyAlignment="1" applyProtection="1">
      <alignment horizontal="center" vertical="center" wrapText="1"/>
    </xf>
    <xf numFmtId="3" fontId="4" fillId="5" borderId="34" xfId="2" applyNumberFormat="1" applyFont="1" applyFill="1" applyBorder="1" applyAlignment="1" applyProtection="1">
      <alignment horizontal="right" vertical="center" wrapText="1"/>
    </xf>
    <xf numFmtId="3" fontId="13" fillId="0" borderId="34" xfId="2" applyNumberFormat="1" applyFont="1" applyBorder="1" applyAlignment="1" applyProtection="1">
      <alignment horizontal="right" vertical="center" wrapText="1"/>
    </xf>
    <xf numFmtId="3" fontId="13" fillId="0" borderId="35" xfId="2" applyNumberFormat="1" applyFont="1" applyBorder="1" applyAlignment="1" applyProtection="1">
      <alignment vertical="center" wrapText="1"/>
    </xf>
    <xf numFmtId="0" fontId="17" fillId="4" borderId="0" xfId="0" applyFont="1" applyFill="1" applyBorder="1" applyAlignment="1" applyProtection="1">
      <alignment horizontal="center" vertical="center" wrapText="1"/>
    </xf>
    <xf numFmtId="164" fontId="4" fillId="0" borderId="21" xfId="2" applyNumberFormat="1" applyFont="1" applyBorder="1" applyAlignment="1" applyProtection="1">
      <alignment horizontal="center" vertical="center" wrapText="1"/>
      <protection locked="0" hidden="1"/>
    </xf>
    <xf numFmtId="164" fontId="4" fillId="0" borderId="23" xfId="2" applyNumberFormat="1" applyFont="1" applyBorder="1" applyAlignment="1" applyProtection="1">
      <alignment horizontal="center" vertical="center" wrapText="1"/>
      <protection locked="0" hidden="1"/>
    </xf>
    <xf numFmtId="9" fontId="4" fillId="0" borderId="21" xfId="2" applyFont="1" applyBorder="1" applyAlignment="1" applyProtection="1">
      <alignment horizontal="center" vertical="center" wrapText="1"/>
      <protection locked="0" hidden="1"/>
    </xf>
    <xf numFmtId="9" fontId="4" fillId="0" borderId="23" xfId="2" applyFont="1" applyBorder="1" applyAlignment="1" applyProtection="1">
      <alignment horizontal="center" vertical="center" wrapText="1"/>
      <protection locked="0" hidden="1"/>
    </xf>
    <xf numFmtId="164" fontId="4" fillId="0" borderId="27" xfId="2" applyNumberFormat="1" applyFont="1" applyBorder="1" applyAlignment="1" applyProtection="1">
      <alignment horizontal="center" vertical="center" wrapText="1"/>
      <protection locked="0" hidden="1"/>
    </xf>
    <xf numFmtId="164" fontId="4" fillId="0" borderId="28" xfId="2" applyNumberFormat="1" applyFont="1" applyBorder="1" applyAlignment="1" applyProtection="1">
      <alignment horizontal="center" vertical="center" wrapText="1"/>
      <protection locked="0" hidden="1"/>
    </xf>
    <xf numFmtId="9" fontId="4" fillId="0" borderId="27" xfId="2" applyFont="1" applyBorder="1" applyAlignment="1" applyProtection="1">
      <alignment horizontal="center" vertical="center" wrapText="1"/>
      <protection locked="0" hidden="1"/>
    </xf>
    <xf numFmtId="9" fontId="4" fillId="0" borderId="28" xfId="2" applyFont="1" applyBorder="1" applyAlignment="1" applyProtection="1">
      <alignment horizontal="center" vertical="center" wrapText="1"/>
      <protection locked="0" hidden="1"/>
    </xf>
    <xf numFmtId="0" fontId="15" fillId="3" borderId="21" xfId="0" applyFont="1" applyFill="1" applyBorder="1" applyAlignment="1" applyProtection="1">
      <alignment horizontal="right" vertical="center" wrapText="1"/>
    </xf>
    <xf numFmtId="0" fontId="15" fillId="3" borderId="22" xfId="0" applyFont="1" applyFill="1" applyBorder="1" applyAlignment="1" applyProtection="1">
      <alignment horizontal="right" vertical="center" wrapText="1"/>
    </xf>
    <xf numFmtId="0" fontId="15" fillId="3" borderId="23" xfId="0" applyFont="1" applyFill="1" applyBorder="1" applyAlignment="1" applyProtection="1">
      <alignment horizontal="right" vertical="center" wrapText="1"/>
    </xf>
    <xf numFmtId="0" fontId="15" fillId="3" borderId="21" xfId="0" applyFont="1" applyFill="1" applyBorder="1" applyAlignment="1" applyProtection="1">
      <alignment horizontal="left" vertical="center" wrapText="1"/>
    </xf>
    <xf numFmtId="0" fontId="15" fillId="3" borderId="22" xfId="0" applyFont="1" applyFill="1" applyBorder="1" applyAlignment="1" applyProtection="1">
      <alignment horizontal="left" vertical="center" wrapText="1"/>
    </xf>
    <xf numFmtId="0" fontId="15" fillId="3" borderId="23" xfId="0" applyFont="1" applyFill="1" applyBorder="1" applyAlignment="1" applyProtection="1">
      <alignment horizontal="left" vertical="center" wrapText="1"/>
    </xf>
    <xf numFmtId="0" fontId="16" fillId="2" borderId="2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25" xfId="0" applyFont="1" applyFill="1" applyBorder="1" applyAlignment="1" applyProtection="1">
      <alignment horizontal="center" vertical="center" wrapText="1"/>
    </xf>
    <xf numFmtId="0" fontId="16" fillId="2" borderId="22" xfId="0" applyFont="1" applyFill="1" applyBorder="1" applyAlignment="1" applyProtection="1">
      <alignment horizontal="center" vertical="center" wrapText="1"/>
    </xf>
    <xf numFmtId="0" fontId="9" fillId="2" borderId="15"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13" fillId="6" borderId="4"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9" fillId="9" borderId="4" xfId="0" applyFont="1" applyFill="1" applyBorder="1" applyAlignment="1" applyProtection="1">
      <alignment horizontal="center" vertical="center" wrapText="1"/>
    </xf>
    <xf numFmtId="0" fontId="9" fillId="9" borderId="16"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9" fontId="10" fillId="10" borderId="18" xfId="2" applyFont="1" applyFill="1" applyBorder="1" applyAlignment="1" applyProtection="1">
      <alignment horizontal="center" vertical="center" wrapText="1"/>
    </xf>
    <xf numFmtId="10" fontId="10" fillId="10" borderId="19" xfId="2" applyNumberFormat="1" applyFont="1" applyFill="1" applyBorder="1" applyAlignment="1" applyProtection="1">
      <alignment horizontal="center" vertical="center" wrapText="1"/>
    </xf>
    <xf numFmtId="10" fontId="10" fillId="10" borderId="20" xfId="2" applyNumberFormat="1"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9" fillId="2" borderId="4" xfId="0" applyFont="1" applyFill="1" applyBorder="1" applyAlignment="1" applyProtection="1">
      <alignment horizontal="left"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9" fontId="9" fillId="0" borderId="12" xfId="0" applyNumberFormat="1"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4" fillId="3" borderId="14" xfId="0" applyFont="1" applyFill="1" applyBorder="1" applyAlignment="1" applyProtection="1">
      <alignment horizontal="center" vertical="center" wrapText="1"/>
    </xf>
    <xf numFmtId="9" fontId="10" fillId="0" borderId="4" xfId="0" applyNumberFormat="1" applyFont="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9" fillId="2" borderId="4" xfId="0" applyFont="1" applyFill="1" applyBorder="1" applyAlignment="1" applyProtection="1">
      <alignmen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4"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left" vertical="center" wrapText="1"/>
    </xf>
    <xf numFmtId="0" fontId="4" fillId="5"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20" fillId="0" borderId="25"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wrapText="1"/>
    </xf>
    <xf numFmtId="0" fontId="8" fillId="0" borderId="38"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43"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10" fillId="5" borderId="5" xfId="0" applyFont="1" applyFill="1" applyBorder="1" applyAlignment="1" applyProtection="1">
      <alignment horizontal="left" vertical="center" wrapText="1"/>
    </xf>
    <xf numFmtId="0" fontId="10" fillId="5" borderId="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25" fillId="13" borderId="44" xfId="3" applyFont="1" applyFill="1" applyBorder="1" applyAlignment="1">
      <alignment horizontal="left" vertical="center" wrapText="1"/>
    </xf>
    <xf numFmtId="0" fontId="26" fillId="0" borderId="45" xfId="3" applyFont="1" applyBorder="1"/>
    <xf numFmtId="0" fontId="25" fillId="13" borderId="44" xfId="3" applyFont="1" applyFill="1" applyBorder="1" applyAlignment="1">
      <alignment horizontal="justify" vertical="center" wrapText="1"/>
    </xf>
    <xf numFmtId="0" fontId="26" fillId="0" borderId="45" xfId="3" applyFont="1" applyBorder="1" applyAlignment="1">
      <alignment horizontal="justify" vertical="center" wrapText="1"/>
    </xf>
    <xf numFmtId="0" fontId="26" fillId="0" borderId="46" xfId="3" applyFont="1" applyBorder="1" applyAlignment="1">
      <alignment horizontal="justify" vertical="center" wrapText="1"/>
    </xf>
    <xf numFmtId="9" fontId="4" fillId="0" borderId="47" xfId="2" applyFont="1" applyBorder="1" applyAlignment="1" applyProtection="1">
      <alignment horizontal="center" vertical="center" wrapText="1"/>
      <protection locked="0" hidden="1"/>
    </xf>
    <xf numFmtId="0" fontId="10" fillId="0" borderId="5" xfId="0" applyFont="1" applyBorder="1" applyAlignment="1" applyProtection="1">
      <alignment horizontal="justify" vertical="center" wrapText="1"/>
    </xf>
    <xf numFmtId="0" fontId="10" fillId="0" borderId="6" xfId="0" applyFont="1" applyBorder="1" applyAlignment="1" applyProtection="1">
      <alignment horizontal="justify" vertical="center" wrapText="1"/>
    </xf>
    <xf numFmtId="0" fontId="10" fillId="0" borderId="7" xfId="0" applyFont="1" applyBorder="1" applyAlignment="1" applyProtection="1">
      <alignment horizontal="justify" vertical="center" wrapText="1"/>
    </xf>
    <xf numFmtId="0" fontId="9" fillId="0" borderId="12" xfId="0" applyFont="1" applyBorder="1" applyAlignment="1" applyProtection="1">
      <alignment horizontal="center" vertical="center" wrapText="1"/>
    </xf>
    <xf numFmtId="1" fontId="10" fillId="10" borderId="18" xfId="2" applyNumberFormat="1" applyFont="1" applyFill="1" applyBorder="1" applyAlignment="1" applyProtection="1">
      <alignment horizontal="center" vertical="center" wrapText="1"/>
    </xf>
    <xf numFmtId="1" fontId="10" fillId="10" borderId="19" xfId="2" applyNumberFormat="1" applyFont="1" applyFill="1" applyBorder="1" applyAlignment="1" applyProtection="1">
      <alignment horizontal="center" vertical="center" wrapText="1"/>
    </xf>
    <xf numFmtId="1" fontId="10" fillId="10" borderId="20" xfId="2" applyNumberFormat="1" applyFont="1" applyFill="1" applyBorder="1" applyAlignment="1" applyProtection="1">
      <alignment horizontal="center" vertical="center" wrapText="1"/>
    </xf>
    <xf numFmtId="1" fontId="4" fillId="0" borderId="27" xfId="2" applyNumberFormat="1" applyFont="1" applyBorder="1" applyAlignment="1" applyProtection="1">
      <alignment horizontal="center" vertical="center" wrapText="1"/>
      <protection locked="0" hidden="1"/>
    </xf>
    <xf numFmtId="1" fontId="4" fillId="0" borderId="28" xfId="2" applyNumberFormat="1" applyFont="1" applyBorder="1" applyAlignment="1" applyProtection="1">
      <alignment horizontal="center" vertical="center" wrapText="1"/>
      <protection locked="0" hidden="1"/>
    </xf>
    <xf numFmtId="1" fontId="4" fillId="0" borderId="47" xfId="2" applyNumberFormat="1" applyFont="1" applyBorder="1" applyAlignment="1" applyProtection="1">
      <alignment horizontal="center" vertical="center" wrapText="1"/>
      <protection locked="0" hidden="1"/>
    </xf>
  </cellXfs>
  <cellStyles count="7">
    <cellStyle name="Millares" xfId="1" builtinId="3"/>
    <cellStyle name="Millares 2" xfId="5"/>
    <cellStyle name="Normal" xfId="0" builtinId="0"/>
    <cellStyle name="Normal 2" xfId="3"/>
    <cellStyle name="Normal 3" xfId="4"/>
    <cellStyle name="Porcentaje" xfId="2" builtinId="5"/>
    <cellStyle name="Porcentaje 2" xfId="6"/>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6955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4</xdr:row>
      <xdr:rowOff>2539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574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6955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4</xdr:row>
      <xdr:rowOff>2539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574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6955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4</xdr:row>
      <xdr:rowOff>2539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574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6955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4</xdr:row>
      <xdr:rowOff>2539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574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6955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4</xdr:row>
      <xdr:rowOff>2539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5740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Desktop/Hojas%20Indicadores%20PDE/Talento%20Hum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LRIOSS.INPEC\Documents\Plan%20de%20Acci&#243;n\2017\nacional\Modificaciones\3er%20Tri\solicitud_modificaci&#243;n%20Escuel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RIOSS/Desktop/Hojas%20Indicadores%20PDE/GATE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RIOSS/Desktop/Hojas%20Indicadores%20PDE/EP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LSANABRIAC\Documents\2016\PLAN%20DE%20ACCION\MATRIZ%20PLAN%20DE%20ACCION\PLAN%20DE%20ACCION%202016%2001042016%20trata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PLANEACIONG/Downloads/PE-PI-G02-F02_V01_Hoja_Metodologica_del_Indicador_1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1"/>
      <sheetName val="IE3"/>
      <sheetName val="IS1"/>
      <sheetName val="IS2"/>
      <sheetName val="IS3"/>
      <sheetName val="IS4"/>
      <sheetName val="IS7"/>
      <sheetName val="Hoja2"/>
    </sheetNames>
    <sheetDataSet>
      <sheetData sheetId="0">
        <row r="1000">
          <cell r="M1000" t="str">
            <v>Fortalecer la gestión del empleo público aplicando la planeación durante el ciclo del servidor público (ingreso, desarrollo y retiro), para que los servidores penitenciarios desarrollen sus funciones de acuerdo con las condiciones requeridas por la entidad. 1</v>
          </cell>
        </row>
        <row r="1001">
          <cell r="M1001" t="str">
            <v>Diseñar la ruta estrategica con miras a fortalecer la confianza ciudadana y la legitimidad. 2</v>
          </cell>
        </row>
        <row r="1002">
          <cell r="M1002" t="str">
            <v>Ejecutar la planeación institucional en el marco de los valores del servicio público.3</v>
          </cell>
        </row>
        <row r="1003">
          <cell r="M1003" t="str">
            <v>Conocer los avances en la consecución de resultados previstos en su marco estratégico. 4</v>
          </cell>
        </row>
        <row r="1004">
          <cell r="M1004" t="str">
            <v>Promover la construcción de una cultura de análisis y retroalimentción para el mejoramiento continuo. 5</v>
          </cell>
        </row>
        <row r="1005">
          <cell r="M1005" t="str">
            <v>Promover el Mejoramiento Continuo del Instituto. 6</v>
          </cell>
        </row>
        <row r="1006">
          <cell r="M1006" t="str">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7</v>
          </cell>
        </row>
        <row r="1007">
          <cell r="M1007" t="str">
            <v>Garantizar el orden y la disciplina en los establecimientos de reclusión, el cumplimiento de las penas y las medidas de detención preventiva, todo en el marco del respeto de los derechos humanos y la dignidad de las personas privadas de la libertad, los visitantes y funcionarios. 8</v>
          </cell>
        </row>
        <row r="1008">
          <cell r="M1008" t="str">
            <v xml:space="preserve"> Número de herramientas diseñadas para la promoción, prevención y gestión de los Derechos Humanos 9</v>
          </cell>
        </row>
        <row r="1009">
          <cell r="M1009" t="str">
            <v>Garantizar un adeucado flujo de información tanto interna  como externa 10</v>
          </cell>
        </row>
        <row r="1010">
          <cell r="M1010" t="str">
            <v>Gestionar un talento humano idóneo, comprometido y transparente, que contribuya al cumplimiento de la misión institucional,  los fines del Estado, y alcance su propio desarrollo personal y laboral. 1</v>
          </cell>
        </row>
        <row r="1011">
          <cell r="M1011" t="str">
            <v>Formar y capacitar a los servidores públicos del Instituto y de las otras entidades, en el campo penitenciario y carcelario, con el fin de desarrollar competencias que les permitan desempeñarse en su puesto de trabajo. 2</v>
          </cell>
        </row>
        <row r="1012">
          <cell r="M1012" t="str">
            <v>Promover en los servidores penitenciarios un cambio cultural, tendiente a la gestión integra, responsable y transparente de lo público. 3</v>
          </cell>
        </row>
        <row r="1013">
          <cell r="M1013" t="str">
            <v>Formulación de los planes de acción institucional 4</v>
          </cell>
        </row>
        <row r="1014">
          <cell r="M1014" t="str">
            <v>Planeación presupuestal viable y sostenible 5</v>
          </cell>
        </row>
        <row r="1015">
          <cell r="M1015" t="str">
            <v>Fortalecer la comunidad penitenciaria y su relación con el Instituto en un entorno confiable que permita la apertura y el aprovechamiento de los datos públicos. 6</v>
          </cell>
        </row>
        <row r="1016">
          <cell r="M1016" t="str">
            <v>Mejorar el funcionamiento Institucional y su relación con otras entidades públicas. 7</v>
          </cell>
        </row>
        <row r="1017">
          <cell r="M1017" t="str">
            <v>Fortalecer la gestión de la información contable con calidad proveniente de las subunidades ejecutoras o de otros procesos como resultado final del ejercicio financiero. 8</v>
          </cell>
        </row>
        <row r="1018">
          <cell r="M1018" t="str">
            <v>Coordinar en materia administrativa el seguimiento que  involucre, los servicios públicos,  las necesidades de infraestructura de los ERON las cuales se presentan a la USPEC y necesidades de la Dirección General y Direcciones Regionales. 9</v>
          </cell>
        </row>
        <row r="1019">
          <cell r="M1019" t="str">
            <v>esarrollar los procedimientos administrativos para el cumplimiento de la ejecución del plan anual de caja. 10</v>
          </cell>
        </row>
        <row r="1020">
          <cell r="M1020" t="str">
            <v>Propender por la eficiente administración de los Recursos Físicos y específicamente de los Bienes Muebles y semovientes caninos del Instituto Nacional Penitenciario y Carcelario INPEC.  11</v>
          </cell>
        </row>
        <row r="1021">
          <cell r="M1021" t="str">
            <v>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 12</v>
          </cell>
        </row>
        <row r="1022">
          <cell r="M1022" t="str">
            <v>Tramitar los lineamientos para la adquisición de las pólizas y su cobertura de acuerdo a las necesidades que presente el INPEC. 13</v>
          </cell>
        </row>
        <row r="1023">
          <cell r="M1023" t="str">
            <v>Realizar las acciones para adelantar la gestión contractual  en todo su ciclo de acuerdo con las normas de contratación vigentes. 14</v>
          </cell>
        </row>
        <row r="1024">
          <cell r="M1024" t="str">
            <v>Realizar el seguimiento de la ejecución presupuestal dando cumplimiento a las metas establecidas para tal fin en el plan de Acción, para aprovechar los recursos asignados con eficiencia y eficacia.  15</v>
          </cell>
        </row>
        <row r="1025">
          <cell r="M1025" t="str">
            <v>Promover al Instituto el seguimiento a la gestión y su desempeño 16</v>
          </cell>
        </row>
        <row r="1026">
          <cell r="M1026" t="str">
            <v>Generar la captura y distribución del conocimiento. 17</v>
          </cell>
        </row>
        <row r="1027">
          <cell r="M1027" t="str">
            <v>Desarrollar una cultura organizacional fundamentada en la información, el control y la evaluación 18</v>
          </cell>
        </row>
        <row r="1028">
          <cell r="M1028" t="str">
            <v>DISEÑAR E IMPLEMENTAR PROGRAMAS DE TRATAMIENTO PENITENCIARIO Y DE ATENCION SOCIAL EFICACES BENEFICIANDO A LA PPL Y FACILITANDO SU PROCESO DE PRISIONALIZACIÓN 19</v>
          </cell>
        </row>
        <row r="1029">
          <cell r="M1029" t="str">
            <v>Implemetar el modelo educativo del INPEC en cada uno de los ERON,  incluyendo  las actividades deportivas, recreativas y culturales como parte constitutiva del tratamiento penitenciario,   en pro de  mejorar   la calidad de la educación impartida a los privados de la libertad. 20</v>
          </cell>
        </row>
        <row r="1030">
          <cell r="M1030" t="str">
            <v>Promover el desarrollo de actividades laborales ocupacionales y productivas para las personas privadas de la libertad 21</v>
          </cell>
        </row>
        <row r="1031">
          <cell r="M1031" t="str">
            <v>Establecer estrategias encaminadas al acceso y vigilancia de los servicios en salud y alimentación a la población a cargo del INPEC 22</v>
          </cell>
        </row>
        <row r="1032">
          <cell r="M1032" t="str">
            <v>Generar condiciones permanentes de seguridad en los ERON. 23</v>
          </cell>
        </row>
        <row r="1033">
          <cell r="M1033" t="str">
            <v>Establecer la planta del Cuerpo de Custodia de cada establecimiento de acuerdo a sus puestos de servicio 24</v>
          </cell>
        </row>
        <row r="1034">
          <cell r="M1034" t="str">
            <v>Implementar herramientas de promoción, prevención y gestión para la protección de los Derechos Humanos de la población privada de la libertad en la prestación de los servicios penitenciarios y carcelarios. 25</v>
          </cell>
        </row>
        <row r="1035">
          <cell r="M1035" t="str">
            <v>Implementar el Programa de Gestión Documental del Instituto  26</v>
          </cell>
        </row>
        <row r="1036">
          <cell r="M1036" t="str">
            <v>Promover  los recursos de información  y comunicación en pro de  la imagen institucional.  27</v>
          </cell>
        </row>
      </sheetData>
      <sheetData sheetId="1"/>
      <sheetData sheetId="2"/>
      <sheetData sheetId="3"/>
      <sheetData sheetId="4"/>
      <sheetData sheetId="5"/>
      <sheetData sheetId="6"/>
      <sheetData sheetId="7">
        <row r="2">
          <cell r="A2" t="str">
            <v xml:space="preserve">DIRAT - DIRECCIÓN DE ATENCIÓN Y TRATAMIENTO </v>
          </cell>
          <cell r="H2" t="str">
            <v xml:space="preserve">Atención Social
</v>
          </cell>
          <cell r="J2" t="str">
            <v>2015011000230 - "DESARROLLO TECNOLÓGICO PARA EL SISTEMA MISIONAL PENITENCIARIO Y CARCELARIO</v>
          </cell>
        </row>
        <row r="3">
          <cell r="A3" t="str">
            <v xml:space="preserve">DICUV - DIRECCIÓN DE CUSTODIA Y VIGILANCIA </v>
          </cell>
          <cell r="H3" t="str">
            <v xml:space="preserve">Comunicación Estratégica
</v>
          </cell>
          <cell r="J3" t="str">
            <v>2015011000235 - MEJORAMIENTO DE PROCESOS EDUCATIVOS EN LOS ESTABLECIMIENTOS DE RECLUSIÓN DEL ORDEN NACIONAL</v>
          </cell>
        </row>
        <row r="4">
          <cell r="A4" t="str">
            <v xml:space="preserve">DIGEC - DIRECCIÓN DE GESTIÓN CORPORATIVA </v>
          </cell>
          <cell r="H4" t="str">
            <v xml:space="preserve">Control Interno </v>
          </cell>
          <cell r="J4" t="str">
            <v>2015011000276 - IMPLEMENTACIÓN CÁRCELES PARA LA PAZ NACIONAL</v>
          </cell>
        </row>
        <row r="5">
          <cell r="A5" t="str">
            <v>DIRES - DIRECCION ESCUELA DE FORMACIÓN</v>
          </cell>
          <cell r="H5" t="str">
            <v xml:space="preserve">Derechos Humanos  y Atención al Cliente
</v>
          </cell>
          <cell r="J5" t="str">
            <v>2015011000269 - DISEÑO DE HERRAMIENTAS DE EVALUACIÓN NACIONAL</v>
          </cell>
        </row>
        <row r="6">
          <cell r="A6" t="str">
            <v>GAPOE - GRUPO DE APOYO ESPIRITUAL</v>
          </cell>
          <cell r="H6" t="str">
            <v xml:space="preserve">Directrices Jurídicas del Régimen Penitenciario y Carcelario 
</v>
          </cell>
          <cell r="J6" t="str">
            <v xml:space="preserve">1173000580000 - IMPLEMENTACIÓN DE MECANISMOS PARA MEJORAR LA CALIDAD Y EFICIENCIA EN LA PRESTACIÓN DEL SERVICIO AL CIUDADANO </v>
          </cell>
        </row>
        <row r="7">
          <cell r="A7" t="str">
            <v xml:space="preserve">GASUP - GRUPO DE ASUNTOS PENITENCIARIOS </v>
          </cell>
          <cell r="H7" t="str">
            <v xml:space="preserve">Gestión  Legal
</v>
          </cell>
          <cell r="J7" t="str">
            <v>2012011000280 - IMPLEMENTACIÓN GESTIÓN DOCUMENTAL INPEC A NIVEL NACIONAL</v>
          </cell>
        </row>
        <row r="8">
          <cell r="A8" t="str">
            <v xml:space="preserve">GATEC - GRUPO DE ATENCIÓN AL CIUDADANO </v>
          </cell>
          <cell r="H8" t="str">
            <v xml:space="preserve">Gestión  Talento Humano
</v>
          </cell>
        </row>
        <row r="9">
          <cell r="A9" t="str">
            <v xml:space="preserve">GODHU - GRUPO DE DERECHOS HUMANOS </v>
          </cell>
          <cell r="H9" t="str">
            <v xml:space="preserve">Gestión del Conocimiento Institucional.
</v>
          </cell>
        </row>
        <row r="10">
          <cell r="A10" t="str">
            <v xml:space="preserve">GRURI - GRUPO DE RELACIONES INTERNACIONALES </v>
          </cell>
          <cell r="H10" t="str">
            <v xml:space="preserve">Gestión Disciplinaria
</v>
          </cell>
        </row>
        <row r="11">
          <cell r="A11" t="str">
            <v>GREPU - GRUPO DE RELACIONES PÚBLICAS Y PROTOCOLO</v>
          </cell>
          <cell r="H11" t="str">
            <v xml:space="preserve">Gestión Documental
</v>
          </cell>
        </row>
        <row r="12">
          <cell r="A12" t="str">
            <v>OFICO - OFICINA ASESORA DE COMUNICACIONES</v>
          </cell>
          <cell r="H12" t="str">
            <v xml:space="preserve">Gestión Financiera
</v>
          </cell>
        </row>
        <row r="13">
          <cell r="A13" t="str">
            <v xml:space="preserve">OFPLA - OFICINA ASESORA DE PLANEACIÓN </v>
          </cell>
          <cell r="H13" t="str">
            <v xml:space="preserve">Gestión Tecnología e Información
</v>
          </cell>
        </row>
        <row r="14">
          <cell r="A14" t="str">
            <v xml:space="preserve">OFAJU - OFICINA ASESORA JURÍDICA </v>
          </cell>
          <cell r="H14" t="str">
            <v xml:space="preserve">Logística y Abastecimiento
</v>
          </cell>
        </row>
        <row r="15">
          <cell r="A15" t="str">
            <v xml:space="preserve">OFICI - OFICINA DE CONTROL INTERNO </v>
          </cell>
          <cell r="H15" t="str">
            <v xml:space="preserve">Planificación Institucional  </v>
          </cell>
        </row>
        <row r="16">
          <cell r="A16" t="str">
            <v xml:space="preserve">OFIDI - OFICINA DE CONTROL INTERNO DISCIPLINARIO </v>
          </cell>
          <cell r="H16" t="str">
            <v xml:space="preserve">Seguridad Penitenciaria 
y Carcelaria
</v>
          </cell>
        </row>
        <row r="17">
          <cell r="A17" t="str">
            <v xml:space="preserve">OFISI - OFICINA DE SISTEMAS DE INFORMACIÓN </v>
          </cell>
          <cell r="H17" t="str">
            <v>Tratamiento Penitenciario</v>
          </cell>
        </row>
        <row r="18">
          <cell r="A18" t="str">
            <v xml:space="preserve">SUTAH - SUBDIRECCIÓN DE TALENTO HUMANO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IS13"/>
      <sheetName val="IS15"/>
      <sheetName val="IS19"/>
      <sheetName val="Hoja2"/>
    </sheetNames>
    <sheetDataSet>
      <sheetData sheetId="0"/>
      <sheetData sheetId="1"/>
      <sheetData sheetId="2"/>
      <sheetData sheetId="3"/>
      <sheetData sheetId="4">
        <row r="2">
          <cell r="A2" t="str">
            <v xml:space="preserve">DIRAT - DIRECCIÓN DE ATENCIÓN Y TRATAMIENTO </v>
          </cell>
          <cell r="F2" t="str">
            <v>Administrar, promover el uso y apropiación de las tecnologías de la información y las comunicaciones como soporte de la gestión administrativa del sistema penitenciario y carcelario.</v>
          </cell>
        </row>
        <row r="3">
          <cell r="F3" t="str">
            <v>Brindar programas pertinentes de tratamiento penitenciario orientados a la PPL que les permita su resocialización para la vida en libertad.</v>
          </cell>
        </row>
        <row r="4">
          <cell r="F4" t="str">
            <v xml:space="preserve">Contribuir a la protección y el fomento de los derechos humanos de la población privada de la libertad en la prestación de los servicios penitenciarios y carcelarios. </v>
          </cell>
        </row>
        <row r="5">
          <cell r="F5" t="str">
            <v>Gestionar los programas académicos de acuerdo con los lineamientos establecidos en la legislación vigente con el fin de producir una oferta educativa pertinente y de calidad.</v>
          </cell>
        </row>
        <row r="6">
          <cell r="F6" t="str">
            <v>Implementar un modelo de planeación y gestión que articule la adopción de políticas, afiance la actuación administrativa,  facilite el cumplimiento de las metas institucionales y la prestación de servicios a la comunidad.</v>
          </cell>
        </row>
        <row r="7">
          <cell r="F7" t="str">
            <v>Realizar asesoría jurídica y  orientar las políticas a nivel nacional sobre la aplicación del régimen disciplinario para la defensa judicial del Inpec.</v>
          </cell>
        </row>
        <row r="8">
          <cell r="F8" t="str">
            <v>Sostener la Atención Social a la PPL, que les otorgue condiciones dignas en la  Pricionalización.</v>
          </cell>
        </row>
        <row r="9">
          <cell r="F9" t="str">
            <v>Generar condiciones permanentes de seguridad en los ERON.</v>
          </cell>
        </row>
        <row r="10">
          <cell r="F10" t="str">
            <v>Garantizar la gestión del Talento Humano, para que los servidores penitenciarios desarrollen de manera competente y comprometida la Nacionalidad de la Institucional.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2"/>
      <sheetName val="IS5"/>
      <sheetName val="IS6"/>
      <sheetName val="Hoja2"/>
    </sheetNames>
    <sheetDataSet>
      <sheetData sheetId="0"/>
      <sheetData sheetId="1"/>
      <sheetData sheetId="2"/>
      <sheetData sheetId="3">
        <row r="2">
          <cell r="A2" t="str">
            <v xml:space="preserve">DIRAT - DIRECCIÓN DE ATENCIÓN Y TRATAMIENTO </v>
          </cell>
          <cell r="H2" t="str">
            <v xml:space="preserve">Atención Social
</v>
          </cell>
          <cell r="J2" t="str">
            <v>2015011000230 - "DESARROLLO TECNOLÓGICO PARA EL SISTEMA MISIONAL PENITENCIARIO Y CARCELARIO</v>
          </cell>
        </row>
        <row r="3">
          <cell r="A3" t="str">
            <v xml:space="preserve">DICUV - DIRECCIÓN DE CUSTODIA Y VIGILANCIA </v>
          </cell>
          <cell r="H3" t="str">
            <v xml:space="preserve">Comunicación Estratégica
</v>
          </cell>
          <cell r="J3" t="str">
            <v>2015011000235 - MEJORAMIENTO DE PROCESOS EDUCATIVOS EN LOS ESTABLECIMIENTOS DE RECLUSIÓN DEL ORDEN NACIONAL</v>
          </cell>
        </row>
        <row r="4">
          <cell r="A4" t="str">
            <v xml:space="preserve">DIGEC - DIRECCIÓN DE GESTIÓN CORPORATIVA </v>
          </cell>
          <cell r="H4" t="str">
            <v xml:space="preserve">Control Interno </v>
          </cell>
          <cell r="J4" t="str">
            <v>2015011000276 - IMPLEMENTACIÓN CÁRCELES PARA LA PAZ NACIONAL</v>
          </cell>
        </row>
        <row r="5">
          <cell r="A5" t="str">
            <v>DIRES - DIRECCION ESCUELA DE FORMACIÓN</v>
          </cell>
          <cell r="H5" t="str">
            <v xml:space="preserve">Derechos Humanos  y Atención al Cliente
</v>
          </cell>
          <cell r="J5" t="str">
            <v>2015011000269 - DISEÑO DE HERRAMIENTAS DE EVALUACIÓN NACIONAL</v>
          </cell>
        </row>
        <row r="6">
          <cell r="A6" t="str">
            <v>GAPOE - GRUPO DE APOYO ESPIRITUAL</v>
          </cell>
          <cell r="H6" t="str">
            <v xml:space="preserve">Directrices Jurídicas del Régimen Penitenciario y Carcelario 
</v>
          </cell>
          <cell r="J6" t="str">
            <v xml:space="preserve">1173000580000 - IMPLEMENTACIÓN DE MECANISMOS PARA MEJORAR LA CALIDAD Y EFICIENCIA EN LA PRESTACIÓN DEL SERVICIO AL CIUDADANO </v>
          </cell>
        </row>
        <row r="7">
          <cell r="A7" t="str">
            <v xml:space="preserve">GASUP - GRUPO DE ASUNTOS PENITENCIARIOS </v>
          </cell>
          <cell r="H7" t="str">
            <v xml:space="preserve">Gestión  Legal
</v>
          </cell>
          <cell r="J7" t="str">
            <v>2012011000280 - IMPLEMENTACIÓN GESTIÓN DOCUMENTAL INPEC A NIVEL NACIONAL</v>
          </cell>
        </row>
        <row r="8">
          <cell r="A8" t="str">
            <v xml:space="preserve">GATEC - GRUPO DE ATENCIÓN AL CIUDADANO </v>
          </cell>
          <cell r="H8" t="str">
            <v xml:space="preserve">Gestión  Talento Humano
</v>
          </cell>
        </row>
        <row r="9">
          <cell r="A9" t="str">
            <v xml:space="preserve">GODHU - GRUPO DE DERECHOS HUMANOS </v>
          </cell>
          <cell r="H9" t="str">
            <v xml:space="preserve">Gestión del Conocimiento Institucional.
</v>
          </cell>
        </row>
        <row r="10">
          <cell r="A10" t="str">
            <v xml:space="preserve">GRURI - GRUPO DE RELACIONES INTERNACIONALES </v>
          </cell>
          <cell r="H10" t="str">
            <v xml:space="preserve">Gestión Disciplinaria
</v>
          </cell>
        </row>
        <row r="11">
          <cell r="A11" t="str">
            <v>GREPU - GRUPO DE RELACIONES PÚBLICAS Y PROTOCOLO</v>
          </cell>
          <cell r="H11" t="str">
            <v xml:space="preserve">Gestión Documental
</v>
          </cell>
        </row>
        <row r="12">
          <cell r="A12" t="str">
            <v>OFICO - OFICINA ASESORA DE COMUNICACIONES</v>
          </cell>
          <cell r="H12" t="str">
            <v xml:space="preserve">Gestión Financiera
</v>
          </cell>
        </row>
        <row r="13">
          <cell r="A13" t="str">
            <v xml:space="preserve">OFPLA - OFICINA ASESORA DE PLANEACIÓN </v>
          </cell>
          <cell r="H13" t="str">
            <v xml:space="preserve">Gestión Tecnología e Información
</v>
          </cell>
        </row>
        <row r="14">
          <cell r="A14" t="str">
            <v xml:space="preserve">OFAJU - OFICINA ASESORA JURÍDICA </v>
          </cell>
          <cell r="H14" t="str">
            <v xml:space="preserve">Logística y Abastecimiento
</v>
          </cell>
        </row>
        <row r="15">
          <cell r="A15" t="str">
            <v xml:space="preserve">OFICI - OFICINA DE CONTROL INTERNO </v>
          </cell>
          <cell r="H15" t="str">
            <v xml:space="preserve">Planificación Institucional  </v>
          </cell>
        </row>
        <row r="16">
          <cell r="A16" t="str">
            <v xml:space="preserve">OFIDI - OFICINA DE CONTROL INTERNO DISCIPLINARIO </v>
          </cell>
          <cell r="H16" t="str">
            <v xml:space="preserve">Seguridad Penitenciaria 
y Carcelaria
</v>
          </cell>
        </row>
        <row r="17">
          <cell r="A17" t="str">
            <v xml:space="preserve">OFISI - OFICINA DE SISTEMAS DE INFORMACIÓN </v>
          </cell>
          <cell r="H17" t="str">
            <v>Tratamiento Penitenciario</v>
          </cell>
        </row>
        <row r="18">
          <cell r="A18" t="str">
            <v xml:space="preserve">SUTAH - SUBDIRECCIÓN DE TALENTO HUMANO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MetodologicaInd"/>
      <sheetName val="Hoja2"/>
    </sheetNames>
    <sheetDataSet>
      <sheetData sheetId="0"/>
      <sheetData sheetId="1">
        <row r="2">
          <cell r="A2" t="str">
            <v xml:space="preserve">DIRAT - DIRECCIÓN DE ATENCIÓN Y TRATAMIENTO </v>
          </cell>
        </row>
        <row r="3">
          <cell r="A3" t="str">
            <v xml:space="preserve">DICUV - DIRECCIÓN DE CUSTODIA Y VIGILANCIA </v>
          </cell>
        </row>
        <row r="4">
          <cell r="A4" t="str">
            <v xml:space="preserve">DIGEC - DIRECCIÓN DE GESTIÓN CORPORATIVA </v>
          </cell>
        </row>
        <row r="5">
          <cell r="A5" t="str">
            <v>DIRES - DIRECCION ESCUELA DE FORMACIÓN</v>
          </cell>
        </row>
        <row r="6">
          <cell r="A6" t="str">
            <v>GAPOE - GRUPO DE APOYO ESPIRITUAL</v>
          </cell>
        </row>
        <row r="7">
          <cell r="A7" t="str">
            <v xml:space="preserve">GASUP - GRUPO DE ASUNTOS PENITENCIARIOS </v>
          </cell>
        </row>
        <row r="8">
          <cell r="A8" t="str">
            <v xml:space="preserve">GATEC - GRUPO DE ATENCIÓN AL CIUDADANO </v>
          </cell>
        </row>
        <row r="9">
          <cell r="A9" t="str">
            <v xml:space="preserve">GODHU - GRUPO DE DERECHOS HUMANOS </v>
          </cell>
        </row>
        <row r="10">
          <cell r="A10" t="str">
            <v xml:space="preserve">GRURI - GRUPO DE RELACIONES INTERNACIONALES </v>
          </cell>
        </row>
        <row r="11">
          <cell r="A11" t="str">
            <v>GREPU - GRUPO DE RELACIONES PÚBLICAS Y PROTOCOLO</v>
          </cell>
        </row>
        <row r="12">
          <cell r="A12" t="str">
            <v>OFICO - OFICINA ASESORA DE COMUNICACIONES</v>
          </cell>
        </row>
        <row r="13">
          <cell r="A13" t="str">
            <v xml:space="preserve">OFPLA - OFICINA ASESORA DE PLANEACIÓN </v>
          </cell>
        </row>
        <row r="14">
          <cell r="A14" t="str">
            <v xml:space="preserve">OFAJU - OFICINA ASESORA JURÍDICA </v>
          </cell>
        </row>
        <row r="15">
          <cell r="A15" t="str">
            <v xml:space="preserve">OFICI - OFICINA DE CONTROL INTERNO </v>
          </cell>
        </row>
        <row r="16">
          <cell r="A16" t="str">
            <v xml:space="preserve">OFIDI - OFICINA DE CONTROL INTERNO DISCIPLINARIO </v>
          </cell>
        </row>
        <row r="17">
          <cell r="A17" t="str">
            <v xml:space="preserve">OFISI - OFICINA DE SISTEMAS DE INFORMACIÓN </v>
          </cell>
        </row>
        <row r="18">
          <cell r="A18" t="str">
            <v xml:space="preserve">SUTAH - SUBDIRECCIÓN DE TALENTO HUMANO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K1038"/>
  <sheetViews>
    <sheetView workbookViewId="0">
      <selection activeCell="J7" sqref="J7"/>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0" style="5" hidden="1" customWidth="1"/>
    <col min="17" max="17" width="0" style="6" hidden="1" customWidth="1"/>
    <col min="18" max="35" width="0" style="3" hidden="1" customWidth="1"/>
    <col min="36"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5" ht="12" customHeight="1" x14ac:dyDescent="0.25">
      <c r="B2" s="1"/>
      <c r="C2" s="1"/>
      <c r="D2" s="2"/>
      <c r="E2" s="2"/>
      <c r="F2" s="2"/>
      <c r="G2" s="2"/>
      <c r="H2" s="2"/>
      <c r="I2" s="1"/>
      <c r="J2" s="1"/>
    </row>
    <row r="3" spans="2:35" ht="22.5" customHeight="1" x14ac:dyDescent="0.25">
      <c r="B3" s="1"/>
      <c r="C3" s="1"/>
      <c r="D3" s="2"/>
      <c r="E3" s="171" t="s">
        <v>0</v>
      </c>
      <c r="F3" s="171"/>
      <c r="G3" s="171"/>
      <c r="H3" s="171"/>
      <c r="I3" s="171"/>
      <c r="J3" s="171"/>
    </row>
    <row r="4" spans="2:35" ht="10.5" customHeight="1" x14ac:dyDescent="0.25">
      <c r="B4" s="1"/>
      <c r="C4" s="1"/>
      <c r="D4" s="1"/>
      <c r="E4" s="1"/>
      <c r="F4" s="1"/>
      <c r="G4" s="1"/>
      <c r="H4" s="1"/>
      <c r="I4" s="1"/>
      <c r="J4" s="1"/>
    </row>
    <row r="5" spans="2:35" ht="18" customHeight="1" thickBot="1" x14ac:dyDescent="0.3">
      <c r="B5" s="172" t="s">
        <v>1</v>
      </c>
      <c r="C5" s="173"/>
      <c r="D5" s="173"/>
      <c r="E5" s="173"/>
      <c r="F5" s="173"/>
      <c r="G5" s="173"/>
      <c r="H5" s="173"/>
      <c r="I5" s="173"/>
      <c r="J5" s="174"/>
    </row>
    <row r="6" spans="2:35" s="10" customFormat="1" ht="2.25" customHeight="1" x14ac:dyDescent="0.25">
      <c r="B6" s="8"/>
      <c r="C6" s="8"/>
      <c r="D6" s="9"/>
      <c r="E6" s="9"/>
      <c r="F6" s="9"/>
      <c r="G6" s="9"/>
      <c r="H6" s="9"/>
      <c r="I6" s="9"/>
      <c r="J6" s="9"/>
      <c r="K6" s="6"/>
      <c r="L6" s="6"/>
      <c r="M6" s="6"/>
      <c r="N6" s="6"/>
      <c r="O6" s="6"/>
      <c r="P6" s="5"/>
      <c r="Q6" s="6"/>
      <c r="R6" s="6"/>
      <c r="S6" s="6"/>
      <c r="T6" s="6"/>
      <c r="U6" s="6"/>
      <c r="V6" s="6"/>
      <c r="W6" s="6"/>
      <c r="X6" s="6"/>
      <c r="Y6" s="6"/>
      <c r="Z6" s="6"/>
      <c r="AA6" s="6"/>
      <c r="AB6" s="6"/>
      <c r="AC6" s="6"/>
      <c r="AD6" s="6"/>
      <c r="AE6" s="6"/>
      <c r="AF6" s="6"/>
      <c r="AG6" s="6"/>
      <c r="AH6" s="6"/>
      <c r="AI6" s="6"/>
    </row>
    <row r="7" spans="2:35" ht="36.75" customHeight="1" x14ac:dyDescent="0.25">
      <c r="B7" s="159" t="s">
        <v>2</v>
      </c>
      <c r="C7" s="159"/>
      <c r="D7" s="160" t="s">
        <v>3</v>
      </c>
      <c r="E7" s="161"/>
      <c r="F7" s="161"/>
      <c r="G7" s="161"/>
      <c r="H7" s="162"/>
      <c r="I7" s="11" t="s">
        <v>4</v>
      </c>
      <c r="J7" s="81" t="s">
        <v>5</v>
      </c>
    </row>
    <row r="8" spans="2:35"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row>
    <row r="9" spans="2:35" ht="26.25" customHeight="1" x14ac:dyDescent="0.25">
      <c r="B9" s="159" t="s">
        <v>6</v>
      </c>
      <c r="C9" s="159"/>
      <c r="D9" s="167" t="s">
        <v>7</v>
      </c>
      <c r="E9" s="167"/>
      <c r="F9" s="167"/>
      <c r="G9" s="167"/>
      <c r="H9" s="167"/>
      <c r="I9" s="167"/>
      <c r="J9" s="167"/>
    </row>
    <row r="10" spans="2:35" s="10" customFormat="1" ht="3" customHeight="1" x14ac:dyDescent="0.25">
      <c r="B10" s="12"/>
      <c r="C10" s="12"/>
      <c r="D10" s="13"/>
      <c r="E10" s="13"/>
      <c r="F10" s="13"/>
      <c r="G10" s="13"/>
      <c r="H10" s="13"/>
      <c r="I10" s="13"/>
      <c r="J10" s="13"/>
      <c r="K10" s="6"/>
      <c r="L10" s="6"/>
      <c r="M10" s="6"/>
      <c r="N10" s="6"/>
      <c r="O10" s="6"/>
      <c r="P10" s="5"/>
      <c r="Q10" s="6"/>
      <c r="R10" s="6"/>
      <c r="S10" s="6"/>
      <c r="T10" s="6"/>
      <c r="U10" s="6"/>
      <c r="V10" s="6"/>
      <c r="W10" s="6"/>
      <c r="X10" s="6"/>
      <c r="Y10" s="6"/>
      <c r="Z10" s="6"/>
      <c r="AA10" s="6"/>
      <c r="AB10" s="6"/>
      <c r="AC10" s="6"/>
      <c r="AD10" s="6"/>
      <c r="AE10" s="6"/>
      <c r="AF10" s="6"/>
      <c r="AG10" s="6"/>
      <c r="AH10" s="6"/>
      <c r="AI10" s="6"/>
    </row>
    <row r="11" spans="2:35"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6"/>
      <c r="U11" s="6"/>
      <c r="V11" s="6"/>
      <c r="W11" s="6"/>
      <c r="X11" s="6"/>
      <c r="Y11" s="6"/>
      <c r="Z11" s="6"/>
      <c r="AA11" s="6"/>
      <c r="AB11" s="6"/>
      <c r="AC11" s="6"/>
      <c r="AD11" s="6"/>
      <c r="AE11" s="6"/>
      <c r="AF11" s="6"/>
      <c r="AG11" s="6"/>
      <c r="AH11" s="6"/>
      <c r="AI11" s="6"/>
    </row>
    <row r="12" spans="2:35" s="10" customFormat="1" ht="3" customHeight="1" x14ac:dyDescent="0.25">
      <c r="B12" s="12"/>
      <c r="C12" s="12"/>
      <c r="D12" s="13"/>
      <c r="E12" s="13"/>
      <c r="F12" s="13"/>
      <c r="G12" s="13"/>
      <c r="H12" s="13"/>
      <c r="I12" s="13"/>
      <c r="J12" s="13"/>
      <c r="K12" s="6"/>
      <c r="L12" s="6"/>
      <c r="M12" s="6"/>
      <c r="N12" s="6"/>
      <c r="O12" s="6"/>
      <c r="P12" s="5"/>
      <c r="Q12" s="6"/>
      <c r="R12" s="6"/>
      <c r="S12" s="6"/>
      <c r="T12" s="6"/>
      <c r="U12" s="6"/>
      <c r="V12" s="6"/>
      <c r="W12" s="6"/>
      <c r="X12" s="6"/>
      <c r="Y12" s="6"/>
      <c r="Z12" s="6"/>
      <c r="AA12" s="6"/>
      <c r="AB12" s="6"/>
      <c r="AC12" s="6"/>
      <c r="AD12" s="6"/>
      <c r="AE12" s="6"/>
      <c r="AF12" s="6"/>
      <c r="AG12" s="6"/>
      <c r="AH12" s="6"/>
      <c r="AI12" s="6"/>
    </row>
    <row r="13" spans="2:35"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6"/>
      <c r="U13" s="6"/>
      <c r="V13" s="6"/>
      <c r="W13" s="6"/>
      <c r="X13" s="6"/>
      <c r="Y13" s="6"/>
      <c r="Z13" s="6"/>
      <c r="AA13" s="6"/>
      <c r="AB13" s="6"/>
      <c r="AC13" s="6"/>
      <c r="AD13" s="6"/>
      <c r="AE13" s="6"/>
      <c r="AF13" s="6"/>
      <c r="AG13" s="6"/>
      <c r="AH13" s="6"/>
      <c r="AI13" s="6"/>
    </row>
    <row r="14" spans="2:35" s="10" customFormat="1" ht="7.5" customHeight="1" x14ac:dyDescent="0.25">
      <c r="B14" s="12"/>
      <c r="C14" s="12"/>
      <c r="D14" s="13"/>
      <c r="E14" s="13"/>
      <c r="F14" s="13"/>
      <c r="G14" s="13"/>
      <c r="H14" s="13"/>
      <c r="I14" s="13"/>
      <c r="J14" s="13"/>
      <c r="K14" s="6"/>
      <c r="L14" s="6"/>
      <c r="M14" s="6"/>
      <c r="N14" s="6"/>
      <c r="O14" s="6"/>
      <c r="P14" s="5"/>
      <c r="Q14" s="6"/>
      <c r="R14" s="6"/>
      <c r="S14" s="6"/>
      <c r="T14" s="6"/>
      <c r="U14" s="6"/>
      <c r="V14" s="6"/>
      <c r="W14" s="6"/>
      <c r="X14" s="6"/>
      <c r="Y14" s="6"/>
      <c r="Z14" s="6"/>
      <c r="AA14" s="6"/>
      <c r="AB14" s="6"/>
      <c r="AC14" s="6"/>
      <c r="AD14" s="6"/>
      <c r="AE14" s="6"/>
      <c r="AF14" s="6"/>
      <c r="AG14" s="6"/>
      <c r="AH14" s="6"/>
      <c r="AI14" s="6"/>
    </row>
    <row r="15" spans="2:35" s="10" customFormat="1" ht="33" customHeight="1" x14ac:dyDescent="0.25">
      <c r="B15" s="159" t="s">
        <v>12</v>
      </c>
      <c r="C15" s="159"/>
      <c r="D15" s="167" t="s">
        <v>13</v>
      </c>
      <c r="E15" s="167"/>
      <c r="F15" s="167"/>
      <c r="G15" s="167"/>
      <c r="H15" s="167"/>
      <c r="I15" s="167"/>
      <c r="J15" s="167"/>
      <c r="K15" s="6"/>
      <c r="L15" s="6"/>
      <c r="M15" s="6"/>
      <c r="N15" s="6"/>
      <c r="O15" s="6"/>
      <c r="P15" s="5"/>
      <c r="Q15" s="6"/>
      <c r="R15" s="6"/>
      <c r="S15" s="6"/>
      <c r="T15" s="6"/>
      <c r="U15" s="6"/>
      <c r="V15" s="6"/>
      <c r="W15" s="6"/>
      <c r="X15" s="6"/>
      <c r="Y15" s="6"/>
      <c r="Z15" s="6"/>
      <c r="AA15" s="6"/>
      <c r="AB15" s="6"/>
      <c r="AC15" s="6"/>
      <c r="AD15" s="6"/>
      <c r="AE15" s="6"/>
      <c r="AF15" s="6"/>
      <c r="AG15" s="6"/>
      <c r="AH15" s="6"/>
      <c r="AI15" s="6"/>
    </row>
    <row r="16" spans="2:35" s="10" customFormat="1" ht="6" customHeight="1" x14ac:dyDescent="0.25">
      <c r="B16" s="12"/>
      <c r="C16" s="12"/>
      <c r="D16" s="13"/>
      <c r="E16" s="13"/>
      <c r="F16" s="13"/>
      <c r="G16" s="13"/>
      <c r="H16" s="13"/>
      <c r="I16" s="13"/>
      <c r="J16" s="13"/>
      <c r="K16" s="6"/>
      <c r="L16" s="6"/>
      <c r="M16" s="6"/>
      <c r="N16" s="6"/>
      <c r="O16" s="6"/>
      <c r="P16" s="5"/>
      <c r="Q16" s="6"/>
      <c r="R16" s="6"/>
      <c r="S16" s="6"/>
      <c r="T16" s="6"/>
      <c r="U16" s="6"/>
      <c r="V16" s="6"/>
      <c r="W16" s="6"/>
      <c r="X16" s="6"/>
      <c r="Y16" s="6"/>
      <c r="Z16" s="6"/>
      <c r="AA16" s="6"/>
      <c r="AB16" s="6"/>
      <c r="AC16" s="6"/>
      <c r="AD16" s="6"/>
      <c r="AE16" s="6"/>
      <c r="AF16" s="6"/>
      <c r="AG16" s="6"/>
      <c r="AH16" s="6"/>
      <c r="AI16" s="6"/>
    </row>
    <row r="17" spans="2:35" s="10" customFormat="1" ht="13.5" customHeight="1" x14ac:dyDescent="0.25">
      <c r="B17" s="159" t="s">
        <v>14</v>
      </c>
      <c r="C17" s="159" t="str">
        <f>IF(ISERROR(VLOOKUP(#REF!,[6]listas!$B$5:$G$54,2,0)),"",VLOOKUP(#REF!,[6]listas!$B$5:$G$54,2,0))</f>
        <v/>
      </c>
      <c r="D17" s="167" t="s">
        <v>94</v>
      </c>
      <c r="E17" s="167"/>
      <c r="F17" s="167"/>
      <c r="G17" s="167"/>
      <c r="H17" s="167"/>
      <c r="I17" s="167"/>
      <c r="J17" s="167"/>
      <c r="K17" s="6"/>
      <c r="L17" s="6"/>
      <c r="M17" s="6"/>
      <c r="N17" s="6"/>
      <c r="O17" s="6"/>
      <c r="P17" s="5"/>
      <c r="Q17" s="6"/>
      <c r="R17" s="6"/>
      <c r="S17" s="6"/>
      <c r="T17" s="6"/>
      <c r="U17" s="6"/>
      <c r="V17" s="6"/>
      <c r="W17" s="6"/>
      <c r="X17" s="6"/>
      <c r="Y17" s="6"/>
      <c r="Z17" s="6"/>
      <c r="AA17" s="6"/>
      <c r="AB17" s="6"/>
      <c r="AC17" s="6"/>
      <c r="AD17" s="6"/>
      <c r="AE17" s="6"/>
      <c r="AF17" s="6"/>
      <c r="AG17" s="6"/>
      <c r="AH17" s="6"/>
      <c r="AI17" s="6"/>
    </row>
    <row r="18" spans="2:35" s="10" customFormat="1" ht="3.75" customHeight="1" x14ac:dyDescent="0.25">
      <c r="B18" s="12"/>
      <c r="C18" s="12"/>
      <c r="D18" s="13"/>
      <c r="E18" s="13"/>
      <c r="F18" s="13"/>
      <c r="G18" s="13"/>
      <c r="H18" s="13"/>
      <c r="I18" s="13"/>
      <c r="J18" s="13"/>
      <c r="K18" s="6"/>
      <c r="L18" s="6"/>
      <c r="M18" s="6"/>
      <c r="N18" s="6"/>
      <c r="O18" s="6"/>
      <c r="P18" s="5"/>
      <c r="Q18" s="6"/>
      <c r="R18" s="6"/>
      <c r="S18" s="6"/>
      <c r="T18" s="6"/>
      <c r="U18" s="6"/>
      <c r="V18" s="6"/>
      <c r="W18" s="6"/>
      <c r="X18" s="6"/>
      <c r="Y18" s="6"/>
      <c r="Z18" s="6"/>
      <c r="AA18" s="6"/>
      <c r="AB18" s="6"/>
      <c r="AC18" s="6"/>
      <c r="AD18" s="6"/>
      <c r="AE18" s="6"/>
      <c r="AF18" s="6"/>
      <c r="AG18" s="6"/>
      <c r="AH18" s="6"/>
      <c r="AI18" s="6"/>
    </row>
    <row r="19" spans="2:35" ht="34.5" customHeight="1" x14ac:dyDescent="0.25">
      <c r="B19" s="159" t="s">
        <v>15</v>
      </c>
      <c r="C19" s="159"/>
      <c r="D19" s="168" t="s">
        <v>75</v>
      </c>
      <c r="E19" s="169"/>
      <c r="F19" s="169"/>
      <c r="G19" s="169"/>
      <c r="H19" s="169"/>
      <c r="I19" s="169"/>
      <c r="J19" s="170"/>
      <c r="L19" s="3"/>
      <c r="M19" s="3"/>
      <c r="N19" s="3"/>
      <c r="O19" s="3"/>
    </row>
    <row r="20" spans="2:35" s="10" customFormat="1" ht="3.75" customHeight="1" x14ac:dyDescent="0.25">
      <c r="B20" s="12"/>
      <c r="C20" s="12"/>
      <c r="D20" s="13"/>
      <c r="E20" s="13"/>
      <c r="F20" s="13"/>
      <c r="G20" s="13"/>
      <c r="H20" s="13"/>
      <c r="I20" s="13"/>
      <c r="J20" s="13"/>
      <c r="K20" s="6"/>
      <c r="L20" s="6"/>
      <c r="M20" s="6"/>
      <c r="N20" s="6"/>
      <c r="O20" s="6"/>
      <c r="P20" s="5"/>
      <c r="Q20" s="6"/>
      <c r="R20" s="6"/>
      <c r="S20" s="6"/>
      <c r="T20" s="6"/>
      <c r="U20" s="6"/>
      <c r="V20" s="6"/>
      <c r="W20" s="6"/>
      <c r="X20" s="6"/>
      <c r="Y20" s="6"/>
      <c r="Z20" s="6"/>
      <c r="AA20" s="6"/>
      <c r="AB20" s="6"/>
      <c r="AC20" s="6"/>
      <c r="AD20" s="6"/>
      <c r="AE20" s="6"/>
      <c r="AF20" s="6"/>
      <c r="AG20" s="6"/>
      <c r="AH20" s="6"/>
      <c r="AI20" s="6"/>
    </row>
    <row r="21" spans="2:35" ht="12.75" x14ac:dyDescent="0.25">
      <c r="B21" s="159" t="s">
        <v>16</v>
      </c>
      <c r="C21" s="159"/>
      <c r="D21" s="160"/>
      <c r="E21" s="161"/>
      <c r="F21" s="161"/>
      <c r="G21" s="161"/>
      <c r="H21" s="161"/>
      <c r="I21" s="161"/>
      <c r="J21" s="162"/>
      <c r="L21" s="3"/>
      <c r="M21" s="3"/>
      <c r="N21" s="3"/>
      <c r="O21" s="3"/>
    </row>
    <row r="22" spans="2:35" s="10" customFormat="1" ht="4.5" customHeight="1" x14ac:dyDescent="0.25">
      <c r="B22" s="12"/>
      <c r="C22" s="12"/>
      <c r="D22" s="13"/>
      <c r="E22" s="13"/>
      <c r="F22" s="13"/>
      <c r="G22" s="13"/>
      <c r="H22" s="13"/>
      <c r="I22" s="13"/>
      <c r="J22" s="13"/>
      <c r="K22" s="6"/>
      <c r="L22" s="6"/>
      <c r="M22" s="6"/>
      <c r="N22" s="6"/>
      <c r="O22" s="6"/>
      <c r="P22" s="5"/>
      <c r="Q22" s="6"/>
      <c r="R22" s="6"/>
      <c r="S22" s="6"/>
      <c r="T22" s="6"/>
      <c r="U22" s="6"/>
      <c r="V22" s="6"/>
      <c r="W22" s="6"/>
      <c r="X22" s="6"/>
      <c r="Y22" s="6"/>
      <c r="Z22" s="6"/>
      <c r="AA22" s="6"/>
      <c r="AB22" s="6"/>
      <c r="AC22" s="6"/>
      <c r="AD22" s="6"/>
      <c r="AE22" s="6"/>
      <c r="AF22" s="6"/>
      <c r="AG22" s="6"/>
      <c r="AH22" s="6"/>
      <c r="AI22" s="6"/>
    </row>
    <row r="23" spans="2:35" s="10" customFormat="1" ht="16.5" customHeight="1" x14ac:dyDescent="0.25">
      <c r="B23" s="159" t="s">
        <v>17</v>
      </c>
      <c r="C23" s="159"/>
      <c r="D23" s="160" t="s">
        <v>18</v>
      </c>
      <c r="E23" s="161"/>
      <c r="F23" s="161"/>
      <c r="G23" s="161"/>
      <c r="H23" s="161"/>
      <c r="I23" s="161"/>
      <c r="J23" s="162"/>
      <c r="K23" s="6"/>
      <c r="L23" s="6"/>
      <c r="M23" s="6"/>
      <c r="N23" s="6"/>
      <c r="O23" s="6"/>
      <c r="P23" s="5"/>
      <c r="Q23" s="6"/>
      <c r="R23" s="6"/>
      <c r="S23" s="6"/>
      <c r="T23" s="6"/>
      <c r="U23" s="6"/>
      <c r="V23" s="6"/>
      <c r="W23" s="6"/>
      <c r="X23" s="6"/>
      <c r="Y23" s="6"/>
      <c r="Z23" s="6"/>
      <c r="AA23" s="6"/>
      <c r="AB23" s="6"/>
      <c r="AC23" s="6"/>
      <c r="AD23" s="6"/>
      <c r="AE23" s="6"/>
      <c r="AF23" s="6"/>
      <c r="AG23" s="6"/>
      <c r="AH23" s="6"/>
      <c r="AI23" s="6"/>
    </row>
    <row r="24" spans="2:35" s="10" customFormat="1" ht="3.75" customHeight="1" x14ac:dyDescent="0.25">
      <c r="B24" s="12"/>
      <c r="C24" s="12"/>
      <c r="D24" s="13"/>
      <c r="E24" s="13"/>
      <c r="F24" s="13"/>
      <c r="G24" s="13"/>
      <c r="H24" s="13"/>
      <c r="I24" s="13"/>
      <c r="J24" s="13"/>
      <c r="K24" s="6"/>
      <c r="L24" s="6"/>
      <c r="M24" s="6"/>
      <c r="N24" s="6"/>
      <c r="O24" s="6"/>
      <c r="P24" s="5"/>
      <c r="Q24" s="6"/>
      <c r="R24" s="6"/>
      <c r="S24" s="6"/>
      <c r="T24" s="6"/>
      <c r="U24" s="6"/>
      <c r="V24" s="6"/>
      <c r="W24" s="6"/>
      <c r="X24" s="6"/>
      <c r="Y24" s="6"/>
      <c r="Z24" s="6"/>
      <c r="AA24" s="6"/>
      <c r="AB24" s="6"/>
      <c r="AC24" s="6"/>
      <c r="AD24" s="6"/>
      <c r="AE24" s="6"/>
      <c r="AF24" s="6"/>
      <c r="AG24" s="6"/>
      <c r="AH24" s="6"/>
      <c r="AI24" s="6"/>
    </row>
    <row r="25" spans="2:35" s="10" customFormat="1" ht="38.25" customHeight="1" x14ac:dyDescent="0.25">
      <c r="B25" s="140" t="s">
        <v>19</v>
      </c>
      <c r="C25" s="163" t="s">
        <v>20</v>
      </c>
      <c r="D25" s="140" t="s">
        <v>21</v>
      </c>
      <c r="E25" s="11" t="s">
        <v>22</v>
      </c>
      <c r="F25" s="164" t="s">
        <v>23</v>
      </c>
      <c r="G25" s="164"/>
      <c r="H25" s="164"/>
      <c r="I25" s="140" t="s">
        <v>24</v>
      </c>
      <c r="J25" s="14" t="s">
        <v>25</v>
      </c>
      <c r="K25" s="6"/>
      <c r="L25" s="6"/>
      <c r="M25" s="6"/>
      <c r="N25" s="6"/>
      <c r="O25" s="6"/>
      <c r="P25" s="3"/>
      <c r="Q25" s="6"/>
      <c r="R25" s="6"/>
      <c r="S25" s="6"/>
      <c r="T25" s="6"/>
      <c r="U25" s="6"/>
      <c r="V25" s="6"/>
      <c r="W25" s="6"/>
      <c r="X25" s="6"/>
      <c r="Y25" s="6"/>
      <c r="Z25" s="6"/>
      <c r="AA25" s="6"/>
      <c r="AB25" s="6"/>
      <c r="AC25" s="6"/>
      <c r="AD25" s="6"/>
      <c r="AE25" s="6"/>
      <c r="AF25" s="6"/>
      <c r="AG25" s="6"/>
      <c r="AH25" s="6"/>
      <c r="AI25" s="6"/>
    </row>
    <row r="26" spans="2:35" ht="25.5" customHeight="1" x14ac:dyDescent="0.25">
      <c r="B26" s="140"/>
      <c r="C26" s="163"/>
      <c r="D26" s="140"/>
      <c r="E26" s="11" t="s">
        <v>26</v>
      </c>
      <c r="F26" s="164" t="s">
        <v>27</v>
      </c>
      <c r="G26" s="164"/>
      <c r="H26" s="164"/>
      <c r="I26" s="140"/>
      <c r="J26" s="14" t="s">
        <v>25</v>
      </c>
      <c r="L26" s="3"/>
      <c r="M26" s="3"/>
      <c r="N26" s="3"/>
      <c r="O26" s="3"/>
      <c r="P26" s="3"/>
    </row>
    <row r="27" spans="2:35" s="10" customFormat="1" ht="3.75" customHeight="1" x14ac:dyDescent="0.25">
      <c r="B27" s="12"/>
      <c r="C27" s="12"/>
      <c r="D27" s="15"/>
      <c r="E27" s="15"/>
      <c r="F27" s="15"/>
      <c r="G27" s="15"/>
      <c r="H27" s="15"/>
      <c r="I27" s="15"/>
      <c r="J27" s="15"/>
      <c r="K27" s="6"/>
      <c r="L27" s="6"/>
      <c r="M27" s="6"/>
      <c r="N27" s="6"/>
      <c r="O27" s="6"/>
      <c r="P27" s="3"/>
      <c r="Q27" s="6"/>
      <c r="R27" s="6"/>
      <c r="S27" s="6"/>
      <c r="T27" s="6"/>
      <c r="U27" s="6"/>
      <c r="V27" s="6"/>
      <c r="W27" s="6"/>
      <c r="X27" s="6"/>
      <c r="Y27" s="6"/>
      <c r="Z27" s="6"/>
      <c r="AA27" s="6"/>
      <c r="AB27" s="6"/>
      <c r="AC27" s="6"/>
      <c r="AD27" s="6"/>
      <c r="AE27" s="6"/>
      <c r="AF27" s="6"/>
      <c r="AG27" s="6"/>
      <c r="AH27" s="6"/>
      <c r="AI27" s="6"/>
    </row>
    <row r="28" spans="2:35" ht="12.75" customHeight="1" x14ac:dyDescent="0.25">
      <c r="B28" s="147" t="s">
        <v>28</v>
      </c>
      <c r="C28" s="165" t="str">
        <f>+F25</f>
        <v>actividades ejecutadas en la fase de planeacion del talento humano</v>
      </c>
      <c r="D28" s="165"/>
      <c r="E28" s="166" t="s">
        <v>29</v>
      </c>
      <c r="F28" s="166"/>
      <c r="G28" s="166"/>
      <c r="H28" s="166"/>
      <c r="I28" s="166"/>
      <c r="J28" s="166"/>
      <c r="L28" s="3"/>
      <c r="M28" s="3"/>
      <c r="N28" s="3"/>
      <c r="O28" s="3"/>
      <c r="P28" s="3"/>
    </row>
    <row r="29" spans="2:35" ht="12.75" customHeight="1" x14ac:dyDescent="0.25">
      <c r="B29" s="147"/>
      <c r="C29" s="165" t="str">
        <f>+F26</f>
        <v xml:space="preserve">total de actividades programadas </v>
      </c>
      <c r="D29" s="165"/>
      <c r="E29" s="166" t="s">
        <v>29</v>
      </c>
      <c r="F29" s="166"/>
      <c r="G29" s="166"/>
      <c r="H29" s="166"/>
      <c r="I29" s="166"/>
      <c r="J29" s="166"/>
      <c r="L29" s="3"/>
      <c r="M29" s="3"/>
      <c r="N29" s="3"/>
      <c r="O29" s="3"/>
      <c r="P29" s="3"/>
    </row>
    <row r="30" spans="2:35" s="10" customFormat="1" ht="6" customHeight="1" thickBot="1" x14ac:dyDescent="0.3">
      <c r="B30" s="16"/>
      <c r="C30" s="17"/>
      <c r="D30" s="17"/>
      <c r="E30" s="17"/>
      <c r="F30" s="17"/>
      <c r="G30" s="17"/>
      <c r="H30" s="15"/>
      <c r="I30" s="17"/>
      <c r="J30" s="17"/>
      <c r="K30" s="6"/>
      <c r="L30" s="6"/>
      <c r="M30" s="6"/>
      <c r="N30" s="6"/>
      <c r="O30" s="6"/>
      <c r="P30" s="3"/>
      <c r="Q30" s="6"/>
      <c r="R30" s="6"/>
      <c r="S30" s="6"/>
      <c r="T30" s="6"/>
      <c r="U30" s="6"/>
      <c r="V30" s="6"/>
      <c r="W30" s="6"/>
      <c r="X30" s="6"/>
      <c r="Y30" s="6"/>
      <c r="Z30" s="6"/>
      <c r="AA30" s="6"/>
      <c r="AB30" s="6"/>
      <c r="AC30" s="6"/>
      <c r="AD30" s="6"/>
      <c r="AE30" s="6"/>
      <c r="AF30" s="6"/>
      <c r="AG30" s="6"/>
      <c r="AH30" s="6"/>
      <c r="AI30" s="6"/>
    </row>
    <row r="31" spans="2:35" ht="26.25" thickBot="1" x14ac:dyDescent="0.3">
      <c r="B31" s="18" t="s">
        <v>30</v>
      </c>
      <c r="C31" s="156" t="s">
        <v>31</v>
      </c>
      <c r="D31" s="156"/>
      <c r="E31" s="18" t="s">
        <v>32</v>
      </c>
      <c r="F31" s="156" t="s">
        <v>33</v>
      </c>
      <c r="G31" s="156"/>
      <c r="H31" s="18" t="s">
        <v>34</v>
      </c>
      <c r="I31" s="157" t="s">
        <v>35</v>
      </c>
      <c r="J31" s="158"/>
      <c r="K31" s="19" t="str">
        <f>+IF(I31="Incremental con línea base",1,IF(I31="Decremental con línea Base",1,""))</f>
        <v/>
      </c>
      <c r="L31" s="3"/>
      <c r="M31" s="3"/>
      <c r="N31" s="3"/>
      <c r="O31" s="3"/>
      <c r="P31" s="3"/>
    </row>
    <row r="32" spans="2:35" s="10" customFormat="1" ht="3.75" customHeight="1" x14ac:dyDescent="0.25">
      <c r="B32" s="16"/>
      <c r="C32" s="17"/>
      <c r="D32" s="17"/>
      <c r="E32" s="16"/>
      <c r="F32" s="17"/>
      <c r="G32" s="17"/>
      <c r="H32" s="16"/>
      <c r="I32" s="20"/>
      <c r="J32" s="20"/>
      <c r="K32" s="6"/>
      <c r="L32" s="6"/>
      <c r="M32" s="6"/>
      <c r="N32" s="6"/>
      <c r="O32" s="6"/>
      <c r="P32" s="3"/>
      <c r="Q32" s="6"/>
      <c r="R32" s="6"/>
      <c r="S32" s="6"/>
      <c r="T32" s="6"/>
      <c r="U32" s="6"/>
      <c r="V32" s="6"/>
      <c r="W32" s="6"/>
      <c r="X32" s="6"/>
      <c r="Y32" s="6"/>
      <c r="Z32" s="6"/>
      <c r="AA32" s="6"/>
      <c r="AB32" s="6"/>
      <c r="AC32" s="6"/>
      <c r="AD32" s="6"/>
      <c r="AE32" s="6"/>
      <c r="AF32" s="6"/>
      <c r="AG32" s="6"/>
      <c r="AH32" s="6"/>
      <c r="AI32" s="6"/>
    </row>
    <row r="33" spans="2:35" ht="12.75" x14ac:dyDescent="0.25">
      <c r="B33" s="147" t="s">
        <v>36</v>
      </c>
      <c r="C33" s="147"/>
      <c r="D33" s="154" t="s">
        <v>37</v>
      </c>
      <c r="E33" s="154"/>
      <c r="F33" s="147" t="s">
        <v>38</v>
      </c>
      <c r="G33" s="147"/>
      <c r="H33" s="21"/>
      <c r="I33" s="22" t="s">
        <v>39</v>
      </c>
      <c r="J33" s="23">
        <v>0.53</v>
      </c>
      <c r="L33" s="3"/>
      <c r="M33" s="3"/>
      <c r="N33" s="3"/>
      <c r="O33" s="3"/>
      <c r="P33" s="3"/>
    </row>
    <row r="34" spans="2:35"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row>
    <row r="35" spans="2:35" ht="23.25" customHeight="1" x14ac:dyDescent="0.25">
      <c r="B35" s="147" t="s">
        <v>40</v>
      </c>
      <c r="C35" s="147"/>
      <c r="D35" s="155" t="s">
        <v>18</v>
      </c>
      <c r="E35" s="155"/>
      <c r="F35" s="155"/>
      <c r="G35" s="147" t="s">
        <v>41</v>
      </c>
      <c r="H35" s="147"/>
      <c r="I35" s="145" t="s">
        <v>42</v>
      </c>
      <c r="J35" s="146"/>
      <c r="L35" s="3"/>
      <c r="M35" s="3"/>
      <c r="N35" s="3"/>
      <c r="O35" s="3"/>
      <c r="P35" s="3"/>
    </row>
    <row r="36" spans="2:35" ht="4.5" customHeight="1" x14ac:dyDescent="0.25">
      <c r="B36" s="26"/>
      <c r="C36" s="27"/>
      <c r="D36" s="27"/>
      <c r="E36" s="27"/>
      <c r="F36" s="27"/>
      <c r="G36" s="28"/>
      <c r="H36" s="28"/>
      <c r="I36" s="26"/>
      <c r="J36" s="29"/>
      <c r="L36" s="3"/>
      <c r="M36" s="3"/>
      <c r="N36" s="3"/>
      <c r="O36" s="3"/>
    </row>
    <row r="37" spans="2:35" ht="12.75" x14ac:dyDescent="0.25">
      <c r="B37" s="147" t="s">
        <v>43</v>
      </c>
      <c r="C37" s="147"/>
      <c r="D37" s="148"/>
      <c r="E37" s="149"/>
      <c r="F37" s="149"/>
      <c r="G37" s="149"/>
      <c r="H37" s="149"/>
      <c r="I37" s="149"/>
      <c r="J37" s="150"/>
      <c r="L37" s="3"/>
      <c r="M37" s="3"/>
      <c r="N37" s="3"/>
      <c r="O37" s="3"/>
    </row>
    <row r="38" spans="2:35" ht="4.5" customHeight="1" thickBot="1" x14ac:dyDescent="0.3">
      <c r="B38" s="30"/>
      <c r="C38" s="31"/>
      <c r="D38" s="31"/>
      <c r="E38" s="31"/>
      <c r="F38" s="31"/>
      <c r="G38" s="30"/>
      <c r="H38" s="30"/>
      <c r="I38" s="30"/>
      <c r="J38" s="30"/>
      <c r="L38" s="3"/>
      <c r="M38" s="3"/>
      <c r="N38" s="3"/>
      <c r="O38" s="3"/>
    </row>
    <row r="39" spans="2:35" ht="12.75" x14ac:dyDescent="0.25">
      <c r="B39" s="32" t="s">
        <v>44</v>
      </c>
      <c r="C39" s="151">
        <v>0.89</v>
      </c>
      <c r="D39" s="152"/>
      <c r="E39" s="153" t="s">
        <v>45</v>
      </c>
      <c r="F39" s="153"/>
      <c r="G39" s="33">
        <v>0.88</v>
      </c>
      <c r="H39" s="153" t="s">
        <v>46</v>
      </c>
      <c r="I39" s="153"/>
      <c r="J39" s="33">
        <v>0.9</v>
      </c>
      <c r="L39" s="3"/>
      <c r="M39" s="3"/>
      <c r="N39" s="3"/>
      <c r="O39" s="3"/>
    </row>
    <row r="40" spans="2:35" ht="12.75" x14ac:dyDescent="0.25">
      <c r="B40" s="133" t="s">
        <v>47</v>
      </c>
      <c r="C40" s="135" t="s">
        <v>48</v>
      </c>
      <c r="D40" s="135"/>
      <c r="E40" s="136" t="s">
        <v>49</v>
      </c>
      <c r="F40" s="136"/>
      <c r="G40" s="137" t="s">
        <v>50</v>
      </c>
      <c r="H40" s="137"/>
      <c r="I40" s="138" t="s">
        <v>51</v>
      </c>
      <c r="J40" s="139"/>
      <c r="L40" s="3"/>
      <c r="M40" s="3"/>
      <c r="N40" s="3"/>
      <c r="O40" s="3"/>
    </row>
    <row r="41" spans="2:35" ht="12.75" x14ac:dyDescent="0.25">
      <c r="B41" s="133"/>
      <c r="C41" s="140" t="s">
        <v>52</v>
      </c>
      <c r="D41" s="140"/>
      <c r="E41" s="34" t="s">
        <v>53</v>
      </c>
      <c r="F41" s="34" t="s">
        <v>52</v>
      </c>
      <c r="G41" s="34" t="s">
        <v>53</v>
      </c>
      <c r="H41" s="34" t="s">
        <v>52</v>
      </c>
      <c r="I41" s="140" t="s">
        <v>54</v>
      </c>
      <c r="J41" s="141"/>
      <c r="L41" s="3"/>
      <c r="M41" s="3"/>
      <c r="N41" s="3"/>
      <c r="O41" s="3"/>
    </row>
    <row r="42" spans="2:35" ht="13.5" thickBot="1" x14ac:dyDescent="0.3">
      <c r="B42" s="134"/>
      <c r="C42" s="142">
        <v>1</v>
      </c>
      <c r="D42" s="142"/>
      <c r="E42" s="35">
        <v>1</v>
      </c>
      <c r="F42" s="35">
        <v>0.9</v>
      </c>
      <c r="G42" s="35">
        <f>+F42</f>
        <v>0.9</v>
      </c>
      <c r="H42" s="35">
        <f>+I42</f>
        <v>0.8</v>
      </c>
      <c r="I42" s="143">
        <v>0.8</v>
      </c>
      <c r="J42" s="144"/>
      <c r="L42" s="3"/>
      <c r="M42" s="3"/>
      <c r="N42" s="3"/>
      <c r="O42" s="3"/>
    </row>
    <row r="43" spans="2:35" ht="3.75" customHeight="1" thickBot="1" x14ac:dyDescent="0.3">
      <c r="B43" s="26"/>
      <c r="C43" s="27"/>
      <c r="D43" s="27"/>
      <c r="E43" s="27"/>
      <c r="F43" s="27"/>
      <c r="G43" s="26"/>
      <c r="H43" s="26"/>
      <c r="I43" s="26"/>
      <c r="J43" s="26"/>
      <c r="L43" s="3"/>
      <c r="M43" s="3"/>
      <c r="N43" s="3"/>
      <c r="O43" s="3"/>
    </row>
    <row r="44" spans="2:35" ht="16.5" thickBot="1" x14ac:dyDescent="0.3">
      <c r="B44" s="123" t="s">
        <v>55</v>
      </c>
      <c r="C44" s="124"/>
      <c r="D44" s="124"/>
      <c r="E44" s="124"/>
      <c r="F44" s="124"/>
      <c r="G44" s="124"/>
      <c r="H44" s="126" t="s">
        <v>56</v>
      </c>
      <c r="I44" s="127"/>
      <c r="J44" s="128"/>
      <c r="L44" s="3"/>
      <c r="M44" s="3"/>
      <c r="N44" s="3"/>
      <c r="O44" s="3"/>
    </row>
    <row r="45" spans="2:35" ht="3.75" customHeight="1" thickBot="1" x14ac:dyDescent="0.3">
      <c r="B45" s="26"/>
      <c r="C45" s="27"/>
      <c r="D45" s="27"/>
      <c r="E45" s="27"/>
      <c r="F45" s="27"/>
      <c r="G45" s="26"/>
      <c r="H45" s="26"/>
      <c r="I45" s="26"/>
      <c r="J45" s="26"/>
      <c r="L45" s="3"/>
      <c r="M45" s="3"/>
      <c r="N45" s="3"/>
      <c r="O45" s="3"/>
    </row>
    <row r="46" spans="2:35" ht="13.5" thickBot="1" x14ac:dyDescent="0.3">
      <c r="B46" s="129" t="s">
        <v>57</v>
      </c>
      <c r="C46" s="130"/>
      <c r="D46" s="131" t="s">
        <v>58</v>
      </c>
      <c r="E46" s="130"/>
      <c r="F46" s="131" t="s">
        <v>59</v>
      </c>
      <c r="G46" s="130"/>
      <c r="H46" s="131" t="s">
        <v>60</v>
      </c>
      <c r="I46" s="132"/>
      <c r="J46" s="36" t="s">
        <v>61</v>
      </c>
      <c r="L46" s="3"/>
      <c r="M46" s="3"/>
      <c r="N46" s="3"/>
      <c r="O46" s="3"/>
    </row>
    <row r="47" spans="2:35" ht="12.75" customHeight="1" thickBot="1" x14ac:dyDescent="0.3">
      <c r="B47" s="115">
        <v>0.73</v>
      </c>
      <c r="C47" s="116"/>
      <c r="D47" s="117">
        <v>0.76</v>
      </c>
      <c r="E47" s="118"/>
      <c r="F47" s="119">
        <v>0.85</v>
      </c>
      <c r="G47" s="120"/>
      <c r="H47" s="121">
        <v>0.89</v>
      </c>
      <c r="I47" s="122"/>
      <c r="J47" s="37">
        <v>89</v>
      </c>
      <c r="L47" s="3"/>
      <c r="M47" s="3"/>
      <c r="N47" s="3"/>
      <c r="O47" s="3"/>
    </row>
    <row r="48" spans="2:35" ht="16.5" thickBot="1" x14ac:dyDescent="0.3">
      <c r="B48" s="123" t="s">
        <v>62</v>
      </c>
      <c r="C48" s="124"/>
      <c r="D48" s="124"/>
      <c r="E48" s="124"/>
      <c r="F48" s="124"/>
      <c r="G48" s="125"/>
      <c r="H48" s="126" t="str">
        <f>+H44</f>
        <v>2019 - 2022</v>
      </c>
      <c r="I48" s="127"/>
      <c r="J48" s="128"/>
      <c r="L48" s="3"/>
      <c r="M48" s="3"/>
      <c r="N48" s="3"/>
      <c r="O48" s="3"/>
    </row>
    <row r="49" spans="2:35"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6"/>
    </row>
    <row r="50" spans="2:35"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35" ht="30" customHeight="1" x14ac:dyDescent="0.25">
      <c r="B51" s="42" t="s">
        <v>69</v>
      </c>
      <c r="C51" s="43"/>
      <c r="D51" s="43"/>
      <c r="E51" s="44"/>
      <c r="F51" s="44"/>
      <c r="G51" s="45"/>
      <c r="H51" s="46"/>
      <c r="I51" s="47"/>
      <c r="J51" s="48"/>
      <c r="L51" s="3"/>
      <c r="M51" s="3"/>
      <c r="N51" s="3"/>
      <c r="O51" s="3"/>
    </row>
    <row r="52" spans="2:35" ht="29.25" customHeight="1" x14ac:dyDescent="0.25">
      <c r="B52" s="49" t="s">
        <v>70</v>
      </c>
      <c r="C52" s="50"/>
      <c r="D52" s="50"/>
      <c r="E52" s="51"/>
      <c r="F52" s="51"/>
      <c r="G52" s="52"/>
      <c r="H52" s="53"/>
      <c r="I52" s="54"/>
      <c r="J52" s="55"/>
      <c r="L52" s="3"/>
      <c r="M52" s="3"/>
      <c r="N52" s="3"/>
      <c r="O52" s="3"/>
    </row>
    <row r="53" spans="2:35" ht="28.5" customHeight="1" x14ac:dyDescent="0.25">
      <c r="B53" s="49" t="s">
        <v>71</v>
      </c>
      <c r="C53" s="56"/>
      <c r="D53" s="56"/>
      <c r="E53" s="51"/>
      <c r="F53" s="51"/>
      <c r="G53" s="52"/>
      <c r="H53" s="53"/>
      <c r="I53" s="54"/>
      <c r="J53" s="55"/>
      <c r="L53" s="3"/>
      <c r="M53" s="3"/>
      <c r="N53" s="3"/>
      <c r="O53" s="3"/>
    </row>
    <row r="54" spans="2:35" ht="27.75" customHeight="1" thickBot="1" x14ac:dyDescent="0.3">
      <c r="B54" s="49" t="s">
        <v>72</v>
      </c>
      <c r="C54" s="56"/>
      <c r="D54" s="56"/>
      <c r="E54" s="51"/>
      <c r="F54" s="51"/>
      <c r="G54" s="52"/>
      <c r="H54" s="53"/>
      <c r="I54" s="54"/>
      <c r="J54" s="55"/>
      <c r="L54" s="3"/>
      <c r="M54" s="3"/>
      <c r="N54" s="3"/>
      <c r="O54" s="3"/>
    </row>
    <row r="55" spans="2:35"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35" ht="12.75" x14ac:dyDescent="0.25">
      <c r="B56" s="65"/>
      <c r="C56" s="65"/>
      <c r="D56" s="65"/>
      <c r="E56" s="65"/>
      <c r="F56" s="65"/>
      <c r="G56" s="65"/>
      <c r="H56" s="65"/>
      <c r="I56" s="66"/>
      <c r="J56" s="66"/>
      <c r="L56" s="3"/>
      <c r="M56" s="3"/>
      <c r="N56" s="3"/>
      <c r="O56" s="3"/>
    </row>
    <row r="57" spans="2:35" ht="12.75" x14ac:dyDescent="0.25">
      <c r="L57" s="3"/>
      <c r="M57" s="3"/>
      <c r="N57" s="3"/>
      <c r="O57" s="3"/>
    </row>
    <row r="199" spans="11:167" ht="75" x14ac:dyDescent="0.25">
      <c r="K199" s="68" t="s">
        <v>75</v>
      </c>
      <c r="O199" s="5"/>
      <c r="P199" s="6"/>
      <c r="Q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7" t="s">
        <v>74</v>
      </c>
      <c r="FF199" s="67" t="s">
        <v>243</v>
      </c>
      <c r="FG199" s="4"/>
      <c r="FH199" s="67" t="s">
        <v>11</v>
      </c>
      <c r="FI199" s="4"/>
      <c r="FJ199" s="68" t="s">
        <v>75</v>
      </c>
      <c r="FK199" s="67" t="s">
        <v>244</v>
      </c>
    </row>
    <row r="200" spans="11:167" ht="45" x14ac:dyDescent="0.25">
      <c r="K200" s="68" t="s">
        <v>78</v>
      </c>
      <c r="O200" s="5"/>
      <c r="P200" s="6"/>
      <c r="Q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76</v>
      </c>
      <c r="FF200" s="67" t="s">
        <v>245</v>
      </c>
      <c r="FG200" s="4"/>
      <c r="FH200" s="67" t="s">
        <v>77</v>
      </c>
      <c r="FI200" s="4"/>
      <c r="FJ200" s="68" t="s">
        <v>78</v>
      </c>
      <c r="FK200" s="67" t="s">
        <v>246</v>
      </c>
    </row>
    <row r="201" spans="11:167" ht="45" x14ac:dyDescent="0.25">
      <c r="K201" s="68" t="s">
        <v>81</v>
      </c>
      <c r="O201" s="5"/>
      <c r="P201" s="6"/>
      <c r="Q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79</v>
      </c>
      <c r="FF201" s="67" t="s">
        <v>247</v>
      </c>
      <c r="FG201" s="4"/>
      <c r="FH201" s="67" t="s">
        <v>80</v>
      </c>
      <c r="FI201" s="4"/>
      <c r="FJ201" s="68" t="s">
        <v>81</v>
      </c>
      <c r="FK201" s="67" t="s">
        <v>248</v>
      </c>
    </row>
    <row r="202" spans="11:167" ht="60" x14ac:dyDescent="0.25">
      <c r="K202" s="68" t="s">
        <v>84</v>
      </c>
      <c r="O202" s="5"/>
      <c r="P202" s="6"/>
      <c r="Q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82</v>
      </c>
      <c r="FF202" s="67" t="s">
        <v>222</v>
      </c>
      <c r="FG202" s="4"/>
      <c r="FH202" s="67" t="s">
        <v>83</v>
      </c>
      <c r="FI202" s="4"/>
      <c r="FJ202" s="68" t="s">
        <v>84</v>
      </c>
      <c r="FK202" s="67" t="s">
        <v>249</v>
      </c>
    </row>
    <row r="203" spans="11:167" ht="45" x14ac:dyDescent="0.25">
      <c r="K203" s="68" t="s">
        <v>87</v>
      </c>
      <c r="O203" s="5"/>
      <c r="P203" s="6"/>
      <c r="Q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85</v>
      </c>
      <c r="FF203" s="67" t="s">
        <v>250</v>
      </c>
      <c r="FG203" s="4"/>
      <c r="FH203" s="67" t="s">
        <v>86</v>
      </c>
      <c r="FI203" s="4"/>
      <c r="FJ203" s="68" t="s">
        <v>87</v>
      </c>
      <c r="FK203" s="67" t="s">
        <v>251</v>
      </c>
    </row>
    <row r="204" spans="11:167" ht="45" x14ac:dyDescent="0.25">
      <c r="K204" s="68" t="s">
        <v>90</v>
      </c>
      <c r="O204" s="5"/>
      <c r="P204" s="6"/>
      <c r="Q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88</v>
      </c>
      <c r="FF204" s="67" t="s">
        <v>252</v>
      </c>
      <c r="FG204" s="4"/>
      <c r="FH204" s="67" t="s">
        <v>89</v>
      </c>
      <c r="FI204" s="4"/>
      <c r="FJ204" s="68" t="s">
        <v>90</v>
      </c>
      <c r="FK204" s="67" t="s">
        <v>253</v>
      </c>
    </row>
    <row r="205" spans="11:167" ht="75" x14ac:dyDescent="0.25">
      <c r="K205" s="68" t="s">
        <v>93</v>
      </c>
      <c r="O205" s="5"/>
      <c r="P205" s="6"/>
      <c r="Q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91</v>
      </c>
      <c r="FF205" s="67" t="s">
        <v>254</v>
      </c>
      <c r="FG205" s="4"/>
      <c r="FH205" s="67" t="s">
        <v>92</v>
      </c>
      <c r="FI205" s="4"/>
      <c r="FJ205" s="68" t="s">
        <v>93</v>
      </c>
      <c r="FK205" s="67" t="s">
        <v>255</v>
      </c>
    </row>
    <row r="206" spans="11:167" ht="60" x14ac:dyDescent="0.25">
      <c r="K206" s="68" t="s">
        <v>96</v>
      </c>
      <c r="O206" s="5"/>
      <c r="P206" s="6"/>
      <c r="Q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94</v>
      </c>
      <c r="FF206" s="67" t="s">
        <v>256</v>
      </c>
      <c r="FG206" s="4"/>
      <c r="FH206" s="67" t="s">
        <v>95</v>
      </c>
      <c r="FI206" s="4"/>
      <c r="FJ206" s="68" t="s">
        <v>96</v>
      </c>
      <c r="FK206" s="67" t="s">
        <v>257</v>
      </c>
    </row>
    <row r="207" spans="11:167" ht="60" x14ac:dyDescent="0.25">
      <c r="K207" s="68" t="s">
        <v>99</v>
      </c>
      <c r="O207" s="5"/>
      <c r="P207" s="6"/>
      <c r="Q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97</v>
      </c>
      <c r="FF207" s="67" t="s">
        <v>258</v>
      </c>
      <c r="FG207" s="4"/>
      <c r="FH207" s="67" t="s">
        <v>98</v>
      </c>
      <c r="FI207" s="4"/>
      <c r="FJ207" s="68" t="s">
        <v>99</v>
      </c>
      <c r="FK207" s="67" t="s">
        <v>259</v>
      </c>
    </row>
    <row r="208" spans="11:167" ht="60" x14ac:dyDescent="0.25">
      <c r="K208" s="68" t="s">
        <v>102</v>
      </c>
      <c r="O208" s="5"/>
      <c r="P208" s="6"/>
      <c r="Q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100</v>
      </c>
      <c r="FF208" s="67" t="s">
        <v>260</v>
      </c>
      <c r="FG208" s="4"/>
      <c r="FH208" s="67" t="s">
        <v>101</v>
      </c>
      <c r="FI208" s="4"/>
      <c r="FJ208" s="68" t="s">
        <v>102</v>
      </c>
      <c r="FK208" s="67" t="s">
        <v>261</v>
      </c>
    </row>
    <row r="209" spans="11:167" ht="60" x14ac:dyDescent="0.25">
      <c r="K209" s="68" t="s">
        <v>104</v>
      </c>
      <c r="O209" s="5"/>
      <c r="P209" s="6"/>
      <c r="Q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103</v>
      </c>
      <c r="FF209" s="67" t="s">
        <v>18</v>
      </c>
      <c r="FG209" s="4"/>
      <c r="FH209" s="67" t="s">
        <v>13</v>
      </c>
      <c r="FI209" s="4"/>
      <c r="FJ209" s="68" t="s">
        <v>104</v>
      </c>
      <c r="FK209" s="67" t="s">
        <v>262</v>
      </c>
    </row>
    <row r="210" spans="11:167" ht="45" x14ac:dyDescent="0.25">
      <c r="K210" s="68" t="s">
        <v>106</v>
      </c>
      <c r="O210" s="5"/>
      <c r="P210" s="6"/>
      <c r="Q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105</v>
      </c>
      <c r="FF210" s="67" t="s">
        <v>263</v>
      </c>
      <c r="FG210" s="4"/>
      <c r="FH210" s="67" t="s">
        <v>110</v>
      </c>
      <c r="FI210" s="4"/>
      <c r="FJ210" s="68" t="s">
        <v>106</v>
      </c>
      <c r="FK210" s="67" t="s">
        <v>264</v>
      </c>
    </row>
    <row r="211" spans="11:167" ht="45" x14ac:dyDescent="0.25">
      <c r="K211" s="68" t="s">
        <v>108</v>
      </c>
      <c r="O211" s="5"/>
      <c r="P211" s="6"/>
      <c r="Q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107</v>
      </c>
      <c r="FF211" s="67" t="s">
        <v>265</v>
      </c>
      <c r="FG211" s="4"/>
      <c r="FH211" s="67" t="s">
        <v>113</v>
      </c>
      <c r="FI211" s="4"/>
      <c r="FJ211" s="68" t="s">
        <v>108</v>
      </c>
      <c r="FK211" s="67" t="s">
        <v>266</v>
      </c>
    </row>
    <row r="212" spans="11:167" ht="45" x14ac:dyDescent="0.25">
      <c r="K212" s="68" t="s">
        <v>111</v>
      </c>
      <c r="O212" s="5"/>
      <c r="P212" s="6"/>
      <c r="Q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109</v>
      </c>
      <c r="FF212" s="67" t="s">
        <v>242</v>
      </c>
      <c r="FG212" s="4"/>
      <c r="FH212" s="67" t="s">
        <v>116</v>
      </c>
      <c r="FI212" s="4"/>
      <c r="FJ212" s="68" t="s">
        <v>111</v>
      </c>
      <c r="FK212" s="67" t="s">
        <v>267</v>
      </c>
    </row>
    <row r="213" spans="11:167" ht="75" x14ac:dyDescent="0.25">
      <c r="K213" s="68" t="s">
        <v>114</v>
      </c>
      <c r="O213" s="5"/>
      <c r="P213" s="6"/>
      <c r="Q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112</v>
      </c>
      <c r="FF213" s="67" t="s">
        <v>268</v>
      </c>
      <c r="FG213" s="4"/>
      <c r="FH213" s="67" t="s">
        <v>118</v>
      </c>
      <c r="FI213" s="4"/>
      <c r="FJ213" s="68" t="s">
        <v>114</v>
      </c>
      <c r="FK213" s="67" t="s">
        <v>269</v>
      </c>
    </row>
    <row r="214" spans="11:167" ht="45" x14ac:dyDescent="0.25">
      <c r="K214" s="68" t="s">
        <v>117</v>
      </c>
      <c r="O214" s="5"/>
      <c r="P214" s="6"/>
      <c r="Q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115</v>
      </c>
      <c r="FF214" s="67" t="s">
        <v>270</v>
      </c>
      <c r="FG214" s="4"/>
      <c r="FH214" s="67" t="s">
        <v>119</v>
      </c>
      <c r="FI214" s="4"/>
      <c r="FJ214" s="68" t="s">
        <v>117</v>
      </c>
      <c r="FK214" s="67" t="s">
        <v>271</v>
      </c>
    </row>
    <row r="215" spans="11:167" x14ac:dyDescent="0.25">
      <c r="K215" s="4"/>
      <c r="O215" s="5"/>
      <c r="P215" s="6"/>
      <c r="Q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F215" s="3"/>
      <c r="FG215" s="4"/>
      <c r="FH215" s="67" t="s">
        <v>120</v>
      </c>
      <c r="FI215" s="4"/>
      <c r="FJ215" s="4"/>
      <c r="FK215" s="67" t="s">
        <v>272</v>
      </c>
    </row>
    <row r="216" spans="11:167" ht="30" x14ac:dyDescent="0.25">
      <c r="K216" s="4"/>
      <c r="O216" s="5"/>
      <c r="P216" s="6"/>
      <c r="Q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7" t="s">
        <v>121</v>
      </c>
      <c r="FI216" s="4"/>
      <c r="FJ216" s="68"/>
      <c r="FK216" s="67" t="s">
        <v>273</v>
      </c>
    </row>
    <row r="217" spans="11:167" ht="45" x14ac:dyDescent="0.25">
      <c r="K217" s="4"/>
      <c r="O217" s="5"/>
      <c r="P217" s="6"/>
      <c r="Q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7" t="s">
        <v>122</v>
      </c>
      <c r="FI217" s="4"/>
      <c r="FJ217" s="4"/>
      <c r="FK217" s="67" t="s">
        <v>274</v>
      </c>
    </row>
    <row r="218" spans="11:167" ht="30" x14ac:dyDescent="0.25">
      <c r="K218" s="4"/>
      <c r="O218" s="5"/>
      <c r="P218" s="6"/>
      <c r="Q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7" t="s">
        <v>123</v>
      </c>
      <c r="FI218" s="4"/>
      <c r="FJ218" s="4"/>
      <c r="FK218" s="67" t="s">
        <v>275</v>
      </c>
    </row>
    <row r="219" spans="11:167" ht="30" x14ac:dyDescent="0.25">
      <c r="K219" s="4"/>
      <c r="O219" s="5"/>
      <c r="P219" s="6"/>
      <c r="Q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7" t="s">
        <v>124</v>
      </c>
      <c r="FI219" s="4"/>
      <c r="FJ219" s="4"/>
      <c r="FK219" s="67" t="s">
        <v>276</v>
      </c>
    </row>
    <row r="220" spans="11:167" ht="45" x14ac:dyDescent="0.25">
      <c r="K220" s="4"/>
      <c r="O220" s="5"/>
      <c r="P220" s="6"/>
      <c r="Q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7" t="s">
        <v>125</v>
      </c>
      <c r="FI220" s="4"/>
      <c r="FJ220" s="4"/>
      <c r="FK220" s="67" t="s">
        <v>277</v>
      </c>
    </row>
    <row r="221" spans="11:167" ht="30" x14ac:dyDescent="0.25">
      <c r="K221" s="4"/>
      <c r="O221" s="5"/>
      <c r="P221" s="6"/>
      <c r="Q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7" t="s">
        <v>126</v>
      </c>
      <c r="FI221" s="4"/>
      <c r="FJ221" s="4"/>
      <c r="FK221" s="67" t="s">
        <v>278</v>
      </c>
    </row>
    <row r="222" spans="11:167" ht="30" x14ac:dyDescent="0.25">
      <c r="K222" s="4"/>
      <c r="O222" s="5"/>
      <c r="P222" s="6"/>
      <c r="Q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7" t="s">
        <v>127</v>
      </c>
      <c r="FI222" s="4"/>
      <c r="FJ222" s="4"/>
      <c r="FK222" s="67" t="s">
        <v>279</v>
      </c>
    </row>
    <row r="223" spans="11:167" ht="30" x14ac:dyDescent="0.25">
      <c r="K223" s="4"/>
      <c r="O223" s="5"/>
      <c r="P223" s="6"/>
      <c r="Q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7" t="s">
        <v>128</v>
      </c>
      <c r="FI223" s="4"/>
      <c r="FJ223" s="4"/>
      <c r="FK223" s="67" t="s">
        <v>280</v>
      </c>
    </row>
    <row r="224" spans="11:167" ht="30" x14ac:dyDescent="0.25">
      <c r="K224" s="4"/>
      <c r="O224" s="5"/>
      <c r="P224" s="6"/>
      <c r="Q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7" t="s">
        <v>129</v>
      </c>
      <c r="FI224" s="4"/>
      <c r="FJ224" s="4"/>
      <c r="FK224" s="67" t="s">
        <v>281</v>
      </c>
    </row>
    <row r="225" spans="11:167" x14ac:dyDescent="0.25">
      <c r="K225" s="4"/>
      <c r="O225" s="5"/>
      <c r="P225" s="6"/>
      <c r="Q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7" t="s">
        <v>130</v>
      </c>
      <c r="FI225" s="4"/>
      <c r="FJ225" s="4"/>
      <c r="FK225" s="67" t="s">
        <v>282</v>
      </c>
    </row>
    <row r="226" spans="11:167" x14ac:dyDescent="0.25">
      <c r="K226" s="4"/>
      <c r="O226" s="5"/>
      <c r="P226" s="6"/>
      <c r="Q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7" t="s">
        <v>131</v>
      </c>
      <c r="FI226" s="4"/>
      <c r="FJ226" s="4"/>
      <c r="FK226" s="67" t="s">
        <v>283</v>
      </c>
    </row>
    <row r="227" spans="11:167" ht="30" x14ac:dyDescent="0.25">
      <c r="K227" s="4"/>
      <c r="O227" s="5"/>
      <c r="P227" s="6"/>
      <c r="Q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7" t="s">
        <v>132</v>
      </c>
      <c r="FI227" s="4"/>
      <c r="FJ227" s="4"/>
      <c r="FK227" s="67" t="s">
        <v>284</v>
      </c>
    </row>
    <row r="228" spans="11:167" ht="45" x14ac:dyDescent="0.25">
      <c r="K228" s="4"/>
      <c r="O228" s="5"/>
      <c r="P228" s="6"/>
      <c r="Q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7" t="s">
        <v>133</v>
      </c>
      <c r="FI228" s="4"/>
      <c r="FJ228" s="4"/>
      <c r="FK228" s="67" t="s">
        <v>285</v>
      </c>
    </row>
    <row r="229" spans="11:167" ht="30" x14ac:dyDescent="0.25">
      <c r="K229" s="4"/>
      <c r="O229" s="5"/>
      <c r="P229" s="6"/>
      <c r="Q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7" t="s">
        <v>134</v>
      </c>
      <c r="FI229" s="4"/>
      <c r="FJ229" s="4"/>
      <c r="FK229" s="67" t="s">
        <v>286</v>
      </c>
    </row>
    <row r="230" spans="11:167" ht="30" x14ac:dyDescent="0.25">
      <c r="K230" s="4"/>
      <c r="O230" s="5"/>
      <c r="P230" s="6"/>
      <c r="Q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7" t="s">
        <v>135</v>
      </c>
      <c r="FI230" s="4"/>
      <c r="FJ230" s="4"/>
      <c r="FK230" s="67" t="s">
        <v>287</v>
      </c>
    </row>
    <row r="231" spans="11:167" x14ac:dyDescent="0.25">
      <c r="K231" s="4"/>
      <c r="O231" s="5"/>
      <c r="P231" s="6"/>
      <c r="Q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7" t="s">
        <v>136</v>
      </c>
      <c r="FI231" s="4"/>
      <c r="FJ231" s="4"/>
      <c r="FK231" s="67" t="s">
        <v>288</v>
      </c>
    </row>
    <row r="232" spans="11:167" ht="30" x14ac:dyDescent="0.25">
      <c r="K232" s="4"/>
      <c r="O232" s="5"/>
      <c r="P232" s="6"/>
      <c r="Q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7" t="s">
        <v>137</v>
      </c>
      <c r="FI232" s="4"/>
      <c r="FJ232" s="4"/>
      <c r="FK232" s="67" t="s">
        <v>289</v>
      </c>
    </row>
    <row r="233" spans="11:167" ht="45" x14ac:dyDescent="0.25">
      <c r="K233" s="4"/>
      <c r="O233" s="5"/>
      <c r="P233" s="6"/>
      <c r="Q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7" t="s">
        <v>138</v>
      </c>
      <c r="FI233" s="4"/>
      <c r="FJ233" s="4"/>
      <c r="FK233" s="67" t="s">
        <v>290</v>
      </c>
    </row>
    <row r="234" spans="11:167" ht="30" x14ac:dyDescent="0.25">
      <c r="K234" s="4"/>
      <c r="O234" s="5"/>
      <c r="P234" s="6"/>
      <c r="Q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7" t="s">
        <v>139</v>
      </c>
      <c r="FI234" s="4"/>
      <c r="FJ234" s="4"/>
      <c r="FK234" s="67" t="s">
        <v>291</v>
      </c>
    </row>
    <row r="235" spans="11:167" x14ac:dyDescent="0.25">
      <c r="K235" s="4"/>
      <c r="O235" s="5"/>
      <c r="P235" s="6"/>
      <c r="Q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7" t="s">
        <v>140</v>
      </c>
      <c r="FI235" s="4"/>
      <c r="FJ235" s="4"/>
      <c r="FK235" s="67" t="s">
        <v>292</v>
      </c>
    </row>
    <row r="236" spans="11:167" x14ac:dyDescent="0.25">
      <c r="K236" s="4"/>
      <c r="O236" s="5"/>
      <c r="P236" s="6"/>
      <c r="Q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67" t="s">
        <v>293</v>
      </c>
    </row>
    <row r="237" spans="11:167" x14ac:dyDescent="0.25">
      <c r="K237" s="4"/>
      <c r="O237" s="5"/>
      <c r="P237" s="6"/>
      <c r="Q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7" t="s">
        <v>294</v>
      </c>
    </row>
    <row r="238" spans="11:167" x14ac:dyDescent="0.25">
      <c r="K238" s="4"/>
      <c r="O238" s="5"/>
      <c r="P238" s="6"/>
      <c r="Q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7" t="s">
        <v>295</v>
      </c>
    </row>
    <row r="239" spans="11:167" x14ac:dyDescent="0.25">
      <c r="K239" s="4"/>
      <c r="O239" s="5"/>
      <c r="P239" s="6"/>
      <c r="Q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7" t="s">
        <v>296</v>
      </c>
    </row>
    <row r="240" spans="11:167" x14ac:dyDescent="0.25">
      <c r="K240" s="4"/>
      <c r="O240" s="5"/>
      <c r="P240" s="6"/>
      <c r="Q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7" t="s">
        <v>297</v>
      </c>
    </row>
    <row r="241" spans="11:167" x14ac:dyDescent="0.25">
      <c r="K241" s="4"/>
      <c r="O241" s="5"/>
      <c r="P241" s="6"/>
      <c r="Q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7" t="s">
        <v>298</v>
      </c>
    </row>
    <row r="242" spans="11:167" ht="30" x14ac:dyDescent="0.25">
      <c r="K242" s="4"/>
      <c r="O242" s="5"/>
      <c r="P242" s="6"/>
      <c r="Q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7" t="s">
        <v>299</v>
      </c>
    </row>
    <row r="243" spans="11:167" x14ac:dyDescent="0.25">
      <c r="K243" s="4"/>
      <c r="O243" s="5"/>
      <c r="P243" s="6"/>
      <c r="Q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7" t="s">
        <v>300</v>
      </c>
    </row>
    <row r="244" spans="11:167" x14ac:dyDescent="0.25">
      <c r="K244" s="4"/>
      <c r="O244" s="5"/>
      <c r="P244" s="6"/>
      <c r="Q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7" t="s">
        <v>301</v>
      </c>
    </row>
    <row r="245" spans="11:167" x14ac:dyDescent="0.25">
      <c r="K245" s="4"/>
      <c r="O245" s="5"/>
      <c r="P245" s="6"/>
      <c r="Q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7" t="s">
        <v>302</v>
      </c>
    </row>
    <row r="246" spans="11:167" x14ac:dyDescent="0.25">
      <c r="K246" s="4"/>
      <c r="O246" s="5"/>
      <c r="P246" s="6"/>
      <c r="Q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7" t="s">
        <v>303</v>
      </c>
    </row>
    <row r="247" spans="11:167" x14ac:dyDescent="0.25">
      <c r="K247" s="4"/>
      <c r="O247" s="5"/>
      <c r="P247" s="6"/>
      <c r="Q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7" t="s">
        <v>304</v>
      </c>
    </row>
    <row r="248" spans="11:167" x14ac:dyDescent="0.25">
      <c r="K248" s="4"/>
      <c r="O248" s="5"/>
      <c r="P248" s="6"/>
      <c r="Q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7" t="s">
        <v>305</v>
      </c>
    </row>
    <row r="249" spans="11:167" x14ac:dyDescent="0.25">
      <c r="K249" s="4"/>
      <c r="O249" s="5"/>
      <c r="P249" s="6"/>
      <c r="Q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7" t="s">
        <v>306</v>
      </c>
    </row>
    <row r="250" spans="11:167" x14ac:dyDescent="0.25">
      <c r="K250" s="4"/>
      <c r="O250" s="5"/>
      <c r="P250" s="6"/>
      <c r="Q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7" t="s">
        <v>307</v>
      </c>
    </row>
    <row r="251" spans="11:167" x14ac:dyDescent="0.25">
      <c r="K251" s="4"/>
      <c r="O251" s="5"/>
      <c r="P251" s="6"/>
      <c r="Q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7" t="s">
        <v>308</v>
      </c>
    </row>
    <row r="252" spans="11:167" x14ac:dyDescent="0.25">
      <c r="K252" s="4"/>
      <c r="O252" s="5"/>
      <c r="P252" s="6"/>
      <c r="Q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7" t="s">
        <v>309</v>
      </c>
    </row>
    <row r="253" spans="11:167" x14ac:dyDescent="0.25">
      <c r="K253" s="4"/>
      <c r="O253" s="5"/>
      <c r="P253" s="6"/>
      <c r="Q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7" t="s">
        <v>310</v>
      </c>
    </row>
    <row r="254" spans="11:167" ht="30" x14ac:dyDescent="0.25">
      <c r="K254" s="4"/>
      <c r="O254" s="5"/>
      <c r="P254" s="6"/>
      <c r="Q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7" t="s">
        <v>311</v>
      </c>
    </row>
    <row r="255" spans="11:167" x14ac:dyDescent="0.25">
      <c r="K255" s="4"/>
      <c r="O255" s="5"/>
      <c r="P255" s="6"/>
      <c r="Q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7" t="s">
        <v>312</v>
      </c>
    </row>
    <row r="256" spans="11:167" x14ac:dyDescent="0.25">
      <c r="K256" s="4"/>
      <c r="O256" s="5"/>
      <c r="P256" s="6"/>
      <c r="Q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7" t="s">
        <v>313</v>
      </c>
    </row>
    <row r="257" spans="11:167" x14ac:dyDescent="0.25">
      <c r="K257" s="4"/>
      <c r="O257" s="5"/>
      <c r="P257" s="6"/>
      <c r="Q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7" t="s">
        <v>314</v>
      </c>
    </row>
    <row r="258" spans="11:167" x14ac:dyDescent="0.25">
      <c r="K258" s="4"/>
      <c r="O258" s="5"/>
      <c r="P258" s="6"/>
      <c r="Q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7" t="s">
        <v>315</v>
      </c>
    </row>
    <row r="259" spans="11:167" x14ac:dyDescent="0.25">
      <c r="K259" s="4"/>
      <c r="O259" s="5"/>
      <c r="P259" s="6"/>
      <c r="Q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7" t="s">
        <v>316</v>
      </c>
    </row>
    <row r="260" spans="11:167" ht="30" x14ac:dyDescent="0.25">
      <c r="K260" s="4"/>
      <c r="O260" s="5"/>
      <c r="P260" s="6"/>
      <c r="Q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7" t="s">
        <v>317</v>
      </c>
    </row>
    <row r="261" spans="11:167" x14ac:dyDescent="0.25">
      <c r="K261" s="4"/>
      <c r="O261" s="5"/>
      <c r="P261" s="6"/>
      <c r="Q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7" t="s">
        <v>318</v>
      </c>
    </row>
    <row r="262" spans="11:167" x14ac:dyDescent="0.25">
      <c r="K262" s="4"/>
      <c r="O262" s="5"/>
      <c r="P262" s="6"/>
      <c r="Q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7" t="s">
        <v>319</v>
      </c>
    </row>
    <row r="263" spans="11:167" x14ac:dyDescent="0.25">
      <c r="K263" s="4"/>
      <c r="O263" s="5"/>
      <c r="P263" s="6"/>
      <c r="Q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7" t="s">
        <v>320</v>
      </c>
    </row>
    <row r="264" spans="11:167" ht="30" x14ac:dyDescent="0.25">
      <c r="K264" s="4"/>
      <c r="O264" s="5"/>
      <c r="P264" s="6"/>
      <c r="Q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7" t="s">
        <v>321</v>
      </c>
    </row>
    <row r="265" spans="11:167" x14ac:dyDescent="0.25">
      <c r="K265" s="4"/>
      <c r="O265" s="5"/>
      <c r="P265" s="6"/>
      <c r="Q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7" t="s">
        <v>322</v>
      </c>
    </row>
    <row r="266" spans="11:167" ht="30" x14ac:dyDescent="0.25">
      <c r="K266" s="4"/>
      <c r="O266" s="5"/>
      <c r="P266" s="6"/>
      <c r="Q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7" t="s">
        <v>323</v>
      </c>
    </row>
    <row r="267" spans="11:167" x14ac:dyDescent="0.25">
      <c r="K267" s="4"/>
      <c r="O267" s="5"/>
      <c r="P267" s="6"/>
      <c r="Q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7" t="s">
        <v>324</v>
      </c>
    </row>
    <row r="268" spans="11:167" x14ac:dyDescent="0.25">
      <c r="K268" s="4"/>
      <c r="O268" s="5"/>
      <c r="P268" s="6"/>
      <c r="Q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7" t="s">
        <v>325</v>
      </c>
    </row>
    <row r="269" spans="11:167" x14ac:dyDescent="0.25">
      <c r="K269" s="4"/>
      <c r="O269" s="5"/>
      <c r="P269" s="6"/>
      <c r="Q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7" t="s">
        <v>326</v>
      </c>
    </row>
    <row r="270" spans="11:167" x14ac:dyDescent="0.25">
      <c r="K270" s="4"/>
      <c r="O270" s="5"/>
      <c r="P270" s="6"/>
      <c r="Q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7" t="s">
        <v>327</v>
      </c>
    </row>
    <row r="271" spans="11:167" x14ac:dyDescent="0.25">
      <c r="K271" s="4"/>
      <c r="O271" s="5"/>
      <c r="P271" s="6"/>
      <c r="Q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7" t="s">
        <v>328</v>
      </c>
    </row>
    <row r="272" spans="11:167" x14ac:dyDescent="0.25">
      <c r="K272" s="4"/>
      <c r="O272" s="5"/>
      <c r="P272" s="6"/>
      <c r="Q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7" t="s">
        <v>329</v>
      </c>
    </row>
    <row r="273" spans="11:167" x14ac:dyDescent="0.25">
      <c r="K273" s="4"/>
      <c r="O273" s="5"/>
      <c r="P273" s="6"/>
      <c r="Q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7" t="s">
        <v>330</v>
      </c>
    </row>
    <row r="274" spans="11:167" x14ac:dyDescent="0.25">
      <c r="K274" s="4"/>
      <c r="O274" s="5"/>
      <c r="P274" s="6"/>
      <c r="Q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7" t="s">
        <v>331</v>
      </c>
    </row>
    <row r="275" spans="11:167" x14ac:dyDescent="0.25">
      <c r="K275" s="4"/>
      <c r="O275" s="5"/>
      <c r="P275" s="6"/>
      <c r="Q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7" t="s">
        <v>332</v>
      </c>
    </row>
    <row r="276" spans="11:167" x14ac:dyDescent="0.25">
      <c r="K276" s="4"/>
      <c r="O276" s="5"/>
      <c r="P276" s="6"/>
      <c r="Q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7" t="s">
        <v>333</v>
      </c>
    </row>
    <row r="277" spans="11:167" x14ac:dyDescent="0.25">
      <c r="K277" s="4"/>
      <c r="O277" s="5"/>
      <c r="P277" s="6"/>
      <c r="Q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7" t="s">
        <v>334</v>
      </c>
    </row>
    <row r="278" spans="11:167" ht="30" x14ac:dyDescent="0.25">
      <c r="K278" s="4"/>
      <c r="O278" s="5"/>
      <c r="P278" s="6"/>
      <c r="Q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7" t="s">
        <v>335</v>
      </c>
    </row>
    <row r="279" spans="11:167" x14ac:dyDescent="0.25">
      <c r="K279" s="4"/>
      <c r="O279" s="5"/>
      <c r="P279" s="6"/>
      <c r="Q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7" t="s">
        <v>336</v>
      </c>
    </row>
    <row r="280" spans="11:167" x14ac:dyDescent="0.25">
      <c r="K280" s="4"/>
      <c r="O280" s="5"/>
      <c r="P280" s="6"/>
      <c r="Q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7" t="s">
        <v>337</v>
      </c>
    </row>
    <row r="281" spans="11:167" x14ac:dyDescent="0.25">
      <c r="K281" s="4"/>
      <c r="O281" s="5"/>
      <c r="P281" s="6"/>
      <c r="Q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7" t="s">
        <v>338</v>
      </c>
    </row>
    <row r="282" spans="11:167" x14ac:dyDescent="0.25">
      <c r="K282" s="4"/>
      <c r="O282" s="5"/>
      <c r="P282" s="6"/>
      <c r="Q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7" t="s">
        <v>339</v>
      </c>
    </row>
    <row r="283" spans="11:167" x14ac:dyDescent="0.25">
      <c r="K283" s="4"/>
      <c r="O283" s="5"/>
      <c r="P283" s="6"/>
      <c r="Q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7" t="s">
        <v>340</v>
      </c>
    </row>
    <row r="284" spans="11:167" x14ac:dyDescent="0.25">
      <c r="K284" s="4"/>
      <c r="O284" s="5"/>
      <c r="P284" s="6"/>
      <c r="Q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7" t="s">
        <v>341</v>
      </c>
    </row>
    <row r="285" spans="11:167" ht="30" x14ac:dyDescent="0.25">
      <c r="K285" s="4"/>
      <c r="O285" s="5"/>
      <c r="P285" s="6"/>
      <c r="Q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7" t="s">
        <v>342</v>
      </c>
    </row>
    <row r="286" spans="11:167" x14ac:dyDescent="0.25">
      <c r="K286" s="4"/>
      <c r="O286" s="5"/>
      <c r="P286" s="6"/>
      <c r="Q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7" t="s">
        <v>343</v>
      </c>
    </row>
    <row r="287" spans="11:167" x14ac:dyDescent="0.25">
      <c r="K287" s="4"/>
      <c r="O287" s="5"/>
      <c r="P287" s="6"/>
      <c r="Q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7" t="s">
        <v>344</v>
      </c>
    </row>
    <row r="288" spans="11:167" x14ac:dyDescent="0.25">
      <c r="K288" s="4"/>
      <c r="O288" s="5"/>
      <c r="P288" s="6"/>
      <c r="Q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7" t="s">
        <v>345</v>
      </c>
    </row>
    <row r="1000" spans="10:14" ht="409.5" x14ac:dyDescent="0.25">
      <c r="J1000" s="7" t="s">
        <v>74</v>
      </c>
      <c r="M1000" s="67" t="s">
        <v>11</v>
      </c>
      <c r="N1000" s="68" t="s">
        <v>75</v>
      </c>
    </row>
    <row r="1001" spans="10:14" ht="405" x14ac:dyDescent="0.25">
      <c r="J1001" s="7" t="s">
        <v>76</v>
      </c>
      <c r="M1001" s="67" t="s">
        <v>77</v>
      </c>
      <c r="N1001" s="68" t="s">
        <v>78</v>
      </c>
    </row>
    <row r="1002" spans="10:14" ht="345" x14ac:dyDescent="0.25">
      <c r="J1002" s="7" t="s">
        <v>79</v>
      </c>
      <c r="M1002" s="67" t="s">
        <v>80</v>
      </c>
      <c r="N1002" s="68" t="s">
        <v>81</v>
      </c>
    </row>
    <row r="1003" spans="10:14" ht="409.5" x14ac:dyDescent="0.25">
      <c r="J1003" s="7" t="s">
        <v>82</v>
      </c>
      <c r="M1003" s="67" t="s">
        <v>83</v>
      </c>
      <c r="N1003" s="68" t="s">
        <v>84</v>
      </c>
    </row>
    <row r="1004" spans="10:14" ht="285" x14ac:dyDescent="0.25">
      <c r="J1004" s="7" t="s">
        <v>85</v>
      </c>
      <c r="M1004" s="67" t="s">
        <v>86</v>
      </c>
      <c r="N1004" s="68" t="s">
        <v>87</v>
      </c>
    </row>
    <row r="1005" spans="10:14" ht="375" x14ac:dyDescent="0.25">
      <c r="J1005" s="7" t="s">
        <v>88</v>
      </c>
      <c r="M1005" s="67" t="s">
        <v>89</v>
      </c>
      <c r="N1005" s="68" t="s">
        <v>90</v>
      </c>
    </row>
    <row r="1006" spans="10:14" ht="409.5" x14ac:dyDescent="0.25">
      <c r="J1006" s="7" t="s">
        <v>91</v>
      </c>
      <c r="M1006" s="67" t="s">
        <v>92</v>
      </c>
      <c r="N1006" s="68" t="s">
        <v>93</v>
      </c>
    </row>
    <row r="1007" spans="10:14" ht="409.5" x14ac:dyDescent="0.25">
      <c r="J1007" s="7" t="s">
        <v>94</v>
      </c>
      <c r="M1007" s="67" t="s">
        <v>95</v>
      </c>
      <c r="N1007" s="68" t="s">
        <v>96</v>
      </c>
    </row>
    <row r="1008" spans="10:14" ht="409.5" x14ac:dyDescent="0.25">
      <c r="J1008" s="7" t="s">
        <v>97</v>
      </c>
      <c r="M1008" s="67" t="s">
        <v>98</v>
      </c>
      <c r="N1008" s="68" t="s">
        <v>99</v>
      </c>
    </row>
    <row r="1009" spans="10:14" ht="390" x14ac:dyDescent="0.25">
      <c r="J1009" s="7" t="s">
        <v>100</v>
      </c>
      <c r="M1009" s="67" t="s">
        <v>101</v>
      </c>
      <c r="N1009" s="68" t="s">
        <v>102</v>
      </c>
    </row>
    <row r="1010" spans="10:14" ht="409.5" x14ac:dyDescent="0.25">
      <c r="J1010" s="7" t="s">
        <v>103</v>
      </c>
      <c r="N1010" s="68" t="s">
        <v>104</v>
      </c>
    </row>
    <row r="1011" spans="10:14" ht="270" x14ac:dyDescent="0.25">
      <c r="J1011" s="7" t="s">
        <v>105</v>
      </c>
      <c r="N1011" s="68" t="s">
        <v>106</v>
      </c>
    </row>
    <row r="1012" spans="10:14" ht="330" x14ac:dyDescent="0.25">
      <c r="J1012" s="7" t="s">
        <v>107</v>
      </c>
      <c r="M1012" s="67" t="s">
        <v>13</v>
      </c>
      <c r="N1012" s="68" t="s">
        <v>108</v>
      </c>
    </row>
    <row r="1013" spans="10:14" ht="360" x14ac:dyDescent="0.25">
      <c r="J1013" s="7" t="s">
        <v>109</v>
      </c>
      <c r="M1013" s="67" t="s">
        <v>110</v>
      </c>
      <c r="N1013" s="68" t="s">
        <v>111</v>
      </c>
    </row>
    <row r="1014" spans="10:14" ht="409.5" x14ac:dyDescent="0.25">
      <c r="J1014" s="7" t="s">
        <v>112</v>
      </c>
      <c r="M1014" s="67" t="s">
        <v>113</v>
      </c>
      <c r="N1014" s="68" t="s">
        <v>114</v>
      </c>
    </row>
    <row r="1015" spans="10:14" ht="390" x14ac:dyDescent="0.25">
      <c r="J1015" s="7" t="s">
        <v>115</v>
      </c>
      <c r="M1015" s="67" t="s">
        <v>116</v>
      </c>
      <c r="N1015" s="68" t="s">
        <v>117</v>
      </c>
    </row>
    <row r="1016" spans="10:14" ht="75" x14ac:dyDescent="0.25">
      <c r="M1016" s="67" t="s">
        <v>118</v>
      </c>
    </row>
    <row r="1017" spans="10:14" ht="270" x14ac:dyDescent="0.25">
      <c r="M1017" s="67" t="s">
        <v>119</v>
      </c>
    </row>
    <row r="1018" spans="10:14" ht="135" x14ac:dyDescent="0.25">
      <c r="M1018" s="67" t="s">
        <v>120</v>
      </c>
    </row>
    <row r="1019" spans="10:14" ht="285" x14ac:dyDescent="0.25">
      <c r="M1019" s="67" t="s">
        <v>121</v>
      </c>
    </row>
    <row r="1020" spans="10:14" ht="390" x14ac:dyDescent="0.25">
      <c r="M1020" s="67" t="s">
        <v>122</v>
      </c>
    </row>
    <row r="1021" spans="10:14" ht="180" x14ac:dyDescent="0.25">
      <c r="M1021" s="67" t="s">
        <v>123</v>
      </c>
    </row>
    <row r="1022" spans="10:14" ht="300" x14ac:dyDescent="0.25">
      <c r="M1022" s="67" t="s">
        <v>124</v>
      </c>
    </row>
    <row r="1023" spans="10:14" ht="409.5" x14ac:dyDescent="0.25">
      <c r="M1023" s="67" t="s">
        <v>125</v>
      </c>
    </row>
    <row r="1024" spans="10:14" ht="195" x14ac:dyDescent="0.25">
      <c r="M1024" s="67" t="s">
        <v>126</v>
      </c>
    </row>
    <row r="1025" spans="13:13" ht="210" x14ac:dyDescent="0.25">
      <c r="M1025" s="67" t="s">
        <v>127</v>
      </c>
    </row>
    <row r="1026" spans="13:13" ht="315" x14ac:dyDescent="0.25">
      <c r="M1026" s="67" t="s">
        <v>128</v>
      </c>
    </row>
    <row r="1027" spans="13:13" ht="120" x14ac:dyDescent="0.25">
      <c r="M1027" s="67" t="s">
        <v>129</v>
      </c>
    </row>
    <row r="1028" spans="13:13" ht="90" x14ac:dyDescent="0.25">
      <c r="M1028" s="67" t="s">
        <v>130</v>
      </c>
    </row>
    <row r="1029" spans="13:13" ht="165" x14ac:dyDescent="0.25">
      <c r="M1029" s="67" t="s">
        <v>131</v>
      </c>
    </row>
    <row r="1030" spans="13:13" ht="315" x14ac:dyDescent="0.25">
      <c r="M1030" s="67" t="s">
        <v>132</v>
      </c>
    </row>
    <row r="1031" spans="13:13" ht="409.5" x14ac:dyDescent="0.25">
      <c r="M1031" s="67" t="s">
        <v>133</v>
      </c>
    </row>
    <row r="1032" spans="13:13" ht="210" x14ac:dyDescent="0.25">
      <c r="M1032" s="67" t="s">
        <v>134</v>
      </c>
    </row>
    <row r="1033" spans="13:13" ht="195" x14ac:dyDescent="0.25">
      <c r="M1033" s="67" t="s">
        <v>135</v>
      </c>
    </row>
    <row r="1034" spans="13:13" ht="120" x14ac:dyDescent="0.25">
      <c r="M1034" s="67" t="s">
        <v>136</v>
      </c>
    </row>
    <row r="1035" spans="13:13" ht="165" x14ac:dyDescent="0.25">
      <c r="M1035" s="67" t="s">
        <v>137</v>
      </c>
    </row>
    <row r="1036" spans="13:13" ht="360" x14ac:dyDescent="0.25">
      <c r="M1036" s="67" t="s">
        <v>138</v>
      </c>
    </row>
    <row r="1037" spans="13:13" ht="105" x14ac:dyDescent="0.25">
      <c r="M1037" s="67" t="s">
        <v>139</v>
      </c>
    </row>
    <row r="1038" spans="13:13" ht="165" x14ac:dyDescent="0.25">
      <c r="M1038" s="67" t="s">
        <v>140</v>
      </c>
    </row>
  </sheetData>
  <mergeCells count="68">
    <mergeCell ref="E3:J3"/>
    <mergeCell ref="B5:J5"/>
    <mergeCell ref="B7:C7"/>
    <mergeCell ref="D7:H7"/>
    <mergeCell ref="B9:C9"/>
    <mergeCell ref="D9:J9"/>
    <mergeCell ref="B11:C11"/>
    <mergeCell ref="D11:J11"/>
    <mergeCell ref="B13:C13"/>
    <mergeCell ref="D13:J13"/>
    <mergeCell ref="B15:C15"/>
    <mergeCell ref="D15:J15"/>
    <mergeCell ref="B17:C17"/>
    <mergeCell ref="D17:J17"/>
    <mergeCell ref="B19:C19"/>
    <mergeCell ref="D19:J19"/>
    <mergeCell ref="B21:C21"/>
    <mergeCell ref="D21:J21"/>
    <mergeCell ref="C31:D31"/>
    <mergeCell ref="F31:G31"/>
    <mergeCell ref="I31:J31"/>
    <mergeCell ref="B23:C23"/>
    <mergeCell ref="D23:J23"/>
    <mergeCell ref="B25:B26"/>
    <mergeCell ref="C25:C26"/>
    <mergeCell ref="D25:D26"/>
    <mergeCell ref="F25:H25"/>
    <mergeCell ref="I25:I26"/>
    <mergeCell ref="F26:H26"/>
    <mergeCell ref="B28:B29"/>
    <mergeCell ref="C28:D28"/>
    <mergeCell ref="E28:J28"/>
    <mergeCell ref="C29:D29"/>
    <mergeCell ref="E29:J29"/>
    <mergeCell ref="B33:C33"/>
    <mergeCell ref="D33:E33"/>
    <mergeCell ref="F33:G33"/>
    <mergeCell ref="B35:C35"/>
    <mergeCell ref="D35:F35"/>
    <mergeCell ref="G35:H35"/>
    <mergeCell ref="I35:J35"/>
    <mergeCell ref="B37:C37"/>
    <mergeCell ref="D37:J37"/>
    <mergeCell ref="C39:D39"/>
    <mergeCell ref="E39:F39"/>
    <mergeCell ref="H39:I39"/>
    <mergeCell ref="B40:B42"/>
    <mergeCell ref="C40:D40"/>
    <mergeCell ref="E40:F40"/>
    <mergeCell ref="G40:H40"/>
    <mergeCell ref="I40:J40"/>
    <mergeCell ref="C41:D41"/>
    <mergeCell ref="I41:J41"/>
    <mergeCell ref="C42:D42"/>
    <mergeCell ref="I42:J42"/>
    <mergeCell ref="B44:G44"/>
    <mergeCell ref="H44:J44"/>
    <mergeCell ref="B46:C46"/>
    <mergeCell ref="D46:E46"/>
    <mergeCell ref="F46:G46"/>
    <mergeCell ref="H46:I46"/>
    <mergeCell ref="E49:J49"/>
    <mergeCell ref="B47:C47"/>
    <mergeCell ref="D47:E47"/>
    <mergeCell ref="F47:G47"/>
    <mergeCell ref="H47:I47"/>
    <mergeCell ref="B48:G48"/>
    <mergeCell ref="H48:J48"/>
  </mergeCells>
  <dataValidations count="44">
    <dataValidation type="list" allowBlank="1" showInputMessage="1" showErrorMessage="1" sqref="D17:J17">
      <formula1>$FE$199:$FE$214</formula1>
    </dataValidation>
    <dataValidation type="list" allowBlank="1" showInputMessage="1" showErrorMessage="1" sqref="D15:J15">
      <formula1>$FH$209:$FH$235</formula1>
    </dataValidation>
    <dataValidation type="list" allowBlank="1" showInputMessage="1" showErrorMessage="1" sqref="D13:J13">
      <formula1>$FH$199:$FH$208</formula1>
    </dataValidation>
    <dataValidation allowBlank="1" showInputMessage="1" showErrorMessage="1" promptTitle="Ingreso de variables" prompt="Si la operación matemática es tipo suma por favor ingrese valores en ambas columnas. Si el valor es uno (1) ingrese en la otra columna cero (0)" sqref="C51:D54"/>
    <dataValidation errorStyle="information" allowBlank="1" errorTitle="Dato invalido" error="Debe seleccionar uno de la lista." prompt="Seleccione " sqref="B17 B21:B22"/>
    <dataValidation allowBlank="1" showInputMessage="1" showErrorMessage="1" promptTitle="Objetivo del Indicador " prompt="Digitre de manera clara el objetivo que se persigue con el calculo del indicador " sqref="G8:J8"/>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$K$199:$K$214</formula1>
    </dataValidation>
    <dataValidation allowBlank="1" showInputMessage="1" showErrorMessage="1" promptTitle="Nombre de un Indicador" prompt="Digite de manera clara y concisa el nombre que se le dará al indicador " sqref="D8:E8 C18 C9: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$FF$199:$FF$214</formula1>
    </dataValidation>
    <dataValidation type="list" allowBlank="1" showInputMessage="1" showErrorMessage="1" sqref="C25:C26">
      <formula1>"División,Suma,Multiplicación,Resta "</formula1>
    </dataValidation>
    <dataValidation allowBlank="1" showInputMessage="1" showErrorMessage="1" promptTitle="Variable" prompt="Registre el nombre completo de cada una de las Variables que componen el indicador " sqref="F25:H26"/>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type="list" allowBlank="1" showInputMessage="1" showErrorMessage="1" promptTitle="Responsable del Calculo" prompt="Despliegue la flecha y seleccione la dependencia que sera la responsable de realizar el calculo del Indicador" sqref="D35:F35">
      <formula1>$FF$199:$FF$214</formula1>
    </dataValidation>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Fecha de Creación " prompt="Registre en formato día/mes/Año la fecha en que se crea y/o aprueba la formulación del indicador. " sqref="H33"/>
    <dataValidation allowBlank="1" showInputMessage="1" showErrorMessage="1" promptTitle="Línea base" prompt="Registre el Valor inicial que tiene el calculo del indicador y a partir del cual se proyectaran la metas. " sqref="J33"/>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Meta año 1 " prompt="Este dato debe ser igual al registrado en la celda meta _x000a_" sqref="B47:I47"/>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type="list" allowBlank="1" showInputMessage="1" showErrorMessage="1" sqref="I35:J35">
      <formula1>$FK$199:$FK$288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K1038"/>
  <sheetViews>
    <sheetView topLeftCell="A3" workbookViewId="0">
      <selection activeCell="A19" sqref="A19"/>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0" style="5" hidden="1" customWidth="1"/>
    <col min="17" max="17" width="0" style="6" hidden="1" customWidth="1"/>
    <col min="18" max="35" width="0" style="3" hidden="1" customWidth="1"/>
    <col min="36"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5" ht="12" customHeight="1" x14ac:dyDescent="0.25">
      <c r="B2" s="1"/>
      <c r="C2" s="1"/>
      <c r="D2" s="2"/>
      <c r="E2" s="2"/>
      <c r="F2" s="2"/>
      <c r="G2" s="2"/>
      <c r="H2" s="2"/>
      <c r="I2" s="1"/>
      <c r="J2" s="1"/>
    </row>
    <row r="3" spans="2:35" ht="22.5" customHeight="1" x14ac:dyDescent="0.25">
      <c r="B3" s="1"/>
      <c r="C3" s="1"/>
      <c r="D3" s="2"/>
      <c r="E3" s="171" t="s">
        <v>0</v>
      </c>
      <c r="F3" s="171"/>
      <c r="G3" s="171"/>
      <c r="H3" s="171"/>
      <c r="I3" s="171"/>
      <c r="J3" s="171"/>
    </row>
    <row r="4" spans="2:35" ht="10.5" customHeight="1" x14ac:dyDescent="0.25">
      <c r="B4" s="1"/>
      <c r="C4" s="1"/>
      <c r="D4" s="1"/>
      <c r="E4" s="1"/>
      <c r="F4" s="1"/>
      <c r="G4" s="1"/>
      <c r="H4" s="1"/>
      <c r="I4" s="1"/>
      <c r="J4" s="1"/>
    </row>
    <row r="5" spans="2:35" ht="18" customHeight="1" thickBot="1" x14ac:dyDescent="0.3">
      <c r="B5" s="172" t="s">
        <v>1</v>
      </c>
      <c r="C5" s="173"/>
      <c r="D5" s="173"/>
      <c r="E5" s="173"/>
      <c r="F5" s="173"/>
      <c r="G5" s="173"/>
      <c r="H5" s="173"/>
      <c r="I5" s="173"/>
      <c r="J5" s="174"/>
    </row>
    <row r="6" spans="2:35" s="10" customFormat="1" ht="2.25" customHeight="1" x14ac:dyDescent="0.25">
      <c r="B6" s="8"/>
      <c r="C6" s="8"/>
      <c r="D6" s="9"/>
      <c r="E6" s="9"/>
      <c r="F6" s="9"/>
      <c r="G6" s="9"/>
      <c r="H6" s="9"/>
      <c r="I6" s="9"/>
      <c r="J6" s="9"/>
      <c r="K6" s="6"/>
      <c r="L6" s="6"/>
      <c r="M6" s="6"/>
      <c r="N6" s="6"/>
      <c r="O6" s="6"/>
      <c r="P6" s="5"/>
      <c r="Q6" s="6"/>
      <c r="R6" s="6"/>
      <c r="S6" s="6"/>
      <c r="T6" s="6"/>
      <c r="U6" s="6"/>
      <c r="V6" s="6"/>
      <c r="W6" s="6"/>
      <c r="X6" s="6"/>
      <c r="Y6" s="6"/>
      <c r="Z6" s="6"/>
      <c r="AA6" s="6"/>
      <c r="AB6" s="6"/>
      <c r="AC6" s="6"/>
      <c r="AD6" s="6"/>
      <c r="AE6" s="6"/>
      <c r="AF6" s="6"/>
      <c r="AG6" s="6"/>
      <c r="AH6" s="6"/>
      <c r="AI6" s="6"/>
    </row>
    <row r="7" spans="2:35" ht="36.75" customHeight="1" x14ac:dyDescent="0.25">
      <c r="B7" s="159" t="s">
        <v>2</v>
      </c>
      <c r="C7" s="159"/>
      <c r="D7" s="160" t="s">
        <v>141</v>
      </c>
      <c r="E7" s="161"/>
      <c r="F7" s="161"/>
      <c r="G7" s="161"/>
      <c r="H7" s="162"/>
      <c r="I7" s="11" t="s">
        <v>4</v>
      </c>
      <c r="J7" s="81" t="s">
        <v>142</v>
      </c>
    </row>
    <row r="8" spans="2:35"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row>
    <row r="9" spans="2:35" ht="26.25" customHeight="1" x14ac:dyDescent="0.25">
      <c r="B9" s="159" t="s">
        <v>6</v>
      </c>
      <c r="C9" s="159"/>
      <c r="D9" s="167" t="s">
        <v>143</v>
      </c>
      <c r="E9" s="167"/>
      <c r="F9" s="167"/>
      <c r="G9" s="167"/>
      <c r="H9" s="167"/>
      <c r="I9" s="167"/>
      <c r="J9" s="167"/>
    </row>
    <row r="10" spans="2:35" s="10" customFormat="1" ht="3" customHeight="1" x14ac:dyDescent="0.25">
      <c r="B10" s="12"/>
      <c r="C10" s="12"/>
      <c r="D10" s="13"/>
      <c r="E10" s="13"/>
      <c r="F10" s="13"/>
      <c r="G10" s="13"/>
      <c r="H10" s="13"/>
      <c r="I10" s="13"/>
      <c r="J10" s="13"/>
      <c r="K10" s="6"/>
      <c r="L10" s="6"/>
      <c r="M10" s="6"/>
      <c r="N10" s="6"/>
      <c r="O10" s="6"/>
      <c r="P10" s="5"/>
      <c r="Q10" s="6"/>
      <c r="R10" s="6"/>
      <c r="S10" s="6"/>
      <c r="T10" s="6"/>
      <c r="U10" s="6"/>
      <c r="V10" s="6"/>
      <c r="W10" s="6"/>
      <c r="X10" s="6"/>
      <c r="Y10" s="6"/>
      <c r="Z10" s="6"/>
      <c r="AA10" s="6"/>
      <c r="AB10" s="6"/>
      <c r="AC10" s="6"/>
      <c r="AD10" s="6"/>
      <c r="AE10" s="6"/>
      <c r="AF10" s="6"/>
      <c r="AG10" s="6"/>
      <c r="AH10" s="6"/>
      <c r="AI10" s="6"/>
    </row>
    <row r="11" spans="2:35"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6"/>
      <c r="U11" s="6"/>
      <c r="V11" s="6"/>
      <c r="W11" s="6"/>
      <c r="X11" s="6"/>
      <c r="Y11" s="6"/>
      <c r="Z11" s="6"/>
      <c r="AA11" s="6"/>
      <c r="AB11" s="6"/>
      <c r="AC11" s="6"/>
      <c r="AD11" s="6"/>
      <c r="AE11" s="6"/>
      <c r="AF11" s="6"/>
      <c r="AG11" s="6"/>
      <c r="AH11" s="6"/>
      <c r="AI11" s="6"/>
    </row>
    <row r="12" spans="2:35" s="10" customFormat="1" ht="3" customHeight="1" x14ac:dyDescent="0.25">
      <c r="B12" s="12"/>
      <c r="C12" s="12"/>
      <c r="D12" s="13"/>
      <c r="E12" s="13"/>
      <c r="F12" s="13"/>
      <c r="G12" s="13"/>
      <c r="H12" s="13"/>
      <c r="I12" s="13"/>
      <c r="J12" s="13"/>
      <c r="K12" s="6"/>
      <c r="L12" s="6"/>
      <c r="M12" s="6"/>
      <c r="N12" s="6"/>
      <c r="O12" s="6"/>
      <c r="P12" s="5"/>
      <c r="Q12" s="6"/>
      <c r="R12" s="6"/>
      <c r="S12" s="6"/>
      <c r="T12" s="6"/>
      <c r="U12" s="6"/>
      <c r="V12" s="6"/>
      <c r="W12" s="6"/>
      <c r="X12" s="6"/>
      <c r="Y12" s="6"/>
      <c r="Z12" s="6"/>
      <c r="AA12" s="6"/>
      <c r="AB12" s="6"/>
      <c r="AC12" s="6"/>
      <c r="AD12" s="6"/>
      <c r="AE12" s="6"/>
      <c r="AF12" s="6"/>
      <c r="AG12" s="6"/>
      <c r="AH12" s="6"/>
      <c r="AI12" s="6"/>
    </row>
    <row r="13" spans="2:35"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6"/>
      <c r="U13" s="6"/>
      <c r="V13" s="6"/>
      <c r="W13" s="6"/>
      <c r="X13" s="6"/>
      <c r="Y13" s="6"/>
      <c r="Z13" s="6"/>
      <c r="AA13" s="6"/>
      <c r="AB13" s="6"/>
      <c r="AC13" s="6"/>
      <c r="AD13" s="6"/>
      <c r="AE13" s="6"/>
      <c r="AF13" s="6"/>
      <c r="AG13" s="6"/>
      <c r="AH13" s="6"/>
      <c r="AI13" s="6"/>
    </row>
    <row r="14" spans="2:35" s="10" customFormat="1" ht="7.5" customHeight="1" x14ac:dyDescent="0.25">
      <c r="B14" s="12"/>
      <c r="C14" s="12"/>
      <c r="D14" s="13"/>
      <c r="E14" s="13"/>
      <c r="F14" s="13"/>
      <c r="G14" s="13"/>
      <c r="H14" s="13"/>
      <c r="I14" s="13"/>
      <c r="J14" s="13"/>
      <c r="K14" s="6"/>
      <c r="L14" s="6"/>
      <c r="M14" s="6"/>
      <c r="N14" s="6"/>
      <c r="O14" s="6"/>
      <c r="P14" s="5"/>
      <c r="Q14" s="6"/>
      <c r="R14" s="6"/>
      <c r="S14" s="6"/>
      <c r="T14" s="6"/>
      <c r="U14" s="6"/>
      <c r="V14" s="6"/>
      <c r="W14" s="6"/>
      <c r="X14" s="6"/>
      <c r="Y14" s="6"/>
      <c r="Z14" s="6"/>
      <c r="AA14" s="6"/>
      <c r="AB14" s="6"/>
      <c r="AC14" s="6"/>
      <c r="AD14" s="6"/>
      <c r="AE14" s="6"/>
      <c r="AF14" s="6"/>
      <c r="AG14" s="6"/>
      <c r="AH14" s="6"/>
      <c r="AI14" s="6"/>
    </row>
    <row r="15" spans="2:35" s="10" customFormat="1" ht="33" customHeight="1" x14ac:dyDescent="0.25">
      <c r="B15" s="159" t="s">
        <v>12</v>
      </c>
      <c r="C15" s="159"/>
      <c r="D15" s="167" t="s">
        <v>13</v>
      </c>
      <c r="E15" s="167"/>
      <c r="F15" s="167"/>
      <c r="G15" s="167"/>
      <c r="H15" s="167"/>
      <c r="I15" s="167"/>
      <c r="J15" s="167"/>
      <c r="K15" s="6"/>
      <c r="L15" s="6"/>
      <c r="M15" s="6"/>
      <c r="N15" s="6"/>
      <c r="O15" s="6"/>
      <c r="P15" s="5"/>
      <c r="Q15" s="6"/>
      <c r="R15" s="6"/>
      <c r="S15" s="6"/>
      <c r="T15" s="6"/>
      <c r="U15" s="6"/>
      <c r="V15" s="6"/>
      <c r="W15" s="6"/>
      <c r="X15" s="6"/>
      <c r="Y15" s="6"/>
      <c r="Z15" s="6"/>
      <c r="AA15" s="6"/>
      <c r="AB15" s="6"/>
      <c r="AC15" s="6"/>
      <c r="AD15" s="6"/>
      <c r="AE15" s="6"/>
      <c r="AF15" s="6"/>
      <c r="AG15" s="6"/>
      <c r="AH15" s="6"/>
      <c r="AI15" s="6"/>
    </row>
    <row r="16" spans="2:35" s="10" customFormat="1" ht="6" customHeight="1" x14ac:dyDescent="0.25">
      <c r="B16" s="12"/>
      <c r="C16" s="12"/>
      <c r="D16" s="13"/>
      <c r="E16" s="13"/>
      <c r="F16" s="13"/>
      <c r="G16" s="13"/>
      <c r="H16" s="13"/>
      <c r="I16" s="13"/>
      <c r="J16" s="13"/>
      <c r="K16" s="6"/>
      <c r="L16" s="6"/>
      <c r="M16" s="6"/>
      <c r="N16" s="6"/>
      <c r="O16" s="6"/>
      <c r="P16" s="5"/>
      <c r="Q16" s="6"/>
      <c r="R16" s="6"/>
      <c r="S16" s="6"/>
      <c r="T16" s="6"/>
      <c r="U16" s="6"/>
      <c r="V16" s="6"/>
      <c r="W16" s="6"/>
      <c r="X16" s="6"/>
      <c r="Y16" s="6"/>
      <c r="Z16" s="6"/>
      <c r="AA16" s="6"/>
      <c r="AB16" s="6"/>
      <c r="AC16" s="6"/>
      <c r="AD16" s="6"/>
      <c r="AE16" s="6"/>
      <c r="AF16" s="6"/>
      <c r="AG16" s="6"/>
      <c r="AH16" s="6"/>
      <c r="AI16" s="6"/>
    </row>
    <row r="17" spans="2:35" s="10" customFormat="1" ht="13.5" customHeight="1" x14ac:dyDescent="0.25">
      <c r="B17" s="159" t="s">
        <v>14</v>
      </c>
      <c r="C17" s="159" t="str">
        <f>IF(ISERROR(VLOOKUP(#REF!,[6]listas!$B$5:$G$54,2,0)),"",VLOOKUP(#REF!,[6]listas!$B$5:$G$54,2,0))</f>
        <v/>
      </c>
      <c r="D17" s="167" t="s">
        <v>144</v>
      </c>
      <c r="E17" s="167"/>
      <c r="F17" s="167"/>
      <c r="G17" s="167"/>
      <c r="H17" s="167"/>
      <c r="I17" s="167"/>
      <c r="J17" s="167"/>
      <c r="K17" s="6"/>
      <c r="L17" s="6"/>
      <c r="M17" s="6"/>
      <c r="N17" s="6"/>
      <c r="O17" s="6"/>
      <c r="P17" s="5"/>
      <c r="Q17" s="6"/>
      <c r="R17" s="6"/>
      <c r="S17" s="6"/>
      <c r="T17" s="6"/>
      <c r="U17" s="6"/>
      <c r="V17" s="6"/>
      <c r="W17" s="6"/>
      <c r="X17" s="6"/>
      <c r="Y17" s="6"/>
      <c r="Z17" s="6"/>
      <c r="AA17" s="6"/>
      <c r="AB17" s="6"/>
      <c r="AC17" s="6"/>
      <c r="AD17" s="6"/>
      <c r="AE17" s="6"/>
      <c r="AF17" s="6"/>
      <c r="AG17" s="6"/>
      <c r="AH17" s="6"/>
      <c r="AI17" s="6"/>
    </row>
    <row r="18" spans="2:35" s="10" customFormat="1" ht="3.75" customHeight="1" x14ac:dyDescent="0.25">
      <c r="B18" s="12"/>
      <c r="C18" s="12"/>
      <c r="D18" s="13"/>
      <c r="E18" s="13"/>
      <c r="F18" s="13"/>
      <c r="G18" s="13"/>
      <c r="H18" s="13"/>
      <c r="I18" s="13"/>
      <c r="J18" s="13"/>
      <c r="K18" s="6"/>
      <c r="L18" s="6"/>
      <c r="M18" s="6"/>
      <c r="N18" s="6"/>
      <c r="O18" s="6"/>
      <c r="P18" s="5"/>
      <c r="Q18" s="6"/>
      <c r="R18" s="6"/>
      <c r="S18" s="6"/>
      <c r="T18" s="6"/>
      <c r="U18" s="6"/>
      <c r="V18" s="6"/>
      <c r="W18" s="6"/>
      <c r="X18" s="6"/>
      <c r="Y18" s="6"/>
      <c r="Z18" s="6"/>
      <c r="AA18" s="6"/>
      <c r="AB18" s="6"/>
      <c r="AC18" s="6"/>
      <c r="AD18" s="6"/>
      <c r="AE18" s="6"/>
      <c r="AF18" s="6"/>
      <c r="AG18" s="6"/>
      <c r="AH18" s="6"/>
      <c r="AI18" s="6"/>
    </row>
    <row r="19" spans="2:35" ht="37.5" customHeight="1" x14ac:dyDescent="0.25">
      <c r="B19" s="159" t="s">
        <v>15</v>
      </c>
      <c r="C19" s="159"/>
      <c r="D19" s="168" t="s">
        <v>75</v>
      </c>
      <c r="E19" s="169"/>
      <c r="F19" s="169"/>
      <c r="G19" s="169"/>
      <c r="H19" s="169"/>
      <c r="I19" s="169"/>
      <c r="J19" s="170"/>
      <c r="L19" s="3"/>
      <c r="M19" s="3"/>
      <c r="N19" s="3"/>
      <c r="O19" s="3"/>
    </row>
    <row r="20" spans="2:35" s="10" customFormat="1" ht="3.75" customHeight="1" x14ac:dyDescent="0.25">
      <c r="B20" s="12"/>
      <c r="C20" s="12"/>
      <c r="D20" s="13"/>
      <c r="E20" s="13"/>
      <c r="F20" s="13"/>
      <c r="G20" s="13"/>
      <c r="H20" s="13"/>
      <c r="I20" s="13"/>
      <c r="J20" s="13"/>
      <c r="K20" s="6"/>
      <c r="L20" s="6"/>
      <c r="M20" s="6"/>
      <c r="N20" s="6"/>
      <c r="O20" s="6"/>
      <c r="P20" s="5"/>
      <c r="Q20" s="6"/>
      <c r="R20" s="6"/>
      <c r="S20" s="6"/>
      <c r="T20" s="6"/>
      <c r="U20" s="6"/>
      <c r="V20" s="6"/>
      <c r="W20" s="6"/>
      <c r="X20" s="6"/>
      <c r="Y20" s="6"/>
      <c r="Z20" s="6"/>
      <c r="AA20" s="6"/>
      <c r="AB20" s="6"/>
      <c r="AC20" s="6"/>
      <c r="AD20" s="6"/>
      <c r="AE20" s="6"/>
      <c r="AF20" s="6"/>
      <c r="AG20" s="6"/>
      <c r="AH20" s="6"/>
      <c r="AI20" s="6"/>
    </row>
    <row r="21" spans="2:35" ht="12.75" x14ac:dyDescent="0.25">
      <c r="B21" s="159" t="s">
        <v>16</v>
      </c>
      <c r="C21" s="159"/>
      <c r="D21" s="160"/>
      <c r="E21" s="161"/>
      <c r="F21" s="161"/>
      <c r="G21" s="161"/>
      <c r="H21" s="161"/>
      <c r="I21" s="161"/>
      <c r="J21" s="162"/>
      <c r="L21" s="3"/>
      <c r="M21" s="3"/>
      <c r="N21" s="3"/>
      <c r="O21" s="3"/>
    </row>
    <row r="22" spans="2:35" s="10" customFormat="1" ht="4.5" customHeight="1" x14ac:dyDescent="0.25">
      <c r="B22" s="12"/>
      <c r="C22" s="12"/>
      <c r="D22" s="13"/>
      <c r="E22" s="13"/>
      <c r="F22" s="13"/>
      <c r="G22" s="13"/>
      <c r="H22" s="13"/>
      <c r="I22" s="13"/>
      <c r="J22" s="13"/>
      <c r="K22" s="6"/>
      <c r="L22" s="6"/>
      <c r="M22" s="6"/>
      <c r="N22" s="6"/>
      <c r="O22" s="6"/>
      <c r="P22" s="5"/>
      <c r="Q22" s="6"/>
      <c r="R22" s="6"/>
      <c r="S22" s="6"/>
      <c r="T22" s="6"/>
      <c r="U22" s="6"/>
      <c r="V22" s="6"/>
      <c r="W22" s="6"/>
      <c r="X22" s="6"/>
      <c r="Y22" s="6"/>
      <c r="Z22" s="6"/>
      <c r="AA22" s="6"/>
      <c r="AB22" s="6"/>
      <c r="AC22" s="6"/>
      <c r="AD22" s="6"/>
      <c r="AE22" s="6"/>
      <c r="AF22" s="6"/>
      <c r="AG22" s="6"/>
      <c r="AH22" s="6"/>
      <c r="AI22" s="6"/>
    </row>
    <row r="23" spans="2:35" s="10" customFormat="1" ht="16.5" customHeight="1" x14ac:dyDescent="0.25">
      <c r="B23" s="159" t="s">
        <v>17</v>
      </c>
      <c r="C23" s="159"/>
      <c r="D23" s="160" t="s">
        <v>18</v>
      </c>
      <c r="E23" s="161"/>
      <c r="F23" s="161"/>
      <c r="G23" s="161"/>
      <c r="H23" s="161"/>
      <c r="I23" s="161"/>
      <c r="J23" s="162"/>
      <c r="K23" s="6"/>
      <c r="L23" s="6"/>
      <c r="M23" s="6"/>
      <c r="N23" s="6"/>
      <c r="O23" s="6"/>
      <c r="P23" s="5"/>
      <c r="Q23" s="6"/>
      <c r="R23" s="6"/>
      <c r="S23" s="6"/>
      <c r="T23" s="6"/>
      <c r="U23" s="6"/>
      <c r="V23" s="6"/>
      <c r="W23" s="6"/>
      <c r="X23" s="6"/>
      <c r="Y23" s="6"/>
      <c r="Z23" s="6"/>
      <c r="AA23" s="6"/>
      <c r="AB23" s="6"/>
      <c r="AC23" s="6"/>
      <c r="AD23" s="6"/>
      <c r="AE23" s="6"/>
      <c r="AF23" s="6"/>
      <c r="AG23" s="6"/>
      <c r="AH23" s="6"/>
      <c r="AI23" s="6"/>
    </row>
    <row r="24" spans="2:35" s="10" customFormat="1" ht="3.75" customHeight="1" x14ac:dyDescent="0.25">
      <c r="B24" s="12"/>
      <c r="C24" s="12"/>
      <c r="D24" s="13"/>
      <c r="E24" s="13"/>
      <c r="F24" s="13"/>
      <c r="G24" s="13"/>
      <c r="H24" s="13"/>
      <c r="I24" s="13"/>
      <c r="J24" s="13"/>
      <c r="K24" s="6"/>
      <c r="L24" s="6"/>
      <c r="M24" s="6"/>
      <c r="N24" s="6"/>
      <c r="O24" s="6"/>
      <c r="P24" s="5"/>
      <c r="Q24" s="6"/>
      <c r="R24" s="6"/>
      <c r="S24" s="6"/>
      <c r="T24" s="6"/>
      <c r="U24" s="6"/>
      <c r="V24" s="6"/>
      <c r="W24" s="6"/>
      <c r="X24" s="6"/>
      <c r="Y24" s="6"/>
      <c r="Z24" s="6"/>
      <c r="AA24" s="6"/>
      <c r="AB24" s="6"/>
      <c r="AC24" s="6"/>
      <c r="AD24" s="6"/>
      <c r="AE24" s="6"/>
      <c r="AF24" s="6"/>
      <c r="AG24" s="6"/>
      <c r="AH24" s="6"/>
      <c r="AI24" s="6"/>
    </row>
    <row r="25" spans="2:35" s="10" customFormat="1" ht="38.25" customHeight="1" x14ac:dyDescent="0.25">
      <c r="B25" s="140" t="s">
        <v>19</v>
      </c>
      <c r="C25" s="163" t="s">
        <v>20</v>
      </c>
      <c r="D25" s="140" t="s">
        <v>21</v>
      </c>
      <c r="E25" s="11" t="s">
        <v>22</v>
      </c>
      <c r="F25" s="164" t="s">
        <v>145</v>
      </c>
      <c r="G25" s="164"/>
      <c r="H25" s="164"/>
      <c r="I25" s="140" t="s">
        <v>24</v>
      </c>
      <c r="J25" s="14" t="s">
        <v>146</v>
      </c>
      <c r="K25" s="6"/>
      <c r="L25" s="6"/>
      <c r="M25" s="6"/>
      <c r="N25" s="6"/>
      <c r="O25" s="6"/>
      <c r="P25" s="3"/>
      <c r="Q25" s="6"/>
      <c r="R25" s="6"/>
      <c r="S25" s="6"/>
      <c r="T25" s="6"/>
      <c r="U25" s="6"/>
      <c r="V25" s="6"/>
      <c r="W25" s="6"/>
      <c r="X25" s="6"/>
      <c r="Y25" s="6"/>
      <c r="Z25" s="6"/>
      <c r="AA25" s="6"/>
      <c r="AB25" s="6"/>
      <c r="AC25" s="6"/>
      <c r="AD25" s="6"/>
      <c r="AE25" s="6"/>
      <c r="AF25" s="6"/>
      <c r="AG25" s="6"/>
      <c r="AH25" s="6"/>
      <c r="AI25" s="6"/>
    </row>
    <row r="26" spans="2:35" ht="25.5" customHeight="1" x14ac:dyDescent="0.25">
      <c r="B26" s="140"/>
      <c r="C26" s="163"/>
      <c r="D26" s="140"/>
      <c r="E26" s="11" t="s">
        <v>26</v>
      </c>
      <c r="F26" s="164" t="s">
        <v>147</v>
      </c>
      <c r="G26" s="164"/>
      <c r="H26" s="164"/>
      <c r="I26" s="140"/>
      <c r="J26" s="14" t="s">
        <v>146</v>
      </c>
      <c r="L26" s="3"/>
      <c r="M26" s="3"/>
      <c r="N26" s="3"/>
      <c r="O26" s="3"/>
      <c r="P26" s="3"/>
    </row>
    <row r="27" spans="2:35" s="10" customFormat="1" ht="3.75" customHeight="1" x14ac:dyDescent="0.25">
      <c r="B27" s="12"/>
      <c r="C27" s="12"/>
      <c r="D27" s="15"/>
      <c r="E27" s="15"/>
      <c r="F27" s="15"/>
      <c r="G27" s="15"/>
      <c r="H27" s="15"/>
      <c r="I27" s="15"/>
      <c r="J27" s="15"/>
      <c r="K27" s="6"/>
      <c r="L27" s="6"/>
      <c r="M27" s="6"/>
      <c r="N27" s="6"/>
      <c r="O27" s="6"/>
      <c r="P27" s="3"/>
      <c r="Q27" s="6"/>
      <c r="R27" s="6"/>
      <c r="S27" s="6"/>
      <c r="T27" s="6"/>
      <c r="U27" s="6"/>
      <c r="V27" s="6"/>
      <c r="W27" s="6"/>
      <c r="X27" s="6"/>
      <c r="Y27" s="6"/>
      <c r="Z27" s="6"/>
      <c r="AA27" s="6"/>
      <c r="AB27" s="6"/>
      <c r="AC27" s="6"/>
      <c r="AD27" s="6"/>
      <c r="AE27" s="6"/>
      <c r="AF27" s="6"/>
      <c r="AG27" s="6"/>
      <c r="AH27" s="6"/>
      <c r="AI27" s="6"/>
    </row>
    <row r="28" spans="2:35" ht="12.75" customHeight="1" x14ac:dyDescent="0.25">
      <c r="B28" s="147" t="s">
        <v>28</v>
      </c>
      <c r="C28" s="165" t="str">
        <f>+F25</f>
        <v xml:space="preserve">  actividades ejecutadas en el ciclo de ingreso del talento humano</v>
      </c>
      <c r="D28" s="165"/>
      <c r="E28" s="166" t="s">
        <v>148</v>
      </c>
      <c r="F28" s="166"/>
      <c r="G28" s="166"/>
      <c r="H28" s="166"/>
      <c r="I28" s="166"/>
      <c r="J28" s="166"/>
      <c r="L28" s="3"/>
      <c r="M28" s="3"/>
      <c r="N28" s="3"/>
      <c r="O28" s="3"/>
      <c r="P28" s="3"/>
    </row>
    <row r="29" spans="2:35" ht="12.75" customHeight="1" x14ac:dyDescent="0.25">
      <c r="B29" s="147"/>
      <c r="C29" s="165" t="str">
        <f>+F26</f>
        <v>total de actividades programadas en el ciclo de ingreso del talento humano</v>
      </c>
      <c r="D29" s="165"/>
      <c r="E29" s="166" t="s">
        <v>148</v>
      </c>
      <c r="F29" s="166"/>
      <c r="G29" s="166"/>
      <c r="H29" s="166"/>
      <c r="I29" s="166"/>
      <c r="J29" s="166"/>
      <c r="L29" s="3"/>
      <c r="M29" s="3"/>
      <c r="N29" s="3"/>
      <c r="O29" s="3"/>
      <c r="P29" s="3"/>
    </row>
    <row r="30" spans="2:35" s="10" customFormat="1" ht="6" customHeight="1" thickBot="1" x14ac:dyDescent="0.3">
      <c r="B30" s="16"/>
      <c r="C30" s="17"/>
      <c r="D30" s="17"/>
      <c r="E30" s="17"/>
      <c r="F30" s="17"/>
      <c r="G30" s="17"/>
      <c r="H30" s="15"/>
      <c r="I30" s="17"/>
      <c r="J30" s="17"/>
      <c r="K30" s="6"/>
      <c r="L30" s="6"/>
      <c r="M30" s="6"/>
      <c r="N30" s="6"/>
      <c r="O30" s="6"/>
      <c r="P30" s="3"/>
      <c r="Q30" s="6"/>
      <c r="R30" s="6"/>
      <c r="S30" s="6"/>
      <c r="T30" s="6"/>
      <c r="U30" s="6"/>
      <c r="V30" s="6"/>
      <c r="W30" s="6"/>
      <c r="X30" s="6"/>
      <c r="Y30" s="6"/>
      <c r="Z30" s="6"/>
      <c r="AA30" s="6"/>
      <c r="AB30" s="6"/>
      <c r="AC30" s="6"/>
      <c r="AD30" s="6"/>
      <c r="AE30" s="6"/>
      <c r="AF30" s="6"/>
      <c r="AG30" s="6"/>
      <c r="AH30" s="6"/>
      <c r="AI30" s="6"/>
    </row>
    <row r="31" spans="2:35" ht="26.25" thickBot="1" x14ac:dyDescent="0.3">
      <c r="B31" s="18" t="s">
        <v>30</v>
      </c>
      <c r="C31" s="156" t="s">
        <v>31</v>
      </c>
      <c r="D31" s="156"/>
      <c r="E31" s="18" t="s">
        <v>32</v>
      </c>
      <c r="F31" s="156" t="s">
        <v>33</v>
      </c>
      <c r="G31" s="156"/>
      <c r="H31" s="18" t="s">
        <v>34</v>
      </c>
      <c r="I31" s="157" t="s">
        <v>35</v>
      </c>
      <c r="J31" s="158"/>
      <c r="K31" s="19" t="str">
        <f>+IF(I31="Incremental con línea base",1,IF(I31="Decremental con línea Base",1,""))</f>
        <v/>
      </c>
      <c r="L31" s="3"/>
      <c r="M31" s="3"/>
      <c r="N31" s="3"/>
      <c r="O31" s="3"/>
      <c r="P31" s="3"/>
    </row>
    <row r="32" spans="2:35" s="10" customFormat="1" ht="3.75" customHeight="1" x14ac:dyDescent="0.25">
      <c r="B32" s="16"/>
      <c r="C32" s="17"/>
      <c r="D32" s="17"/>
      <c r="E32" s="16"/>
      <c r="F32" s="17"/>
      <c r="G32" s="17"/>
      <c r="H32" s="16"/>
      <c r="I32" s="20"/>
      <c r="J32" s="20"/>
      <c r="K32" s="6"/>
      <c r="L32" s="6"/>
      <c r="M32" s="6"/>
      <c r="N32" s="6"/>
      <c r="O32" s="6"/>
      <c r="P32" s="3"/>
      <c r="Q32" s="6"/>
      <c r="R32" s="6"/>
      <c r="S32" s="6"/>
      <c r="T32" s="6"/>
      <c r="U32" s="6"/>
      <c r="V32" s="6"/>
      <c r="W32" s="6"/>
      <c r="X32" s="6"/>
      <c r="Y32" s="6"/>
      <c r="Z32" s="6"/>
      <c r="AA32" s="6"/>
      <c r="AB32" s="6"/>
      <c r="AC32" s="6"/>
      <c r="AD32" s="6"/>
      <c r="AE32" s="6"/>
      <c r="AF32" s="6"/>
      <c r="AG32" s="6"/>
      <c r="AH32" s="6"/>
      <c r="AI32" s="6"/>
    </row>
    <row r="33" spans="2:35" ht="12.75" x14ac:dyDescent="0.25">
      <c r="B33" s="147" t="s">
        <v>36</v>
      </c>
      <c r="C33" s="147"/>
      <c r="D33" s="154" t="s">
        <v>37</v>
      </c>
      <c r="E33" s="154"/>
      <c r="F33" s="147" t="s">
        <v>38</v>
      </c>
      <c r="G33" s="147"/>
      <c r="H33" s="21"/>
      <c r="I33" s="22" t="s">
        <v>39</v>
      </c>
      <c r="J33" s="69">
        <v>0.41</v>
      </c>
      <c r="L33" s="3"/>
      <c r="M33" s="3"/>
      <c r="N33" s="3"/>
      <c r="O33" s="3"/>
      <c r="P33" s="3"/>
    </row>
    <row r="34" spans="2:35"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row>
    <row r="35" spans="2:35" ht="23.25" customHeight="1" x14ac:dyDescent="0.25">
      <c r="B35" s="147" t="s">
        <v>40</v>
      </c>
      <c r="C35" s="147"/>
      <c r="D35" s="155" t="s">
        <v>18</v>
      </c>
      <c r="E35" s="155"/>
      <c r="F35" s="155"/>
      <c r="G35" s="147" t="s">
        <v>41</v>
      </c>
      <c r="H35" s="147"/>
      <c r="I35" s="145" t="s">
        <v>42</v>
      </c>
      <c r="J35" s="146"/>
      <c r="L35" s="3"/>
      <c r="M35" s="3"/>
      <c r="N35" s="3"/>
      <c r="O35" s="3"/>
      <c r="P35" s="3"/>
    </row>
    <row r="36" spans="2:35" ht="4.5" customHeight="1" x14ac:dyDescent="0.25">
      <c r="B36" s="26"/>
      <c r="C36" s="27"/>
      <c r="D36" s="27"/>
      <c r="E36" s="27"/>
      <c r="F36" s="27"/>
      <c r="G36" s="28"/>
      <c r="H36" s="28"/>
      <c r="I36" s="26"/>
      <c r="J36" s="29"/>
      <c r="L36" s="3"/>
      <c r="M36" s="3"/>
      <c r="N36" s="3"/>
      <c r="O36" s="3"/>
    </row>
    <row r="37" spans="2:35" ht="12.75" x14ac:dyDescent="0.25">
      <c r="B37" s="147" t="s">
        <v>43</v>
      </c>
      <c r="C37" s="147"/>
      <c r="D37" s="148"/>
      <c r="E37" s="149"/>
      <c r="F37" s="149"/>
      <c r="G37" s="149"/>
      <c r="H37" s="149"/>
      <c r="I37" s="149"/>
      <c r="J37" s="150"/>
      <c r="L37" s="3"/>
      <c r="M37" s="3"/>
      <c r="N37" s="3"/>
      <c r="O37" s="3"/>
    </row>
    <row r="38" spans="2:35" ht="4.5" customHeight="1" thickBot="1" x14ac:dyDescent="0.3">
      <c r="B38" s="30"/>
      <c r="C38" s="31"/>
      <c r="D38" s="31"/>
      <c r="E38" s="31"/>
      <c r="F38" s="31"/>
      <c r="G38" s="30"/>
      <c r="H38" s="30"/>
      <c r="I38" s="30"/>
      <c r="J38" s="30"/>
      <c r="L38" s="3"/>
      <c r="M38" s="3"/>
      <c r="N38" s="3"/>
      <c r="O38" s="3"/>
    </row>
    <row r="39" spans="2:35" ht="12.75" x14ac:dyDescent="0.25">
      <c r="B39" s="32" t="s">
        <v>44</v>
      </c>
      <c r="C39" s="151">
        <v>0.81</v>
      </c>
      <c r="D39" s="152"/>
      <c r="E39" s="153" t="s">
        <v>45</v>
      </c>
      <c r="F39" s="153"/>
      <c r="G39" s="33">
        <v>0.8</v>
      </c>
      <c r="H39" s="153" t="s">
        <v>46</v>
      </c>
      <c r="I39" s="153"/>
      <c r="J39" s="33">
        <v>0.82</v>
      </c>
      <c r="L39" s="3"/>
      <c r="M39" s="3"/>
      <c r="N39" s="3"/>
      <c r="O39" s="3"/>
    </row>
    <row r="40" spans="2:35" ht="12.75" x14ac:dyDescent="0.25">
      <c r="B40" s="133" t="s">
        <v>47</v>
      </c>
      <c r="C40" s="135" t="s">
        <v>48</v>
      </c>
      <c r="D40" s="135"/>
      <c r="E40" s="136" t="s">
        <v>49</v>
      </c>
      <c r="F40" s="136"/>
      <c r="G40" s="137" t="s">
        <v>50</v>
      </c>
      <c r="H40" s="137"/>
      <c r="I40" s="138" t="s">
        <v>51</v>
      </c>
      <c r="J40" s="139"/>
      <c r="L40" s="3"/>
      <c r="M40" s="3"/>
      <c r="N40" s="3"/>
      <c r="O40" s="3"/>
    </row>
    <row r="41" spans="2:35" ht="12.75" x14ac:dyDescent="0.25">
      <c r="B41" s="133"/>
      <c r="C41" s="140" t="s">
        <v>52</v>
      </c>
      <c r="D41" s="140"/>
      <c r="E41" s="34" t="s">
        <v>53</v>
      </c>
      <c r="F41" s="34" t="s">
        <v>52</v>
      </c>
      <c r="G41" s="34" t="s">
        <v>53</v>
      </c>
      <c r="H41" s="34" t="s">
        <v>52</v>
      </c>
      <c r="I41" s="140" t="s">
        <v>54</v>
      </c>
      <c r="J41" s="141"/>
      <c r="L41" s="3"/>
      <c r="M41" s="3"/>
      <c r="N41" s="3"/>
      <c r="O41" s="3"/>
    </row>
    <row r="42" spans="2:35" ht="13.5" thickBot="1" x14ac:dyDescent="0.3">
      <c r="B42" s="134"/>
      <c r="C42" s="142">
        <v>1</v>
      </c>
      <c r="D42" s="142"/>
      <c r="E42" s="35">
        <v>1</v>
      </c>
      <c r="F42" s="35">
        <v>0.9</v>
      </c>
      <c r="G42" s="35">
        <f>+F42</f>
        <v>0.9</v>
      </c>
      <c r="H42" s="35">
        <f>+I42</f>
        <v>0.8</v>
      </c>
      <c r="I42" s="143">
        <v>0.8</v>
      </c>
      <c r="J42" s="144"/>
      <c r="L42" s="3"/>
      <c r="M42" s="3"/>
      <c r="N42" s="3"/>
      <c r="O42" s="3"/>
    </row>
    <row r="43" spans="2:35" ht="3.75" customHeight="1" thickBot="1" x14ac:dyDescent="0.3">
      <c r="B43" s="26"/>
      <c r="C43" s="27"/>
      <c r="D43" s="27"/>
      <c r="E43" s="27"/>
      <c r="F43" s="27"/>
      <c r="G43" s="26"/>
      <c r="H43" s="26"/>
      <c r="I43" s="26"/>
      <c r="J43" s="26"/>
      <c r="L43" s="3"/>
      <c r="M43" s="3"/>
      <c r="N43" s="3"/>
      <c r="O43" s="3"/>
    </row>
    <row r="44" spans="2:35" ht="16.5" thickBot="1" x14ac:dyDescent="0.3">
      <c r="B44" s="123" t="s">
        <v>55</v>
      </c>
      <c r="C44" s="124"/>
      <c r="D44" s="124"/>
      <c r="E44" s="124"/>
      <c r="F44" s="124"/>
      <c r="G44" s="124"/>
      <c r="H44" s="126" t="s">
        <v>56</v>
      </c>
      <c r="I44" s="127"/>
      <c r="J44" s="128"/>
      <c r="L44" s="3"/>
      <c r="M44" s="3"/>
      <c r="N44" s="3"/>
      <c r="O44" s="3"/>
    </row>
    <row r="45" spans="2:35" ht="3.75" customHeight="1" thickBot="1" x14ac:dyDescent="0.3">
      <c r="B45" s="26"/>
      <c r="C45" s="27"/>
      <c r="D45" s="27"/>
      <c r="E45" s="27"/>
      <c r="F45" s="27"/>
      <c r="G45" s="26"/>
      <c r="H45" s="26"/>
      <c r="I45" s="26"/>
      <c r="J45" s="26"/>
      <c r="L45" s="3"/>
      <c r="M45" s="3"/>
      <c r="N45" s="3"/>
      <c r="O45" s="3"/>
    </row>
    <row r="46" spans="2:35" ht="13.5" thickBot="1" x14ac:dyDescent="0.3">
      <c r="B46" s="129" t="s">
        <v>57</v>
      </c>
      <c r="C46" s="130"/>
      <c r="D46" s="131" t="s">
        <v>58</v>
      </c>
      <c r="E46" s="130"/>
      <c r="F46" s="131" t="s">
        <v>59</v>
      </c>
      <c r="G46" s="130"/>
      <c r="H46" s="131" t="s">
        <v>60</v>
      </c>
      <c r="I46" s="132"/>
      <c r="J46" s="36" t="s">
        <v>61</v>
      </c>
      <c r="L46" s="3"/>
      <c r="M46" s="3"/>
      <c r="N46" s="3"/>
      <c r="O46" s="3"/>
    </row>
    <row r="47" spans="2:35" ht="12.75" customHeight="1" thickBot="1" x14ac:dyDescent="0.3">
      <c r="B47" s="115">
        <v>0.46</v>
      </c>
      <c r="C47" s="116"/>
      <c r="D47" s="117">
        <v>0.68</v>
      </c>
      <c r="E47" s="118"/>
      <c r="F47" s="119">
        <v>0.74</v>
      </c>
      <c r="G47" s="120"/>
      <c r="H47" s="121">
        <v>0.81</v>
      </c>
      <c r="I47" s="122"/>
      <c r="J47" s="37">
        <v>81</v>
      </c>
      <c r="L47" s="3"/>
      <c r="M47" s="3"/>
      <c r="N47" s="3"/>
      <c r="O47" s="3"/>
    </row>
    <row r="48" spans="2:35" ht="16.5" thickBot="1" x14ac:dyDescent="0.3">
      <c r="B48" s="123" t="s">
        <v>62</v>
      </c>
      <c r="C48" s="124"/>
      <c r="D48" s="124"/>
      <c r="E48" s="124"/>
      <c r="F48" s="124"/>
      <c r="G48" s="125"/>
      <c r="H48" s="126" t="str">
        <f>+H44</f>
        <v>2019 - 2022</v>
      </c>
      <c r="I48" s="127"/>
      <c r="J48" s="128"/>
      <c r="L48" s="3"/>
      <c r="M48" s="3"/>
      <c r="N48" s="3"/>
      <c r="O48" s="3"/>
    </row>
    <row r="49" spans="2:35"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6"/>
    </row>
    <row r="50" spans="2:35"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35" ht="30" customHeight="1" x14ac:dyDescent="0.25">
      <c r="B51" s="42" t="s">
        <v>69</v>
      </c>
      <c r="C51" s="43"/>
      <c r="D51" s="43"/>
      <c r="E51" s="44"/>
      <c r="F51" s="44"/>
      <c r="G51" s="45"/>
      <c r="H51" s="46"/>
      <c r="I51" s="47"/>
      <c r="J51" s="48"/>
      <c r="L51" s="3"/>
      <c r="M51" s="3"/>
      <c r="N51" s="3"/>
      <c r="O51" s="3"/>
    </row>
    <row r="52" spans="2:35" ht="29.25" customHeight="1" x14ac:dyDescent="0.25">
      <c r="B52" s="49" t="s">
        <v>70</v>
      </c>
      <c r="C52" s="50"/>
      <c r="D52" s="50"/>
      <c r="E52" s="51"/>
      <c r="F52" s="51"/>
      <c r="G52" s="52"/>
      <c r="H52" s="53"/>
      <c r="I52" s="54"/>
      <c r="J52" s="55"/>
      <c r="L52" s="3"/>
      <c r="M52" s="3"/>
      <c r="N52" s="3"/>
      <c r="O52" s="3"/>
    </row>
    <row r="53" spans="2:35" ht="28.5" customHeight="1" x14ac:dyDescent="0.25">
      <c r="B53" s="49" t="s">
        <v>71</v>
      </c>
      <c r="C53" s="56"/>
      <c r="D53" s="56"/>
      <c r="E53" s="51"/>
      <c r="F53" s="51"/>
      <c r="G53" s="52"/>
      <c r="H53" s="53"/>
      <c r="I53" s="54"/>
      <c r="J53" s="55"/>
      <c r="L53" s="3"/>
      <c r="M53" s="3"/>
      <c r="N53" s="3"/>
      <c r="O53" s="3"/>
    </row>
    <row r="54" spans="2:35" ht="27.75" customHeight="1" thickBot="1" x14ac:dyDescent="0.3">
      <c r="B54" s="49" t="s">
        <v>72</v>
      </c>
      <c r="C54" s="56"/>
      <c r="D54" s="56"/>
      <c r="E54" s="51"/>
      <c r="F54" s="51"/>
      <c r="G54" s="52"/>
      <c r="H54" s="53"/>
      <c r="I54" s="54"/>
      <c r="J54" s="55"/>
      <c r="L54" s="3"/>
      <c r="M54" s="3"/>
      <c r="N54" s="3"/>
      <c r="O54" s="3"/>
    </row>
    <row r="55" spans="2:35"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35" ht="12.75" x14ac:dyDescent="0.25">
      <c r="B56" s="65"/>
      <c r="C56" s="65"/>
      <c r="D56" s="65"/>
      <c r="E56" s="65"/>
      <c r="F56" s="65"/>
      <c r="G56" s="65"/>
      <c r="H56" s="65"/>
      <c r="I56" s="66"/>
      <c r="J56" s="66"/>
      <c r="L56" s="3"/>
      <c r="M56" s="3"/>
      <c r="N56" s="3"/>
      <c r="O56" s="3"/>
    </row>
    <row r="57" spans="2:35" ht="12.75" x14ac:dyDescent="0.25">
      <c r="L57" s="3"/>
      <c r="M57" s="3"/>
      <c r="N57" s="3"/>
      <c r="O57" s="3"/>
    </row>
    <row r="200" spans="11:167" ht="75" x14ac:dyDescent="0.25">
      <c r="K200" s="68" t="s">
        <v>75</v>
      </c>
      <c r="O200" s="5"/>
      <c r="P200" s="6"/>
      <c r="Q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74</v>
      </c>
      <c r="FF200" s="67" t="s">
        <v>243</v>
      </c>
      <c r="FG200" s="4"/>
      <c r="FH200" s="67" t="s">
        <v>11</v>
      </c>
      <c r="FI200" s="4"/>
      <c r="FJ200" s="68" t="s">
        <v>75</v>
      </c>
      <c r="FK200" s="67" t="s">
        <v>244</v>
      </c>
    </row>
    <row r="201" spans="11:167" ht="45" x14ac:dyDescent="0.25">
      <c r="K201" s="68" t="s">
        <v>78</v>
      </c>
      <c r="O201" s="5"/>
      <c r="P201" s="6"/>
      <c r="Q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76</v>
      </c>
      <c r="FF201" s="67" t="s">
        <v>245</v>
      </c>
      <c r="FG201" s="4"/>
      <c r="FH201" s="67" t="s">
        <v>77</v>
      </c>
      <c r="FI201" s="4"/>
      <c r="FJ201" s="68" t="s">
        <v>78</v>
      </c>
      <c r="FK201" s="67" t="s">
        <v>246</v>
      </c>
    </row>
    <row r="202" spans="11:167" ht="45" x14ac:dyDescent="0.25">
      <c r="K202" s="68" t="s">
        <v>81</v>
      </c>
      <c r="O202" s="5"/>
      <c r="P202" s="6"/>
      <c r="Q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79</v>
      </c>
      <c r="FF202" s="67" t="s">
        <v>247</v>
      </c>
      <c r="FG202" s="4"/>
      <c r="FH202" s="67" t="s">
        <v>80</v>
      </c>
      <c r="FI202" s="4"/>
      <c r="FJ202" s="68" t="s">
        <v>81</v>
      </c>
      <c r="FK202" s="67" t="s">
        <v>248</v>
      </c>
    </row>
    <row r="203" spans="11:167" ht="60" x14ac:dyDescent="0.25">
      <c r="K203" s="68" t="s">
        <v>84</v>
      </c>
      <c r="O203" s="5"/>
      <c r="P203" s="6"/>
      <c r="Q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82</v>
      </c>
      <c r="FF203" s="67" t="s">
        <v>222</v>
      </c>
      <c r="FG203" s="4"/>
      <c r="FH203" s="67" t="s">
        <v>83</v>
      </c>
      <c r="FI203" s="4"/>
      <c r="FJ203" s="68" t="s">
        <v>84</v>
      </c>
      <c r="FK203" s="67" t="s">
        <v>249</v>
      </c>
    </row>
    <row r="204" spans="11:167" ht="45" x14ac:dyDescent="0.25">
      <c r="K204" s="68" t="s">
        <v>87</v>
      </c>
      <c r="O204" s="5"/>
      <c r="P204" s="6"/>
      <c r="Q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85</v>
      </c>
      <c r="FF204" s="67" t="s">
        <v>250</v>
      </c>
      <c r="FG204" s="4"/>
      <c r="FH204" s="67" t="s">
        <v>86</v>
      </c>
      <c r="FI204" s="4"/>
      <c r="FJ204" s="68" t="s">
        <v>87</v>
      </c>
      <c r="FK204" s="67" t="s">
        <v>251</v>
      </c>
    </row>
    <row r="205" spans="11:167" ht="45" x14ac:dyDescent="0.25">
      <c r="K205" s="68" t="s">
        <v>90</v>
      </c>
      <c r="O205" s="5"/>
      <c r="P205" s="6"/>
      <c r="Q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88</v>
      </c>
      <c r="FF205" s="67" t="s">
        <v>252</v>
      </c>
      <c r="FG205" s="4"/>
      <c r="FH205" s="67" t="s">
        <v>89</v>
      </c>
      <c r="FI205" s="4"/>
      <c r="FJ205" s="68" t="s">
        <v>90</v>
      </c>
      <c r="FK205" s="67" t="s">
        <v>253</v>
      </c>
    </row>
    <row r="206" spans="11:167" ht="75" x14ac:dyDescent="0.25">
      <c r="K206" s="68" t="s">
        <v>93</v>
      </c>
      <c r="O206" s="5"/>
      <c r="P206" s="6"/>
      <c r="Q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91</v>
      </c>
      <c r="FF206" s="67" t="s">
        <v>254</v>
      </c>
      <c r="FG206" s="4"/>
      <c r="FH206" s="67" t="s">
        <v>92</v>
      </c>
      <c r="FI206" s="4"/>
      <c r="FJ206" s="68" t="s">
        <v>93</v>
      </c>
      <c r="FK206" s="67" t="s">
        <v>255</v>
      </c>
    </row>
    <row r="207" spans="11:167" ht="60" x14ac:dyDescent="0.25">
      <c r="K207" s="68" t="s">
        <v>96</v>
      </c>
      <c r="O207" s="5"/>
      <c r="P207" s="6"/>
      <c r="Q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94</v>
      </c>
      <c r="FF207" s="67" t="s">
        <v>256</v>
      </c>
      <c r="FG207" s="4"/>
      <c r="FH207" s="67" t="s">
        <v>95</v>
      </c>
      <c r="FI207" s="4"/>
      <c r="FJ207" s="68" t="s">
        <v>96</v>
      </c>
      <c r="FK207" s="67" t="s">
        <v>257</v>
      </c>
    </row>
    <row r="208" spans="11:167" ht="60" x14ac:dyDescent="0.25">
      <c r="K208" s="68" t="s">
        <v>99</v>
      </c>
      <c r="O208" s="5"/>
      <c r="P208" s="6"/>
      <c r="Q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97</v>
      </c>
      <c r="FF208" s="67" t="s">
        <v>258</v>
      </c>
      <c r="FG208" s="4"/>
      <c r="FH208" s="67" t="s">
        <v>98</v>
      </c>
      <c r="FI208" s="4"/>
      <c r="FJ208" s="68" t="s">
        <v>99</v>
      </c>
      <c r="FK208" s="67" t="s">
        <v>259</v>
      </c>
    </row>
    <row r="209" spans="11:167" ht="60" x14ac:dyDescent="0.25">
      <c r="K209" s="68" t="s">
        <v>102</v>
      </c>
      <c r="O209" s="5"/>
      <c r="P209" s="6"/>
      <c r="Q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100</v>
      </c>
      <c r="FF209" s="67" t="s">
        <v>260</v>
      </c>
      <c r="FG209" s="4"/>
      <c r="FH209" s="67" t="s">
        <v>101</v>
      </c>
      <c r="FI209" s="4"/>
      <c r="FJ209" s="68" t="s">
        <v>102</v>
      </c>
      <c r="FK209" s="67" t="s">
        <v>261</v>
      </c>
    </row>
    <row r="210" spans="11:167" ht="60" x14ac:dyDescent="0.25">
      <c r="K210" s="68" t="s">
        <v>104</v>
      </c>
      <c r="O210" s="5"/>
      <c r="P210" s="6"/>
      <c r="Q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103</v>
      </c>
      <c r="FF210" s="67" t="s">
        <v>18</v>
      </c>
      <c r="FG210" s="4"/>
      <c r="FH210" s="67" t="s">
        <v>13</v>
      </c>
      <c r="FI210" s="4"/>
      <c r="FJ210" s="68" t="s">
        <v>104</v>
      </c>
      <c r="FK210" s="67" t="s">
        <v>262</v>
      </c>
    </row>
    <row r="211" spans="11:167" ht="45" x14ac:dyDescent="0.25">
      <c r="K211" s="68" t="s">
        <v>106</v>
      </c>
      <c r="O211" s="5"/>
      <c r="P211" s="6"/>
      <c r="Q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105</v>
      </c>
      <c r="FF211" s="67" t="s">
        <v>263</v>
      </c>
      <c r="FG211" s="4"/>
      <c r="FH211" s="67" t="s">
        <v>110</v>
      </c>
      <c r="FI211" s="4"/>
      <c r="FJ211" s="68" t="s">
        <v>106</v>
      </c>
      <c r="FK211" s="67" t="s">
        <v>264</v>
      </c>
    </row>
    <row r="212" spans="11:167" ht="45" x14ac:dyDescent="0.25">
      <c r="K212" s="68" t="s">
        <v>108</v>
      </c>
      <c r="O212" s="5"/>
      <c r="P212" s="6"/>
      <c r="Q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107</v>
      </c>
      <c r="FF212" s="67" t="s">
        <v>265</v>
      </c>
      <c r="FG212" s="4"/>
      <c r="FH212" s="67" t="s">
        <v>113</v>
      </c>
      <c r="FI212" s="4"/>
      <c r="FJ212" s="68" t="s">
        <v>108</v>
      </c>
      <c r="FK212" s="67" t="s">
        <v>266</v>
      </c>
    </row>
    <row r="213" spans="11:167" ht="45" x14ac:dyDescent="0.25">
      <c r="K213" s="68" t="s">
        <v>111</v>
      </c>
      <c r="O213" s="5"/>
      <c r="P213" s="6"/>
      <c r="Q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109</v>
      </c>
      <c r="FF213" s="67" t="s">
        <v>242</v>
      </c>
      <c r="FG213" s="4"/>
      <c r="FH213" s="67" t="s">
        <v>116</v>
      </c>
      <c r="FI213" s="4"/>
      <c r="FJ213" s="68" t="s">
        <v>111</v>
      </c>
      <c r="FK213" s="67" t="s">
        <v>267</v>
      </c>
    </row>
    <row r="214" spans="11:167" ht="75" x14ac:dyDescent="0.25">
      <c r="K214" s="68" t="s">
        <v>114</v>
      </c>
      <c r="O214" s="5"/>
      <c r="P214" s="6"/>
      <c r="Q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112</v>
      </c>
      <c r="FF214" s="67" t="s">
        <v>268</v>
      </c>
      <c r="FG214" s="4"/>
      <c r="FH214" s="67" t="s">
        <v>118</v>
      </c>
      <c r="FI214" s="4"/>
      <c r="FJ214" s="68" t="s">
        <v>114</v>
      </c>
      <c r="FK214" s="67" t="s">
        <v>269</v>
      </c>
    </row>
    <row r="215" spans="11:167" ht="45" x14ac:dyDescent="0.25">
      <c r="K215" s="68" t="s">
        <v>117</v>
      </c>
      <c r="O215" s="5"/>
      <c r="P215" s="6"/>
      <c r="Q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115</v>
      </c>
      <c r="FF215" s="67" t="s">
        <v>270</v>
      </c>
      <c r="FG215" s="4"/>
      <c r="FH215" s="67" t="s">
        <v>119</v>
      </c>
      <c r="FI215" s="4"/>
      <c r="FJ215" s="68" t="s">
        <v>117</v>
      </c>
      <c r="FK215" s="67" t="s">
        <v>271</v>
      </c>
    </row>
    <row r="216" spans="11:167" x14ac:dyDescent="0.25">
      <c r="K216" s="4"/>
      <c r="O216" s="5"/>
      <c r="P216" s="6"/>
      <c r="Q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7" t="s">
        <v>120</v>
      </c>
      <c r="FI216" s="4"/>
      <c r="FJ216" s="4"/>
      <c r="FK216" s="67" t="s">
        <v>272</v>
      </c>
    </row>
    <row r="217" spans="11:167" ht="30" x14ac:dyDescent="0.25">
      <c r="K217" s="4"/>
      <c r="O217" s="5"/>
      <c r="P217" s="6"/>
      <c r="Q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7" t="s">
        <v>121</v>
      </c>
      <c r="FI217" s="4"/>
      <c r="FJ217" s="68"/>
      <c r="FK217" s="67" t="s">
        <v>273</v>
      </c>
    </row>
    <row r="218" spans="11:167" ht="45" x14ac:dyDescent="0.25">
      <c r="K218" s="4"/>
      <c r="O218" s="5"/>
      <c r="P218" s="6"/>
      <c r="Q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7" t="s">
        <v>122</v>
      </c>
      <c r="FI218" s="4"/>
      <c r="FJ218" s="4"/>
      <c r="FK218" s="67" t="s">
        <v>274</v>
      </c>
    </row>
    <row r="219" spans="11:167" ht="30" x14ac:dyDescent="0.25">
      <c r="K219" s="4"/>
      <c r="O219" s="5"/>
      <c r="P219" s="6"/>
      <c r="Q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7" t="s">
        <v>123</v>
      </c>
      <c r="FI219" s="4"/>
      <c r="FJ219" s="4"/>
      <c r="FK219" s="67" t="s">
        <v>275</v>
      </c>
    </row>
    <row r="220" spans="11:167" ht="30" x14ac:dyDescent="0.25">
      <c r="K220" s="4"/>
      <c r="O220" s="5"/>
      <c r="P220" s="6"/>
      <c r="Q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7" t="s">
        <v>124</v>
      </c>
      <c r="FI220" s="4"/>
      <c r="FJ220" s="4"/>
      <c r="FK220" s="67" t="s">
        <v>276</v>
      </c>
    </row>
    <row r="221" spans="11:167" ht="45" x14ac:dyDescent="0.25">
      <c r="K221" s="4"/>
      <c r="O221" s="5"/>
      <c r="P221" s="6"/>
      <c r="Q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7" t="s">
        <v>125</v>
      </c>
      <c r="FI221" s="4"/>
      <c r="FJ221" s="4"/>
      <c r="FK221" s="67" t="s">
        <v>277</v>
      </c>
    </row>
    <row r="222" spans="11:167" ht="30" x14ac:dyDescent="0.25">
      <c r="K222" s="4"/>
      <c r="O222" s="5"/>
      <c r="P222" s="6"/>
      <c r="Q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7" t="s">
        <v>126</v>
      </c>
      <c r="FI222" s="4"/>
      <c r="FJ222" s="4"/>
      <c r="FK222" s="67" t="s">
        <v>278</v>
      </c>
    </row>
    <row r="223" spans="11:167" ht="30" x14ac:dyDescent="0.25">
      <c r="K223" s="4"/>
      <c r="O223" s="5"/>
      <c r="P223" s="6"/>
      <c r="Q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7" t="s">
        <v>127</v>
      </c>
      <c r="FI223" s="4"/>
      <c r="FJ223" s="4"/>
      <c r="FK223" s="67" t="s">
        <v>279</v>
      </c>
    </row>
    <row r="224" spans="11:167" ht="30" x14ac:dyDescent="0.25">
      <c r="K224" s="4"/>
      <c r="O224" s="5"/>
      <c r="P224" s="6"/>
      <c r="Q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7" t="s">
        <v>128</v>
      </c>
      <c r="FI224" s="4"/>
      <c r="FJ224" s="4"/>
      <c r="FK224" s="67" t="s">
        <v>280</v>
      </c>
    </row>
    <row r="225" spans="11:167" ht="30" x14ac:dyDescent="0.25">
      <c r="K225" s="4"/>
      <c r="O225" s="5"/>
      <c r="P225" s="6"/>
      <c r="Q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7" t="s">
        <v>129</v>
      </c>
      <c r="FI225" s="4"/>
      <c r="FJ225" s="4"/>
      <c r="FK225" s="67" t="s">
        <v>281</v>
      </c>
    </row>
    <row r="226" spans="11:167" x14ac:dyDescent="0.25">
      <c r="K226" s="4"/>
      <c r="O226" s="5"/>
      <c r="P226" s="6"/>
      <c r="Q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7" t="s">
        <v>130</v>
      </c>
      <c r="FI226" s="4"/>
      <c r="FJ226" s="4"/>
      <c r="FK226" s="67" t="s">
        <v>282</v>
      </c>
    </row>
    <row r="227" spans="11:167" x14ac:dyDescent="0.25">
      <c r="K227" s="4"/>
      <c r="O227" s="5"/>
      <c r="P227" s="6"/>
      <c r="Q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7" t="s">
        <v>131</v>
      </c>
      <c r="FI227" s="4"/>
      <c r="FJ227" s="4"/>
      <c r="FK227" s="67" t="s">
        <v>283</v>
      </c>
    </row>
    <row r="228" spans="11:167" ht="30" x14ac:dyDescent="0.25">
      <c r="K228" s="4"/>
      <c r="O228" s="5"/>
      <c r="P228" s="6"/>
      <c r="Q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7" t="s">
        <v>132</v>
      </c>
      <c r="FI228" s="4"/>
      <c r="FJ228" s="4"/>
      <c r="FK228" s="67" t="s">
        <v>284</v>
      </c>
    </row>
    <row r="229" spans="11:167" ht="45" x14ac:dyDescent="0.25">
      <c r="K229" s="4"/>
      <c r="O229" s="5"/>
      <c r="P229" s="6"/>
      <c r="Q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7" t="s">
        <v>133</v>
      </c>
      <c r="FI229" s="4"/>
      <c r="FJ229" s="4"/>
      <c r="FK229" s="67" t="s">
        <v>285</v>
      </c>
    </row>
    <row r="230" spans="11:167" ht="30" x14ac:dyDescent="0.25">
      <c r="K230" s="4"/>
      <c r="O230" s="5"/>
      <c r="P230" s="6"/>
      <c r="Q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7" t="s">
        <v>134</v>
      </c>
      <c r="FI230" s="4"/>
      <c r="FJ230" s="4"/>
      <c r="FK230" s="67" t="s">
        <v>286</v>
      </c>
    </row>
    <row r="231" spans="11:167" ht="30" x14ac:dyDescent="0.25">
      <c r="K231" s="4"/>
      <c r="O231" s="5"/>
      <c r="P231" s="6"/>
      <c r="Q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7" t="s">
        <v>135</v>
      </c>
      <c r="FI231" s="4"/>
      <c r="FJ231" s="4"/>
      <c r="FK231" s="67" t="s">
        <v>287</v>
      </c>
    </row>
    <row r="232" spans="11:167" x14ac:dyDescent="0.25">
      <c r="K232" s="4"/>
      <c r="O232" s="5"/>
      <c r="P232" s="6"/>
      <c r="Q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7" t="s">
        <v>136</v>
      </c>
      <c r="FI232" s="4"/>
      <c r="FJ232" s="4"/>
      <c r="FK232" s="67" t="s">
        <v>288</v>
      </c>
    </row>
    <row r="233" spans="11:167" ht="30" x14ac:dyDescent="0.25">
      <c r="K233" s="4"/>
      <c r="O233" s="5"/>
      <c r="P233" s="6"/>
      <c r="Q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7" t="s">
        <v>137</v>
      </c>
      <c r="FI233" s="4"/>
      <c r="FJ233" s="4"/>
      <c r="FK233" s="67" t="s">
        <v>289</v>
      </c>
    </row>
    <row r="234" spans="11:167" ht="45" x14ac:dyDescent="0.25">
      <c r="K234" s="4"/>
      <c r="O234" s="5"/>
      <c r="P234" s="6"/>
      <c r="Q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7" t="s">
        <v>138</v>
      </c>
      <c r="FI234" s="4"/>
      <c r="FJ234" s="4"/>
      <c r="FK234" s="67" t="s">
        <v>290</v>
      </c>
    </row>
    <row r="235" spans="11:167" ht="30" x14ac:dyDescent="0.25">
      <c r="K235" s="4"/>
      <c r="O235" s="5"/>
      <c r="P235" s="6"/>
      <c r="Q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7" t="s">
        <v>139</v>
      </c>
      <c r="FI235" s="4"/>
      <c r="FJ235" s="4"/>
      <c r="FK235" s="67" t="s">
        <v>291</v>
      </c>
    </row>
    <row r="236" spans="11:167" x14ac:dyDescent="0.25">
      <c r="K236" s="4"/>
      <c r="O236" s="5"/>
      <c r="P236" s="6"/>
      <c r="Q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7" t="s">
        <v>140</v>
      </c>
      <c r="FI236" s="4"/>
      <c r="FJ236" s="4"/>
      <c r="FK236" s="67" t="s">
        <v>292</v>
      </c>
    </row>
    <row r="237" spans="11:167" x14ac:dyDescent="0.25">
      <c r="K237" s="4"/>
      <c r="O237" s="5"/>
      <c r="P237" s="6"/>
      <c r="Q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7" t="s">
        <v>293</v>
      </c>
    </row>
    <row r="238" spans="11:167" x14ac:dyDescent="0.25">
      <c r="K238" s="4"/>
      <c r="O238" s="5"/>
      <c r="P238" s="6"/>
      <c r="Q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7" t="s">
        <v>294</v>
      </c>
    </row>
    <row r="239" spans="11:167" x14ac:dyDescent="0.25">
      <c r="K239" s="4"/>
      <c r="O239" s="5"/>
      <c r="P239" s="6"/>
      <c r="Q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7" t="s">
        <v>295</v>
      </c>
    </row>
    <row r="240" spans="11:167" x14ac:dyDescent="0.25">
      <c r="K240" s="4"/>
      <c r="O240" s="5"/>
      <c r="P240" s="6"/>
      <c r="Q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7" t="s">
        <v>296</v>
      </c>
    </row>
    <row r="241" spans="11:167" x14ac:dyDescent="0.25">
      <c r="K241" s="4"/>
      <c r="O241" s="5"/>
      <c r="P241" s="6"/>
      <c r="Q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7" t="s">
        <v>297</v>
      </c>
    </row>
    <row r="242" spans="11:167" x14ac:dyDescent="0.25">
      <c r="K242" s="4"/>
      <c r="O242" s="5"/>
      <c r="P242" s="6"/>
      <c r="Q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7" t="s">
        <v>298</v>
      </c>
    </row>
    <row r="243" spans="11:167" ht="30" x14ac:dyDescent="0.25">
      <c r="K243" s="4"/>
      <c r="O243" s="5"/>
      <c r="P243" s="6"/>
      <c r="Q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7" t="s">
        <v>299</v>
      </c>
    </row>
    <row r="244" spans="11:167" x14ac:dyDescent="0.25">
      <c r="K244" s="4"/>
      <c r="O244" s="5"/>
      <c r="P244" s="6"/>
      <c r="Q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7" t="s">
        <v>300</v>
      </c>
    </row>
    <row r="245" spans="11:167" x14ac:dyDescent="0.25">
      <c r="K245" s="4"/>
      <c r="O245" s="5"/>
      <c r="P245" s="6"/>
      <c r="Q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7" t="s">
        <v>301</v>
      </c>
    </row>
    <row r="246" spans="11:167" x14ac:dyDescent="0.25">
      <c r="K246" s="4"/>
      <c r="O246" s="5"/>
      <c r="P246" s="6"/>
      <c r="Q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7" t="s">
        <v>302</v>
      </c>
    </row>
    <row r="247" spans="11:167" x14ac:dyDescent="0.25">
      <c r="K247" s="4"/>
      <c r="O247" s="5"/>
      <c r="P247" s="6"/>
      <c r="Q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7" t="s">
        <v>303</v>
      </c>
    </row>
    <row r="248" spans="11:167" x14ac:dyDescent="0.25">
      <c r="K248" s="4"/>
      <c r="O248" s="5"/>
      <c r="P248" s="6"/>
      <c r="Q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7" t="s">
        <v>304</v>
      </c>
    </row>
    <row r="249" spans="11:167" x14ac:dyDescent="0.25">
      <c r="K249" s="4"/>
      <c r="O249" s="5"/>
      <c r="P249" s="6"/>
      <c r="Q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7" t="s">
        <v>305</v>
      </c>
    </row>
    <row r="250" spans="11:167" x14ac:dyDescent="0.25">
      <c r="K250" s="4"/>
      <c r="O250" s="5"/>
      <c r="P250" s="6"/>
      <c r="Q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7" t="s">
        <v>306</v>
      </c>
    </row>
    <row r="251" spans="11:167" x14ac:dyDescent="0.25">
      <c r="K251" s="4"/>
      <c r="O251" s="5"/>
      <c r="P251" s="6"/>
      <c r="Q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7" t="s">
        <v>307</v>
      </c>
    </row>
    <row r="252" spans="11:167" x14ac:dyDescent="0.25">
      <c r="K252" s="4"/>
      <c r="O252" s="5"/>
      <c r="P252" s="6"/>
      <c r="Q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7" t="s">
        <v>308</v>
      </c>
    </row>
    <row r="253" spans="11:167" x14ac:dyDescent="0.25">
      <c r="K253" s="4"/>
      <c r="O253" s="5"/>
      <c r="P253" s="6"/>
      <c r="Q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7" t="s">
        <v>309</v>
      </c>
    </row>
    <row r="254" spans="11:167" x14ac:dyDescent="0.25">
      <c r="K254" s="4"/>
      <c r="O254" s="5"/>
      <c r="P254" s="6"/>
      <c r="Q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7" t="s">
        <v>310</v>
      </c>
    </row>
    <row r="255" spans="11:167" ht="30" x14ac:dyDescent="0.25">
      <c r="K255" s="4"/>
      <c r="O255" s="5"/>
      <c r="P255" s="6"/>
      <c r="Q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7" t="s">
        <v>311</v>
      </c>
    </row>
    <row r="256" spans="11:167" x14ac:dyDescent="0.25">
      <c r="K256" s="4"/>
      <c r="O256" s="5"/>
      <c r="P256" s="6"/>
      <c r="Q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7" t="s">
        <v>312</v>
      </c>
    </row>
    <row r="257" spans="11:167" x14ac:dyDescent="0.25">
      <c r="K257" s="4"/>
      <c r="O257" s="5"/>
      <c r="P257" s="6"/>
      <c r="Q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7" t="s">
        <v>313</v>
      </c>
    </row>
    <row r="258" spans="11:167" x14ac:dyDescent="0.25">
      <c r="K258" s="4"/>
      <c r="O258" s="5"/>
      <c r="P258" s="6"/>
      <c r="Q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7" t="s">
        <v>314</v>
      </c>
    </row>
    <row r="259" spans="11:167" x14ac:dyDescent="0.25">
      <c r="K259" s="4"/>
      <c r="O259" s="5"/>
      <c r="P259" s="6"/>
      <c r="Q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7" t="s">
        <v>315</v>
      </c>
    </row>
    <row r="260" spans="11:167" x14ac:dyDescent="0.25">
      <c r="K260" s="4"/>
      <c r="O260" s="5"/>
      <c r="P260" s="6"/>
      <c r="Q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7" t="s">
        <v>316</v>
      </c>
    </row>
    <row r="261" spans="11:167" ht="30" x14ac:dyDescent="0.25">
      <c r="K261" s="4"/>
      <c r="O261" s="5"/>
      <c r="P261" s="6"/>
      <c r="Q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7" t="s">
        <v>317</v>
      </c>
    </row>
    <row r="262" spans="11:167" x14ac:dyDescent="0.25">
      <c r="K262" s="4"/>
      <c r="O262" s="5"/>
      <c r="P262" s="6"/>
      <c r="Q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7" t="s">
        <v>318</v>
      </c>
    </row>
    <row r="263" spans="11:167" x14ac:dyDescent="0.25">
      <c r="K263" s="4"/>
      <c r="O263" s="5"/>
      <c r="P263" s="6"/>
      <c r="Q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7" t="s">
        <v>319</v>
      </c>
    </row>
    <row r="264" spans="11:167" x14ac:dyDescent="0.25">
      <c r="K264" s="4"/>
      <c r="O264" s="5"/>
      <c r="P264" s="6"/>
      <c r="Q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7" t="s">
        <v>320</v>
      </c>
    </row>
    <row r="265" spans="11:167" ht="30" x14ac:dyDescent="0.25">
      <c r="K265" s="4"/>
      <c r="O265" s="5"/>
      <c r="P265" s="6"/>
      <c r="Q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7" t="s">
        <v>321</v>
      </c>
    </row>
    <row r="266" spans="11:167" x14ac:dyDescent="0.25">
      <c r="K266" s="4"/>
      <c r="O266" s="5"/>
      <c r="P266" s="6"/>
      <c r="Q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7" t="s">
        <v>322</v>
      </c>
    </row>
    <row r="267" spans="11:167" ht="30" x14ac:dyDescent="0.25">
      <c r="K267" s="4"/>
      <c r="O267" s="5"/>
      <c r="P267" s="6"/>
      <c r="Q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7" t="s">
        <v>323</v>
      </c>
    </row>
    <row r="268" spans="11:167" x14ac:dyDescent="0.25">
      <c r="K268" s="4"/>
      <c r="O268" s="5"/>
      <c r="P268" s="6"/>
      <c r="Q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7" t="s">
        <v>324</v>
      </c>
    </row>
    <row r="269" spans="11:167" x14ac:dyDescent="0.25">
      <c r="K269" s="4"/>
      <c r="O269" s="5"/>
      <c r="P269" s="6"/>
      <c r="Q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7" t="s">
        <v>325</v>
      </c>
    </row>
    <row r="270" spans="11:167" x14ac:dyDescent="0.25">
      <c r="K270" s="4"/>
      <c r="O270" s="5"/>
      <c r="P270" s="6"/>
      <c r="Q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7" t="s">
        <v>326</v>
      </c>
    </row>
    <row r="271" spans="11:167" x14ac:dyDescent="0.25">
      <c r="K271" s="4"/>
      <c r="O271" s="5"/>
      <c r="P271" s="6"/>
      <c r="Q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7" t="s">
        <v>327</v>
      </c>
    </row>
    <row r="272" spans="11:167" x14ac:dyDescent="0.25">
      <c r="K272" s="4"/>
      <c r="O272" s="5"/>
      <c r="P272" s="6"/>
      <c r="Q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7" t="s">
        <v>328</v>
      </c>
    </row>
    <row r="273" spans="11:167" x14ac:dyDescent="0.25">
      <c r="K273" s="4"/>
      <c r="O273" s="5"/>
      <c r="P273" s="6"/>
      <c r="Q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7" t="s">
        <v>329</v>
      </c>
    </row>
    <row r="274" spans="11:167" x14ac:dyDescent="0.25">
      <c r="K274" s="4"/>
      <c r="O274" s="5"/>
      <c r="P274" s="6"/>
      <c r="Q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7" t="s">
        <v>330</v>
      </c>
    </row>
    <row r="275" spans="11:167" x14ac:dyDescent="0.25">
      <c r="K275" s="4"/>
      <c r="O275" s="5"/>
      <c r="P275" s="6"/>
      <c r="Q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7" t="s">
        <v>331</v>
      </c>
    </row>
    <row r="276" spans="11:167" x14ac:dyDescent="0.25">
      <c r="K276" s="4"/>
      <c r="O276" s="5"/>
      <c r="P276" s="6"/>
      <c r="Q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7" t="s">
        <v>332</v>
      </c>
    </row>
    <row r="277" spans="11:167" x14ac:dyDescent="0.25">
      <c r="K277" s="4"/>
      <c r="O277" s="5"/>
      <c r="P277" s="6"/>
      <c r="Q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7" t="s">
        <v>333</v>
      </c>
    </row>
    <row r="278" spans="11:167" x14ac:dyDescent="0.25">
      <c r="K278" s="4"/>
      <c r="O278" s="5"/>
      <c r="P278" s="6"/>
      <c r="Q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7" t="s">
        <v>334</v>
      </c>
    </row>
    <row r="279" spans="11:167" ht="30" x14ac:dyDescent="0.25">
      <c r="K279" s="4"/>
      <c r="O279" s="5"/>
      <c r="P279" s="6"/>
      <c r="Q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7" t="s">
        <v>335</v>
      </c>
    </row>
    <row r="280" spans="11:167" x14ac:dyDescent="0.25">
      <c r="K280" s="4"/>
      <c r="O280" s="5"/>
      <c r="P280" s="6"/>
      <c r="Q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7" t="s">
        <v>336</v>
      </c>
    </row>
    <row r="281" spans="11:167" x14ac:dyDescent="0.25">
      <c r="K281" s="4"/>
      <c r="O281" s="5"/>
      <c r="P281" s="6"/>
      <c r="Q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7" t="s">
        <v>337</v>
      </c>
    </row>
    <row r="282" spans="11:167" x14ac:dyDescent="0.25">
      <c r="K282" s="4"/>
      <c r="O282" s="5"/>
      <c r="P282" s="6"/>
      <c r="Q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7" t="s">
        <v>338</v>
      </c>
    </row>
    <row r="283" spans="11:167" x14ac:dyDescent="0.25">
      <c r="K283" s="4"/>
      <c r="O283" s="5"/>
      <c r="P283" s="6"/>
      <c r="Q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7" t="s">
        <v>339</v>
      </c>
    </row>
    <row r="284" spans="11:167" x14ac:dyDescent="0.25">
      <c r="K284" s="4"/>
      <c r="O284" s="5"/>
      <c r="P284" s="6"/>
      <c r="Q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7" t="s">
        <v>340</v>
      </c>
    </row>
    <row r="285" spans="11:167" x14ac:dyDescent="0.25">
      <c r="K285" s="4"/>
      <c r="O285" s="5"/>
      <c r="P285" s="6"/>
      <c r="Q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7" t="s">
        <v>341</v>
      </c>
    </row>
    <row r="286" spans="11:167" ht="30" x14ac:dyDescent="0.25">
      <c r="K286" s="4"/>
      <c r="O286" s="5"/>
      <c r="P286" s="6"/>
      <c r="Q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7" t="s">
        <v>342</v>
      </c>
    </row>
    <row r="287" spans="11:167" x14ac:dyDescent="0.25">
      <c r="K287" s="4"/>
      <c r="O287" s="5"/>
      <c r="P287" s="6"/>
      <c r="Q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7" t="s">
        <v>343</v>
      </c>
    </row>
    <row r="288" spans="11:167" x14ac:dyDescent="0.25">
      <c r="K288" s="4"/>
      <c r="O288" s="5"/>
      <c r="P288" s="6"/>
      <c r="Q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7" t="s">
        <v>344</v>
      </c>
    </row>
    <row r="289" spans="11:167" x14ac:dyDescent="0.25">
      <c r="K289" s="4"/>
      <c r="O289" s="5"/>
      <c r="P289" s="6"/>
      <c r="Q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7" t="s">
        <v>345</v>
      </c>
    </row>
    <row r="1000" spans="10:14" ht="409.5" x14ac:dyDescent="0.25">
      <c r="J1000" s="7" t="s">
        <v>74</v>
      </c>
      <c r="M1000" s="67" t="s">
        <v>11</v>
      </c>
      <c r="N1000" s="68" t="s">
        <v>75</v>
      </c>
    </row>
    <row r="1001" spans="10:14" ht="405" x14ac:dyDescent="0.25">
      <c r="J1001" s="7" t="s">
        <v>76</v>
      </c>
      <c r="M1001" s="67" t="s">
        <v>77</v>
      </c>
      <c r="N1001" s="68" t="s">
        <v>78</v>
      </c>
    </row>
    <row r="1002" spans="10:14" ht="345" x14ac:dyDescent="0.25">
      <c r="J1002" s="7" t="s">
        <v>79</v>
      </c>
      <c r="M1002" s="67" t="s">
        <v>80</v>
      </c>
      <c r="N1002" s="68" t="s">
        <v>81</v>
      </c>
    </row>
    <row r="1003" spans="10:14" ht="409.5" x14ac:dyDescent="0.25">
      <c r="J1003" s="7" t="s">
        <v>82</v>
      </c>
      <c r="M1003" s="67" t="s">
        <v>83</v>
      </c>
      <c r="N1003" s="68" t="s">
        <v>84</v>
      </c>
    </row>
    <row r="1004" spans="10:14" ht="285" x14ac:dyDescent="0.25">
      <c r="J1004" s="7" t="s">
        <v>85</v>
      </c>
      <c r="M1004" s="67" t="s">
        <v>86</v>
      </c>
      <c r="N1004" s="68" t="s">
        <v>87</v>
      </c>
    </row>
    <row r="1005" spans="10:14" ht="375" x14ac:dyDescent="0.25">
      <c r="J1005" s="7" t="s">
        <v>88</v>
      </c>
      <c r="M1005" s="67" t="s">
        <v>89</v>
      </c>
      <c r="N1005" s="68" t="s">
        <v>90</v>
      </c>
    </row>
    <row r="1006" spans="10:14" ht="409.5" x14ac:dyDescent="0.25">
      <c r="J1006" s="7" t="s">
        <v>91</v>
      </c>
      <c r="M1006" s="67" t="s">
        <v>92</v>
      </c>
      <c r="N1006" s="68" t="s">
        <v>93</v>
      </c>
    </row>
    <row r="1007" spans="10:14" ht="409.5" x14ac:dyDescent="0.25">
      <c r="J1007" s="7" t="s">
        <v>94</v>
      </c>
      <c r="M1007" s="67" t="s">
        <v>95</v>
      </c>
      <c r="N1007" s="68" t="s">
        <v>96</v>
      </c>
    </row>
    <row r="1008" spans="10:14" ht="409.5" x14ac:dyDescent="0.25">
      <c r="J1008" s="7" t="s">
        <v>97</v>
      </c>
      <c r="M1008" s="67" t="s">
        <v>98</v>
      </c>
      <c r="N1008" s="68" t="s">
        <v>99</v>
      </c>
    </row>
    <row r="1009" spans="10:14" ht="390" x14ac:dyDescent="0.25">
      <c r="J1009" s="7" t="s">
        <v>100</v>
      </c>
      <c r="M1009" s="67" t="s">
        <v>101</v>
      </c>
      <c r="N1009" s="68" t="s">
        <v>102</v>
      </c>
    </row>
    <row r="1010" spans="10:14" ht="409.5" x14ac:dyDescent="0.25">
      <c r="J1010" s="7" t="s">
        <v>103</v>
      </c>
      <c r="N1010" s="68" t="s">
        <v>104</v>
      </c>
    </row>
    <row r="1011" spans="10:14" ht="270" x14ac:dyDescent="0.25">
      <c r="J1011" s="7" t="s">
        <v>105</v>
      </c>
      <c r="N1011" s="68" t="s">
        <v>106</v>
      </c>
    </row>
    <row r="1012" spans="10:14" ht="330" x14ac:dyDescent="0.25">
      <c r="J1012" s="7" t="s">
        <v>107</v>
      </c>
      <c r="M1012" s="67" t="s">
        <v>13</v>
      </c>
      <c r="N1012" s="68" t="s">
        <v>108</v>
      </c>
    </row>
    <row r="1013" spans="10:14" ht="360" x14ac:dyDescent="0.25">
      <c r="J1013" s="7" t="s">
        <v>109</v>
      </c>
      <c r="M1013" s="67" t="s">
        <v>110</v>
      </c>
      <c r="N1013" s="68" t="s">
        <v>111</v>
      </c>
    </row>
    <row r="1014" spans="10:14" ht="409.5" x14ac:dyDescent="0.25">
      <c r="J1014" s="7" t="s">
        <v>112</v>
      </c>
      <c r="M1014" s="67" t="s">
        <v>113</v>
      </c>
      <c r="N1014" s="68" t="s">
        <v>114</v>
      </c>
    </row>
    <row r="1015" spans="10:14" ht="390" x14ac:dyDescent="0.25">
      <c r="J1015" s="7" t="s">
        <v>115</v>
      </c>
      <c r="M1015" s="67" t="s">
        <v>116</v>
      </c>
      <c r="N1015" s="68" t="s">
        <v>117</v>
      </c>
    </row>
    <row r="1016" spans="10:14" ht="75" x14ac:dyDescent="0.25">
      <c r="M1016" s="67" t="s">
        <v>118</v>
      </c>
    </row>
    <row r="1017" spans="10:14" ht="270" x14ac:dyDescent="0.25">
      <c r="M1017" s="67" t="s">
        <v>119</v>
      </c>
    </row>
    <row r="1018" spans="10:14" ht="135" x14ac:dyDescent="0.25">
      <c r="M1018" s="67" t="s">
        <v>120</v>
      </c>
    </row>
    <row r="1019" spans="10:14" ht="285" x14ac:dyDescent="0.25">
      <c r="M1019" s="67" t="s">
        <v>121</v>
      </c>
    </row>
    <row r="1020" spans="10:14" ht="390" x14ac:dyDescent="0.25">
      <c r="M1020" s="67" t="s">
        <v>122</v>
      </c>
    </row>
    <row r="1021" spans="10:14" ht="180" x14ac:dyDescent="0.25">
      <c r="M1021" s="67" t="s">
        <v>123</v>
      </c>
    </row>
    <row r="1022" spans="10:14" ht="300" x14ac:dyDescent="0.25">
      <c r="M1022" s="67" t="s">
        <v>124</v>
      </c>
    </row>
    <row r="1023" spans="10:14" ht="409.5" x14ac:dyDescent="0.25">
      <c r="M1023" s="67" t="s">
        <v>125</v>
      </c>
    </row>
    <row r="1024" spans="10:14" ht="195" x14ac:dyDescent="0.25">
      <c r="M1024" s="67" t="s">
        <v>126</v>
      </c>
    </row>
    <row r="1025" spans="13:13" ht="210" x14ac:dyDescent="0.25">
      <c r="M1025" s="67" t="s">
        <v>127</v>
      </c>
    </row>
    <row r="1026" spans="13:13" ht="315" x14ac:dyDescent="0.25">
      <c r="M1026" s="67" t="s">
        <v>128</v>
      </c>
    </row>
    <row r="1027" spans="13:13" ht="120" x14ac:dyDescent="0.25">
      <c r="M1027" s="67" t="s">
        <v>129</v>
      </c>
    </row>
    <row r="1028" spans="13:13" ht="90" x14ac:dyDescent="0.25">
      <c r="M1028" s="67" t="s">
        <v>130</v>
      </c>
    </row>
    <row r="1029" spans="13:13" ht="165" x14ac:dyDescent="0.25">
      <c r="M1029" s="67" t="s">
        <v>131</v>
      </c>
    </row>
    <row r="1030" spans="13:13" ht="315" x14ac:dyDescent="0.25">
      <c r="M1030" s="67" t="s">
        <v>132</v>
      </c>
    </row>
    <row r="1031" spans="13:13" ht="409.5" x14ac:dyDescent="0.25">
      <c r="M1031" s="67" t="s">
        <v>133</v>
      </c>
    </row>
    <row r="1032" spans="13:13" ht="210" x14ac:dyDescent="0.25">
      <c r="M1032" s="67" t="s">
        <v>134</v>
      </c>
    </row>
    <row r="1033" spans="13:13" ht="195" x14ac:dyDescent="0.25">
      <c r="M1033" s="67" t="s">
        <v>135</v>
      </c>
    </row>
    <row r="1034" spans="13:13" ht="120" x14ac:dyDescent="0.25">
      <c r="M1034" s="67" t="s">
        <v>136</v>
      </c>
    </row>
    <row r="1035" spans="13:13" ht="165" x14ac:dyDescent="0.25">
      <c r="M1035" s="67" t="s">
        <v>137</v>
      </c>
    </row>
    <row r="1036" spans="13:13" ht="360" x14ac:dyDescent="0.25">
      <c r="M1036" s="67" t="s">
        <v>138</v>
      </c>
    </row>
    <row r="1037" spans="13:13" ht="105" x14ac:dyDescent="0.25">
      <c r="M1037" s="67" t="s">
        <v>139</v>
      </c>
    </row>
    <row r="1038" spans="13:13" ht="165" x14ac:dyDescent="0.25">
      <c r="M1038" s="67" t="s">
        <v>140</v>
      </c>
    </row>
  </sheetData>
  <mergeCells count="68">
    <mergeCell ref="E3:J3"/>
    <mergeCell ref="B5:J5"/>
    <mergeCell ref="B7:C7"/>
    <mergeCell ref="D7:H7"/>
    <mergeCell ref="B9:C9"/>
    <mergeCell ref="D9:J9"/>
    <mergeCell ref="B11:C11"/>
    <mergeCell ref="D11:J11"/>
    <mergeCell ref="B13:C13"/>
    <mergeCell ref="D13:J13"/>
    <mergeCell ref="B15:C15"/>
    <mergeCell ref="D15:J15"/>
    <mergeCell ref="B17:C17"/>
    <mergeCell ref="D17:J17"/>
    <mergeCell ref="B19:C19"/>
    <mergeCell ref="D19:J19"/>
    <mergeCell ref="B21:C21"/>
    <mergeCell ref="D21:J21"/>
    <mergeCell ref="C31:D31"/>
    <mergeCell ref="F31:G31"/>
    <mergeCell ref="I31:J31"/>
    <mergeCell ref="B23:C23"/>
    <mergeCell ref="D23:J23"/>
    <mergeCell ref="B25:B26"/>
    <mergeCell ref="C25:C26"/>
    <mergeCell ref="D25:D26"/>
    <mergeCell ref="F25:H25"/>
    <mergeCell ref="I25:I26"/>
    <mergeCell ref="F26:H26"/>
    <mergeCell ref="B28:B29"/>
    <mergeCell ref="C28:D28"/>
    <mergeCell ref="E28:J28"/>
    <mergeCell ref="C29:D29"/>
    <mergeCell ref="E29:J29"/>
    <mergeCell ref="B33:C33"/>
    <mergeCell ref="D33:E33"/>
    <mergeCell ref="F33:G33"/>
    <mergeCell ref="B35:C35"/>
    <mergeCell ref="D35:F35"/>
    <mergeCell ref="G35:H35"/>
    <mergeCell ref="I35:J35"/>
    <mergeCell ref="B37:C37"/>
    <mergeCell ref="D37:J37"/>
    <mergeCell ref="C39:D39"/>
    <mergeCell ref="E39:F39"/>
    <mergeCell ref="H39:I39"/>
    <mergeCell ref="B40:B42"/>
    <mergeCell ref="C40:D40"/>
    <mergeCell ref="E40:F40"/>
    <mergeCell ref="G40:H40"/>
    <mergeCell ref="I40:J40"/>
    <mergeCell ref="C41:D41"/>
    <mergeCell ref="I41:J41"/>
    <mergeCell ref="C42:D42"/>
    <mergeCell ref="I42:J42"/>
    <mergeCell ref="B44:G44"/>
    <mergeCell ref="H44:J44"/>
    <mergeCell ref="B46:C46"/>
    <mergeCell ref="D46:E46"/>
    <mergeCell ref="F46:G46"/>
    <mergeCell ref="H46:I46"/>
    <mergeCell ref="E49:J49"/>
    <mergeCell ref="B47:C47"/>
    <mergeCell ref="D47:E47"/>
    <mergeCell ref="F47:G47"/>
    <mergeCell ref="H47:I47"/>
    <mergeCell ref="B48:G48"/>
    <mergeCell ref="H48:J48"/>
  </mergeCells>
  <dataValidations count="44">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Meta año 1 " prompt="Este dato debe ser igual al registrado en la celda meta _x000a_" sqref="B47:I47"/>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Línea base" prompt="Registre el Valor inicial que tiene el calculo del indicador y a partir del cual se proyectaran la metas. " sqref="J33"/>
    <dataValidation allowBlank="1" showInputMessage="1" showErrorMessage="1" promptTitle="Fecha de Creación " prompt="Registre en formato día/mes/Año la fecha en que se crea y/o aprueba la formulación del indicador. " sqref="H33"/>
    <dataValidation type="list" allowBlank="1" showInputMessage="1" showErrorMessage="1" promptTitle="Periodicidad" prompt="Despliegue la flecha y seleccione la periodicidad en que se va a medir el indicador " sqref="C31:D31">
      <formula1>"Semestral,Anual,"</formula1>
    </dataValidation>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Variable" prompt="Registre el nombre completo de cada una de las Variables que componen el indicador " sqref="F25:H26"/>
    <dataValidation type="list" allowBlank="1" showInputMessage="1" showErrorMessage="1" sqref="C25:C26">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C18 C9:C16"/>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allowBlank="1" showInputMessage="1" showErrorMessage="1" promptTitle="Objetivo del Indicador " prompt="Digitre de manera clara el objetivo que se persigue con el calculo del indicador " sqref="G8:J8"/>
    <dataValidation errorStyle="information" allowBlank="1" errorTitle="Dato invalido" error="Debe seleccionar uno de la lista." prompt="Seleccione " sqref="B17 B21:B22"/>
    <dataValidation allowBlank="1" showInputMessage="1" showErrorMessage="1" promptTitle="Ingreso de variables" prompt="Si la operación matemática es tipo suma por favor ingrese valores en ambas columnas. Si el valor es uno (1) ingrese en la otra columna cero (0)" sqref="C51:D54"/>
    <dataValidation type="list" allowBlank="1" showInputMessage="1" showErrorMessage="1" sqref="D13:J13">
      <formula1>$FH$200:$FH$209</formula1>
    </dataValidation>
    <dataValidation type="list" allowBlank="1" showInputMessage="1" showErrorMessage="1" sqref="D15:J15">
      <formula1>$FH$210:$FH$236</formula1>
    </dataValidation>
    <dataValidation type="list" allowBlank="1" showInputMessage="1" showErrorMessage="1" sqref="D17:J17">
      <formula1>$FE$200:$FE$215</formula1>
    </dataValidation>
    <dataValidation type="list" allowBlank="1" showInputMessage="1" showErrorMessage="1" sqref="I35:J35">
      <formula1>$FK$200:$FK$289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K1038"/>
  <sheetViews>
    <sheetView workbookViewId="0">
      <selection activeCell="J7" sqref="J7"/>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0" style="5" hidden="1" customWidth="1"/>
    <col min="17" max="17" width="0" style="6" hidden="1" customWidth="1"/>
    <col min="18" max="35" width="0" style="3" hidden="1" customWidth="1"/>
    <col min="36"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5" ht="12" customHeight="1" x14ac:dyDescent="0.25">
      <c r="B2" s="1"/>
      <c r="C2" s="1"/>
      <c r="D2" s="2"/>
      <c r="E2" s="2"/>
      <c r="F2" s="2"/>
      <c r="G2" s="2"/>
      <c r="H2" s="2"/>
      <c r="I2" s="1"/>
      <c r="J2" s="1"/>
    </row>
    <row r="3" spans="2:35" ht="22.5" customHeight="1" x14ac:dyDescent="0.25">
      <c r="B3" s="1"/>
      <c r="C3" s="1"/>
      <c r="D3" s="2"/>
      <c r="E3" s="171" t="s">
        <v>0</v>
      </c>
      <c r="F3" s="171"/>
      <c r="G3" s="171"/>
      <c r="H3" s="171"/>
      <c r="I3" s="171"/>
      <c r="J3" s="171"/>
    </row>
    <row r="4" spans="2:35" ht="10.5" customHeight="1" x14ac:dyDescent="0.25">
      <c r="B4" s="1"/>
      <c r="C4" s="1"/>
      <c r="D4" s="1"/>
      <c r="E4" s="1"/>
      <c r="F4" s="1"/>
      <c r="G4" s="1"/>
      <c r="H4" s="1"/>
      <c r="I4" s="1"/>
      <c r="J4" s="1"/>
    </row>
    <row r="5" spans="2:35" ht="18" customHeight="1" thickBot="1" x14ac:dyDescent="0.3">
      <c r="B5" s="172" t="s">
        <v>1</v>
      </c>
      <c r="C5" s="173"/>
      <c r="D5" s="173"/>
      <c r="E5" s="173"/>
      <c r="F5" s="173"/>
      <c r="G5" s="173"/>
      <c r="H5" s="173"/>
      <c r="I5" s="173"/>
      <c r="J5" s="174"/>
    </row>
    <row r="6" spans="2:35" s="10" customFormat="1" ht="2.25" customHeight="1" x14ac:dyDescent="0.25">
      <c r="B6" s="8"/>
      <c r="C6" s="8"/>
      <c r="D6" s="9"/>
      <c r="E6" s="9"/>
      <c r="F6" s="9"/>
      <c r="G6" s="9"/>
      <c r="H6" s="9"/>
      <c r="I6" s="9"/>
      <c r="J6" s="9"/>
      <c r="K6" s="6"/>
      <c r="L6" s="6"/>
      <c r="M6" s="6"/>
      <c r="N6" s="6"/>
      <c r="O6" s="6"/>
      <c r="P6" s="5"/>
      <c r="Q6" s="6"/>
      <c r="R6" s="6"/>
      <c r="S6" s="6"/>
      <c r="T6" s="6"/>
      <c r="U6" s="6"/>
      <c r="V6" s="6"/>
      <c r="W6" s="6"/>
      <c r="X6" s="6"/>
      <c r="Y6" s="6"/>
      <c r="Z6" s="6"/>
      <c r="AA6" s="6"/>
      <c r="AB6" s="6"/>
      <c r="AC6" s="6"/>
      <c r="AD6" s="6"/>
      <c r="AE6" s="6"/>
      <c r="AF6" s="6"/>
      <c r="AG6" s="6"/>
      <c r="AH6" s="6"/>
      <c r="AI6" s="6"/>
    </row>
    <row r="7" spans="2:35" ht="36.75" customHeight="1" x14ac:dyDescent="0.25">
      <c r="B7" s="159" t="s">
        <v>2</v>
      </c>
      <c r="C7" s="159"/>
      <c r="D7" s="160" t="s">
        <v>156</v>
      </c>
      <c r="E7" s="161"/>
      <c r="F7" s="161"/>
      <c r="G7" s="161"/>
      <c r="H7" s="162"/>
      <c r="I7" s="11" t="s">
        <v>4</v>
      </c>
      <c r="J7" s="81" t="s">
        <v>157</v>
      </c>
    </row>
    <row r="8" spans="2:35"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row>
    <row r="9" spans="2:35" ht="26.25" customHeight="1" x14ac:dyDescent="0.25">
      <c r="B9" s="159" t="s">
        <v>6</v>
      </c>
      <c r="C9" s="159"/>
      <c r="D9" s="167" t="s">
        <v>151</v>
      </c>
      <c r="E9" s="167"/>
      <c r="F9" s="167"/>
      <c r="G9" s="167"/>
      <c r="H9" s="167"/>
      <c r="I9" s="167"/>
      <c r="J9" s="167"/>
    </row>
    <row r="10" spans="2:35" s="10" customFormat="1" ht="3" customHeight="1" x14ac:dyDescent="0.25">
      <c r="B10" s="12"/>
      <c r="C10" s="12"/>
      <c r="D10" s="13"/>
      <c r="E10" s="13"/>
      <c r="F10" s="13"/>
      <c r="G10" s="13"/>
      <c r="H10" s="13"/>
      <c r="I10" s="13"/>
      <c r="J10" s="13"/>
      <c r="K10" s="6"/>
      <c r="L10" s="6"/>
      <c r="M10" s="6"/>
      <c r="N10" s="6"/>
      <c r="O10" s="6"/>
      <c r="P10" s="5"/>
      <c r="Q10" s="6"/>
      <c r="R10" s="6"/>
      <c r="S10" s="6"/>
      <c r="T10" s="6"/>
      <c r="U10" s="6"/>
      <c r="V10" s="6"/>
      <c r="W10" s="6"/>
      <c r="X10" s="6"/>
      <c r="Y10" s="6"/>
      <c r="Z10" s="6"/>
      <c r="AA10" s="6"/>
      <c r="AB10" s="6"/>
      <c r="AC10" s="6"/>
      <c r="AD10" s="6"/>
      <c r="AE10" s="6"/>
      <c r="AF10" s="6"/>
      <c r="AG10" s="6"/>
      <c r="AH10" s="6"/>
      <c r="AI10" s="6"/>
    </row>
    <row r="11" spans="2:35"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6"/>
      <c r="U11" s="6"/>
      <c r="V11" s="6"/>
      <c r="W11" s="6"/>
      <c r="X11" s="6"/>
      <c r="Y11" s="6"/>
      <c r="Z11" s="6"/>
      <c r="AA11" s="6"/>
      <c r="AB11" s="6"/>
      <c r="AC11" s="6"/>
      <c r="AD11" s="6"/>
      <c r="AE11" s="6"/>
      <c r="AF11" s="6"/>
      <c r="AG11" s="6"/>
      <c r="AH11" s="6"/>
      <c r="AI11" s="6"/>
    </row>
    <row r="12" spans="2:35" s="10" customFormat="1" ht="3" customHeight="1" x14ac:dyDescent="0.25">
      <c r="B12" s="12"/>
      <c r="C12" s="12"/>
      <c r="D12" s="13"/>
      <c r="E12" s="13"/>
      <c r="F12" s="13"/>
      <c r="G12" s="13"/>
      <c r="H12" s="13"/>
      <c r="I12" s="13"/>
      <c r="J12" s="13"/>
      <c r="K12" s="6"/>
      <c r="L12" s="6"/>
      <c r="M12" s="6"/>
      <c r="N12" s="6"/>
      <c r="O12" s="6"/>
      <c r="P12" s="5"/>
      <c r="Q12" s="6"/>
      <c r="R12" s="6"/>
      <c r="S12" s="6"/>
      <c r="T12" s="6"/>
      <c r="U12" s="6"/>
      <c r="V12" s="6"/>
      <c r="W12" s="6"/>
      <c r="X12" s="6"/>
      <c r="Y12" s="6"/>
      <c r="Z12" s="6"/>
      <c r="AA12" s="6"/>
      <c r="AB12" s="6"/>
      <c r="AC12" s="6"/>
      <c r="AD12" s="6"/>
      <c r="AE12" s="6"/>
      <c r="AF12" s="6"/>
      <c r="AG12" s="6"/>
      <c r="AH12" s="6"/>
      <c r="AI12" s="6"/>
    </row>
    <row r="13" spans="2:35"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6"/>
      <c r="U13" s="6"/>
      <c r="V13" s="6"/>
      <c r="W13" s="6"/>
      <c r="X13" s="6"/>
      <c r="Y13" s="6"/>
      <c r="Z13" s="6"/>
      <c r="AA13" s="6"/>
      <c r="AB13" s="6"/>
      <c r="AC13" s="6"/>
      <c r="AD13" s="6"/>
      <c r="AE13" s="6"/>
      <c r="AF13" s="6"/>
      <c r="AG13" s="6"/>
      <c r="AH13" s="6"/>
      <c r="AI13" s="6"/>
    </row>
    <row r="14" spans="2:35" s="10" customFormat="1" ht="7.5" customHeight="1" x14ac:dyDescent="0.25">
      <c r="B14" s="12"/>
      <c r="C14" s="12"/>
      <c r="D14" s="13"/>
      <c r="E14" s="13"/>
      <c r="F14" s="13"/>
      <c r="G14" s="13"/>
      <c r="H14" s="13"/>
      <c r="I14" s="13"/>
      <c r="J14" s="13"/>
      <c r="K14" s="6"/>
      <c r="L14" s="6"/>
      <c r="M14" s="6"/>
      <c r="N14" s="6"/>
      <c r="O14" s="6"/>
      <c r="P14" s="5"/>
      <c r="Q14" s="6"/>
      <c r="R14" s="6"/>
      <c r="S14" s="6"/>
      <c r="T14" s="6"/>
      <c r="U14" s="6"/>
      <c r="V14" s="6"/>
      <c r="W14" s="6"/>
      <c r="X14" s="6"/>
      <c r="Y14" s="6"/>
      <c r="Z14" s="6"/>
      <c r="AA14" s="6"/>
      <c r="AB14" s="6"/>
      <c r="AC14" s="6"/>
      <c r="AD14" s="6"/>
      <c r="AE14" s="6"/>
      <c r="AF14" s="6"/>
      <c r="AG14" s="6"/>
      <c r="AH14" s="6"/>
      <c r="AI14" s="6"/>
    </row>
    <row r="15" spans="2:35" s="10" customFormat="1" ht="33" customHeight="1" x14ac:dyDescent="0.25">
      <c r="B15" s="159" t="s">
        <v>12</v>
      </c>
      <c r="C15" s="159"/>
      <c r="D15" s="167" t="s">
        <v>13</v>
      </c>
      <c r="E15" s="167"/>
      <c r="F15" s="167"/>
      <c r="G15" s="167"/>
      <c r="H15" s="167"/>
      <c r="I15" s="167"/>
      <c r="J15" s="167"/>
      <c r="K15" s="6"/>
      <c r="L15" s="6"/>
      <c r="M15" s="6"/>
      <c r="N15" s="6"/>
      <c r="O15" s="6"/>
      <c r="P15" s="5"/>
      <c r="Q15" s="6"/>
      <c r="R15" s="6"/>
      <c r="S15" s="6"/>
      <c r="T15" s="6"/>
      <c r="U15" s="6"/>
      <c r="V15" s="6"/>
      <c r="W15" s="6"/>
      <c r="X15" s="6"/>
      <c r="Y15" s="6"/>
      <c r="Z15" s="6"/>
      <c r="AA15" s="6"/>
      <c r="AB15" s="6"/>
      <c r="AC15" s="6"/>
      <c r="AD15" s="6"/>
      <c r="AE15" s="6"/>
      <c r="AF15" s="6"/>
      <c r="AG15" s="6"/>
      <c r="AH15" s="6"/>
      <c r="AI15" s="6"/>
    </row>
    <row r="16" spans="2:35" s="10" customFormat="1" ht="6" customHeight="1" x14ac:dyDescent="0.25">
      <c r="B16" s="12"/>
      <c r="C16" s="12"/>
      <c r="D16" s="13"/>
      <c r="E16" s="13"/>
      <c r="F16" s="13"/>
      <c r="G16" s="13"/>
      <c r="H16" s="13"/>
      <c r="I16" s="13"/>
      <c r="J16" s="13"/>
      <c r="K16" s="6"/>
      <c r="L16" s="6"/>
      <c r="M16" s="6"/>
      <c r="N16" s="6"/>
      <c r="O16" s="6"/>
      <c r="P16" s="5"/>
      <c r="Q16" s="6"/>
      <c r="R16" s="6"/>
      <c r="S16" s="6"/>
      <c r="T16" s="6"/>
      <c r="U16" s="6"/>
      <c r="V16" s="6"/>
      <c r="W16" s="6"/>
      <c r="X16" s="6"/>
      <c r="Y16" s="6"/>
      <c r="Z16" s="6"/>
      <c r="AA16" s="6"/>
      <c r="AB16" s="6"/>
      <c r="AC16" s="6"/>
      <c r="AD16" s="6"/>
      <c r="AE16" s="6"/>
      <c r="AF16" s="6"/>
      <c r="AG16" s="6"/>
      <c r="AH16" s="6"/>
      <c r="AI16" s="6"/>
    </row>
    <row r="17" spans="2:35" s="10" customFormat="1" ht="13.5" customHeight="1" x14ac:dyDescent="0.25">
      <c r="B17" s="159" t="s">
        <v>14</v>
      </c>
      <c r="C17" s="159" t="str">
        <f>IF(ISERROR(VLOOKUP(#REF!,[6]listas!$B$5:$G$54,2,0)),"",VLOOKUP(#REF!,[6]listas!$B$5:$G$54,2,0))</f>
        <v/>
      </c>
      <c r="D17" s="167" t="s">
        <v>144</v>
      </c>
      <c r="E17" s="167"/>
      <c r="F17" s="167"/>
      <c r="G17" s="167"/>
      <c r="H17" s="167"/>
      <c r="I17" s="167"/>
      <c r="J17" s="167"/>
      <c r="K17" s="6"/>
      <c r="L17" s="6"/>
      <c r="M17" s="6"/>
      <c r="N17" s="6"/>
      <c r="O17" s="6"/>
      <c r="P17" s="5"/>
      <c r="Q17" s="6"/>
      <c r="R17" s="6"/>
      <c r="S17" s="6"/>
      <c r="T17" s="6"/>
      <c r="U17" s="6"/>
      <c r="V17" s="6"/>
      <c r="W17" s="6"/>
      <c r="X17" s="6"/>
      <c r="Y17" s="6"/>
      <c r="Z17" s="6"/>
      <c r="AA17" s="6"/>
      <c r="AB17" s="6"/>
      <c r="AC17" s="6"/>
      <c r="AD17" s="6"/>
      <c r="AE17" s="6"/>
      <c r="AF17" s="6"/>
      <c r="AG17" s="6"/>
      <c r="AH17" s="6"/>
      <c r="AI17" s="6"/>
    </row>
    <row r="18" spans="2:35" s="10" customFormat="1" ht="3.75" customHeight="1" x14ac:dyDescent="0.25">
      <c r="B18" s="12"/>
      <c r="C18" s="12"/>
      <c r="D18" s="13"/>
      <c r="E18" s="13"/>
      <c r="F18" s="13"/>
      <c r="G18" s="13"/>
      <c r="H18" s="13"/>
      <c r="I18" s="13"/>
      <c r="J18" s="13"/>
      <c r="K18" s="6"/>
      <c r="L18" s="6"/>
      <c r="M18" s="6"/>
      <c r="N18" s="6"/>
      <c r="O18" s="6"/>
      <c r="P18" s="5"/>
      <c r="Q18" s="6"/>
      <c r="R18" s="6"/>
      <c r="S18" s="6"/>
      <c r="T18" s="6"/>
      <c r="U18" s="6"/>
      <c r="V18" s="6"/>
      <c r="W18" s="6"/>
      <c r="X18" s="6"/>
      <c r="Y18" s="6"/>
      <c r="Z18" s="6"/>
      <c r="AA18" s="6"/>
      <c r="AB18" s="6"/>
      <c r="AC18" s="6"/>
      <c r="AD18" s="6"/>
      <c r="AE18" s="6"/>
      <c r="AF18" s="6"/>
      <c r="AG18" s="6"/>
      <c r="AH18" s="6"/>
      <c r="AI18" s="6"/>
    </row>
    <row r="19" spans="2:35" ht="42" customHeight="1" x14ac:dyDescent="0.25">
      <c r="B19" s="159" t="s">
        <v>15</v>
      </c>
      <c r="C19" s="159"/>
      <c r="D19" s="168" t="s">
        <v>75</v>
      </c>
      <c r="E19" s="169"/>
      <c r="F19" s="169"/>
      <c r="G19" s="169"/>
      <c r="H19" s="169"/>
      <c r="I19" s="169"/>
      <c r="J19" s="170"/>
      <c r="L19" s="3"/>
      <c r="M19" s="3"/>
      <c r="N19" s="3"/>
      <c r="O19" s="3"/>
    </row>
    <row r="20" spans="2:35" s="10" customFormat="1" ht="3.75" customHeight="1" x14ac:dyDescent="0.25">
      <c r="B20" s="12"/>
      <c r="C20" s="12"/>
      <c r="D20" s="13"/>
      <c r="E20" s="13"/>
      <c r="F20" s="13"/>
      <c r="G20" s="13"/>
      <c r="H20" s="13"/>
      <c r="I20" s="13"/>
      <c r="J20" s="13"/>
      <c r="K20" s="6"/>
      <c r="L20" s="6"/>
      <c r="M20" s="6"/>
      <c r="N20" s="6"/>
      <c r="O20" s="6"/>
      <c r="P20" s="5"/>
      <c r="Q20" s="6"/>
      <c r="R20" s="6"/>
      <c r="S20" s="6"/>
      <c r="T20" s="6"/>
      <c r="U20" s="6"/>
      <c r="V20" s="6"/>
      <c r="W20" s="6"/>
      <c r="X20" s="6"/>
      <c r="Y20" s="6"/>
      <c r="Z20" s="6"/>
      <c r="AA20" s="6"/>
      <c r="AB20" s="6"/>
      <c r="AC20" s="6"/>
      <c r="AD20" s="6"/>
      <c r="AE20" s="6"/>
      <c r="AF20" s="6"/>
      <c r="AG20" s="6"/>
      <c r="AH20" s="6"/>
      <c r="AI20" s="6"/>
    </row>
    <row r="21" spans="2:35" ht="12.75" x14ac:dyDescent="0.25">
      <c r="B21" s="159" t="s">
        <v>16</v>
      </c>
      <c r="C21" s="159"/>
      <c r="D21" s="160"/>
      <c r="E21" s="161"/>
      <c r="F21" s="161"/>
      <c r="G21" s="161"/>
      <c r="H21" s="161"/>
      <c r="I21" s="161"/>
      <c r="J21" s="162"/>
      <c r="L21" s="3"/>
      <c r="M21" s="3"/>
      <c r="N21" s="3"/>
      <c r="O21" s="3"/>
    </row>
    <row r="22" spans="2:35" s="10" customFormat="1" ht="4.5" customHeight="1" x14ac:dyDescent="0.25">
      <c r="B22" s="12"/>
      <c r="C22" s="12"/>
      <c r="D22" s="13"/>
      <c r="E22" s="13"/>
      <c r="F22" s="13"/>
      <c r="G22" s="13"/>
      <c r="H22" s="13"/>
      <c r="I22" s="13"/>
      <c r="J22" s="13"/>
      <c r="K22" s="6"/>
      <c r="L22" s="6"/>
      <c r="M22" s="6"/>
      <c r="N22" s="6"/>
      <c r="O22" s="6"/>
      <c r="P22" s="5"/>
      <c r="Q22" s="6"/>
      <c r="R22" s="6"/>
      <c r="S22" s="6"/>
      <c r="T22" s="6"/>
      <c r="U22" s="6"/>
      <c r="V22" s="6"/>
      <c r="W22" s="6"/>
      <c r="X22" s="6"/>
      <c r="Y22" s="6"/>
      <c r="Z22" s="6"/>
      <c r="AA22" s="6"/>
      <c r="AB22" s="6"/>
      <c r="AC22" s="6"/>
      <c r="AD22" s="6"/>
      <c r="AE22" s="6"/>
      <c r="AF22" s="6"/>
      <c r="AG22" s="6"/>
      <c r="AH22" s="6"/>
      <c r="AI22" s="6"/>
    </row>
    <row r="23" spans="2:35" s="10" customFormat="1" ht="16.5" customHeight="1" x14ac:dyDescent="0.25">
      <c r="B23" s="159" t="s">
        <v>17</v>
      </c>
      <c r="C23" s="159"/>
      <c r="D23" s="160" t="s">
        <v>18</v>
      </c>
      <c r="E23" s="161"/>
      <c r="F23" s="161"/>
      <c r="G23" s="161"/>
      <c r="H23" s="161"/>
      <c r="I23" s="161"/>
      <c r="J23" s="162"/>
      <c r="K23" s="6"/>
      <c r="L23" s="6"/>
      <c r="M23" s="6"/>
      <c r="N23" s="6"/>
      <c r="O23" s="6"/>
      <c r="P23" s="5"/>
      <c r="Q23" s="6"/>
      <c r="R23" s="6"/>
      <c r="S23" s="6"/>
      <c r="T23" s="6"/>
      <c r="U23" s="6"/>
      <c r="V23" s="6"/>
      <c r="W23" s="6"/>
      <c r="X23" s="6"/>
      <c r="Y23" s="6"/>
      <c r="Z23" s="6"/>
      <c r="AA23" s="6"/>
      <c r="AB23" s="6"/>
      <c r="AC23" s="6"/>
      <c r="AD23" s="6"/>
      <c r="AE23" s="6"/>
      <c r="AF23" s="6"/>
      <c r="AG23" s="6"/>
      <c r="AH23" s="6"/>
      <c r="AI23" s="6"/>
    </row>
    <row r="24" spans="2:35" s="10" customFormat="1" ht="3.75" customHeight="1" x14ac:dyDescent="0.25">
      <c r="B24" s="12"/>
      <c r="C24" s="12"/>
      <c r="D24" s="13"/>
      <c r="E24" s="13"/>
      <c r="F24" s="13"/>
      <c r="G24" s="13"/>
      <c r="H24" s="13"/>
      <c r="I24" s="13"/>
      <c r="J24" s="13"/>
      <c r="K24" s="6"/>
      <c r="L24" s="6"/>
      <c r="M24" s="6"/>
      <c r="N24" s="6"/>
      <c r="O24" s="6"/>
      <c r="P24" s="5"/>
      <c r="Q24" s="6"/>
      <c r="R24" s="6"/>
      <c r="S24" s="6"/>
      <c r="T24" s="6"/>
      <c r="U24" s="6"/>
      <c r="V24" s="6"/>
      <c r="W24" s="6"/>
      <c r="X24" s="6"/>
      <c r="Y24" s="6"/>
      <c r="Z24" s="6"/>
      <c r="AA24" s="6"/>
      <c r="AB24" s="6"/>
      <c r="AC24" s="6"/>
      <c r="AD24" s="6"/>
      <c r="AE24" s="6"/>
      <c r="AF24" s="6"/>
      <c r="AG24" s="6"/>
      <c r="AH24" s="6"/>
      <c r="AI24" s="6"/>
    </row>
    <row r="25" spans="2:35" s="10" customFormat="1" ht="38.25" customHeight="1" x14ac:dyDescent="0.25">
      <c r="B25" s="140" t="s">
        <v>19</v>
      </c>
      <c r="C25" s="163" t="s">
        <v>20</v>
      </c>
      <c r="D25" s="140" t="s">
        <v>21</v>
      </c>
      <c r="E25" s="11" t="s">
        <v>22</v>
      </c>
      <c r="F25" s="164" t="s">
        <v>158</v>
      </c>
      <c r="G25" s="164"/>
      <c r="H25" s="164"/>
      <c r="I25" s="140" t="s">
        <v>24</v>
      </c>
      <c r="J25" s="14" t="s">
        <v>159</v>
      </c>
      <c r="K25" s="6"/>
      <c r="L25" s="6"/>
      <c r="M25" s="6"/>
      <c r="N25" s="6"/>
      <c r="O25" s="6"/>
      <c r="P25" s="3"/>
      <c r="Q25" s="6"/>
      <c r="R25" s="6"/>
      <c r="S25" s="6"/>
      <c r="T25" s="6"/>
      <c r="U25" s="6"/>
      <c r="V25" s="6"/>
      <c r="W25" s="6"/>
      <c r="X25" s="6"/>
      <c r="Y25" s="6"/>
      <c r="Z25" s="6"/>
      <c r="AA25" s="6"/>
      <c r="AB25" s="6"/>
      <c r="AC25" s="6"/>
      <c r="AD25" s="6"/>
      <c r="AE25" s="6"/>
      <c r="AF25" s="6"/>
      <c r="AG25" s="6"/>
      <c r="AH25" s="6"/>
      <c r="AI25" s="6"/>
    </row>
    <row r="26" spans="2:35" ht="25.5" customHeight="1" x14ac:dyDescent="0.25">
      <c r="B26" s="140"/>
      <c r="C26" s="163"/>
      <c r="D26" s="140"/>
      <c r="E26" s="11" t="s">
        <v>26</v>
      </c>
      <c r="F26" s="164" t="s">
        <v>160</v>
      </c>
      <c r="G26" s="164"/>
      <c r="H26" s="164"/>
      <c r="I26" s="140"/>
      <c r="J26" s="14" t="s">
        <v>159</v>
      </c>
      <c r="L26" s="3"/>
      <c r="M26" s="3"/>
      <c r="N26" s="3"/>
      <c r="O26" s="3"/>
      <c r="P26" s="3"/>
    </row>
    <row r="27" spans="2:35" s="10" customFormat="1" ht="3.75" customHeight="1" x14ac:dyDescent="0.25">
      <c r="B27" s="12"/>
      <c r="C27" s="12"/>
      <c r="D27" s="15"/>
      <c r="E27" s="15"/>
      <c r="F27" s="15"/>
      <c r="G27" s="15"/>
      <c r="H27" s="15"/>
      <c r="I27" s="15"/>
      <c r="J27" s="15"/>
      <c r="K27" s="6"/>
      <c r="L27" s="6"/>
      <c r="M27" s="6"/>
      <c r="N27" s="6"/>
      <c r="O27" s="6"/>
      <c r="P27" s="3"/>
      <c r="Q27" s="6"/>
      <c r="R27" s="6"/>
      <c r="S27" s="6"/>
      <c r="T27" s="6"/>
      <c r="U27" s="6"/>
      <c r="V27" s="6"/>
      <c r="W27" s="6"/>
      <c r="X27" s="6"/>
      <c r="Y27" s="6"/>
      <c r="Z27" s="6"/>
      <c r="AA27" s="6"/>
      <c r="AB27" s="6"/>
      <c r="AC27" s="6"/>
      <c r="AD27" s="6"/>
      <c r="AE27" s="6"/>
      <c r="AF27" s="6"/>
      <c r="AG27" s="6"/>
      <c r="AH27" s="6"/>
      <c r="AI27" s="6"/>
    </row>
    <row r="28" spans="2:35" ht="12.75" customHeight="1" x14ac:dyDescent="0.25">
      <c r="B28" s="147" t="s">
        <v>28</v>
      </c>
      <c r="C28" s="165" t="str">
        <f>+F25</f>
        <v>actividades ejecutadas en el ciclo de desarrollo del talento humano</v>
      </c>
      <c r="D28" s="165"/>
      <c r="E28" s="166" t="s">
        <v>161</v>
      </c>
      <c r="F28" s="166"/>
      <c r="G28" s="166"/>
      <c r="H28" s="166"/>
      <c r="I28" s="166"/>
      <c r="J28" s="166"/>
      <c r="L28" s="3"/>
      <c r="M28" s="3"/>
      <c r="N28" s="3"/>
      <c r="O28" s="3"/>
      <c r="P28" s="3"/>
    </row>
    <row r="29" spans="2:35" ht="12.75" customHeight="1" x14ac:dyDescent="0.25">
      <c r="B29" s="147"/>
      <c r="C29" s="165" t="str">
        <f>+F26</f>
        <v>total de actividades programadas en el ciclo de desarrollo del talento humano</v>
      </c>
      <c r="D29" s="165"/>
      <c r="E29" s="166" t="s">
        <v>161</v>
      </c>
      <c r="F29" s="166"/>
      <c r="G29" s="166"/>
      <c r="H29" s="166"/>
      <c r="I29" s="166"/>
      <c r="J29" s="166"/>
      <c r="L29" s="3"/>
      <c r="M29" s="3"/>
      <c r="N29" s="3"/>
      <c r="O29" s="3"/>
      <c r="P29" s="3"/>
    </row>
    <row r="30" spans="2:35" s="10" customFormat="1" ht="6" customHeight="1" thickBot="1" x14ac:dyDescent="0.3">
      <c r="B30" s="16"/>
      <c r="C30" s="17"/>
      <c r="D30" s="17"/>
      <c r="E30" s="17"/>
      <c r="F30" s="17"/>
      <c r="G30" s="17"/>
      <c r="H30" s="15"/>
      <c r="I30" s="17"/>
      <c r="J30" s="17"/>
      <c r="K30" s="6"/>
      <c r="L30" s="6"/>
      <c r="M30" s="6"/>
      <c r="N30" s="6"/>
      <c r="O30" s="6"/>
      <c r="P30" s="3"/>
      <c r="Q30" s="6"/>
      <c r="R30" s="6"/>
      <c r="S30" s="6"/>
      <c r="T30" s="6"/>
      <c r="U30" s="6"/>
      <c r="V30" s="6"/>
      <c r="W30" s="6"/>
      <c r="X30" s="6"/>
      <c r="Y30" s="6"/>
      <c r="Z30" s="6"/>
      <c r="AA30" s="6"/>
      <c r="AB30" s="6"/>
      <c r="AC30" s="6"/>
      <c r="AD30" s="6"/>
      <c r="AE30" s="6"/>
      <c r="AF30" s="6"/>
      <c r="AG30" s="6"/>
      <c r="AH30" s="6"/>
      <c r="AI30" s="6"/>
    </row>
    <row r="31" spans="2:35" ht="26.25" thickBot="1" x14ac:dyDescent="0.3">
      <c r="B31" s="18" t="s">
        <v>30</v>
      </c>
      <c r="C31" s="156" t="s">
        <v>31</v>
      </c>
      <c r="D31" s="156"/>
      <c r="E31" s="18" t="s">
        <v>32</v>
      </c>
      <c r="F31" s="156" t="s">
        <v>33</v>
      </c>
      <c r="G31" s="156"/>
      <c r="H31" s="18" t="s">
        <v>34</v>
      </c>
      <c r="I31" s="157" t="s">
        <v>35</v>
      </c>
      <c r="J31" s="158"/>
      <c r="K31" s="19" t="str">
        <f>+IF(I31="Incremental con línea base",1,IF(I31="Decremental con línea Base",1,""))</f>
        <v/>
      </c>
      <c r="L31" s="3"/>
      <c r="M31" s="3"/>
      <c r="N31" s="3"/>
      <c r="O31" s="3"/>
      <c r="P31" s="3"/>
    </row>
    <row r="32" spans="2:35" s="10" customFormat="1" ht="3.75" customHeight="1" x14ac:dyDescent="0.25">
      <c r="B32" s="16"/>
      <c r="C32" s="17"/>
      <c r="D32" s="17"/>
      <c r="E32" s="16"/>
      <c r="F32" s="17"/>
      <c r="G32" s="17"/>
      <c r="H32" s="16"/>
      <c r="I32" s="20"/>
      <c r="J32" s="20"/>
      <c r="K32" s="6"/>
      <c r="L32" s="6"/>
      <c r="M32" s="6"/>
      <c r="N32" s="6"/>
      <c r="O32" s="6"/>
      <c r="P32" s="3"/>
      <c r="Q32" s="6"/>
      <c r="R32" s="6"/>
      <c r="S32" s="6"/>
      <c r="T32" s="6"/>
      <c r="U32" s="6"/>
      <c r="V32" s="6"/>
      <c r="W32" s="6"/>
      <c r="X32" s="6"/>
      <c r="Y32" s="6"/>
      <c r="Z32" s="6"/>
      <c r="AA32" s="6"/>
      <c r="AB32" s="6"/>
      <c r="AC32" s="6"/>
      <c r="AD32" s="6"/>
      <c r="AE32" s="6"/>
      <c r="AF32" s="6"/>
      <c r="AG32" s="6"/>
      <c r="AH32" s="6"/>
      <c r="AI32" s="6"/>
    </row>
    <row r="33" spans="2:35" ht="12.75" x14ac:dyDescent="0.25">
      <c r="B33" s="147" t="s">
        <v>36</v>
      </c>
      <c r="C33" s="147"/>
      <c r="D33" s="154" t="s">
        <v>37</v>
      </c>
      <c r="E33" s="154"/>
      <c r="F33" s="147" t="s">
        <v>38</v>
      </c>
      <c r="G33" s="147"/>
      <c r="H33" s="21"/>
      <c r="I33" s="22" t="s">
        <v>39</v>
      </c>
      <c r="J33" s="69">
        <v>0.52</v>
      </c>
      <c r="L33" s="3"/>
      <c r="M33" s="3"/>
      <c r="N33" s="3"/>
      <c r="O33" s="3"/>
      <c r="P33" s="3"/>
    </row>
    <row r="34" spans="2:35"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row>
    <row r="35" spans="2:35" ht="23.25" customHeight="1" x14ac:dyDescent="0.25">
      <c r="B35" s="147" t="s">
        <v>40</v>
      </c>
      <c r="C35" s="147"/>
      <c r="D35" s="155" t="s">
        <v>18</v>
      </c>
      <c r="E35" s="155"/>
      <c r="F35" s="155"/>
      <c r="G35" s="147" t="s">
        <v>41</v>
      </c>
      <c r="H35" s="147"/>
      <c r="I35" s="145" t="s">
        <v>42</v>
      </c>
      <c r="J35" s="146"/>
      <c r="L35" s="3"/>
      <c r="M35" s="3"/>
      <c r="N35" s="3"/>
      <c r="O35" s="3"/>
      <c r="P35" s="3"/>
    </row>
    <row r="36" spans="2:35" ht="4.5" customHeight="1" x14ac:dyDescent="0.25">
      <c r="B36" s="26"/>
      <c r="C36" s="27"/>
      <c r="D36" s="27"/>
      <c r="E36" s="27"/>
      <c r="F36" s="27"/>
      <c r="G36" s="28"/>
      <c r="H36" s="28"/>
      <c r="I36" s="26"/>
      <c r="J36" s="29"/>
      <c r="L36" s="3"/>
      <c r="M36" s="3"/>
      <c r="N36" s="3"/>
      <c r="O36" s="3"/>
    </row>
    <row r="37" spans="2:35" ht="12.75" x14ac:dyDescent="0.25">
      <c r="B37" s="147" t="s">
        <v>43</v>
      </c>
      <c r="C37" s="147"/>
      <c r="D37" s="148"/>
      <c r="E37" s="149"/>
      <c r="F37" s="149"/>
      <c r="G37" s="149"/>
      <c r="H37" s="149"/>
      <c r="I37" s="149"/>
      <c r="J37" s="150"/>
      <c r="L37" s="3"/>
      <c r="M37" s="3"/>
      <c r="N37" s="3"/>
      <c r="O37" s="3"/>
    </row>
    <row r="38" spans="2:35" ht="4.5" customHeight="1" thickBot="1" x14ac:dyDescent="0.3">
      <c r="B38" s="30"/>
      <c r="C38" s="31"/>
      <c r="D38" s="31"/>
      <c r="E38" s="31"/>
      <c r="F38" s="31"/>
      <c r="G38" s="30"/>
      <c r="H38" s="30"/>
      <c r="I38" s="30"/>
      <c r="J38" s="30"/>
      <c r="L38" s="3"/>
      <c r="M38" s="3"/>
      <c r="N38" s="3"/>
      <c r="O38" s="3"/>
    </row>
    <row r="39" spans="2:35" ht="12.75" x14ac:dyDescent="0.25">
      <c r="B39" s="32" t="s">
        <v>44</v>
      </c>
      <c r="C39" s="151">
        <v>0.79</v>
      </c>
      <c r="D39" s="152"/>
      <c r="E39" s="153" t="s">
        <v>45</v>
      </c>
      <c r="F39" s="153"/>
      <c r="G39" s="70">
        <v>0.78</v>
      </c>
      <c r="H39" s="153" t="s">
        <v>46</v>
      </c>
      <c r="I39" s="153"/>
      <c r="J39" s="70">
        <v>0.8</v>
      </c>
      <c r="L39" s="3"/>
      <c r="M39" s="3"/>
      <c r="N39" s="3"/>
      <c r="O39" s="3"/>
    </row>
    <row r="40" spans="2:35" ht="12.75" x14ac:dyDescent="0.25">
      <c r="B40" s="133" t="s">
        <v>47</v>
      </c>
      <c r="C40" s="135" t="s">
        <v>48</v>
      </c>
      <c r="D40" s="135"/>
      <c r="E40" s="136" t="s">
        <v>49</v>
      </c>
      <c r="F40" s="136"/>
      <c r="G40" s="137" t="s">
        <v>50</v>
      </c>
      <c r="H40" s="137"/>
      <c r="I40" s="138" t="s">
        <v>51</v>
      </c>
      <c r="J40" s="139"/>
      <c r="L40" s="3"/>
      <c r="M40" s="3"/>
      <c r="N40" s="3"/>
      <c r="O40" s="3"/>
    </row>
    <row r="41" spans="2:35" ht="12.75" x14ac:dyDescent="0.25">
      <c r="B41" s="133"/>
      <c r="C41" s="140" t="s">
        <v>52</v>
      </c>
      <c r="D41" s="140"/>
      <c r="E41" s="34" t="s">
        <v>53</v>
      </c>
      <c r="F41" s="34" t="s">
        <v>52</v>
      </c>
      <c r="G41" s="34" t="s">
        <v>53</v>
      </c>
      <c r="H41" s="34" t="s">
        <v>52</v>
      </c>
      <c r="I41" s="140" t="s">
        <v>54</v>
      </c>
      <c r="J41" s="141"/>
      <c r="L41" s="3"/>
      <c r="M41" s="3"/>
      <c r="N41" s="3"/>
      <c r="O41" s="3"/>
    </row>
    <row r="42" spans="2:35" ht="13.5" thickBot="1" x14ac:dyDescent="0.3">
      <c r="B42" s="134"/>
      <c r="C42" s="142">
        <v>1</v>
      </c>
      <c r="D42" s="142"/>
      <c r="E42" s="35">
        <v>1</v>
      </c>
      <c r="F42" s="35">
        <v>0.9</v>
      </c>
      <c r="G42" s="35">
        <f>+F42</f>
        <v>0.9</v>
      </c>
      <c r="H42" s="35">
        <f>+I42</f>
        <v>0.8</v>
      </c>
      <c r="I42" s="143">
        <v>0.8</v>
      </c>
      <c r="J42" s="144"/>
      <c r="L42" s="3"/>
      <c r="M42" s="3"/>
      <c r="N42" s="3"/>
      <c r="O42" s="3"/>
    </row>
    <row r="43" spans="2:35" ht="3.75" customHeight="1" thickBot="1" x14ac:dyDescent="0.3">
      <c r="B43" s="26"/>
      <c r="C43" s="27"/>
      <c r="D43" s="27"/>
      <c r="E43" s="27"/>
      <c r="F43" s="27"/>
      <c r="G43" s="26"/>
      <c r="H43" s="26"/>
      <c r="I43" s="26"/>
      <c r="J43" s="26"/>
      <c r="L43" s="3"/>
      <c r="M43" s="3"/>
      <c r="N43" s="3"/>
      <c r="O43" s="3"/>
    </row>
    <row r="44" spans="2:35" ht="16.5" thickBot="1" x14ac:dyDescent="0.3">
      <c r="B44" s="123" t="s">
        <v>55</v>
      </c>
      <c r="C44" s="124"/>
      <c r="D44" s="124"/>
      <c r="E44" s="124"/>
      <c r="F44" s="124"/>
      <c r="G44" s="124"/>
      <c r="H44" s="126" t="s">
        <v>56</v>
      </c>
      <c r="I44" s="127"/>
      <c r="J44" s="128"/>
      <c r="L44" s="3"/>
      <c r="M44" s="3"/>
      <c r="N44" s="3"/>
      <c r="O44" s="3"/>
    </row>
    <row r="45" spans="2:35" ht="3.75" customHeight="1" thickBot="1" x14ac:dyDescent="0.3">
      <c r="B45" s="26"/>
      <c r="C45" s="27"/>
      <c r="D45" s="27"/>
      <c r="E45" s="27"/>
      <c r="F45" s="27"/>
      <c r="G45" s="26"/>
      <c r="H45" s="26"/>
      <c r="I45" s="26"/>
      <c r="J45" s="26"/>
      <c r="L45" s="3"/>
      <c r="M45" s="3"/>
      <c r="N45" s="3"/>
      <c r="O45" s="3"/>
    </row>
    <row r="46" spans="2:35" ht="13.5" thickBot="1" x14ac:dyDescent="0.3">
      <c r="B46" s="129" t="s">
        <v>57</v>
      </c>
      <c r="C46" s="130"/>
      <c r="D46" s="131" t="s">
        <v>58</v>
      </c>
      <c r="E46" s="130"/>
      <c r="F46" s="131" t="s">
        <v>59</v>
      </c>
      <c r="G46" s="130"/>
      <c r="H46" s="131" t="s">
        <v>60</v>
      </c>
      <c r="I46" s="132"/>
      <c r="J46" s="36" t="s">
        <v>61</v>
      </c>
      <c r="L46" s="3"/>
      <c r="M46" s="3"/>
      <c r="N46" s="3"/>
      <c r="O46" s="3"/>
    </row>
    <row r="47" spans="2:35" ht="12.75" customHeight="1" thickBot="1" x14ac:dyDescent="0.3">
      <c r="B47" s="115">
        <v>0.63</v>
      </c>
      <c r="C47" s="116"/>
      <c r="D47" s="117">
        <v>0.72</v>
      </c>
      <c r="E47" s="118"/>
      <c r="F47" s="119">
        <v>0.75</v>
      </c>
      <c r="G47" s="120"/>
      <c r="H47" s="121">
        <v>0.79</v>
      </c>
      <c r="I47" s="122"/>
      <c r="J47" s="37">
        <v>79</v>
      </c>
      <c r="L47" s="3"/>
      <c r="M47" s="3"/>
      <c r="N47" s="3"/>
      <c r="O47" s="3"/>
    </row>
    <row r="48" spans="2:35" ht="16.5" thickBot="1" x14ac:dyDescent="0.3">
      <c r="B48" s="123" t="s">
        <v>62</v>
      </c>
      <c r="C48" s="124"/>
      <c r="D48" s="124"/>
      <c r="E48" s="124"/>
      <c r="F48" s="124"/>
      <c r="G48" s="125"/>
      <c r="H48" s="126" t="str">
        <f>+H44</f>
        <v>2019 - 2022</v>
      </c>
      <c r="I48" s="127"/>
      <c r="J48" s="128"/>
      <c r="L48" s="3"/>
      <c r="M48" s="3"/>
      <c r="N48" s="3"/>
      <c r="O48" s="3"/>
    </row>
    <row r="49" spans="2:35"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6"/>
    </row>
    <row r="50" spans="2:35"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35" ht="30" customHeight="1" x14ac:dyDescent="0.25">
      <c r="B51" s="42" t="s">
        <v>69</v>
      </c>
      <c r="C51" s="43"/>
      <c r="D51" s="43"/>
      <c r="E51" s="44"/>
      <c r="F51" s="44"/>
      <c r="G51" s="45"/>
      <c r="H51" s="46"/>
      <c r="I51" s="47"/>
      <c r="J51" s="48"/>
      <c r="L51" s="3"/>
      <c r="M51" s="3"/>
      <c r="N51" s="3"/>
      <c r="O51" s="3"/>
    </row>
    <row r="52" spans="2:35" ht="29.25" customHeight="1" x14ac:dyDescent="0.25">
      <c r="B52" s="49" t="s">
        <v>70</v>
      </c>
      <c r="C52" s="50"/>
      <c r="D52" s="50"/>
      <c r="E52" s="51"/>
      <c r="F52" s="51"/>
      <c r="G52" s="52"/>
      <c r="H52" s="53"/>
      <c r="I52" s="54"/>
      <c r="J52" s="55"/>
      <c r="L52" s="3"/>
      <c r="M52" s="3"/>
      <c r="N52" s="3"/>
      <c r="O52" s="3"/>
    </row>
    <row r="53" spans="2:35" ht="28.5" customHeight="1" x14ac:dyDescent="0.25">
      <c r="B53" s="49" t="s">
        <v>71</v>
      </c>
      <c r="C53" s="56"/>
      <c r="D53" s="56"/>
      <c r="E53" s="51"/>
      <c r="F53" s="51"/>
      <c r="G53" s="52"/>
      <c r="H53" s="53"/>
      <c r="I53" s="54"/>
      <c r="J53" s="55"/>
      <c r="L53" s="3"/>
      <c r="M53" s="3"/>
      <c r="N53" s="3"/>
      <c r="O53" s="3"/>
    </row>
    <row r="54" spans="2:35" ht="27.75" customHeight="1" thickBot="1" x14ac:dyDescent="0.3">
      <c r="B54" s="49" t="s">
        <v>72</v>
      </c>
      <c r="C54" s="56"/>
      <c r="D54" s="56"/>
      <c r="E54" s="51"/>
      <c r="F54" s="51"/>
      <c r="G54" s="52"/>
      <c r="H54" s="53"/>
      <c r="I54" s="54"/>
      <c r="J54" s="55"/>
      <c r="L54" s="3"/>
      <c r="M54" s="3"/>
      <c r="N54" s="3"/>
      <c r="O54" s="3"/>
    </row>
    <row r="55" spans="2:35"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35" ht="12.75" x14ac:dyDescent="0.25">
      <c r="B56" s="65"/>
      <c r="C56" s="65"/>
      <c r="D56" s="65"/>
      <c r="E56" s="65"/>
      <c r="F56" s="65"/>
      <c r="G56" s="65"/>
      <c r="H56" s="65"/>
      <c r="I56" s="66"/>
      <c r="J56" s="66"/>
      <c r="L56" s="3"/>
      <c r="M56" s="3"/>
      <c r="N56" s="3"/>
      <c r="O56" s="3"/>
    </row>
    <row r="57" spans="2:35" ht="12.75" x14ac:dyDescent="0.25">
      <c r="L57" s="3"/>
      <c r="M57" s="3"/>
      <c r="N57" s="3"/>
      <c r="O57" s="3"/>
    </row>
    <row r="200" spans="11:167" ht="75" x14ac:dyDescent="0.25">
      <c r="K200" s="68" t="s">
        <v>75</v>
      </c>
      <c r="O200" s="5"/>
      <c r="P200" s="6"/>
      <c r="Q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74</v>
      </c>
      <c r="FF200" s="67" t="s">
        <v>243</v>
      </c>
      <c r="FG200" s="4"/>
      <c r="FH200" s="67" t="s">
        <v>11</v>
      </c>
      <c r="FI200" s="4"/>
      <c r="FJ200" s="68" t="s">
        <v>75</v>
      </c>
      <c r="FK200" s="67" t="s">
        <v>244</v>
      </c>
    </row>
    <row r="201" spans="11:167" ht="45" x14ac:dyDescent="0.25">
      <c r="K201" s="68" t="s">
        <v>78</v>
      </c>
      <c r="O201" s="5"/>
      <c r="P201" s="6"/>
      <c r="Q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76</v>
      </c>
      <c r="FF201" s="67" t="s">
        <v>245</v>
      </c>
      <c r="FG201" s="4"/>
      <c r="FH201" s="67" t="s">
        <v>77</v>
      </c>
      <c r="FI201" s="4"/>
      <c r="FJ201" s="68" t="s">
        <v>78</v>
      </c>
      <c r="FK201" s="67" t="s">
        <v>246</v>
      </c>
    </row>
    <row r="202" spans="11:167" ht="45" x14ac:dyDescent="0.25">
      <c r="K202" s="68" t="s">
        <v>81</v>
      </c>
      <c r="O202" s="5"/>
      <c r="P202" s="6"/>
      <c r="Q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79</v>
      </c>
      <c r="FF202" s="67" t="s">
        <v>247</v>
      </c>
      <c r="FG202" s="4"/>
      <c r="FH202" s="67" t="s">
        <v>80</v>
      </c>
      <c r="FI202" s="4"/>
      <c r="FJ202" s="68" t="s">
        <v>81</v>
      </c>
      <c r="FK202" s="67" t="s">
        <v>248</v>
      </c>
    </row>
    <row r="203" spans="11:167" ht="60" x14ac:dyDescent="0.25">
      <c r="K203" s="68" t="s">
        <v>84</v>
      </c>
      <c r="O203" s="5"/>
      <c r="P203" s="6"/>
      <c r="Q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82</v>
      </c>
      <c r="FF203" s="67" t="s">
        <v>222</v>
      </c>
      <c r="FG203" s="4"/>
      <c r="FH203" s="67" t="s">
        <v>83</v>
      </c>
      <c r="FI203" s="4"/>
      <c r="FJ203" s="68" t="s">
        <v>84</v>
      </c>
      <c r="FK203" s="67" t="s">
        <v>249</v>
      </c>
    </row>
    <row r="204" spans="11:167" ht="45" x14ac:dyDescent="0.25">
      <c r="K204" s="68" t="s">
        <v>87</v>
      </c>
      <c r="O204" s="5"/>
      <c r="P204" s="6"/>
      <c r="Q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85</v>
      </c>
      <c r="FF204" s="67" t="s">
        <v>250</v>
      </c>
      <c r="FG204" s="4"/>
      <c r="FH204" s="67" t="s">
        <v>86</v>
      </c>
      <c r="FI204" s="4"/>
      <c r="FJ204" s="68" t="s">
        <v>87</v>
      </c>
      <c r="FK204" s="67" t="s">
        <v>251</v>
      </c>
    </row>
    <row r="205" spans="11:167" ht="45" x14ac:dyDescent="0.25">
      <c r="K205" s="68" t="s">
        <v>90</v>
      </c>
      <c r="O205" s="5"/>
      <c r="P205" s="6"/>
      <c r="Q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88</v>
      </c>
      <c r="FF205" s="67" t="s">
        <v>252</v>
      </c>
      <c r="FG205" s="4"/>
      <c r="FH205" s="67" t="s">
        <v>89</v>
      </c>
      <c r="FI205" s="4"/>
      <c r="FJ205" s="68" t="s">
        <v>90</v>
      </c>
      <c r="FK205" s="67" t="s">
        <v>253</v>
      </c>
    </row>
    <row r="206" spans="11:167" ht="75" x14ac:dyDescent="0.25">
      <c r="K206" s="68" t="s">
        <v>93</v>
      </c>
      <c r="O206" s="5"/>
      <c r="P206" s="6"/>
      <c r="Q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91</v>
      </c>
      <c r="FF206" s="67" t="s">
        <v>254</v>
      </c>
      <c r="FG206" s="4"/>
      <c r="FH206" s="67" t="s">
        <v>92</v>
      </c>
      <c r="FI206" s="4"/>
      <c r="FJ206" s="68" t="s">
        <v>93</v>
      </c>
      <c r="FK206" s="67" t="s">
        <v>255</v>
      </c>
    </row>
    <row r="207" spans="11:167" ht="60" x14ac:dyDescent="0.25">
      <c r="K207" s="68" t="s">
        <v>96</v>
      </c>
      <c r="O207" s="5"/>
      <c r="P207" s="6"/>
      <c r="Q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94</v>
      </c>
      <c r="FF207" s="67" t="s">
        <v>256</v>
      </c>
      <c r="FG207" s="4"/>
      <c r="FH207" s="67" t="s">
        <v>95</v>
      </c>
      <c r="FI207" s="4"/>
      <c r="FJ207" s="68" t="s">
        <v>96</v>
      </c>
      <c r="FK207" s="67" t="s">
        <v>257</v>
      </c>
    </row>
    <row r="208" spans="11:167" ht="60" x14ac:dyDescent="0.25">
      <c r="K208" s="68" t="s">
        <v>99</v>
      </c>
      <c r="O208" s="5"/>
      <c r="P208" s="6"/>
      <c r="Q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97</v>
      </c>
      <c r="FF208" s="67" t="s">
        <v>258</v>
      </c>
      <c r="FG208" s="4"/>
      <c r="FH208" s="67" t="s">
        <v>98</v>
      </c>
      <c r="FI208" s="4"/>
      <c r="FJ208" s="68" t="s">
        <v>99</v>
      </c>
      <c r="FK208" s="67" t="s">
        <v>259</v>
      </c>
    </row>
    <row r="209" spans="11:167" ht="60" x14ac:dyDescent="0.25">
      <c r="K209" s="68" t="s">
        <v>102</v>
      </c>
      <c r="O209" s="5"/>
      <c r="P209" s="6"/>
      <c r="Q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100</v>
      </c>
      <c r="FF209" s="67" t="s">
        <v>260</v>
      </c>
      <c r="FG209" s="4"/>
      <c r="FH209" s="67" t="s">
        <v>101</v>
      </c>
      <c r="FI209" s="4"/>
      <c r="FJ209" s="68" t="s">
        <v>102</v>
      </c>
      <c r="FK209" s="67" t="s">
        <v>261</v>
      </c>
    </row>
    <row r="210" spans="11:167" ht="60" x14ac:dyDescent="0.25">
      <c r="K210" s="68" t="s">
        <v>104</v>
      </c>
      <c r="O210" s="5"/>
      <c r="P210" s="6"/>
      <c r="Q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103</v>
      </c>
      <c r="FF210" s="67" t="s">
        <v>18</v>
      </c>
      <c r="FG210" s="4"/>
      <c r="FH210" s="67" t="s">
        <v>13</v>
      </c>
      <c r="FI210" s="4"/>
      <c r="FJ210" s="68" t="s">
        <v>104</v>
      </c>
      <c r="FK210" s="67" t="s">
        <v>262</v>
      </c>
    </row>
    <row r="211" spans="11:167" ht="45" x14ac:dyDescent="0.25">
      <c r="K211" s="68" t="s">
        <v>106</v>
      </c>
      <c r="O211" s="5"/>
      <c r="P211" s="6"/>
      <c r="Q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105</v>
      </c>
      <c r="FF211" s="67" t="s">
        <v>263</v>
      </c>
      <c r="FG211" s="4"/>
      <c r="FH211" s="67" t="s">
        <v>110</v>
      </c>
      <c r="FI211" s="4"/>
      <c r="FJ211" s="68" t="s">
        <v>106</v>
      </c>
      <c r="FK211" s="67" t="s">
        <v>264</v>
      </c>
    </row>
    <row r="212" spans="11:167" ht="45" x14ac:dyDescent="0.25">
      <c r="K212" s="68" t="s">
        <v>108</v>
      </c>
      <c r="O212" s="5"/>
      <c r="P212" s="6"/>
      <c r="Q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107</v>
      </c>
      <c r="FF212" s="67" t="s">
        <v>265</v>
      </c>
      <c r="FG212" s="4"/>
      <c r="FH212" s="67" t="s">
        <v>113</v>
      </c>
      <c r="FI212" s="4"/>
      <c r="FJ212" s="68" t="s">
        <v>108</v>
      </c>
      <c r="FK212" s="67" t="s">
        <v>266</v>
      </c>
    </row>
    <row r="213" spans="11:167" ht="45" x14ac:dyDescent="0.25">
      <c r="K213" s="68" t="s">
        <v>111</v>
      </c>
      <c r="O213" s="5"/>
      <c r="P213" s="6"/>
      <c r="Q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109</v>
      </c>
      <c r="FF213" s="67" t="s">
        <v>242</v>
      </c>
      <c r="FG213" s="4"/>
      <c r="FH213" s="67" t="s">
        <v>116</v>
      </c>
      <c r="FI213" s="4"/>
      <c r="FJ213" s="68" t="s">
        <v>111</v>
      </c>
      <c r="FK213" s="67" t="s">
        <v>267</v>
      </c>
    </row>
    <row r="214" spans="11:167" ht="75" x14ac:dyDescent="0.25">
      <c r="K214" s="68" t="s">
        <v>114</v>
      </c>
      <c r="O214" s="5"/>
      <c r="P214" s="6"/>
      <c r="Q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112</v>
      </c>
      <c r="FF214" s="67" t="s">
        <v>268</v>
      </c>
      <c r="FG214" s="4"/>
      <c r="FH214" s="67" t="s">
        <v>118</v>
      </c>
      <c r="FI214" s="4"/>
      <c r="FJ214" s="68" t="s">
        <v>114</v>
      </c>
      <c r="FK214" s="67" t="s">
        <v>269</v>
      </c>
    </row>
    <row r="215" spans="11:167" ht="45" x14ac:dyDescent="0.25">
      <c r="K215" s="68" t="s">
        <v>117</v>
      </c>
      <c r="O215" s="5"/>
      <c r="P215" s="6"/>
      <c r="Q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115</v>
      </c>
      <c r="FF215" s="67" t="s">
        <v>270</v>
      </c>
      <c r="FG215" s="4"/>
      <c r="FH215" s="67" t="s">
        <v>119</v>
      </c>
      <c r="FI215" s="4"/>
      <c r="FJ215" s="68" t="s">
        <v>117</v>
      </c>
      <c r="FK215" s="67" t="s">
        <v>271</v>
      </c>
    </row>
    <row r="216" spans="11:167" x14ac:dyDescent="0.25">
      <c r="K216" s="4"/>
      <c r="O216" s="5"/>
      <c r="P216" s="6"/>
      <c r="Q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7" t="s">
        <v>120</v>
      </c>
      <c r="FI216" s="4"/>
      <c r="FJ216" s="4"/>
      <c r="FK216" s="67" t="s">
        <v>272</v>
      </c>
    </row>
    <row r="217" spans="11:167" ht="30" x14ac:dyDescent="0.25">
      <c r="K217" s="4"/>
      <c r="O217" s="5"/>
      <c r="P217" s="6"/>
      <c r="Q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7" t="s">
        <v>121</v>
      </c>
      <c r="FI217" s="4"/>
      <c r="FJ217" s="68"/>
      <c r="FK217" s="67" t="s">
        <v>273</v>
      </c>
    </row>
    <row r="218" spans="11:167" ht="45" x14ac:dyDescent="0.25">
      <c r="K218" s="4"/>
      <c r="O218" s="5"/>
      <c r="P218" s="6"/>
      <c r="Q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7" t="s">
        <v>122</v>
      </c>
      <c r="FI218" s="4"/>
      <c r="FJ218" s="4"/>
      <c r="FK218" s="67" t="s">
        <v>274</v>
      </c>
    </row>
    <row r="219" spans="11:167" ht="30" x14ac:dyDescent="0.25">
      <c r="K219" s="4"/>
      <c r="O219" s="5"/>
      <c r="P219" s="6"/>
      <c r="Q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7" t="s">
        <v>123</v>
      </c>
      <c r="FI219" s="4"/>
      <c r="FJ219" s="4"/>
      <c r="FK219" s="67" t="s">
        <v>275</v>
      </c>
    </row>
    <row r="220" spans="11:167" ht="30" x14ac:dyDescent="0.25">
      <c r="K220" s="4"/>
      <c r="O220" s="5"/>
      <c r="P220" s="6"/>
      <c r="Q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7" t="s">
        <v>124</v>
      </c>
      <c r="FI220" s="4"/>
      <c r="FJ220" s="4"/>
      <c r="FK220" s="67" t="s">
        <v>276</v>
      </c>
    </row>
    <row r="221" spans="11:167" ht="45" x14ac:dyDescent="0.25">
      <c r="K221" s="4"/>
      <c r="O221" s="5"/>
      <c r="P221" s="6"/>
      <c r="Q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7" t="s">
        <v>125</v>
      </c>
      <c r="FI221" s="4"/>
      <c r="FJ221" s="4"/>
      <c r="FK221" s="67" t="s">
        <v>277</v>
      </c>
    </row>
    <row r="222" spans="11:167" ht="30" x14ac:dyDescent="0.25">
      <c r="K222" s="4"/>
      <c r="O222" s="5"/>
      <c r="P222" s="6"/>
      <c r="Q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7" t="s">
        <v>126</v>
      </c>
      <c r="FI222" s="4"/>
      <c r="FJ222" s="4"/>
      <c r="FK222" s="67" t="s">
        <v>278</v>
      </c>
    </row>
    <row r="223" spans="11:167" ht="30" x14ac:dyDescent="0.25">
      <c r="K223" s="4"/>
      <c r="O223" s="5"/>
      <c r="P223" s="6"/>
      <c r="Q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7" t="s">
        <v>127</v>
      </c>
      <c r="FI223" s="4"/>
      <c r="FJ223" s="4"/>
      <c r="FK223" s="67" t="s">
        <v>279</v>
      </c>
    </row>
    <row r="224" spans="11:167" ht="30" x14ac:dyDescent="0.25">
      <c r="K224" s="4"/>
      <c r="O224" s="5"/>
      <c r="P224" s="6"/>
      <c r="Q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7" t="s">
        <v>128</v>
      </c>
      <c r="FI224" s="4"/>
      <c r="FJ224" s="4"/>
      <c r="FK224" s="67" t="s">
        <v>280</v>
      </c>
    </row>
    <row r="225" spans="11:167" ht="30" x14ac:dyDescent="0.25">
      <c r="K225" s="4"/>
      <c r="O225" s="5"/>
      <c r="P225" s="6"/>
      <c r="Q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7" t="s">
        <v>129</v>
      </c>
      <c r="FI225" s="4"/>
      <c r="FJ225" s="4"/>
      <c r="FK225" s="67" t="s">
        <v>281</v>
      </c>
    </row>
    <row r="226" spans="11:167" x14ac:dyDescent="0.25">
      <c r="K226" s="4"/>
      <c r="O226" s="5"/>
      <c r="P226" s="6"/>
      <c r="Q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7" t="s">
        <v>130</v>
      </c>
      <c r="FI226" s="4"/>
      <c r="FJ226" s="4"/>
      <c r="FK226" s="67" t="s">
        <v>282</v>
      </c>
    </row>
    <row r="227" spans="11:167" x14ac:dyDescent="0.25">
      <c r="K227" s="4"/>
      <c r="O227" s="5"/>
      <c r="P227" s="6"/>
      <c r="Q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7" t="s">
        <v>131</v>
      </c>
      <c r="FI227" s="4"/>
      <c r="FJ227" s="4"/>
      <c r="FK227" s="67" t="s">
        <v>283</v>
      </c>
    </row>
    <row r="228" spans="11:167" ht="30" x14ac:dyDescent="0.25">
      <c r="K228" s="4"/>
      <c r="O228" s="5"/>
      <c r="P228" s="6"/>
      <c r="Q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7" t="s">
        <v>132</v>
      </c>
      <c r="FI228" s="4"/>
      <c r="FJ228" s="4"/>
      <c r="FK228" s="67" t="s">
        <v>284</v>
      </c>
    </row>
    <row r="229" spans="11:167" ht="45" x14ac:dyDescent="0.25">
      <c r="K229" s="4"/>
      <c r="O229" s="5"/>
      <c r="P229" s="6"/>
      <c r="Q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7" t="s">
        <v>133</v>
      </c>
      <c r="FI229" s="4"/>
      <c r="FJ229" s="4"/>
      <c r="FK229" s="67" t="s">
        <v>285</v>
      </c>
    </row>
    <row r="230" spans="11:167" ht="30" x14ac:dyDescent="0.25">
      <c r="K230" s="4"/>
      <c r="O230" s="5"/>
      <c r="P230" s="6"/>
      <c r="Q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7" t="s">
        <v>134</v>
      </c>
      <c r="FI230" s="4"/>
      <c r="FJ230" s="4"/>
      <c r="FK230" s="67" t="s">
        <v>286</v>
      </c>
    </row>
    <row r="231" spans="11:167" ht="30" x14ac:dyDescent="0.25">
      <c r="K231" s="4"/>
      <c r="O231" s="5"/>
      <c r="P231" s="6"/>
      <c r="Q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7" t="s">
        <v>135</v>
      </c>
      <c r="FI231" s="4"/>
      <c r="FJ231" s="4"/>
      <c r="FK231" s="67" t="s">
        <v>287</v>
      </c>
    </row>
    <row r="232" spans="11:167" x14ac:dyDescent="0.25">
      <c r="K232" s="4"/>
      <c r="O232" s="5"/>
      <c r="P232" s="6"/>
      <c r="Q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7" t="s">
        <v>136</v>
      </c>
      <c r="FI232" s="4"/>
      <c r="FJ232" s="4"/>
      <c r="FK232" s="67" t="s">
        <v>288</v>
      </c>
    </row>
    <row r="233" spans="11:167" ht="30" x14ac:dyDescent="0.25">
      <c r="K233" s="4"/>
      <c r="O233" s="5"/>
      <c r="P233" s="6"/>
      <c r="Q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7" t="s">
        <v>137</v>
      </c>
      <c r="FI233" s="4"/>
      <c r="FJ233" s="4"/>
      <c r="FK233" s="67" t="s">
        <v>289</v>
      </c>
    </row>
    <row r="234" spans="11:167" ht="45" x14ac:dyDescent="0.25">
      <c r="K234" s="4"/>
      <c r="O234" s="5"/>
      <c r="P234" s="6"/>
      <c r="Q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7" t="s">
        <v>138</v>
      </c>
      <c r="FI234" s="4"/>
      <c r="FJ234" s="4"/>
      <c r="FK234" s="67" t="s">
        <v>290</v>
      </c>
    </row>
    <row r="235" spans="11:167" ht="30" x14ac:dyDescent="0.25">
      <c r="K235" s="4"/>
      <c r="O235" s="5"/>
      <c r="P235" s="6"/>
      <c r="Q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7" t="s">
        <v>139</v>
      </c>
      <c r="FI235" s="4"/>
      <c r="FJ235" s="4"/>
      <c r="FK235" s="67" t="s">
        <v>291</v>
      </c>
    </row>
    <row r="236" spans="11:167" x14ac:dyDescent="0.25">
      <c r="K236" s="4"/>
      <c r="O236" s="5"/>
      <c r="P236" s="6"/>
      <c r="Q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7" t="s">
        <v>140</v>
      </c>
      <c r="FI236" s="4"/>
      <c r="FJ236" s="4"/>
      <c r="FK236" s="67" t="s">
        <v>292</v>
      </c>
    </row>
    <row r="237" spans="11:167" x14ac:dyDescent="0.25">
      <c r="K237" s="4"/>
      <c r="O237" s="5"/>
      <c r="P237" s="6"/>
      <c r="Q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7" t="s">
        <v>293</v>
      </c>
    </row>
    <row r="238" spans="11:167" x14ac:dyDescent="0.25">
      <c r="K238" s="4"/>
      <c r="O238" s="5"/>
      <c r="P238" s="6"/>
      <c r="Q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7" t="s">
        <v>294</v>
      </c>
    </row>
    <row r="239" spans="11:167" x14ac:dyDescent="0.25">
      <c r="K239" s="4"/>
      <c r="O239" s="5"/>
      <c r="P239" s="6"/>
      <c r="Q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7" t="s">
        <v>295</v>
      </c>
    </row>
    <row r="240" spans="11:167" x14ac:dyDescent="0.25">
      <c r="K240" s="4"/>
      <c r="O240" s="5"/>
      <c r="P240" s="6"/>
      <c r="Q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7" t="s">
        <v>296</v>
      </c>
    </row>
    <row r="241" spans="11:167" x14ac:dyDescent="0.25">
      <c r="K241" s="4"/>
      <c r="O241" s="5"/>
      <c r="P241" s="6"/>
      <c r="Q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7" t="s">
        <v>297</v>
      </c>
    </row>
    <row r="242" spans="11:167" x14ac:dyDescent="0.25">
      <c r="K242" s="4"/>
      <c r="O242" s="5"/>
      <c r="P242" s="6"/>
      <c r="Q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7" t="s">
        <v>298</v>
      </c>
    </row>
    <row r="243" spans="11:167" ht="30" x14ac:dyDescent="0.25">
      <c r="K243" s="4"/>
      <c r="O243" s="5"/>
      <c r="P243" s="6"/>
      <c r="Q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7" t="s">
        <v>299</v>
      </c>
    </row>
    <row r="244" spans="11:167" x14ac:dyDescent="0.25">
      <c r="K244" s="4"/>
      <c r="O244" s="5"/>
      <c r="P244" s="6"/>
      <c r="Q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7" t="s">
        <v>300</v>
      </c>
    </row>
    <row r="245" spans="11:167" x14ac:dyDescent="0.25">
      <c r="K245" s="4"/>
      <c r="O245" s="5"/>
      <c r="P245" s="6"/>
      <c r="Q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7" t="s">
        <v>301</v>
      </c>
    </row>
    <row r="246" spans="11:167" x14ac:dyDescent="0.25">
      <c r="K246" s="4"/>
      <c r="O246" s="5"/>
      <c r="P246" s="6"/>
      <c r="Q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7" t="s">
        <v>302</v>
      </c>
    </row>
    <row r="247" spans="11:167" x14ac:dyDescent="0.25">
      <c r="K247" s="4"/>
      <c r="O247" s="5"/>
      <c r="P247" s="6"/>
      <c r="Q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7" t="s">
        <v>303</v>
      </c>
    </row>
    <row r="248" spans="11:167" x14ac:dyDescent="0.25">
      <c r="K248" s="4"/>
      <c r="O248" s="5"/>
      <c r="P248" s="6"/>
      <c r="Q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7" t="s">
        <v>304</v>
      </c>
    </row>
    <row r="249" spans="11:167" x14ac:dyDescent="0.25">
      <c r="K249" s="4"/>
      <c r="O249" s="5"/>
      <c r="P249" s="6"/>
      <c r="Q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7" t="s">
        <v>305</v>
      </c>
    </row>
    <row r="250" spans="11:167" x14ac:dyDescent="0.25">
      <c r="K250" s="4"/>
      <c r="O250" s="5"/>
      <c r="P250" s="6"/>
      <c r="Q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7" t="s">
        <v>306</v>
      </c>
    </row>
    <row r="251" spans="11:167" x14ac:dyDescent="0.25">
      <c r="K251" s="4"/>
      <c r="O251" s="5"/>
      <c r="P251" s="6"/>
      <c r="Q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7" t="s">
        <v>307</v>
      </c>
    </row>
    <row r="252" spans="11:167" x14ac:dyDescent="0.25">
      <c r="K252" s="4"/>
      <c r="O252" s="5"/>
      <c r="P252" s="6"/>
      <c r="Q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7" t="s">
        <v>308</v>
      </c>
    </row>
    <row r="253" spans="11:167" x14ac:dyDescent="0.25">
      <c r="K253" s="4"/>
      <c r="O253" s="5"/>
      <c r="P253" s="6"/>
      <c r="Q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7" t="s">
        <v>309</v>
      </c>
    </row>
    <row r="254" spans="11:167" x14ac:dyDescent="0.25">
      <c r="K254" s="4"/>
      <c r="O254" s="5"/>
      <c r="P254" s="6"/>
      <c r="Q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7" t="s">
        <v>310</v>
      </c>
    </row>
    <row r="255" spans="11:167" ht="30" x14ac:dyDescent="0.25">
      <c r="K255" s="4"/>
      <c r="O255" s="5"/>
      <c r="P255" s="6"/>
      <c r="Q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7" t="s">
        <v>311</v>
      </c>
    </row>
    <row r="256" spans="11:167" x14ac:dyDescent="0.25">
      <c r="K256" s="4"/>
      <c r="O256" s="5"/>
      <c r="P256" s="6"/>
      <c r="Q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7" t="s">
        <v>312</v>
      </c>
    </row>
    <row r="257" spans="11:167" x14ac:dyDescent="0.25">
      <c r="K257" s="4"/>
      <c r="O257" s="5"/>
      <c r="P257" s="6"/>
      <c r="Q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7" t="s">
        <v>313</v>
      </c>
    </row>
    <row r="258" spans="11:167" x14ac:dyDescent="0.25">
      <c r="K258" s="4"/>
      <c r="O258" s="5"/>
      <c r="P258" s="6"/>
      <c r="Q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7" t="s">
        <v>314</v>
      </c>
    </row>
    <row r="259" spans="11:167" x14ac:dyDescent="0.25">
      <c r="K259" s="4"/>
      <c r="O259" s="5"/>
      <c r="P259" s="6"/>
      <c r="Q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7" t="s">
        <v>315</v>
      </c>
    </row>
    <row r="260" spans="11:167" x14ac:dyDescent="0.25">
      <c r="K260" s="4"/>
      <c r="O260" s="5"/>
      <c r="P260" s="6"/>
      <c r="Q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7" t="s">
        <v>316</v>
      </c>
    </row>
    <row r="261" spans="11:167" ht="30" x14ac:dyDescent="0.25">
      <c r="K261" s="4"/>
      <c r="O261" s="5"/>
      <c r="P261" s="6"/>
      <c r="Q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7" t="s">
        <v>317</v>
      </c>
    </row>
    <row r="262" spans="11:167" x14ac:dyDescent="0.25">
      <c r="K262" s="4"/>
      <c r="O262" s="5"/>
      <c r="P262" s="6"/>
      <c r="Q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7" t="s">
        <v>318</v>
      </c>
    </row>
    <row r="263" spans="11:167" x14ac:dyDescent="0.25">
      <c r="K263" s="4"/>
      <c r="O263" s="5"/>
      <c r="P263" s="6"/>
      <c r="Q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7" t="s">
        <v>319</v>
      </c>
    </row>
    <row r="264" spans="11:167" x14ac:dyDescent="0.25">
      <c r="K264" s="4"/>
      <c r="O264" s="5"/>
      <c r="P264" s="6"/>
      <c r="Q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7" t="s">
        <v>320</v>
      </c>
    </row>
    <row r="265" spans="11:167" ht="30" x14ac:dyDescent="0.25">
      <c r="K265" s="4"/>
      <c r="O265" s="5"/>
      <c r="P265" s="6"/>
      <c r="Q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7" t="s">
        <v>321</v>
      </c>
    </row>
    <row r="266" spans="11:167" x14ac:dyDescent="0.25">
      <c r="K266" s="4"/>
      <c r="O266" s="5"/>
      <c r="P266" s="6"/>
      <c r="Q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7" t="s">
        <v>322</v>
      </c>
    </row>
    <row r="267" spans="11:167" ht="30" x14ac:dyDescent="0.25">
      <c r="K267" s="4"/>
      <c r="O267" s="5"/>
      <c r="P267" s="6"/>
      <c r="Q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7" t="s">
        <v>323</v>
      </c>
    </row>
    <row r="268" spans="11:167" x14ac:dyDescent="0.25">
      <c r="K268" s="4"/>
      <c r="O268" s="5"/>
      <c r="P268" s="6"/>
      <c r="Q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7" t="s">
        <v>324</v>
      </c>
    </row>
    <row r="269" spans="11:167" x14ac:dyDescent="0.25">
      <c r="K269" s="4"/>
      <c r="O269" s="5"/>
      <c r="P269" s="6"/>
      <c r="Q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7" t="s">
        <v>325</v>
      </c>
    </row>
    <row r="270" spans="11:167" x14ac:dyDescent="0.25">
      <c r="K270" s="4"/>
      <c r="O270" s="5"/>
      <c r="P270" s="6"/>
      <c r="Q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7" t="s">
        <v>326</v>
      </c>
    </row>
    <row r="271" spans="11:167" x14ac:dyDescent="0.25">
      <c r="K271" s="4"/>
      <c r="O271" s="5"/>
      <c r="P271" s="6"/>
      <c r="Q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7" t="s">
        <v>327</v>
      </c>
    </row>
    <row r="272" spans="11:167" x14ac:dyDescent="0.25">
      <c r="K272" s="4"/>
      <c r="O272" s="5"/>
      <c r="P272" s="6"/>
      <c r="Q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7" t="s">
        <v>328</v>
      </c>
    </row>
    <row r="273" spans="11:167" x14ac:dyDescent="0.25">
      <c r="K273" s="4"/>
      <c r="O273" s="5"/>
      <c r="P273" s="6"/>
      <c r="Q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7" t="s">
        <v>329</v>
      </c>
    </row>
    <row r="274" spans="11:167" x14ac:dyDescent="0.25">
      <c r="K274" s="4"/>
      <c r="O274" s="5"/>
      <c r="P274" s="6"/>
      <c r="Q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7" t="s">
        <v>330</v>
      </c>
    </row>
    <row r="275" spans="11:167" x14ac:dyDescent="0.25">
      <c r="K275" s="4"/>
      <c r="O275" s="5"/>
      <c r="P275" s="6"/>
      <c r="Q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7" t="s">
        <v>331</v>
      </c>
    </row>
    <row r="276" spans="11:167" x14ac:dyDescent="0.25">
      <c r="K276" s="4"/>
      <c r="O276" s="5"/>
      <c r="P276" s="6"/>
      <c r="Q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7" t="s">
        <v>332</v>
      </c>
    </row>
    <row r="277" spans="11:167" x14ac:dyDescent="0.25">
      <c r="K277" s="4"/>
      <c r="O277" s="5"/>
      <c r="P277" s="6"/>
      <c r="Q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7" t="s">
        <v>333</v>
      </c>
    </row>
    <row r="278" spans="11:167" x14ac:dyDescent="0.25">
      <c r="K278" s="4"/>
      <c r="O278" s="5"/>
      <c r="P278" s="6"/>
      <c r="Q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7" t="s">
        <v>334</v>
      </c>
    </row>
    <row r="279" spans="11:167" ht="30" x14ac:dyDescent="0.25">
      <c r="K279" s="4"/>
      <c r="O279" s="5"/>
      <c r="P279" s="6"/>
      <c r="Q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7" t="s">
        <v>335</v>
      </c>
    </row>
    <row r="280" spans="11:167" x14ac:dyDescent="0.25">
      <c r="K280" s="4"/>
      <c r="O280" s="5"/>
      <c r="P280" s="6"/>
      <c r="Q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7" t="s">
        <v>336</v>
      </c>
    </row>
    <row r="281" spans="11:167" x14ac:dyDescent="0.25">
      <c r="K281" s="4"/>
      <c r="O281" s="5"/>
      <c r="P281" s="6"/>
      <c r="Q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7" t="s">
        <v>337</v>
      </c>
    </row>
    <row r="282" spans="11:167" x14ac:dyDescent="0.25">
      <c r="K282" s="4"/>
      <c r="O282" s="5"/>
      <c r="P282" s="6"/>
      <c r="Q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7" t="s">
        <v>338</v>
      </c>
    </row>
    <row r="283" spans="11:167" x14ac:dyDescent="0.25">
      <c r="K283" s="4"/>
      <c r="O283" s="5"/>
      <c r="P283" s="6"/>
      <c r="Q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7" t="s">
        <v>339</v>
      </c>
    </row>
    <row r="284" spans="11:167" x14ac:dyDescent="0.25">
      <c r="K284" s="4"/>
      <c r="O284" s="5"/>
      <c r="P284" s="6"/>
      <c r="Q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7" t="s">
        <v>340</v>
      </c>
    </row>
    <row r="285" spans="11:167" x14ac:dyDescent="0.25">
      <c r="K285" s="4"/>
      <c r="O285" s="5"/>
      <c r="P285" s="6"/>
      <c r="Q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7" t="s">
        <v>341</v>
      </c>
    </row>
    <row r="286" spans="11:167" ht="30" x14ac:dyDescent="0.25">
      <c r="K286" s="4"/>
      <c r="O286" s="5"/>
      <c r="P286" s="6"/>
      <c r="Q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7" t="s">
        <v>342</v>
      </c>
    </row>
    <row r="287" spans="11:167" x14ac:dyDescent="0.25">
      <c r="K287" s="4"/>
      <c r="O287" s="5"/>
      <c r="P287" s="6"/>
      <c r="Q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7" t="s">
        <v>343</v>
      </c>
    </row>
    <row r="288" spans="11:167" x14ac:dyDescent="0.25">
      <c r="K288" s="4"/>
      <c r="O288" s="5"/>
      <c r="P288" s="6"/>
      <c r="Q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7" t="s">
        <v>344</v>
      </c>
    </row>
    <row r="289" spans="11:167" x14ac:dyDescent="0.25">
      <c r="K289" s="4"/>
      <c r="O289" s="5"/>
      <c r="P289" s="6"/>
      <c r="Q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7" t="s">
        <v>345</v>
      </c>
    </row>
    <row r="1000" spans="10:14" ht="409.5" x14ac:dyDescent="0.25">
      <c r="J1000" s="7" t="s">
        <v>74</v>
      </c>
      <c r="M1000" s="67" t="s">
        <v>11</v>
      </c>
      <c r="N1000" s="68" t="s">
        <v>75</v>
      </c>
    </row>
    <row r="1001" spans="10:14" ht="405" x14ac:dyDescent="0.25">
      <c r="J1001" s="7" t="s">
        <v>76</v>
      </c>
      <c r="M1001" s="67" t="s">
        <v>77</v>
      </c>
      <c r="N1001" s="68" t="s">
        <v>78</v>
      </c>
    </row>
    <row r="1002" spans="10:14" ht="345" x14ac:dyDescent="0.25">
      <c r="J1002" s="7" t="s">
        <v>79</v>
      </c>
      <c r="M1002" s="67" t="s">
        <v>80</v>
      </c>
      <c r="N1002" s="68" t="s">
        <v>81</v>
      </c>
    </row>
    <row r="1003" spans="10:14" ht="409.5" x14ac:dyDescent="0.25">
      <c r="J1003" s="7" t="s">
        <v>82</v>
      </c>
      <c r="M1003" s="67" t="s">
        <v>83</v>
      </c>
      <c r="N1003" s="68" t="s">
        <v>84</v>
      </c>
    </row>
    <row r="1004" spans="10:14" ht="285" x14ac:dyDescent="0.25">
      <c r="J1004" s="7" t="s">
        <v>85</v>
      </c>
      <c r="M1004" s="67" t="s">
        <v>86</v>
      </c>
      <c r="N1004" s="68" t="s">
        <v>87</v>
      </c>
    </row>
    <row r="1005" spans="10:14" ht="375" x14ac:dyDescent="0.25">
      <c r="J1005" s="7" t="s">
        <v>88</v>
      </c>
      <c r="M1005" s="67" t="s">
        <v>89</v>
      </c>
      <c r="N1005" s="68" t="s">
        <v>90</v>
      </c>
    </row>
    <row r="1006" spans="10:14" ht="409.5" x14ac:dyDescent="0.25">
      <c r="J1006" s="7" t="s">
        <v>91</v>
      </c>
      <c r="M1006" s="67" t="s">
        <v>92</v>
      </c>
      <c r="N1006" s="68" t="s">
        <v>93</v>
      </c>
    </row>
    <row r="1007" spans="10:14" ht="409.5" x14ac:dyDescent="0.25">
      <c r="J1007" s="7" t="s">
        <v>94</v>
      </c>
      <c r="M1007" s="67" t="s">
        <v>95</v>
      </c>
      <c r="N1007" s="68" t="s">
        <v>96</v>
      </c>
    </row>
    <row r="1008" spans="10:14" ht="409.5" x14ac:dyDescent="0.25">
      <c r="J1008" s="7" t="s">
        <v>97</v>
      </c>
      <c r="M1008" s="67" t="s">
        <v>98</v>
      </c>
      <c r="N1008" s="68" t="s">
        <v>99</v>
      </c>
    </row>
    <row r="1009" spans="10:14" ht="390" x14ac:dyDescent="0.25">
      <c r="J1009" s="7" t="s">
        <v>100</v>
      </c>
      <c r="M1009" s="67" t="s">
        <v>101</v>
      </c>
      <c r="N1009" s="68" t="s">
        <v>102</v>
      </c>
    </row>
    <row r="1010" spans="10:14" ht="409.5" x14ac:dyDescent="0.25">
      <c r="J1010" s="7" t="s">
        <v>103</v>
      </c>
      <c r="N1010" s="68" t="s">
        <v>104</v>
      </c>
    </row>
    <row r="1011" spans="10:14" ht="270" x14ac:dyDescent="0.25">
      <c r="J1011" s="7" t="s">
        <v>105</v>
      </c>
      <c r="N1011" s="68" t="s">
        <v>106</v>
      </c>
    </row>
    <row r="1012" spans="10:14" ht="330" x14ac:dyDescent="0.25">
      <c r="J1012" s="7" t="s">
        <v>107</v>
      </c>
      <c r="M1012" s="67" t="s">
        <v>13</v>
      </c>
      <c r="N1012" s="68" t="s">
        <v>108</v>
      </c>
    </row>
    <row r="1013" spans="10:14" ht="360" x14ac:dyDescent="0.25">
      <c r="J1013" s="7" t="s">
        <v>109</v>
      </c>
      <c r="M1013" s="67" t="s">
        <v>110</v>
      </c>
      <c r="N1013" s="68" t="s">
        <v>111</v>
      </c>
    </row>
    <row r="1014" spans="10:14" ht="409.5" x14ac:dyDescent="0.25">
      <c r="J1014" s="7" t="s">
        <v>112</v>
      </c>
      <c r="M1014" s="67" t="s">
        <v>113</v>
      </c>
      <c r="N1014" s="68" t="s">
        <v>114</v>
      </c>
    </row>
    <row r="1015" spans="10:14" ht="390" x14ac:dyDescent="0.25">
      <c r="J1015" s="7" t="s">
        <v>115</v>
      </c>
      <c r="M1015" s="67" t="s">
        <v>116</v>
      </c>
      <c r="N1015" s="68" t="s">
        <v>117</v>
      </c>
    </row>
    <row r="1016" spans="10:14" ht="75" x14ac:dyDescent="0.25">
      <c r="M1016" s="67" t="s">
        <v>118</v>
      </c>
    </row>
    <row r="1017" spans="10:14" ht="270" x14ac:dyDescent="0.25">
      <c r="M1017" s="67" t="s">
        <v>119</v>
      </c>
    </row>
    <row r="1018" spans="10:14" ht="135" x14ac:dyDescent="0.25">
      <c r="M1018" s="67" t="s">
        <v>120</v>
      </c>
    </row>
    <row r="1019" spans="10:14" ht="285" x14ac:dyDescent="0.25">
      <c r="M1019" s="67" t="s">
        <v>121</v>
      </c>
    </row>
    <row r="1020" spans="10:14" ht="390" x14ac:dyDescent="0.25">
      <c r="M1020" s="67" t="s">
        <v>122</v>
      </c>
    </row>
    <row r="1021" spans="10:14" ht="180" x14ac:dyDescent="0.25">
      <c r="M1021" s="67" t="s">
        <v>123</v>
      </c>
    </row>
    <row r="1022" spans="10:14" ht="300" x14ac:dyDescent="0.25">
      <c r="M1022" s="67" t="s">
        <v>124</v>
      </c>
    </row>
    <row r="1023" spans="10:14" ht="409.5" x14ac:dyDescent="0.25">
      <c r="M1023" s="67" t="s">
        <v>125</v>
      </c>
    </row>
    <row r="1024" spans="10:14" ht="195" x14ac:dyDescent="0.25">
      <c r="M1024" s="67" t="s">
        <v>126</v>
      </c>
    </row>
    <row r="1025" spans="13:13" ht="210" x14ac:dyDescent="0.25">
      <c r="M1025" s="67" t="s">
        <v>127</v>
      </c>
    </row>
    <row r="1026" spans="13:13" ht="315" x14ac:dyDescent="0.25">
      <c r="M1026" s="67" t="s">
        <v>128</v>
      </c>
    </row>
    <row r="1027" spans="13:13" ht="120" x14ac:dyDescent="0.25">
      <c r="M1027" s="67" t="s">
        <v>129</v>
      </c>
    </row>
    <row r="1028" spans="13:13" ht="90" x14ac:dyDescent="0.25">
      <c r="M1028" s="67" t="s">
        <v>130</v>
      </c>
    </row>
    <row r="1029" spans="13:13" ht="165" x14ac:dyDescent="0.25">
      <c r="M1029" s="67" t="s">
        <v>131</v>
      </c>
    </row>
    <row r="1030" spans="13:13" ht="315" x14ac:dyDescent="0.25">
      <c r="M1030" s="67" t="s">
        <v>132</v>
      </c>
    </row>
    <row r="1031" spans="13:13" ht="409.5" x14ac:dyDescent="0.25">
      <c r="M1031" s="67" t="s">
        <v>133</v>
      </c>
    </row>
    <row r="1032" spans="13:13" ht="210" x14ac:dyDescent="0.25">
      <c r="M1032" s="67" t="s">
        <v>134</v>
      </c>
    </row>
    <row r="1033" spans="13:13" ht="195" x14ac:dyDescent="0.25">
      <c r="M1033" s="67" t="s">
        <v>135</v>
      </c>
    </row>
    <row r="1034" spans="13:13" ht="120" x14ac:dyDescent="0.25">
      <c r="M1034" s="67" t="s">
        <v>136</v>
      </c>
    </row>
    <row r="1035" spans="13:13" ht="165" x14ac:dyDescent="0.25">
      <c r="M1035" s="67" t="s">
        <v>137</v>
      </c>
    </row>
    <row r="1036" spans="13:13" ht="360" x14ac:dyDescent="0.25">
      <c r="M1036" s="67" t="s">
        <v>138</v>
      </c>
    </row>
    <row r="1037" spans="13:13" ht="105" x14ac:dyDescent="0.25">
      <c r="M1037" s="67" t="s">
        <v>139</v>
      </c>
    </row>
    <row r="1038" spans="13:13" ht="165" x14ac:dyDescent="0.25">
      <c r="M1038" s="67" t="s">
        <v>140</v>
      </c>
    </row>
  </sheetData>
  <mergeCells count="68">
    <mergeCell ref="E3:J3"/>
    <mergeCell ref="B5:J5"/>
    <mergeCell ref="B7:C7"/>
    <mergeCell ref="D7:H7"/>
    <mergeCell ref="B9:C9"/>
    <mergeCell ref="D9:J9"/>
    <mergeCell ref="B11:C11"/>
    <mergeCell ref="D11:J11"/>
    <mergeCell ref="B13:C13"/>
    <mergeCell ref="D13:J13"/>
    <mergeCell ref="B15:C15"/>
    <mergeCell ref="D15:J15"/>
    <mergeCell ref="B17:C17"/>
    <mergeCell ref="D17:J17"/>
    <mergeCell ref="B19:C19"/>
    <mergeCell ref="D19:J19"/>
    <mergeCell ref="B21:C21"/>
    <mergeCell ref="D21:J21"/>
    <mergeCell ref="C31:D31"/>
    <mergeCell ref="F31:G31"/>
    <mergeCell ref="I31:J31"/>
    <mergeCell ref="B23:C23"/>
    <mergeCell ref="D23:J23"/>
    <mergeCell ref="B25:B26"/>
    <mergeCell ref="C25:C26"/>
    <mergeCell ref="D25:D26"/>
    <mergeCell ref="F25:H25"/>
    <mergeCell ref="I25:I26"/>
    <mergeCell ref="F26:H26"/>
    <mergeCell ref="B28:B29"/>
    <mergeCell ref="C28:D28"/>
    <mergeCell ref="E28:J28"/>
    <mergeCell ref="C29:D29"/>
    <mergeCell ref="E29:J29"/>
    <mergeCell ref="B33:C33"/>
    <mergeCell ref="D33:E33"/>
    <mergeCell ref="F33:G33"/>
    <mergeCell ref="B35:C35"/>
    <mergeCell ref="D35:F35"/>
    <mergeCell ref="G35:H35"/>
    <mergeCell ref="I35:J35"/>
    <mergeCell ref="B37:C37"/>
    <mergeCell ref="D37:J37"/>
    <mergeCell ref="C39:D39"/>
    <mergeCell ref="E39:F39"/>
    <mergeCell ref="H39:I39"/>
    <mergeCell ref="B40:B42"/>
    <mergeCell ref="C40:D40"/>
    <mergeCell ref="E40:F40"/>
    <mergeCell ref="G40:H40"/>
    <mergeCell ref="I40:J40"/>
    <mergeCell ref="C41:D41"/>
    <mergeCell ref="I41:J41"/>
    <mergeCell ref="C42:D42"/>
    <mergeCell ref="I42:J42"/>
    <mergeCell ref="B44:G44"/>
    <mergeCell ref="H44:J44"/>
    <mergeCell ref="B46:C46"/>
    <mergeCell ref="D46:E46"/>
    <mergeCell ref="F46:G46"/>
    <mergeCell ref="H46:I46"/>
    <mergeCell ref="E49:J49"/>
    <mergeCell ref="B47:C47"/>
    <mergeCell ref="D47:E47"/>
    <mergeCell ref="F47:G47"/>
    <mergeCell ref="H47:I47"/>
    <mergeCell ref="B48:G48"/>
    <mergeCell ref="H48:J48"/>
  </mergeCells>
  <dataValidations count="43">
    <dataValidation type="list" allowBlank="1" showInputMessage="1" showErrorMessage="1" sqref="D17:J17">
      <formula1>$FE$200:$FE$215</formula1>
    </dataValidation>
    <dataValidation type="list" allowBlank="1" showInputMessage="1" showErrorMessage="1" sqref="D15:J15">
      <formula1>$FH$210:$FH$236</formula1>
    </dataValidation>
    <dataValidation type="list" allowBlank="1" showInputMessage="1" showErrorMessage="1" sqref="D13:J13">
      <formula1>$FH$200:$FH$209</formula1>
    </dataValidation>
    <dataValidation allowBlank="1" showInputMessage="1" showErrorMessage="1" promptTitle="Ingreso de variables" prompt="Si la operación matemática es tipo suma por favor ingrese valores en ambas columnas. Si el valor es uno (1) ingrese en la otra columna cero (0)" sqref="C51:D54"/>
    <dataValidation errorStyle="information" allowBlank="1" errorTitle="Dato invalido" error="Debe seleccionar uno de la lista." prompt="Seleccione " sqref="B17 B21:B22"/>
    <dataValidation allowBlank="1" showInputMessage="1" showErrorMessage="1" promptTitle="Objetivo del Indicador " prompt="Digitre de manera clara el objetivo que se persigue con el calculo del indicador " sqref="G8:J8"/>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allowBlank="1" showInputMessage="1" showErrorMessage="1" promptTitle="Nombre de un Indicador" prompt="Digite de manera clara y concisa el nombre que se le dará al indicador " sqref="D8:E8 C18 C9: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 type="list" allowBlank="1" showInputMessage="1" showErrorMessage="1" sqref="C25:C26">
      <formula1>"División,Suma,Multiplicación,Resta "</formula1>
    </dataValidation>
    <dataValidation allowBlank="1" showInputMessage="1" showErrorMessage="1" promptTitle="Variable" prompt="Registre el nombre completo de cada una de las Variables que componen el indicador " sqref="F25:H26"/>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Fecha de Creación " prompt="Registre en formato día/mes/Año la fecha en que se crea y/o aprueba la formulación del indicador. " sqref="H33"/>
    <dataValidation allowBlank="1" showInputMessage="1" showErrorMessage="1" promptTitle="Línea base" prompt="Registre el Valor inicial que tiene el calculo del indicador y a partir del cual se proyectaran la metas. " sqref="J33"/>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Meta año 1 " prompt="Este dato debe ser igual al registrado en la celda meta _x000a_" sqref="B47:I47"/>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K1038"/>
  <sheetViews>
    <sheetView workbookViewId="0">
      <selection activeCell="J7" sqref="J7"/>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0" style="5" hidden="1" customWidth="1"/>
    <col min="17" max="17" width="0" style="6" hidden="1" customWidth="1"/>
    <col min="18" max="35" width="0" style="3" hidden="1" customWidth="1"/>
    <col min="36"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5" ht="12" customHeight="1" x14ac:dyDescent="0.25">
      <c r="B2" s="1"/>
      <c r="C2" s="1"/>
      <c r="D2" s="2"/>
      <c r="E2" s="2"/>
      <c r="F2" s="2"/>
      <c r="G2" s="2"/>
      <c r="H2" s="2"/>
      <c r="I2" s="1"/>
      <c r="J2" s="1"/>
    </row>
    <row r="3" spans="2:35" ht="22.5" customHeight="1" x14ac:dyDescent="0.25">
      <c r="B3" s="1"/>
      <c r="C3" s="1"/>
      <c r="D3" s="2"/>
      <c r="E3" s="171" t="s">
        <v>0</v>
      </c>
      <c r="F3" s="171"/>
      <c r="G3" s="171"/>
      <c r="H3" s="171"/>
      <c r="I3" s="171"/>
      <c r="J3" s="171"/>
    </row>
    <row r="4" spans="2:35" ht="10.5" customHeight="1" x14ac:dyDescent="0.25">
      <c r="B4" s="1"/>
      <c r="C4" s="1"/>
      <c r="D4" s="1"/>
      <c r="E4" s="1"/>
      <c r="F4" s="1"/>
      <c r="G4" s="1"/>
      <c r="H4" s="1"/>
      <c r="I4" s="1"/>
      <c r="J4" s="1"/>
    </row>
    <row r="5" spans="2:35" ht="18" customHeight="1" thickBot="1" x14ac:dyDescent="0.3">
      <c r="B5" s="172" t="s">
        <v>1</v>
      </c>
      <c r="C5" s="173"/>
      <c r="D5" s="173"/>
      <c r="E5" s="173"/>
      <c r="F5" s="173"/>
      <c r="G5" s="173"/>
      <c r="H5" s="173"/>
      <c r="I5" s="173"/>
      <c r="J5" s="174"/>
    </row>
    <row r="6" spans="2:35" s="10" customFormat="1" ht="2.25" customHeight="1" x14ac:dyDescent="0.25">
      <c r="B6" s="8"/>
      <c r="C6" s="8"/>
      <c r="D6" s="9"/>
      <c r="E6" s="9"/>
      <c r="F6" s="9"/>
      <c r="G6" s="9"/>
      <c r="H6" s="9"/>
      <c r="I6" s="9"/>
      <c r="J6" s="9"/>
      <c r="K6" s="6"/>
      <c r="L6" s="6"/>
      <c r="M6" s="6"/>
      <c r="N6" s="6"/>
      <c r="O6" s="6"/>
      <c r="P6" s="5"/>
      <c r="Q6" s="6"/>
      <c r="R6" s="6"/>
      <c r="S6" s="6"/>
      <c r="T6" s="6"/>
      <c r="U6" s="6"/>
      <c r="V6" s="6"/>
      <c r="W6" s="6"/>
      <c r="X6" s="6"/>
      <c r="Y6" s="6"/>
      <c r="Z6" s="6"/>
      <c r="AA6" s="6"/>
      <c r="AB6" s="6"/>
      <c r="AC6" s="6"/>
      <c r="AD6" s="6"/>
      <c r="AE6" s="6"/>
      <c r="AF6" s="6"/>
      <c r="AG6" s="6"/>
      <c r="AH6" s="6"/>
      <c r="AI6" s="6"/>
    </row>
    <row r="7" spans="2:35" ht="36.75" customHeight="1" x14ac:dyDescent="0.25">
      <c r="B7" s="159" t="s">
        <v>2</v>
      </c>
      <c r="C7" s="159"/>
      <c r="D7" s="160" t="s">
        <v>149</v>
      </c>
      <c r="E7" s="161"/>
      <c r="F7" s="161"/>
      <c r="G7" s="161"/>
      <c r="H7" s="162"/>
      <c r="I7" s="11" t="s">
        <v>4</v>
      </c>
      <c r="J7" s="81" t="s">
        <v>150</v>
      </c>
    </row>
    <row r="8" spans="2:35"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row>
    <row r="9" spans="2:35" ht="26.25" customHeight="1" x14ac:dyDescent="0.25">
      <c r="B9" s="159" t="s">
        <v>6</v>
      </c>
      <c r="C9" s="159"/>
      <c r="D9" s="167" t="s">
        <v>151</v>
      </c>
      <c r="E9" s="167"/>
      <c r="F9" s="167"/>
      <c r="G9" s="167"/>
      <c r="H9" s="167"/>
      <c r="I9" s="167"/>
      <c r="J9" s="167"/>
    </row>
    <row r="10" spans="2:35" s="10" customFormat="1" ht="3" customHeight="1" x14ac:dyDescent="0.25">
      <c r="B10" s="12"/>
      <c r="C10" s="12"/>
      <c r="D10" s="13"/>
      <c r="E10" s="13"/>
      <c r="F10" s="13"/>
      <c r="G10" s="13"/>
      <c r="H10" s="13"/>
      <c r="I10" s="13"/>
      <c r="J10" s="13"/>
      <c r="K10" s="6"/>
      <c r="L10" s="6"/>
      <c r="M10" s="6"/>
      <c r="N10" s="6"/>
      <c r="O10" s="6"/>
      <c r="P10" s="5"/>
      <c r="Q10" s="6"/>
      <c r="R10" s="6"/>
      <c r="S10" s="6"/>
      <c r="T10" s="6"/>
      <c r="U10" s="6"/>
      <c r="V10" s="6"/>
      <c r="W10" s="6"/>
      <c r="X10" s="6"/>
      <c r="Y10" s="6"/>
      <c r="Z10" s="6"/>
      <c r="AA10" s="6"/>
      <c r="AB10" s="6"/>
      <c r="AC10" s="6"/>
      <c r="AD10" s="6"/>
      <c r="AE10" s="6"/>
      <c r="AF10" s="6"/>
      <c r="AG10" s="6"/>
      <c r="AH10" s="6"/>
      <c r="AI10" s="6"/>
    </row>
    <row r="11" spans="2:35"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6"/>
      <c r="U11" s="6"/>
      <c r="V11" s="6"/>
      <c r="W11" s="6"/>
      <c r="X11" s="6"/>
      <c r="Y11" s="6"/>
      <c r="Z11" s="6"/>
      <c r="AA11" s="6"/>
      <c r="AB11" s="6"/>
      <c r="AC11" s="6"/>
      <c r="AD11" s="6"/>
      <c r="AE11" s="6"/>
      <c r="AF11" s="6"/>
      <c r="AG11" s="6"/>
      <c r="AH11" s="6"/>
      <c r="AI11" s="6"/>
    </row>
    <row r="12" spans="2:35" s="10" customFormat="1" ht="3" customHeight="1" x14ac:dyDescent="0.25">
      <c r="B12" s="12"/>
      <c r="C12" s="12"/>
      <c r="D12" s="13"/>
      <c r="E12" s="13"/>
      <c r="F12" s="13"/>
      <c r="G12" s="13"/>
      <c r="H12" s="13"/>
      <c r="I12" s="13"/>
      <c r="J12" s="13"/>
      <c r="K12" s="6"/>
      <c r="L12" s="6"/>
      <c r="M12" s="6"/>
      <c r="N12" s="6"/>
      <c r="O12" s="6"/>
      <c r="P12" s="5"/>
      <c r="Q12" s="6"/>
      <c r="R12" s="6"/>
      <c r="S12" s="6"/>
      <c r="T12" s="6"/>
      <c r="U12" s="6"/>
      <c r="V12" s="6"/>
      <c r="W12" s="6"/>
      <c r="X12" s="6"/>
      <c r="Y12" s="6"/>
      <c r="Z12" s="6"/>
      <c r="AA12" s="6"/>
      <c r="AB12" s="6"/>
      <c r="AC12" s="6"/>
      <c r="AD12" s="6"/>
      <c r="AE12" s="6"/>
      <c r="AF12" s="6"/>
      <c r="AG12" s="6"/>
      <c r="AH12" s="6"/>
      <c r="AI12" s="6"/>
    </row>
    <row r="13" spans="2:35"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6"/>
      <c r="U13" s="6"/>
      <c r="V13" s="6"/>
      <c r="W13" s="6"/>
      <c r="X13" s="6"/>
      <c r="Y13" s="6"/>
      <c r="Z13" s="6"/>
      <c r="AA13" s="6"/>
      <c r="AB13" s="6"/>
      <c r="AC13" s="6"/>
      <c r="AD13" s="6"/>
      <c r="AE13" s="6"/>
      <c r="AF13" s="6"/>
      <c r="AG13" s="6"/>
      <c r="AH13" s="6"/>
      <c r="AI13" s="6"/>
    </row>
    <row r="14" spans="2:35" s="10" customFormat="1" ht="7.5" customHeight="1" x14ac:dyDescent="0.25">
      <c r="B14" s="12"/>
      <c r="C14" s="12"/>
      <c r="D14" s="13"/>
      <c r="E14" s="13"/>
      <c r="F14" s="13"/>
      <c r="G14" s="13"/>
      <c r="H14" s="13"/>
      <c r="I14" s="13"/>
      <c r="J14" s="13"/>
      <c r="K14" s="6"/>
      <c r="L14" s="6"/>
      <c r="M14" s="6"/>
      <c r="N14" s="6"/>
      <c r="O14" s="6"/>
      <c r="P14" s="5"/>
      <c r="Q14" s="6"/>
      <c r="R14" s="6"/>
      <c r="S14" s="6"/>
      <c r="T14" s="6"/>
      <c r="U14" s="6"/>
      <c r="V14" s="6"/>
      <c r="W14" s="6"/>
      <c r="X14" s="6"/>
      <c r="Y14" s="6"/>
      <c r="Z14" s="6"/>
      <c r="AA14" s="6"/>
      <c r="AB14" s="6"/>
      <c r="AC14" s="6"/>
      <c r="AD14" s="6"/>
      <c r="AE14" s="6"/>
      <c r="AF14" s="6"/>
      <c r="AG14" s="6"/>
      <c r="AH14" s="6"/>
      <c r="AI14" s="6"/>
    </row>
    <row r="15" spans="2:35" s="10" customFormat="1" ht="33" customHeight="1" x14ac:dyDescent="0.25">
      <c r="B15" s="159" t="s">
        <v>12</v>
      </c>
      <c r="C15" s="159"/>
      <c r="D15" s="167" t="s">
        <v>13</v>
      </c>
      <c r="E15" s="167"/>
      <c r="F15" s="167"/>
      <c r="G15" s="167"/>
      <c r="H15" s="167"/>
      <c r="I15" s="167"/>
      <c r="J15" s="167"/>
      <c r="K15" s="6"/>
      <c r="L15" s="6"/>
      <c r="M15" s="6"/>
      <c r="N15" s="6"/>
      <c r="O15" s="6"/>
      <c r="P15" s="5"/>
      <c r="Q15" s="6"/>
      <c r="R15" s="6"/>
      <c r="S15" s="6"/>
      <c r="T15" s="6"/>
      <c r="U15" s="6"/>
      <c r="V15" s="6"/>
      <c r="W15" s="6"/>
      <c r="X15" s="6"/>
      <c r="Y15" s="6"/>
      <c r="Z15" s="6"/>
      <c r="AA15" s="6"/>
      <c r="AB15" s="6"/>
      <c r="AC15" s="6"/>
      <c r="AD15" s="6"/>
      <c r="AE15" s="6"/>
      <c r="AF15" s="6"/>
      <c r="AG15" s="6"/>
      <c r="AH15" s="6"/>
      <c r="AI15" s="6"/>
    </row>
    <row r="16" spans="2:35" s="10" customFormat="1" ht="6" customHeight="1" x14ac:dyDescent="0.25">
      <c r="B16" s="12"/>
      <c r="C16" s="12"/>
      <c r="D16" s="13"/>
      <c r="E16" s="13"/>
      <c r="F16" s="13"/>
      <c r="G16" s="13"/>
      <c r="H16" s="13"/>
      <c r="I16" s="13"/>
      <c r="J16" s="13"/>
      <c r="K16" s="6"/>
      <c r="L16" s="6"/>
      <c r="M16" s="6"/>
      <c r="N16" s="6"/>
      <c r="O16" s="6"/>
      <c r="P16" s="5"/>
      <c r="Q16" s="6"/>
      <c r="R16" s="6"/>
      <c r="S16" s="6"/>
      <c r="T16" s="6"/>
      <c r="U16" s="6"/>
      <c r="V16" s="6"/>
      <c r="W16" s="6"/>
      <c r="X16" s="6"/>
      <c r="Y16" s="6"/>
      <c r="Z16" s="6"/>
      <c r="AA16" s="6"/>
      <c r="AB16" s="6"/>
      <c r="AC16" s="6"/>
      <c r="AD16" s="6"/>
      <c r="AE16" s="6"/>
      <c r="AF16" s="6"/>
      <c r="AG16" s="6"/>
      <c r="AH16" s="6"/>
      <c r="AI16" s="6"/>
    </row>
    <row r="17" spans="2:35" s="10" customFormat="1" ht="13.5" customHeight="1" x14ac:dyDescent="0.25">
      <c r="B17" s="159" t="s">
        <v>14</v>
      </c>
      <c r="C17" s="159" t="str">
        <f>IF(ISERROR(VLOOKUP(#REF!,[6]listas!$B$5:$G$54,2,0)),"",VLOOKUP(#REF!,[6]listas!$B$5:$G$54,2,0))</f>
        <v/>
      </c>
      <c r="D17" s="167" t="s">
        <v>144</v>
      </c>
      <c r="E17" s="167"/>
      <c r="F17" s="167"/>
      <c r="G17" s="167"/>
      <c r="H17" s="167"/>
      <c r="I17" s="167"/>
      <c r="J17" s="167"/>
      <c r="K17" s="6"/>
      <c r="L17" s="6"/>
      <c r="M17" s="6"/>
      <c r="N17" s="6"/>
      <c r="O17" s="6"/>
      <c r="P17" s="5"/>
      <c r="Q17" s="6"/>
      <c r="R17" s="6"/>
      <c r="S17" s="6"/>
      <c r="T17" s="6"/>
      <c r="U17" s="6"/>
      <c r="V17" s="6"/>
      <c r="W17" s="6"/>
      <c r="X17" s="6"/>
      <c r="Y17" s="6"/>
      <c r="Z17" s="6"/>
      <c r="AA17" s="6"/>
      <c r="AB17" s="6"/>
      <c r="AC17" s="6"/>
      <c r="AD17" s="6"/>
      <c r="AE17" s="6"/>
      <c r="AF17" s="6"/>
      <c r="AG17" s="6"/>
      <c r="AH17" s="6"/>
      <c r="AI17" s="6"/>
    </row>
    <row r="18" spans="2:35" s="10" customFormat="1" ht="3.75" customHeight="1" x14ac:dyDescent="0.25">
      <c r="B18" s="12"/>
      <c r="C18" s="12"/>
      <c r="D18" s="13"/>
      <c r="E18" s="13"/>
      <c r="F18" s="13"/>
      <c r="G18" s="13"/>
      <c r="H18" s="13"/>
      <c r="I18" s="13"/>
      <c r="J18" s="13"/>
      <c r="K18" s="6"/>
      <c r="L18" s="6"/>
      <c r="M18" s="6"/>
      <c r="N18" s="6"/>
      <c r="O18" s="6"/>
      <c r="P18" s="5"/>
      <c r="Q18" s="6"/>
      <c r="R18" s="6"/>
      <c r="S18" s="6"/>
      <c r="T18" s="6"/>
      <c r="U18" s="6"/>
      <c r="V18" s="6"/>
      <c r="W18" s="6"/>
      <c r="X18" s="6"/>
      <c r="Y18" s="6"/>
      <c r="Z18" s="6"/>
      <c r="AA18" s="6"/>
      <c r="AB18" s="6"/>
      <c r="AC18" s="6"/>
      <c r="AD18" s="6"/>
      <c r="AE18" s="6"/>
      <c r="AF18" s="6"/>
      <c r="AG18" s="6"/>
      <c r="AH18" s="6"/>
      <c r="AI18" s="6"/>
    </row>
    <row r="19" spans="2:35" ht="37.5" customHeight="1" x14ac:dyDescent="0.25">
      <c r="B19" s="159" t="s">
        <v>15</v>
      </c>
      <c r="C19" s="159"/>
      <c r="D19" s="168" t="s">
        <v>75</v>
      </c>
      <c r="E19" s="169"/>
      <c r="F19" s="169"/>
      <c r="G19" s="169"/>
      <c r="H19" s="169"/>
      <c r="I19" s="169"/>
      <c r="J19" s="170"/>
      <c r="L19" s="3"/>
      <c r="M19" s="3"/>
      <c r="N19" s="3"/>
      <c r="O19" s="3"/>
    </row>
    <row r="20" spans="2:35" s="10" customFormat="1" ht="3.75" customHeight="1" x14ac:dyDescent="0.25">
      <c r="B20" s="12"/>
      <c r="C20" s="12"/>
      <c r="D20" s="13"/>
      <c r="E20" s="13"/>
      <c r="F20" s="13"/>
      <c r="G20" s="13"/>
      <c r="H20" s="13"/>
      <c r="I20" s="13"/>
      <c r="J20" s="13"/>
      <c r="K20" s="6"/>
      <c r="L20" s="6"/>
      <c r="M20" s="6"/>
      <c r="N20" s="6"/>
      <c r="O20" s="6"/>
      <c r="P20" s="5"/>
      <c r="Q20" s="6"/>
      <c r="R20" s="6"/>
      <c r="S20" s="6"/>
      <c r="T20" s="6"/>
      <c r="U20" s="6"/>
      <c r="V20" s="6"/>
      <c r="W20" s="6"/>
      <c r="X20" s="6"/>
      <c r="Y20" s="6"/>
      <c r="Z20" s="6"/>
      <c r="AA20" s="6"/>
      <c r="AB20" s="6"/>
      <c r="AC20" s="6"/>
      <c r="AD20" s="6"/>
      <c r="AE20" s="6"/>
      <c r="AF20" s="6"/>
      <c r="AG20" s="6"/>
      <c r="AH20" s="6"/>
      <c r="AI20" s="6"/>
    </row>
    <row r="21" spans="2:35" ht="12.75" x14ac:dyDescent="0.25">
      <c r="B21" s="159" t="s">
        <v>16</v>
      </c>
      <c r="C21" s="159"/>
      <c r="D21" s="160"/>
      <c r="E21" s="161"/>
      <c r="F21" s="161"/>
      <c r="G21" s="161"/>
      <c r="H21" s="161"/>
      <c r="I21" s="161"/>
      <c r="J21" s="162"/>
      <c r="L21" s="3"/>
      <c r="M21" s="3"/>
      <c r="N21" s="3"/>
      <c r="O21" s="3"/>
    </row>
    <row r="22" spans="2:35" s="10" customFormat="1" ht="4.5" customHeight="1" x14ac:dyDescent="0.25">
      <c r="B22" s="12"/>
      <c r="C22" s="12"/>
      <c r="D22" s="13"/>
      <c r="E22" s="13"/>
      <c r="F22" s="13"/>
      <c r="G22" s="13"/>
      <c r="H22" s="13"/>
      <c r="I22" s="13"/>
      <c r="J22" s="13"/>
      <c r="K22" s="6"/>
      <c r="L22" s="6"/>
      <c r="M22" s="6"/>
      <c r="N22" s="6"/>
      <c r="O22" s="6"/>
      <c r="P22" s="5"/>
      <c r="Q22" s="6"/>
      <c r="R22" s="6"/>
      <c r="S22" s="6"/>
      <c r="T22" s="6"/>
      <c r="U22" s="6"/>
      <c r="V22" s="6"/>
      <c r="W22" s="6"/>
      <c r="X22" s="6"/>
      <c r="Y22" s="6"/>
      <c r="Z22" s="6"/>
      <c r="AA22" s="6"/>
      <c r="AB22" s="6"/>
      <c r="AC22" s="6"/>
      <c r="AD22" s="6"/>
      <c r="AE22" s="6"/>
      <c r="AF22" s="6"/>
      <c r="AG22" s="6"/>
      <c r="AH22" s="6"/>
      <c r="AI22" s="6"/>
    </row>
    <row r="23" spans="2:35" s="10" customFormat="1" ht="16.5" customHeight="1" x14ac:dyDescent="0.25">
      <c r="B23" s="159" t="s">
        <v>17</v>
      </c>
      <c r="C23" s="159"/>
      <c r="D23" s="160" t="s">
        <v>18</v>
      </c>
      <c r="E23" s="161"/>
      <c r="F23" s="161"/>
      <c r="G23" s="161"/>
      <c r="H23" s="161"/>
      <c r="I23" s="161"/>
      <c r="J23" s="162"/>
      <c r="K23" s="6"/>
      <c r="L23" s="6"/>
      <c r="M23" s="6"/>
      <c r="N23" s="6"/>
      <c r="O23" s="6"/>
      <c r="P23" s="5"/>
      <c r="Q23" s="6"/>
      <c r="R23" s="6"/>
      <c r="S23" s="6"/>
      <c r="T23" s="6"/>
      <c r="U23" s="6"/>
      <c r="V23" s="6"/>
      <c r="W23" s="6"/>
      <c r="X23" s="6"/>
      <c r="Y23" s="6"/>
      <c r="Z23" s="6"/>
      <c r="AA23" s="6"/>
      <c r="AB23" s="6"/>
      <c r="AC23" s="6"/>
      <c r="AD23" s="6"/>
      <c r="AE23" s="6"/>
      <c r="AF23" s="6"/>
      <c r="AG23" s="6"/>
      <c r="AH23" s="6"/>
      <c r="AI23" s="6"/>
    </row>
    <row r="24" spans="2:35" s="10" customFormat="1" ht="3.75" customHeight="1" x14ac:dyDescent="0.25">
      <c r="B24" s="12"/>
      <c r="C24" s="12"/>
      <c r="D24" s="13"/>
      <c r="E24" s="13"/>
      <c r="F24" s="13"/>
      <c r="G24" s="13"/>
      <c r="H24" s="13"/>
      <c r="I24" s="13"/>
      <c r="J24" s="13"/>
      <c r="K24" s="6"/>
      <c r="L24" s="6"/>
      <c r="M24" s="6"/>
      <c r="N24" s="6"/>
      <c r="O24" s="6"/>
      <c r="P24" s="5"/>
      <c r="Q24" s="6"/>
      <c r="R24" s="6"/>
      <c r="S24" s="6"/>
      <c r="T24" s="6"/>
      <c r="U24" s="6"/>
      <c r="V24" s="6"/>
      <c r="W24" s="6"/>
      <c r="X24" s="6"/>
      <c r="Y24" s="6"/>
      <c r="Z24" s="6"/>
      <c r="AA24" s="6"/>
      <c r="AB24" s="6"/>
      <c r="AC24" s="6"/>
      <c r="AD24" s="6"/>
      <c r="AE24" s="6"/>
      <c r="AF24" s="6"/>
      <c r="AG24" s="6"/>
      <c r="AH24" s="6"/>
      <c r="AI24" s="6"/>
    </row>
    <row r="25" spans="2:35" s="10" customFormat="1" ht="38.25" customHeight="1" x14ac:dyDescent="0.25">
      <c r="B25" s="140" t="s">
        <v>19</v>
      </c>
      <c r="C25" s="163" t="s">
        <v>20</v>
      </c>
      <c r="D25" s="140" t="s">
        <v>21</v>
      </c>
      <c r="E25" s="11" t="s">
        <v>22</v>
      </c>
      <c r="F25" s="164" t="s">
        <v>152</v>
      </c>
      <c r="G25" s="164"/>
      <c r="H25" s="164"/>
      <c r="I25" s="140" t="s">
        <v>24</v>
      </c>
      <c r="J25" s="14" t="s">
        <v>153</v>
      </c>
      <c r="K25" s="6"/>
      <c r="L25" s="6"/>
      <c r="M25" s="6"/>
      <c r="N25" s="6"/>
      <c r="O25" s="6"/>
      <c r="P25" s="3"/>
      <c r="Q25" s="6"/>
      <c r="R25" s="6"/>
      <c r="S25" s="6"/>
      <c r="T25" s="6"/>
      <c r="U25" s="6"/>
      <c r="V25" s="6"/>
      <c r="W25" s="6"/>
      <c r="X25" s="6"/>
      <c r="Y25" s="6"/>
      <c r="Z25" s="6"/>
      <c r="AA25" s="6"/>
      <c r="AB25" s="6"/>
      <c r="AC25" s="6"/>
      <c r="AD25" s="6"/>
      <c r="AE25" s="6"/>
      <c r="AF25" s="6"/>
      <c r="AG25" s="6"/>
      <c r="AH25" s="6"/>
      <c r="AI25" s="6"/>
    </row>
    <row r="26" spans="2:35" ht="25.5" customHeight="1" x14ac:dyDescent="0.25">
      <c r="B26" s="140"/>
      <c r="C26" s="163"/>
      <c r="D26" s="140"/>
      <c r="E26" s="11" t="s">
        <v>26</v>
      </c>
      <c r="F26" s="164" t="s">
        <v>154</v>
      </c>
      <c r="G26" s="164"/>
      <c r="H26" s="164"/>
      <c r="I26" s="140"/>
      <c r="J26" s="14" t="s">
        <v>153</v>
      </c>
      <c r="L26" s="3"/>
      <c r="M26" s="3"/>
      <c r="N26" s="3"/>
      <c r="O26" s="3"/>
      <c r="P26" s="3"/>
    </row>
    <row r="27" spans="2:35" s="10" customFormat="1" ht="3.75" customHeight="1" x14ac:dyDescent="0.25">
      <c r="B27" s="12"/>
      <c r="C27" s="12"/>
      <c r="D27" s="15"/>
      <c r="E27" s="15"/>
      <c r="F27" s="15"/>
      <c r="G27" s="15"/>
      <c r="H27" s="15"/>
      <c r="I27" s="15"/>
      <c r="J27" s="15"/>
      <c r="K27" s="6"/>
      <c r="L27" s="6"/>
      <c r="M27" s="6"/>
      <c r="N27" s="6"/>
      <c r="O27" s="6"/>
      <c r="P27" s="3"/>
      <c r="Q27" s="6"/>
      <c r="R27" s="6"/>
      <c r="S27" s="6"/>
      <c r="T27" s="6"/>
      <c r="U27" s="6"/>
      <c r="V27" s="6"/>
      <c r="W27" s="6"/>
      <c r="X27" s="6"/>
      <c r="Y27" s="6"/>
      <c r="Z27" s="6"/>
      <c r="AA27" s="6"/>
      <c r="AB27" s="6"/>
      <c r="AC27" s="6"/>
      <c r="AD27" s="6"/>
      <c r="AE27" s="6"/>
      <c r="AF27" s="6"/>
      <c r="AG27" s="6"/>
      <c r="AH27" s="6"/>
      <c r="AI27" s="6"/>
    </row>
    <row r="28" spans="2:35" ht="12.75" customHeight="1" x14ac:dyDescent="0.25">
      <c r="B28" s="147" t="s">
        <v>28</v>
      </c>
      <c r="C28" s="165" t="str">
        <f>+F25</f>
        <v>actividades ejecutadas en el ciclo del retiro del talento humano</v>
      </c>
      <c r="D28" s="165"/>
      <c r="E28" s="166" t="s">
        <v>155</v>
      </c>
      <c r="F28" s="166"/>
      <c r="G28" s="166"/>
      <c r="H28" s="166"/>
      <c r="I28" s="166"/>
      <c r="J28" s="166"/>
      <c r="L28" s="3"/>
      <c r="M28" s="3"/>
      <c r="N28" s="3"/>
      <c r="O28" s="3"/>
      <c r="P28" s="3"/>
    </row>
    <row r="29" spans="2:35" ht="12.75" customHeight="1" x14ac:dyDescent="0.25">
      <c r="B29" s="147"/>
      <c r="C29" s="165" t="str">
        <f>+F26</f>
        <v>total de actividades programadas en el ciclo del retiro del talento humano</v>
      </c>
      <c r="D29" s="165"/>
      <c r="E29" s="166" t="s">
        <v>155</v>
      </c>
      <c r="F29" s="166"/>
      <c r="G29" s="166"/>
      <c r="H29" s="166"/>
      <c r="I29" s="166"/>
      <c r="J29" s="166"/>
      <c r="L29" s="3"/>
      <c r="M29" s="3"/>
      <c r="N29" s="3"/>
      <c r="O29" s="3"/>
      <c r="P29" s="3"/>
    </row>
    <row r="30" spans="2:35" s="10" customFormat="1" ht="6" customHeight="1" thickBot="1" x14ac:dyDescent="0.3">
      <c r="B30" s="16"/>
      <c r="C30" s="17"/>
      <c r="D30" s="17"/>
      <c r="E30" s="17"/>
      <c r="F30" s="17"/>
      <c r="G30" s="17"/>
      <c r="H30" s="15"/>
      <c r="I30" s="17"/>
      <c r="J30" s="17"/>
      <c r="K30" s="6"/>
      <c r="L30" s="6"/>
      <c r="M30" s="6"/>
      <c r="N30" s="6"/>
      <c r="O30" s="6"/>
      <c r="P30" s="3"/>
      <c r="Q30" s="6"/>
      <c r="R30" s="6"/>
      <c r="S30" s="6"/>
      <c r="T30" s="6"/>
      <c r="U30" s="6"/>
      <c r="V30" s="6"/>
      <c r="W30" s="6"/>
      <c r="X30" s="6"/>
      <c r="Y30" s="6"/>
      <c r="Z30" s="6"/>
      <c r="AA30" s="6"/>
      <c r="AB30" s="6"/>
      <c r="AC30" s="6"/>
      <c r="AD30" s="6"/>
      <c r="AE30" s="6"/>
      <c r="AF30" s="6"/>
      <c r="AG30" s="6"/>
      <c r="AH30" s="6"/>
      <c r="AI30" s="6"/>
    </row>
    <row r="31" spans="2:35" ht="26.25" thickBot="1" x14ac:dyDescent="0.3">
      <c r="B31" s="18" t="s">
        <v>30</v>
      </c>
      <c r="C31" s="156" t="s">
        <v>31</v>
      </c>
      <c r="D31" s="156"/>
      <c r="E31" s="18" t="s">
        <v>32</v>
      </c>
      <c r="F31" s="156" t="s">
        <v>33</v>
      </c>
      <c r="G31" s="156"/>
      <c r="H31" s="18" t="s">
        <v>34</v>
      </c>
      <c r="I31" s="157" t="s">
        <v>35</v>
      </c>
      <c r="J31" s="158"/>
      <c r="K31" s="19" t="str">
        <f>+IF(I31="Incremental con línea base",1,IF(I31="Decremental con línea Base",1,""))</f>
        <v/>
      </c>
      <c r="L31" s="3"/>
      <c r="M31" s="3"/>
      <c r="N31" s="3"/>
      <c r="O31" s="3"/>
      <c r="P31" s="3"/>
    </row>
    <row r="32" spans="2:35" s="10" customFormat="1" ht="3.75" customHeight="1" x14ac:dyDescent="0.25">
      <c r="B32" s="16"/>
      <c r="C32" s="17"/>
      <c r="D32" s="17"/>
      <c r="E32" s="16"/>
      <c r="F32" s="17"/>
      <c r="G32" s="17"/>
      <c r="H32" s="16"/>
      <c r="I32" s="20"/>
      <c r="J32" s="20"/>
      <c r="K32" s="6"/>
      <c r="L32" s="6"/>
      <c r="M32" s="6"/>
      <c r="N32" s="6"/>
      <c r="O32" s="6"/>
      <c r="P32" s="3"/>
      <c r="Q32" s="6"/>
      <c r="R32" s="6"/>
      <c r="S32" s="6"/>
      <c r="T32" s="6"/>
      <c r="U32" s="6"/>
      <c r="V32" s="6"/>
      <c r="W32" s="6"/>
      <c r="X32" s="6"/>
      <c r="Y32" s="6"/>
      <c r="Z32" s="6"/>
      <c r="AA32" s="6"/>
      <c r="AB32" s="6"/>
      <c r="AC32" s="6"/>
      <c r="AD32" s="6"/>
      <c r="AE32" s="6"/>
      <c r="AF32" s="6"/>
      <c r="AG32" s="6"/>
      <c r="AH32" s="6"/>
      <c r="AI32" s="6"/>
    </row>
    <row r="33" spans="2:35" ht="12.75" x14ac:dyDescent="0.25">
      <c r="B33" s="147" t="s">
        <v>36</v>
      </c>
      <c r="C33" s="147"/>
      <c r="D33" s="154" t="s">
        <v>37</v>
      </c>
      <c r="E33" s="154"/>
      <c r="F33" s="147" t="s">
        <v>38</v>
      </c>
      <c r="G33" s="147"/>
      <c r="H33" s="21"/>
      <c r="I33" s="22" t="s">
        <v>39</v>
      </c>
      <c r="J33" s="69">
        <v>0.21</v>
      </c>
      <c r="L33" s="3"/>
      <c r="M33" s="3"/>
      <c r="N33" s="3"/>
      <c r="O33" s="3"/>
      <c r="P33" s="3"/>
    </row>
    <row r="34" spans="2:35"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row>
    <row r="35" spans="2:35" ht="23.25" customHeight="1" x14ac:dyDescent="0.25">
      <c r="B35" s="147" t="s">
        <v>40</v>
      </c>
      <c r="C35" s="147"/>
      <c r="D35" s="155" t="s">
        <v>18</v>
      </c>
      <c r="E35" s="155"/>
      <c r="F35" s="155"/>
      <c r="G35" s="147" t="s">
        <v>41</v>
      </c>
      <c r="H35" s="147"/>
      <c r="I35" s="145" t="s">
        <v>42</v>
      </c>
      <c r="J35" s="146"/>
      <c r="L35" s="3"/>
      <c r="M35" s="3"/>
      <c r="N35" s="3"/>
      <c r="O35" s="3"/>
      <c r="P35" s="3"/>
    </row>
    <row r="36" spans="2:35" ht="4.5" customHeight="1" x14ac:dyDescent="0.25">
      <c r="B36" s="26"/>
      <c r="C36" s="27"/>
      <c r="D36" s="27"/>
      <c r="E36" s="27"/>
      <c r="F36" s="27"/>
      <c r="G36" s="28"/>
      <c r="H36" s="28"/>
      <c r="I36" s="26"/>
      <c r="J36" s="29"/>
      <c r="L36" s="3"/>
      <c r="M36" s="3"/>
      <c r="N36" s="3"/>
      <c r="O36" s="3"/>
    </row>
    <row r="37" spans="2:35" ht="12.75" x14ac:dyDescent="0.25">
      <c r="B37" s="147" t="s">
        <v>43</v>
      </c>
      <c r="C37" s="147"/>
      <c r="D37" s="148"/>
      <c r="E37" s="149"/>
      <c r="F37" s="149"/>
      <c r="G37" s="149"/>
      <c r="H37" s="149"/>
      <c r="I37" s="149"/>
      <c r="J37" s="150"/>
      <c r="L37" s="3"/>
      <c r="M37" s="3"/>
      <c r="N37" s="3"/>
      <c r="O37" s="3"/>
    </row>
    <row r="38" spans="2:35" ht="4.5" customHeight="1" thickBot="1" x14ac:dyDescent="0.3">
      <c r="B38" s="30"/>
      <c r="C38" s="31"/>
      <c r="D38" s="31"/>
      <c r="E38" s="31"/>
      <c r="F38" s="31"/>
      <c r="G38" s="30"/>
      <c r="H38" s="30"/>
      <c r="I38" s="30"/>
      <c r="J38" s="30"/>
      <c r="L38" s="3"/>
      <c r="M38" s="3"/>
      <c r="N38" s="3"/>
      <c r="O38" s="3"/>
    </row>
    <row r="39" spans="2:35" ht="12.75" x14ac:dyDescent="0.25">
      <c r="B39" s="32" t="s">
        <v>44</v>
      </c>
      <c r="C39" s="151">
        <v>0.73</v>
      </c>
      <c r="D39" s="152"/>
      <c r="E39" s="153" t="s">
        <v>45</v>
      </c>
      <c r="F39" s="153"/>
      <c r="G39" s="33">
        <v>0.72</v>
      </c>
      <c r="H39" s="153" t="s">
        <v>46</v>
      </c>
      <c r="I39" s="153"/>
      <c r="J39" s="33">
        <v>0.74</v>
      </c>
      <c r="L39" s="3"/>
      <c r="M39" s="3"/>
      <c r="N39" s="3"/>
      <c r="O39" s="3"/>
    </row>
    <row r="40" spans="2:35" ht="12.75" x14ac:dyDescent="0.25">
      <c r="B40" s="133" t="s">
        <v>47</v>
      </c>
      <c r="C40" s="135" t="s">
        <v>48</v>
      </c>
      <c r="D40" s="135"/>
      <c r="E40" s="136" t="s">
        <v>49</v>
      </c>
      <c r="F40" s="136"/>
      <c r="G40" s="137" t="s">
        <v>50</v>
      </c>
      <c r="H40" s="137"/>
      <c r="I40" s="138" t="s">
        <v>51</v>
      </c>
      <c r="J40" s="139"/>
      <c r="L40" s="3"/>
      <c r="M40" s="3"/>
      <c r="N40" s="3"/>
      <c r="O40" s="3"/>
    </row>
    <row r="41" spans="2:35" ht="12.75" x14ac:dyDescent="0.25">
      <c r="B41" s="133"/>
      <c r="C41" s="140" t="s">
        <v>52</v>
      </c>
      <c r="D41" s="140"/>
      <c r="E41" s="34" t="s">
        <v>53</v>
      </c>
      <c r="F41" s="34" t="s">
        <v>52</v>
      </c>
      <c r="G41" s="34" t="s">
        <v>53</v>
      </c>
      <c r="H41" s="34" t="s">
        <v>52</v>
      </c>
      <c r="I41" s="140" t="s">
        <v>54</v>
      </c>
      <c r="J41" s="141"/>
      <c r="L41" s="3"/>
      <c r="M41" s="3"/>
      <c r="N41" s="3"/>
      <c r="O41" s="3"/>
    </row>
    <row r="42" spans="2:35" ht="13.5" thickBot="1" x14ac:dyDescent="0.3">
      <c r="B42" s="134"/>
      <c r="C42" s="142">
        <v>1</v>
      </c>
      <c r="D42" s="142"/>
      <c r="E42" s="35">
        <v>1</v>
      </c>
      <c r="F42" s="35">
        <v>0.9</v>
      </c>
      <c r="G42" s="35">
        <f>+F42</f>
        <v>0.9</v>
      </c>
      <c r="H42" s="35">
        <f>+I42</f>
        <v>0.8</v>
      </c>
      <c r="I42" s="143">
        <v>0.8</v>
      </c>
      <c r="J42" s="144"/>
      <c r="L42" s="3"/>
      <c r="M42" s="3"/>
      <c r="N42" s="3"/>
      <c r="O42" s="3"/>
    </row>
    <row r="43" spans="2:35" ht="3.75" customHeight="1" thickBot="1" x14ac:dyDescent="0.3">
      <c r="B43" s="26"/>
      <c r="C43" s="27"/>
      <c r="D43" s="27"/>
      <c r="E43" s="27"/>
      <c r="F43" s="27"/>
      <c r="G43" s="26"/>
      <c r="H43" s="26"/>
      <c r="I43" s="26"/>
      <c r="J43" s="26"/>
      <c r="L43" s="3"/>
      <c r="M43" s="3"/>
      <c r="N43" s="3"/>
      <c r="O43" s="3"/>
    </row>
    <row r="44" spans="2:35" ht="16.5" thickBot="1" x14ac:dyDescent="0.3">
      <c r="B44" s="123" t="s">
        <v>55</v>
      </c>
      <c r="C44" s="124"/>
      <c r="D44" s="124"/>
      <c r="E44" s="124"/>
      <c r="F44" s="124"/>
      <c r="G44" s="124"/>
      <c r="H44" s="126" t="s">
        <v>56</v>
      </c>
      <c r="I44" s="127"/>
      <c r="J44" s="128"/>
      <c r="L44" s="3"/>
      <c r="M44" s="3"/>
      <c r="N44" s="3"/>
      <c r="O44" s="3"/>
    </row>
    <row r="45" spans="2:35" ht="3.75" customHeight="1" thickBot="1" x14ac:dyDescent="0.3">
      <c r="B45" s="26"/>
      <c r="C45" s="27"/>
      <c r="D45" s="27"/>
      <c r="E45" s="27"/>
      <c r="F45" s="27"/>
      <c r="G45" s="26"/>
      <c r="H45" s="26"/>
      <c r="I45" s="26"/>
      <c r="J45" s="26"/>
      <c r="L45" s="3"/>
      <c r="M45" s="3"/>
      <c r="N45" s="3"/>
      <c r="O45" s="3"/>
    </row>
    <row r="46" spans="2:35" ht="13.5" thickBot="1" x14ac:dyDescent="0.3">
      <c r="B46" s="129" t="s">
        <v>57</v>
      </c>
      <c r="C46" s="130"/>
      <c r="D46" s="131" t="s">
        <v>58</v>
      </c>
      <c r="E46" s="130"/>
      <c r="F46" s="131" t="s">
        <v>59</v>
      </c>
      <c r="G46" s="130"/>
      <c r="H46" s="131" t="s">
        <v>60</v>
      </c>
      <c r="I46" s="132"/>
      <c r="J46" s="36" t="s">
        <v>61</v>
      </c>
      <c r="L46" s="3"/>
      <c r="M46" s="3"/>
      <c r="N46" s="3"/>
      <c r="O46" s="3"/>
    </row>
    <row r="47" spans="2:35" ht="12.75" customHeight="1" thickBot="1" x14ac:dyDescent="0.3">
      <c r="B47" s="115">
        <v>0.45</v>
      </c>
      <c r="C47" s="116"/>
      <c r="D47" s="117">
        <v>0.56999999999999995</v>
      </c>
      <c r="E47" s="118"/>
      <c r="F47" s="119">
        <v>0.65</v>
      </c>
      <c r="G47" s="120"/>
      <c r="H47" s="121">
        <v>0.73</v>
      </c>
      <c r="I47" s="122"/>
      <c r="J47" s="37">
        <v>73</v>
      </c>
      <c r="L47" s="3"/>
      <c r="M47" s="3"/>
      <c r="N47" s="3"/>
      <c r="O47" s="3"/>
    </row>
    <row r="48" spans="2:35" ht="16.5" thickBot="1" x14ac:dyDescent="0.3">
      <c r="B48" s="123" t="s">
        <v>62</v>
      </c>
      <c r="C48" s="124"/>
      <c r="D48" s="124"/>
      <c r="E48" s="124"/>
      <c r="F48" s="124"/>
      <c r="G48" s="125"/>
      <c r="H48" s="126" t="str">
        <f>+H44</f>
        <v>2019 - 2022</v>
      </c>
      <c r="I48" s="127"/>
      <c r="J48" s="128"/>
      <c r="L48" s="3"/>
      <c r="M48" s="3"/>
      <c r="N48" s="3"/>
      <c r="O48" s="3"/>
    </row>
    <row r="49" spans="2:35"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6"/>
    </row>
    <row r="50" spans="2:35"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35" ht="30" customHeight="1" x14ac:dyDescent="0.25">
      <c r="B51" s="42" t="s">
        <v>69</v>
      </c>
      <c r="C51" s="43"/>
      <c r="D51" s="43"/>
      <c r="E51" s="44"/>
      <c r="F51" s="44"/>
      <c r="G51" s="45"/>
      <c r="H51" s="46"/>
      <c r="I51" s="47"/>
      <c r="J51" s="48"/>
      <c r="L51" s="3"/>
      <c r="M51" s="3"/>
      <c r="N51" s="3"/>
      <c r="O51" s="3"/>
    </row>
    <row r="52" spans="2:35" ht="29.25" customHeight="1" x14ac:dyDescent="0.25">
      <c r="B52" s="49" t="s">
        <v>70</v>
      </c>
      <c r="C52" s="50"/>
      <c r="D52" s="50"/>
      <c r="E52" s="51"/>
      <c r="F52" s="51"/>
      <c r="G52" s="52"/>
      <c r="H52" s="53"/>
      <c r="I52" s="54"/>
      <c r="J52" s="55"/>
      <c r="L52" s="3"/>
      <c r="M52" s="3"/>
      <c r="N52" s="3"/>
      <c r="O52" s="3"/>
    </row>
    <row r="53" spans="2:35" ht="28.5" customHeight="1" x14ac:dyDescent="0.25">
      <c r="B53" s="49" t="s">
        <v>71</v>
      </c>
      <c r="C53" s="56"/>
      <c r="D53" s="56"/>
      <c r="E53" s="51"/>
      <c r="F53" s="51"/>
      <c r="G53" s="52"/>
      <c r="H53" s="53"/>
      <c r="I53" s="54"/>
      <c r="J53" s="55"/>
      <c r="L53" s="3"/>
      <c r="M53" s="3"/>
      <c r="N53" s="3"/>
      <c r="O53" s="3"/>
    </row>
    <row r="54" spans="2:35" ht="27.75" customHeight="1" thickBot="1" x14ac:dyDescent="0.3">
      <c r="B54" s="49" t="s">
        <v>72</v>
      </c>
      <c r="C54" s="56"/>
      <c r="D54" s="56"/>
      <c r="E54" s="51"/>
      <c r="F54" s="51"/>
      <c r="G54" s="52"/>
      <c r="H54" s="53"/>
      <c r="I54" s="54"/>
      <c r="J54" s="55"/>
      <c r="L54" s="3"/>
      <c r="M54" s="3"/>
      <c r="N54" s="3"/>
      <c r="O54" s="3"/>
    </row>
    <row r="55" spans="2:35"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35" ht="12.75" x14ac:dyDescent="0.25">
      <c r="B56" s="65"/>
      <c r="C56" s="65"/>
      <c r="D56" s="65"/>
      <c r="E56" s="65"/>
      <c r="F56" s="65"/>
      <c r="G56" s="65"/>
      <c r="H56" s="65"/>
      <c r="I56" s="66"/>
      <c r="J56" s="66"/>
      <c r="L56" s="3"/>
      <c r="M56" s="3"/>
      <c r="N56" s="3"/>
      <c r="O56" s="3"/>
    </row>
    <row r="57" spans="2:35" ht="12.75" x14ac:dyDescent="0.25">
      <c r="L57" s="3"/>
      <c r="M57" s="3"/>
      <c r="N57" s="3"/>
      <c r="O57" s="3"/>
    </row>
    <row r="200" spans="11:167" ht="75" x14ac:dyDescent="0.25">
      <c r="K200" s="68" t="s">
        <v>75</v>
      </c>
      <c r="O200" s="5"/>
      <c r="P200" s="6"/>
      <c r="Q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74</v>
      </c>
      <c r="FF200" s="67" t="s">
        <v>243</v>
      </c>
      <c r="FG200" s="4"/>
      <c r="FH200" s="67" t="s">
        <v>11</v>
      </c>
      <c r="FI200" s="4"/>
      <c r="FJ200" s="68" t="s">
        <v>75</v>
      </c>
      <c r="FK200" s="67" t="s">
        <v>244</v>
      </c>
    </row>
    <row r="201" spans="11:167" ht="45" x14ac:dyDescent="0.25">
      <c r="K201" s="68" t="s">
        <v>78</v>
      </c>
      <c r="O201" s="5"/>
      <c r="P201" s="6"/>
      <c r="Q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76</v>
      </c>
      <c r="FF201" s="67" t="s">
        <v>245</v>
      </c>
      <c r="FG201" s="4"/>
      <c r="FH201" s="67" t="s">
        <v>77</v>
      </c>
      <c r="FI201" s="4"/>
      <c r="FJ201" s="68" t="s">
        <v>78</v>
      </c>
      <c r="FK201" s="67" t="s">
        <v>246</v>
      </c>
    </row>
    <row r="202" spans="11:167" ht="45" x14ac:dyDescent="0.25">
      <c r="K202" s="68" t="s">
        <v>81</v>
      </c>
      <c r="O202" s="5"/>
      <c r="P202" s="6"/>
      <c r="Q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79</v>
      </c>
      <c r="FF202" s="67" t="s">
        <v>247</v>
      </c>
      <c r="FG202" s="4"/>
      <c r="FH202" s="67" t="s">
        <v>80</v>
      </c>
      <c r="FI202" s="4"/>
      <c r="FJ202" s="68" t="s">
        <v>81</v>
      </c>
      <c r="FK202" s="67" t="s">
        <v>248</v>
      </c>
    </row>
    <row r="203" spans="11:167" ht="60" x14ac:dyDescent="0.25">
      <c r="K203" s="68" t="s">
        <v>84</v>
      </c>
      <c r="O203" s="5"/>
      <c r="P203" s="6"/>
      <c r="Q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82</v>
      </c>
      <c r="FF203" s="67" t="s">
        <v>222</v>
      </c>
      <c r="FG203" s="4"/>
      <c r="FH203" s="67" t="s">
        <v>83</v>
      </c>
      <c r="FI203" s="4"/>
      <c r="FJ203" s="68" t="s">
        <v>84</v>
      </c>
      <c r="FK203" s="67" t="s">
        <v>249</v>
      </c>
    </row>
    <row r="204" spans="11:167" ht="45" x14ac:dyDescent="0.25">
      <c r="K204" s="68" t="s">
        <v>87</v>
      </c>
      <c r="O204" s="5"/>
      <c r="P204" s="6"/>
      <c r="Q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85</v>
      </c>
      <c r="FF204" s="67" t="s">
        <v>250</v>
      </c>
      <c r="FG204" s="4"/>
      <c r="FH204" s="67" t="s">
        <v>86</v>
      </c>
      <c r="FI204" s="4"/>
      <c r="FJ204" s="68" t="s">
        <v>87</v>
      </c>
      <c r="FK204" s="67" t="s">
        <v>251</v>
      </c>
    </row>
    <row r="205" spans="11:167" ht="45" x14ac:dyDescent="0.25">
      <c r="K205" s="68" t="s">
        <v>90</v>
      </c>
      <c r="O205" s="5"/>
      <c r="P205" s="6"/>
      <c r="Q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88</v>
      </c>
      <c r="FF205" s="67" t="s">
        <v>252</v>
      </c>
      <c r="FG205" s="4"/>
      <c r="FH205" s="67" t="s">
        <v>89</v>
      </c>
      <c r="FI205" s="4"/>
      <c r="FJ205" s="68" t="s">
        <v>90</v>
      </c>
      <c r="FK205" s="67" t="s">
        <v>253</v>
      </c>
    </row>
    <row r="206" spans="11:167" ht="75" x14ac:dyDescent="0.25">
      <c r="K206" s="68" t="s">
        <v>93</v>
      </c>
      <c r="O206" s="5"/>
      <c r="P206" s="6"/>
      <c r="Q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91</v>
      </c>
      <c r="FF206" s="67" t="s">
        <v>254</v>
      </c>
      <c r="FG206" s="4"/>
      <c r="FH206" s="67" t="s">
        <v>92</v>
      </c>
      <c r="FI206" s="4"/>
      <c r="FJ206" s="68" t="s">
        <v>93</v>
      </c>
      <c r="FK206" s="67" t="s">
        <v>255</v>
      </c>
    </row>
    <row r="207" spans="11:167" ht="60" x14ac:dyDescent="0.25">
      <c r="K207" s="68" t="s">
        <v>96</v>
      </c>
      <c r="O207" s="5"/>
      <c r="P207" s="6"/>
      <c r="Q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94</v>
      </c>
      <c r="FF207" s="67" t="s">
        <v>256</v>
      </c>
      <c r="FG207" s="4"/>
      <c r="FH207" s="67" t="s">
        <v>95</v>
      </c>
      <c r="FI207" s="4"/>
      <c r="FJ207" s="68" t="s">
        <v>96</v>
      </c>
      <c r="FK207" s="67" t="s">
        <v>257</v>
      </c>
    </row>
    <row r="208" spans="11:167" ht="60" x14ac:dyDescent="0.25">
      <c r="K208" s="68" t="s">
        <v>99</v>
      </c>
      <c r="O208" s="5"/>
      <c r="P208" s="6"/>
      <c r="Q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97</v>
      </c>
      <c r="FF208" s="67" t="s">
        <v>258</v>
      </c>
      <c r="FG208" s="4"/>
      <c r="FH208" s="67" t="s">
        <v>98</v>
      </c>
      <c r="FI208" s="4"/>
      <c r="FJ208" s="68" t="s">
        <v>99</v>
      </c>
      <c r="FK208" s="67" t="s">
        <v>259</v>
      </c>
    </row>
    <row r="209" spans="11:167" ht="60" x14ac:dyDescent="0.25">
      <c r="K209" s="68" t="s">
        <v>102</v>
      </c>
      <c r="O209" s="5"/>
      <c r="P209" s="6"/>
      <c r="Q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100</v>
      </c>
      <c r="FF209" s="67" t="s">
        <v>260</v>
      </c>
      <c r="FG209" s="4"/>
      <c r="FH209" s="67" t="s">
        <v>101</v>
      </c>
      <c r="FI209" s="4"/>
      <c r="FJ209" s="68" t="s">
        <v>102</v>
      </c>
      <c r="FK209" s="67" t="s">
        <v>261</v>
      </c>
    </row>
    <row r="210" spans="11:167" ht="60" x14ac:dyDescent="0.25">
      <c r="K210" s="68" t="s">
        <v>104</v>
      </c>
      <c r="O210" s="5"/>
      <c r="P210" s="6"/>
      <c r="Q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103</v>
      </c>
      <c r="FF210" s="67" t="s">
        <v>18</v>
      </c>
      <c r="FG210" s="4"/>
      <c r="FH210" s="67" t="s">
        <v>13</v>
      </c>
      <c r="FI210" s="4"/>
      <c r="FJ210" s="68" t="s">
        <v>104</v>
      </c>
      <c r="FK210" s="67" t="s">
        <v>262</v>
      </c>
    </row>
    <row r="211" spans="11:167" ht="45" x14ac:dyDescent="0.25">
      <c r="K211" s="68" t="s">
        <v>106</v>
      </c>
      <c r="O211" s="5"/>
      <c r="P211" s="6"/>
      <c r="Q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105</v>
      </c>
      <c r="FF211" s="67" t="s">
        <v>263</v>
      </c>
      <c r="FG211" s="4"/>
      <c r="FH211" s="67" t="s">
        <v>110</v>
      </c>
      <c r="FI211" s="4"/>
      <c r="FJ211" s="68" t="s">
        <v>106</v>
      </c>
      <c r="FK211" s="67" t="s">
        <v>264</v>
      </c>
    </row>
    <row r="212" spans="11:167" ht="45" x14ac:dyDescent="0.25">
      <c r="K212" s="68" t="s">
        <v>108</v>
      </c>
      <c r="O212" s="5"/>
      <c r="P212" s="6"/>
      <c r="Q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107</v>
      </c>
      <c r="FF212" s="67" t="s">
        <v>265</v>
      </c>
      <c r="FG212" s="4"/>
      <c r="FH212" s="67" t="s">
        <v>113</v>
      </c>
      <c r="FI212" s="4"/>
      <c r="FJ212" s="68" t="s">
        <v>108</v>
      </c>
      <c r="FK212" s="67" t="s">
        <v>266</v>
      </c>
    </row>
    <row r="213" spans="11:167" ht="45" x14ac:dyDescent="0.25">
      <c r="K213" s="68" t="s">
        <v>111</v>
      </c>
      <c r="O213" s="5"/>
      <c r="P213" s="6"/>
      <c r="Q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109</v>
      </c>
      <c r="FF213" s="67" t="s">
        <v>242</v>
      </c>
      <c r="FG213" s="4"/>
      <c r="FH213" s="67" t="s">
        <v>116</v>
      </c>
      <c r="FI213" s="4"/>
      <c r="FJ213" s="68" t="s">
        <v>111</v>
      </c>
      <c r="FK213" s="67" t="s">
        <v>267</v>
      </c>
    </row>
    <row r="214" spans="11:167" ht="75" x14ac:dyDescent="0.25">
      <c r="K214" s="68" t="s">
        <v>114</v>
      </c>
      <c r="O214" s="5"/>
      <c r="P214" s="6"/>
      <c r="Q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112</v>
      </c>
      <c r="FF214" s="67" t="s">
        <v>268</v>
      </c>
      <c r="FG214" s="4"/>
      <c r="FH214" s="67" t="s">
        <v>118</v>
      </c>
      <c r="FI214" s="4"/>
      <c r="FJ214" s="68" t="s">
        <v>114</v>
      </c>
      <c r="FK214" s="67" t="s">
        <v>269</v>
      </c>
    </row>
    <row r="215" spans="11:167" ht="45" x14ac:dyDescent="0.25">
      <c r="K215" s="68" t="s">
        <v>117</v>
      </c>
      <c r="O215" s="5"/>
      <c r="P215" s="6"/>
      <c r="Q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115</v>
      </c>
      <c r="FF215" s="67" t="s">
        <v>270</v>
      </c>
      <c r="FG215" s="4"/>
      <c r="FH215" s="67" t="s">
        <v>119</v>
      </c>
      <c r="FI215" s="4"/>
      <c r="FJ215" s="68" t="s">
        <v>117</v>
      </c>
      <c r="FK215" s="67" t="s">
        <v>271</v>
      </c>
    </row>
    <row r="216" spans="11:167" x14ac:dyDescent="0.25">
      <c r="K216" s="4"/>
      <c r="O216" s="5"/>
      <c r="P216" s="6"/>
      <c r="Q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7" t="s">
        <v>120</v>
      </c>
      <c r="FI216" s="4"/>
      <c r="FJ216" s="4"/>
      <c r="FK216" s="67" t="s">
        <v>272</v>
      </c>
    </row>
    <row r="217" spans="11:167" ht="30" x14ac:dyDescent="0.25">
      <c r="K217" s="4"/>
      <c r="O217" s="5"/>
      <c r="P217" s="6"/>
      <c r="Q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7" t="s">
        <v>121</v>
      </c>
      <c r="FI217" s="4"/>
      <c r="FJ217" s="68"/>
      <c r="FK217" s="67" t="s">
        <v>273</v>
      </c>
    </row>
    <row r="218" spans="11:167" ht="45" x14ac:dyDescent="0.25">
      <c r="K218" s="4"/>
      <c r="O218" s="5"/>
      <c r="P218" s="6"/>
      <c r="Q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7" t="s">
        <v>122</v>
      </c>
      <c r="FI218" s="4"/>
      <c r="FJ218" s="4"/>
      <c r="FK218" s="67" t="s">
        <v>274</v>
      </c>
    </row>
    <row r="219" spans="11:167" ht="30" x14ac:dyDescent="0.25">
      <c r="K219" s="4"/>
      <c r="O219" s="5"/>
      <c r="P219" s="6"/>
      <c r="Q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7" t="s">
        <v>123</v>
      </c>
      <c r="FI219" s="4"/>
      <c r="FJ219" s="4"/>
      <c r="FK219" s="67" t="s">
        <v>275</v>
      </c>
    </row>
    <row r="220" spans="11:167" ht="30" x14ac:dyDescent="0.25">
      <c r="K220" s="4"/>
      <c r="O220" s="5"/>
      <c r="P220" s="6"/>
      <c r="Q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7" t="s">
        <v>124</v>
      </c>
      <c r="FI220" s="4"/>
      <c r="FJ220" s="4"/>
      <c r="FK220" s="67" t="s">
        <v>276</v>
      </c>
    </row>
    <row r="221" spans="11:167" ht="45" x14ac:dyDescent="0.25">
      <c r="K221" s="4"/>
      <c r="O221" s="5"/>
      <c r="P221" s="6"/>
      <c r="Q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7" t="s">
        <v>125</v>
      </c>
      <c r="FI221" s="4"/>
      <c r="FJ221" s="4"/>
      <c r="FK221" s="67" t="s">
        <v>277</v>
      </c>
    </row>
    <row r="222" spans="11:167" ht="30" x14ac:dyDescent="0.25">
      <c r="K222" s="4"/>
      <c r="O222" s="5"/>
      <c r="P222" s="6"/>
      <c r="Q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7" t="s">
        <v>126</v>
      </c>
      <c r="FI222" s="4"/>
      <c r="FJ222" s="4"/>
      <c r="FK222" s="67" t="s">
        <v>278</v>
      </c>
    </row>
    <row r="223" spans="11:167" ht="30" x14ac:dyDescent="0.25">
      <c r="K223" s="4"/>
      <c r="O223" s="5"/>
      <c r="P223" s="6"/>
      <c r="Q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7" t="s">
        <v>127</v>
      </c>
      <c r="FI223" s="4"/>
      <c r="FJ223" s="4"/>
      <c r="FK223" s="67" t="s">
        <v>279</v>
      </c>
    </row>
    <row r="224" spans="11:167" ht="30" x14ac:dyDescent="0.25">
      <c r="K224" s="4"/>
      <c r="O224" s="5"/>
      <c r="P224" s="6"/>
      <c r="Q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7" t="s">
        <v>128</v>
      </c>
      <c r="FI224" s="4"/>
      <c r="FJ224" s="4"/>
      <c r="FK224" s="67" t="s">
        <v>280</v>
      </c>
    </row>
    <row r="225" spans="11:167" ht="30" x14ac:dyDescent="0.25">
      <c r="K225" s="4"/>
      <c r="O225" s="5"/>
      <c r="P225" s="6"/>
      <c r="Q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7" t="s">
        <v>129</v>
      </c>
      <c r="FI225" s="4"/>
      <c r="FJ225" s="4"/>
      <c r="FK225" s="67" t="s">
        <v>281</v>
      </c>
    </row>
    <row r="226" spans="11:167" x14ac:dyDescent="0.25">
      <c r="K226" s="4"/>
      <c r="O226" s="5"/>
      <c r="P226" s="6"/>
      <c r="Q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7" t="s">
        <v>130</v>
      </c>
      <c r="FI226" s="4"/>
      <c r="FJ226" s="4"/>
      <c r="FK226" s="67" t="s">
        <v>282</v>
      </c>
    </row>
    <row r="227" spans="11:167" x14ac:dyDescent="0.25">
      <c r="K227" s="4"/>
      <c r="O227" s="5"/>
      <c r="P227" s="6"/>
      <c r="Q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7" t="s">
        <v>131</v>
      </c>
      <c r="FI227" s="4"/>
      <c r="FJ227" s="4"/>
      <c r="FK227" s="67" t="s">
        <v>283</v>
      </c>
    </row>
    <row r="228" spans="11:167" ht="30" x14ac:dyDescent="0.25">
      <c r="K228" s="4"/>
      <c r="O228" s="5"/>
      <c r="P228" s="6"/>
      <c r="Q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7" t="s">
        <v>132</v>
      </c>
      <c r="FI228" s="4"/>
      <c r="FJ228" s="4"/>
      <c r="FK228" s="67" t="s">
        <v>284</v>
      </c>
    </row>
    <row r="229" spans="11:167" ht="45" x14ac:dyDescent="0.25">
      <c r="K229" s="4"/>
      <c r="O229" s="5"/>
      <c r="P229" s="6"/>
      <c r="Q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7" t="s">
        <v>133</v>
      </c>
      <c r="FI229" s="4"/>
      <c r="FJ229" s="4"/>
      <c r="FK229" s="67" t="s">
        <v>285</v>
      </c>
    </row>
    <row r="230" spans="11:167" ht="30" x14ac:dyDescent="0.25">
      <c r="K230" s="4"/>
      <c r="O230" s="5"/>
      <c r="P230" s="6"/>
      <c r="Q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7" t="s">
        <v>134</v>
      </c>
      <c r="FI230" s="4"/>
      <c r="FJ230" s="4"/>
      <c r="FK230" s="67" t="s">
        <v>286</v>
      </c>
    </row>
    <row r="231" spans="11:167" ht="30" x14ac:dyDescent="0.25">
      <c r="K231" s="4"/>
      <c r="O231" s="5"/>
      <c r="P231" s="6"/>
      <c r="Q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7" t="s">
        <v>135</v>
      </c>
      <c r="FI231" s="4"/>
      <c r="FJ231" s="4"/>
      <c r="FK231" s="67" t="s">
        <v>287</v>
      </c>
    </row>
    <row r="232" spans="11:167" x14ac:dyDescent="0.25">
      <c r="K232" s="4"/>
      <c r="O232" s="5"/>
      <c r="P232" s="6"/>
      <c r="Q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7" t="s">
        <v>136</v>
      </c>
      <c r="FI232" s="4"/>
      <c r="FJ232" s="4"/>
      <c r="FK232" s="67" t="s">
        <v>288</v>
      </c>
    </row>
    <row r="233" spans="11:167" ht="30" x14ac:dyDescent="0.25">
      <c r="K233" s="4"/>
      <c r="O233" s="5"/>
      <c r="P233" s="6"/>
      <c r="Q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7" t="s">
        <v>137</v>
      </c>
      <c r="FI233" s="4"/>
      <c r="FJ233" s="4"/>
      <c r="FK233" s="67" t="s">
        <v>289</v>
      </c>
    </row>
    <row r="234" spans="11:167" ht="45" x14ac:dyDescent="0.25">
      <c r="K234" s="4"/>
      <c r="O234" s="5"/>
      <c r="P234" s="6"/>
      <c r="Q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7" t="s">
        <v>138</v>
      </c>
      <c r="FI234" s="4"/>
      <c r="FJ234" s="4"/>
      <c r="FK234" s="67" t="s">
        <v>290</v>
      </c>
    </row>
    <row r="235" spans="11:167" ht="30" x14ac:dyDescent="0.25">
      <c r="K235" s="4"/>
      <c r="O235" s="5"/>
      <c r="P235" s="6"/>
      <c r="Q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7" t="s">
        <v>139</v>
      </c>
      <c r="FI235" s="4"/>
      <c r="FJ235" s="4"/>
      <c r="FK235" s="67" t="s">
        <v>291</v>
      </c>
    </row>
    <row r="236" spans="11:167" x14ac:dyDescent="0.25">
      <c r="K236" s="4"/>
      <c r="O236" s="5"/>
      <c r="P236" s="6"/>
      <c r="Q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7" t="s">
        <v>140</v>
      </c>
      <c r="FI236" s="4"/>
      <c r="FJ236" s="4"/>
      <c r="FK236" s="67" t="s">
        <v>292</v>
      </c>
    </row>
    <row r="237" spans="11:167" x14ac:dyDescent="0.25">
      <c r="K237" s="4"/>
      <c r="O237" s="5"/>
      <c r="P237" s="6"/>
      <c r="Q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7" t="s">
        <v>293</v>
      </c>
    </row>
    <row r="238" spans="11:167" x14ac:dyDescent="0.25">
      <c r="K238" s="4"/>
      <c r="O238" s="5"/>
      <c r="P238" s="6"/>
      <c r="Q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7" t="s">
        <v>294</v>
      </c>
    </row>
    <row r="239" spans="11:167" x14ac:dyDescent="0.25">
      <c r="K239" s="4"/>
      <c r="O239" s="5"/>
      <c r="P239" s="6"/>
      <c r="Q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7" t="s">
        <v>295</v>
      </c>
    </row>
    <row r="240" spans="11:167" x14ac:dyDescent="0.25">
      <c r="K240" s="4"/>
      <c r="O240" s="5"/>
      <c r="P240" s="6"/>
      <c r="Q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7" t="s">
        <v>296</v>
      </c>
    </row>
    <row r="241" spans="11:167" x14ac:dyDescent="0.25">
      <c r="K241" s="4"/>
      <c r="O241" s="5"/>
      <c r="P241" s="6"/>
      <c r="Q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7" t="s">
        <v>297</v>
      </c>
    </row>
    <row r="242" spans="11:167" x14ac:dyDescent="0.25">
      <c r="K242" s="4"/>
      <c r="O242" s="5"/>
      <c r="P242" s="6"/>
      <c r="Q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7" t="s">
        <v>298</v>
      </c>
    </row>
    <row r="243" spans="11:167" ht="30" x14ac:dyDescent="0.25">
      <c r="K243" s="4"/>
      <c r="O243" s="5"/>
      <c r="P243" s="6"/>
      <c r="Q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7" t="s">
        <v>299</v>
      </c>
    </row>
    <row r="244" spans="11:167" x14ac:dyDescent="0.25">
      <c r="K244" s="4"/>
      <c r="O244" s="5"/>
      <c r="P244" s="6"/>
      <c r="Q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7" t="s">
        <v>300</v>
      </c>
    </row>
    <row r="245" spans="11:167" x14ac:dyDescent="0.25">
      <c r="K245" s="4"/>
      <c r="O245" s="5"/>
      <c r="P245" s="6"/>
      <c r="Q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7" t="s">
        <v>301</v>
      </c>
    </row>
    <row r="246" spans="11:167" x14ac:dyDescent="0.25">
      <c r="K246" s="4"/>
      <c r="O246" s="5"/>
      <c r="P246" s="6"/>
      <c r="Q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7" t="s">
        <v>302</v>
      </c>
    </row>
    <row r="247" spans="11:167" x14ac:dyDescent="0.25">
      <c r="K247" s="4"/>
      <c r="O247" s="5"/>
      <c r="P247" s="6"/>
      <c r="Q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7" t="s">
        <v>303</v>
      </c>
    </row>
    <row r="248" spans="11:167" x14ac:dyDescent="0.25">
      <c r="K248" s="4"/>
      <c r="O248" s="5"/>
      <c r="P248" s="6"/>
      <c r="Q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7" t="s">
        <v>304</v>
      </c>
    </row>
    <row r="249" spans="11:167" x14ac:dyDescent="0.25">
      <c r="K249" s="4"/>
      <c r="O249" s="5"/>
      <c r="P249" s="6"/>
      <c r="Q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7" t="s">
        <v>305</v>
      </c>
    </row>
    <row r="250" spans="11:167" x14ac:dyDescent="0.25">
      <c r="K250" s="4"/>
      <c r="O250" s="5"/>
      <c r="P250" s="6"/>
      <c r="Q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7" t="s">
        <v>306</v>
      </c>
    </row>
    <row r="251" spans="11:167" x14ac:dyDescent="0.25">
      <c r="K251" s="4"/>
      <c r="O251" s="5"/>
      <c r="P251" s="6"/>
      <c r="Q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7" t="s">
        <v>307</v>
      </c>
    </row>
    <row r="252" spans="11:167" x14ac:dyDescent="0.25">
      <c r="K252" s="4"/>
      <c r="O252" s="5"/>
      <c r="P252" s="6"/>
      <c r="Q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7" t="s">
        <v>308</v>
      </c>
    </row>
    <row r="253" spans="11:167" x14ac:dyDescent="0.25">
      <c r="K253" s="4"/>
      <c r="O253" s="5"/>
      <c r="P253" s="6"/>
      <c r="Q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7" t="s">
        <v>309</v>
      </c>
    </row>
    <row r="254" spans="11:167" x14ac:dyDescent="0.25">
      <c r="K254" s="4"/>
      <c r="O254" s="5"/>
      <c r="P254" s="6"/>
      <c r="Q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7" t="s">
        <v>310</v>
      </c>
    </row>
    <row r="255" spans="11:167" ht="30" x14ac:dyDescent="0.25">
      <c r="K255" s="4"/>
      <c r="O255" s="5"/>
      <c r="P255" s="6"/>
      <c r="Q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7" t="s">
        <v>311</v>
      </c>
    </row>
    <row r="256" spans="11:167" x14ac:dyDescent="0.25">
      <c r="K256" s="4"/>
      <c r="O256" s="5"/>
      <c r="P256" s="6"/>
      <c r="Q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7" t="s">
        <v>312</v>
      </c>
    </row>
    <row r="257" spans="11:167" x14ac:dyDescent="0.25">
      <c r="K257" s="4"/>
      <c r="O257" s="5"/>
      <c r="P257" s="6"/>
      <c r="Q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7" t="s">
        <v>313</v>
      </c>
    </row>
    <row r="258" spans="11:167" x14ac:dyDescent="0.25">
      <c r="K258" s="4"/>
      <c r="O258" s="5"/>
      <c r="P258" s="6"/>
      <c r="Q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7" t="s">
        <v>314</v>
      </c>
    </row>
    <row r="259" spans="11:167" x14ac:dyDescent="0.25">
      <c r="K259" s="4"/>
      <c r="O259" s="5"/>
      <c r="P259" s="6"/>
      <c r="Q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7" t="s">
        <v>315</v>
      </c>
    </row>
    <row r="260" spans="11:167" x14ac:dyDescent="0.25">
      <c r="K260" s="4"/>
      <c r="O260" s="5"/>
      <c r="P260" s="6"/>
      <c r="Q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7" t="s">
        <v>316</v>
      </c>
    </row>
    <row r="261" spans="11:167" ht="30" x14ac:dyDescent="0.25">
      <c r="K261" s="4"/>
      <c r="O261" s="5"/>
      <c r="P261" s="6"/>
      <c r="Q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7" t="s">
        <v>317</v>
      </c>
    </row>
    <row r="262" spans="11:167" x14ac:dyDescent="0.25">
      <c r="K262" s="4"/>
      <c r="O262" s="5"/>
      <c r="P262" s="6"/>
      <c r="Q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7" t="s">
        <v>318</v>
      </c>
    </row>
    <row r="263" spans="11:167" x14ac:dyDescent="0.25">
      <c r="K263" s="4"/>
      <c r="O263" s="5"/>
      <c r="P263" s="6"/>
      <c r="Q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7" t="s">
        <v>319</v>
      </c>
    </row>
    <row r="264" spans="11:167" x14ac:dyDescent="0.25">
      <c r="K264" s="4"/>
      <c r="O264" s="5"/>
      <c r="P264" s="6"/>
      <c r="Q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7" t="s">
        <v>320</v>
      </c>
    </row>
    <row r="265" spans="11:167" ht="30" x14ac:dyDescent="0.25">
      <c r="K265" s="4"/>
      <c r="O265" s="5"/>
      <c r="P265" s="6"/>
      <c r="Q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7" t="s">
        <v>321</v>
      </c>
    </row>
    <row r="266" spans="11:167" x14ac:dyDescent="0.25">
      <c r="K266" s="4"/>
      <c r="O266" s="5"/>
      <c r="P266" s="6"/>
      <c r="Q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7" t="s">
        <v>322</v>
      </c>
    </row>
    <row r="267" spans="11:167" ht="30" x14ac:dyDescent="0.25">
      <c r="K267" s="4"/>
      <c r="O267" s="5"/>
      <c r="P267" s="6"/>
      <c r="Q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7" t="s">
        <v>323</v>
      </c>
    </row>
    <row r="268" spans="11:167" x14ac:dyDescent="0.25">
      <c r="K268" s="4"/>
      <c r="O268" s="5"/>
      <c r="P268" s="6"/>
      <c r="Q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7" t="s">
        <v>324</v>
      </c>
    </row>
    <row r="269" spans="11:167" x14ac:dyDescent="0.25">
      <c r="K269" s="4"/>
      <c r="O269" s="5"/>
      <c r="P269" s="6"/>
      <c r="Q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7" t="s">
        <v>325</v>
      </c>
    </row>
    <row r="270" spans="11:167" x14ac:dyDescent="0.25">
      <c r="K270" s="4"/>
      <c r="O270" s="5"/>
      <c r="P270" s="6"/>
      <c r="Q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7" t="s">
        <v>326</v>
      </c>
    </row>
    <row r="271" spans="11:167" x14ac:dyDescent="0.25">
      <c r="K271" s="4"/>
      <c r="O271" s="5"/>
      <c r="P271" s="6"/>
      <c r="Q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7" t="s">
        <v>327</v>
      </c>
    </row>
    <row r="272" spans="11:167" x14ac:dyDescent="0.25">
      <c r="K272" s="4"/>
      <c r="O272" s="5"/>
      <c r="P272" s="6"/>
      <c r="Q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7" t="s">
        <v>328</v>
      </c>
    </row>
    <row r="273" spans="11:167" x14ac:dyDescent="0.25">
      <c r="K273" s="4"/>
      <c r="O273" s="5"/>
      <c r="P273" s="6"/>
      <c r="Q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7" t="s">
        <v>329</v>
      </c>
    </row>
    <row r="274" spans="11:167" x14ac:dyDescent="0.25">
      <c r="K274" s="4"/>
      <c r="O274" s="5"/>
      <c r="P274" s="6"/>
      <c r="Q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7" t="s">
        <v>330</v>
      </c>
    </row>
    <row r="275" spans="11:167" x14ac:dyDescent="0.25">
      <c r="K275" s="4"/>
      <c r="O275" s="5"/>
      <c r="P275" s="6"/>
      <c r="Q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7" t="s">
        <v>331</v>
      </c>
    </row>
    <row r="276" spans="11:167" x14ac:dyDescent="0.25">
      <c r="K276" s="4"/>
      <c r="O276" s="5"/>
      <c r="P276" s="6"/>
      <c r="Q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7" t="s">
        <v>332</v>
      </c>
    </row>
    <row r="277" spans="11:167" x14ac:dyDescent="0.25">
      <c r="K277" s="4"/>
      <c r="O277" s="5"/>
      <c r="P277" s="6"/>
      <c r="Q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7" t="s">
        <v>333</v>
      </c>
    </row>
    <row r="278" spans="11:167" x14ac:dyDescent="0.25">
      <c r="K278" s="4"/>
      <c r="O278" s="5"/>
      <c r="P278" s="6"/>
      <c r="Q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7" t="s">
        <v>334</v>
      </c>
    </row>
    <row r="279" spans="11:167" ht="30" x14ac:dyDescent="0.25">
      <c r="K279" s="4"/>
      <c r="O279" s="5"/>
      <c r="P279" s="6"/>
      <c r="Q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7" t="s">
        <v>335</v>
      </c>
    </row>
    <row r="280" spans="11:167" x14ac:dyDescent="0.25">
      <c r="K280" s="4"/>
      <c r="O280" s="5"/>
      <c r="P280" s="6"/>
      <c r="Q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7" t="s">
        <v>336</v>
      </c>
    </row>
    <row r="281" spans="11:167" x14ac:dyDescent="0.25">
      <c r="K281" s="4"/>
      <c r="O281" s="5"/>
      <c r="P281" s="6"/>
      <c r="Q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7" t="s">
        <v>337</v>
      </c>
    </row>
    <row r="282" spans="11:167" x14ac:dyDescent="0.25">
      <c r="K282" s="4"/>
      <c r="O282" s="5"/>
      <c r="P282" s="6"/>
      <c r="Q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7" t="s">
        <v>338</v>
      </c>
    </row>
    <row r="283" spans="11:167" x14ac:dyDescent="0.25">
      <c r="K283" s="4"/>
      <c r="O283" s="5"/>
      <c r="P283" s="6"/>
      <c r="Q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7" t="s">
        <v>339</v>
      </c>
    </row>
    <row r="284" spans="11:167" x14ac:dyDescent="0.25">
      <c r="K284" s="4"/>
      <c r="O284" s="5"/>
      <c r="P284" s="6"/>
      <c r="Q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7" t="s">
        <v>340</v>
      </c>
    </row>
    <row r="285" spans="11:167" x14ac:dyDescent="0.25">
      <c r="K285" s="4"/>
      <c r="O285" s="5"/>
      <c r="P285" s="6"/>
      <c r="Q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7" t="s">
        <v>341</v>
      </c>
    </row>
    <row r="286" spans="11:167" ht="30" x14ac:dyDescent="0.25">
      <c r="K286" s="4"/>
      <c r="O286" s="5"/>
      <c r="P286" s="6"/>
      <c r="Q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7" t="s">
        <v>342</v>
      </c>
    </row>
    <row r="287" spans="11:167" x14ac:dyDescent="0.25">
      <c r="K287" s="4"/>
      <c r="O287" s="5"/>
      <c r="P287" s="6"/>
      <c r="Q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7" t="s">
        <v>343</v>
      </c>
    </row>
    <row r="288" spans="11:167" x14ac:dyDescent="0.25">
      <c r="K288" s="4"/>
      <c r="O288" s="5"/>
      <c r="P288" s="6"/>
      <c r="Q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7" t="s">
        <v>344</v>
      </c>
    </row>
    <row r="289" spans="11:167" x14ac:dyDescent="0.25">
      <c r="K289" s="4"/>
      <c r="O289" s="5"/>
      <c r="P289" s="6"/>
      <c r="Q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7" t="s">
        <v>345</v>
      </c>
    </row>
    <row r="1000" spans="10:14" ht="409.5" x14ac:dyDescent="0.25">
      <c r="J1000" s="7" t="s">
        <v>74</v>
      </c>
      <c r="M1000" s="67" t="s">
        <v>11</v>
      </c>
      <c r="N1000" s="68" t="s">
        <v>75</v>
      </c>
    </row>
    <row r="1001" spans="10:14" ht="405" x14ac:dyDescent="0.25">
      <c r="J1001" s="7" t="s">
        <v>76</v>
      </c>
      <c r="M1001" s="67" t="s">
        <v>77</v>
      </c>
      <c r="N1001" s="68" t="s">
        <v>78</v>
      </c>
    </row>
    <row r="1002" spans="10:14" ht="345" x14ac:dyDescent="0.25">
      <c r="J1002" s="7" t="s">
        <v>79</v>
      </c>
      <c r="M1002" s="67" t="s">
        <v>80</v>
      </c>
      <c r="N1002" s="68" t="s">
        <v>81</v>
      </c>
    </row>
    <row r="1003" spans="10:14" ht="409.5" x14ac:dyDescent="0.25">
      <c r="J1003" s="7" t="s">
        <v>82</v>
      </c>
      <c r="M1003" s="67" t="s">
        <v>83</v>
      </c>
      <c r="N1003" s="68" t="s">
        <v>84</v>
      </c>
    </row>
    <row r="1004" spans="10:14" ht="285" x14ac:dyDescent="0.25">
      <c r="J1004" s="7" t="s">
        <v>85</v>
      </c>
      <c r="M1004" s="67" t="s">
        <v>86</v>
      </c>
      <c r="N1004" s="68" t="s">
        <v>87</v>
      </c>
    </row>
    <row r="1005" spans="10:14" ht="375" x14ac:dyDescent="0.25">
      <c r="J1005" s="7" t="s">
        <v>88</v>
      </c>
      <c r="M1005" s="67" t="s">
        <v>89</v>
      </c>
      <c r="N1005" s="68" t="s">
        <v>90</v>
      </c>
    </row>
    <row r="1006" spans="10:14" ht="409.5" x14ac:dyDescent="0.25">
      <c r="J1006" s="7" t="s">
        <v>91</v>
      </c>
      <c r="M1006" s="67" t="s">
        <v>92</v>
      </c>
      <c r="N1006" s="68" t="s">
        <v>93</v>
      </c>
    </row>
    <row r="1007" spans="10:14" ht="409.5" x14ac:dyDescent="0.25">
      <c r="J1007" s="7" t="s">
        <v>94</v>
      </c>
      <c r="M1007" s="67" t="s">
        <v>95</v>
      </c>
      <c r="N1007" s="68" t="s">
        <v>96</v>
      </c>
    </row>
    <row r="1008" spans="10:14" ht="409.5" x14ac:dyDescent="0.25">
      <c r="J1008" s="7" t="s">
        <v>97</v>
      </c>
      <c r="M1008" s="67" t="s">
        <v>98</v>
      </c>
      <c r="N1008" s="68" t="s">
        <v>99</v>
      </c>
    </row>
    <row r="1009" spans="10:14" ht="390" x14ac:dyDescent="0.25">
      <c r="J1009" s="7" t="s">
        <v>100</v>
      </c>
      <c r="M1009" s="67" t="s">
        <v>101</v>
      </c>
      <c r="N1009" s="68" t="s">
        <v>102</v>
      </c>
    </row>
    <row r="1010" spans="10:14" ht="409.5" x14ac:dyDescent="0.25">
      <c r="J1010" s="7" t="s">
        <v>103</v>
      </c>
      <c r="N1010" s="68" t="s">
        <v>104</v>
      </c>
    </row>
    <row r="1011" spans="10:14" ht="270" x14ac:dyDescent="0.25">
      <c r="J1011" s="7" t="s">
        <v>105</v>
      </c>
      <c r="N1011" s="68" t="s">
        <v>106</v>
      </c>
    </row>
    <row r="1012" spans="10:14" ht="330" x14ac:dyDescent="0.25">
      <c r="J1012" s="7" t="s">
        <v>107</v>
      </c>
      <c r="M1012" s="67" t="s">
        <v>13</v>
      </c>
      <c r="N1012" s="68" t="s">
        <v>108</v>
      </c>
    </row>
    <row r="1013" spans="10:14" ht="360" x14ac:dyDescent="0.25">
      <c r="J1013" s="7" t="s">
        <v>109</v>
      </c>
      <c r="M1013" s="67" t="s">
        <v>110</v>
      </c>
      <c r="N1013" s="68" t="s">
        <v>111</v>
      </c>
    </row>
    <row r="1014" spans="10:14" ht="409.5" x14ac:dyDescent="0.25">
      <c r="J1014" s="7" t="s">
        <v>112</v>
      </c>
      <c r="M1014" s="67" t="s">
        <v>113</v>
      </c>
      <c r="N1014" s="68" t="s">
        <v>114</v>
      </c>
    </row>
    <row r="1015" spans="10:14" ht="390" x14ac:dyDescent="0.25">
      <c r="J1015" s="7" t="s">
        <v>115</v>
      </c>
      <c r="M1015" s="67" t="s">
        <v>116</v>
      </c>
      <c r="N1015" s="68" t="s">
        <v>117</v>
      </c>
    </row>
    <row r="1016" spans="10:14" ht="75" x14ac:dyDescent="0.25">
      <c r="M1016" s="67" t="s">
        <v>118</v>
      </c>
    </row>
    <row r="1017" spans="10:14" ht="270" x14ac:dyDescent="0.25">
      <c r="M1017" s="67" t="s">
        <v>119</v>
      </c>
    </row>
    <row r="1018" spans="10:14" ht="135" x14ac:dyDescent="0.25">
      <c r="M1018" s="67" t="s">
        <v>120</v>
      </c>
    </row>
    <row r="1019" spans="10:14" ht="285" x14ac:dyDescent="0.25">
      <c r="M1019" s="67" t="s">
        <v>121</v>
      </c>
    </row>
    <row r="1020" spans="10:14" ht="390" x14ac:dyDescent="0.25">
      <c r="M1020" s="67" t="s">
        <v>122</v>
      </c>
    </row>
    <row r="1021" spans="10:14" ht="180" x14ac:dyDescent="0.25">
      <c r="M1021" s="67" t="s">
        <v>123</v>
      </c>
    </row>
    <row r="1022" spans="10:14" ht="300" x14ac:dyDescent="0.25">
      <c r="M1022" s="67" t="s">
        <v>124</v>
      </c>
    </row>
    <row r="1023" spans="10:14" ht="409.5" x14ac:dyDescent="0.25">
      <c r="M1023" s="67" t="s">
        <v>125</v>
      </c>
    </row>
    <row r="1024" spans="10:14" ht="195" x14ac:dyDescent="0.25">
      <c r="M1024" s="67" t="s">
        <v>126</v>
      </c>
    </row>
    <row r="1025" spans="13:13" ht="210" x14ac:dyDescent="0.25">
      <c r="M1025" s="67" t="s">
        <v>127</v>
      </c>
    </row>
    <row r="1026" spans="13:13" ht="315" x14ac:dyDescent="0.25">
      <c r="M1026" s="67" t="s">
        <v>128</v>
      </c>
    </row>
    <row r="1027" spans="13:13" ht="120" x14ac:dyDescent="0.25">
      <c r="M1027" s="67" t="s">
        <v>129</v>
      </c>
    </row>
    <row r="1028" spans="13:13" ht="90" x14ac:dyDescent="0.25">
      <c r="M1028" s="67" t="s">
        <v>130</v>
      </c>
    </row>
    <row r="1029" spans="13:13" ht="165" x14ac:dyDescent="0.25">
      <c r="M1029" s="67" t="s">
        <v>131</v>
      </c>
    </row>
    <row r="1030" spans="13:13" ht="315" x14ac:dyDescent="0.25">
      <c r="M1030" s="67" t="s">
        <v>132</v>
      </c>
    </row>
    <row r="1031" spans="13:13" ht="409.5" x14ac:dyDescent="0.25">
      <c r="M1031" s="67" t="s">
        <v>133</v>
      </c>
    </row>
    <row r="1032" spans="13:13" ht="210" x14ac:dyDescent="0.25">
      <c r="M1032" s="67" t="s">
        <v>134</v>
      </c>
    </row>
    <row r="1033" spans="13:13" ht="195" x14ac:dyDescent="0.25">
      <c r="M1033" s="67" t="s">
        <v>135</v>
      </c>
    </row>
    <row r="1034" spans="13:13" ht="120" x14ac:dyDescent="0.25">
      <c r="M1034" s="67" t="s">
        <v>136</v>
      </c>
    </row>
    <row r="1035" spans="13:13" ht="165" x14ac:dyDescent="0.25">
      <c r="M1035" s="67" t="s">
        <v>137</v>
      </c>
    </row>
    <row r="1036" spans="13:13" ht="360" x14ac:dyDescent="0.25">
      <c r="M1036" s="67" t="s">
        <v>138</v>
      </c>
    </row>
    <row r="1037" spans="13:13" ht="105" x14ac:dyDescent="0.25">
      <c r="M1037" s="67" t="s">
        <v>139</v>
      </c>
    </row>
    <row r="1038" spans="13:13" ht="165" x14ac:dyDescent="0.25">
      <c r="M1038" s="67" t="s">
        <v>140</v>
      </c>
    </row>
  </sheetData>
  <mergeCells count="68">
    <mergeCell ref="E3:J3"/>
    <mergeCell ref="B5:J5"/>
    <mergeCell ref="B7:C7"/>
    <mergeCell ref="D7:H7"/>
    <mergeCell ref="B9:C9"/>
    <mergeCell ref="D9:J9"/>
    <mergeCell ref="B11:C11"/>
    <mergeCell ref="D11:J11"/>
    <mergeCell ref="B13:C13"/>
    <mergeCell ref="D13:J13"/>
    <mergeCell ref="B15:C15"/>
    <mergeCell ref="D15:J15"/>
    <mergeCell ref="B17:C17"/>
    <mergeCell ref="D17:J17"/>
    <mergeCell ref="B19:C19"/>
    <mergeCell ref="D19:J19"/>
    <mergeCell ref="B21:C21"/>
    <mergeCell ref="D21:J21"/>
    <mergeCell ref="C31:D31"/>
    <mergeCell ref="F31:G31"/>
    <mergeCell ref="I31:J31"/>
    <mergeCell ref="B23:C23"/>
    <mergeCell ref="D23:J23"/>
    <mergeCell ref="B25:B26"/>
    <mergeCell ref="C25:C26"/>
    <mergeCell ref="D25:D26"/>
    <mergeCell ref="F25:H25"/>
    <mergeCell ref="I25:I26"/>
    <mergeCell ref="F26:H26"/>
    <mergeCell ref="B28:B29"/>
    <mergeCell ref="C28:D28"/>
    <mergeCell ref="E28:J28"/>
    <mergeCell ref="C29:D29"/>
    <mergeCell ref="E29:J29"/>
    <mergeCell ref="B33:C33"/>
    <mergeCell ref="D33:E33"/>
    <mergeCell ref="F33:G33"/>
    <mergeCell ref="B35:C35"/>
    <mergeCell ref="D35:F35"/>
    <mergeCell ref="G35:H35"/>
    <mergeCell ref="I35:J35"/>
    <mergeCell ref="B37:C37"/>
    <mergeCell ref="D37:J37"/>
    <mergeCell ref="C39:D39"/>
    <mergeCell ref="E39:F39"/>
    <mergeCell ref="H39:I39"/>
    <mergeCell ref="B40:B42"/>
    <mergeCell ref="C40:D40"/>
    <mergeCell ref="E40:F40"/>
    <mergeCell ref="G40:H40"/>
    <mergeCell ref="I40:J40"/>
    <mergeCell ref="C41:D41"/>
    <mergeCell ref="I41:J41"/>
    <mergeCell ref="C42:D42"/>
    <mergeCell ref="I42:J42"/>
    <mergeCell ref="B44:G44"/>
    <mergeCell ref="H44:J44"/>
    <mergeCell ref="B46:C46"/>
    <mergeCell ref="D46:E46"/>
    <mergeCell ref="F46:G46"/>
    <mergeCell ref="H46:I46"/>
    <mergeCell ref="E49:J49"/>
    <mergeCell ref="B47:C47"/>
    <mergeCell ref="D47:E47"/>
    <mergeCell ref="F47:G47"/>
    <mergeCell ref="H47:I47"/>
    <mergeCell ref="B48:G48"/>
    <mergeCell ref="H48:J48"/>
  </mergeCells>
  <dataValidations count="44">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Meta año 1 " prompt="Este dato debe ser igual al registrado en la celda meta _x000a_" sqref="B47:I47"/>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Línea base" prompt="Registre el Valor inicial que tiene el calculo del indicador y a partir del cual se proyectaran la metas. " sqref="J33"/>
    <dataValidation allowBlank="1" showInputMessage="1" showErrorMessage="1" promptTitle="Fecha de Creación " prompt="Registre en formato día/mes/Año la fecha en que se crea y/o aprueba la formulación del indicador. " sqref="H33"/>
    <dataValidation type="list" allowBlank="1" showInputMessage="1" showErrorMessage="1" promptTitle="Periodicidad" prompt="Despliegue la flecha y seleccione la periodicidad en que se va a medir el indicador " sqref="C31:D31">
      <formula1>"Semestral,Anual,"</formula1>
    </dataValidation>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Variable" prompt="Registre el nombre completo de cada una de las Variables que componen el indicador " sqref="F25:H26"/>
    <dataValidation type="list" allowBlank="1" showInputMessage="1" showErrorMessage="1" sqref="C25:C26">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C18 C9:C16"/>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allowBlank="1" showInputMessage="1" showErrorMessage="1" promptTitle="Objetivo del Indicador " prompt="Digitre de manera clara el objetivo que se persigue con el calculo del indicador " sqref="G8:J8"/>
    <dataValidation errorStyle="information" allowBlank="1" errorTitle="Dato invalido" error="Debe seleccionar uno de la lista." prompt="Seleccione " sqref="B17 B21:B22"/>
    <dataValidation allowBlank="1" showInputMessage="1" showErrorMessage="1" promptTitle="Ingreso de variables" prompt="Si la operación matemática es tipo suma por favor ingrese valores en ambas columnas. Si el valor es uno (1) ingrese en la otra columna cero (0)" sqref="C51:D54"/>
    <dataValidation type="list" allowBlank="1" showInputMessage="1" showErrorMessage="1" sqref="D13:J13">
      <formula1>$FH$200:$FH$209</formula1>
    </dataValidation>
    <dataValidation type="list" allowBlank="1" showInputMessage="1" showErrorMessage="1" sqref="D15:J15">
      <formula1>$FH$210:$FH$236</formula1>
    </dataValidation>
    <dataValidation type="list" allowBlank="1" showInputMessage="1" showErrorMessage="1" sqref="D17:J17">
      <formula1>$FE$200:$FE$215</formula1>
    </dataValidation>
    <dataValidation type="list" allowBlank="1" showInputMessage="1" showErrorMessage="1" sqref="I35:J35">
      <formula1>$FK$200:$FK$289</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263"/>
  <sheetViews>
    <sheetView zoomScaleNormal="100" zoomScaleSheetLayoutView="80" zoomScalePageLayoutView="80" workbookViewId="0">
      <selection activeCell="J7" sqref="J7"/>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0" width="0" style="3" hidden="1" customWidth="1"/>
    <col min="161" max="161" width="23.28515625" style="3" customWidth="1"/>
    <col min="162" max="162" width="42.85546875" style="3" customWidth="1"/>
    <col min="163" max="163" width="11.42578125" style="3"/>
    <col min="164" max="164" width="97.7109375" style="3" customWidth="1"/>
    <col min="165" max="165" width="11.42578125" style="3" customWidth="1"/>
    <col min="166" max="166" width="75.85546875" style="3" customWidth="1"/>
    <col min="167" max="167" width="42.28515625" style="3" customWidth="1"/>
    <col min="168" max="216" width="11.42578125" style="3"/>
    <col min="217" max="16384" width="11.42578125" style="7"/>
  </cols>
  <sheetData>
    <row r="2" spans="2:216" ht="12" customHeight="1" x14ac:dyDescent="0.25">
      <c r="B2" s="1"/>
      <c r="C2" s="1"/>
      <c r="D2" s="2"/>
      <c r="E2" s="2"/>
      <c r="F2" s="2"/>
      <c r="G2" s="2"/>
      <c r="H2" s="2"/>
      <c r="I2" s="1"/>
      <c r="J2" s="1"/>
    </row>
    <row r="3" spans="2:216" ht="22.5" customHeight="1" thickBot="1" x14ac:dyDescent="0.3">
      <c r="B3" s="1"/>
      <c r="C3" s="1"/>
      <c r="D3" s="2"/>
      <c r="E3" s="171" t="s">
        <v>0</v>
      </c>
      <c r="F3" s="171"/>
      <c r="G3" s="171"/>
      <c r="H3" s="171"/>
      <c r="I3" s="171"/>
      <c r="J3" s="171"/>
    </row>
    <row r="4" spans="2:216" ht="10.5" customHeight="1" thickBot="1" x14ac:dyDescent="0.3">
      <c r="B4" s="1"/>
      <c r="C4" s="1"/>
      <c r="D4" s="1"/>
      <c r="E4" s="1"/>
      <c r="F4" s="1"/>
      <c r="G4" s="1"/>
      <c r="H4" s="1"/>
      <c r="I4" s="1"/>
      <c r="J4" s="1"/>
      <c r="T4" s="175" t="s">
        <v>2</v>
      </c>
      <c r="U4" s="177" t="s">
        <v>6</v>
      </c>
      <c r="V4" s="177" t="s">
        <v>170</v>
      </c>
      <c r="W4" s="177" t="s">
        <v>14</v>
      </c>
      <c r="X4" s="177" t="s">
        <v>171</v>
      </c>
      <c r="Y4" s="177" t="s">
        <v>172</v>
      </c>
      <c r="Z4" s="177" t="s">
        <v>17</v>
      </c>
      <c r="AA4" s="177" t="s">
        <v>173</v>
      </c>
      <c r="AB4" s="177" t="s">
        <v>174</v>
      </c>
      <c r="AC4" s="177" t="s">
        <v>175</v>
      </c>
      <c r="AD4" s="177" t="s">
        <v>176</v>
      </c>
      <c r="AE4" s="177" t="s">
        <v>177</v>
      </c>
      <c r="AF4" s="177" t="s">
        <v>178</v>
      </c>
      <c r="AG4" s="177" t="s">
        <v>179</v>
      </c>
      <c r="AH4" s="177" t="s">
        <v>32</v>
      </c>
      <c r="AI4" s="177" t="s">
        <v>180</v>
      </c>
      <c r="AJ4" s="177" t="s">
        <v>36</v>
      </c>
      <c r="AK4" s="177" t="s">
        <v>38</v>
      </c>
      <c r="AL4" s="177" t="s">
        <v>39</v>
      </c>
      <c r="AM4" s="177" t="s">
        <v>40</v>
      </c>
      <c r="AN4" s="177" t="s">
        <v>181</v>
      </c>
      <c r="AO4" s="175" t="s">
        <v>182</v>
      </c>
      <c r="AP4" s="177"/>
      <c r="AQ4" s="177"/>
      <c r="AR4" s="182"/>
      <c r="AS4" s="177" t="s">
        <v>183</v>
      </c>
      <c r="AT4" s="177" t="s">
        <v>184</v>
      </c>
      <c r="AU4" s="177" t="s">
        <v>185</v>
      </c>
      <c r="AV4" s="177" t="s">
        <v>186</v>
      </c>
      <c r="AW4" s="177" t="s">
        <v>187</v>
      </c>
      <c r="AX4" s="177" t="s">
        <v>188</v>
      </c>
      <c r="AY4" s="179" t="s">
        <v>189</v>
      </c>
      <c r="AZ4" s="180"/>
      <c r="BA4" s="180"/>
      <c r="BB4" s="180"/>
      <c r="BC4" s="180"/>
      <c r="BD4" s="180"/>
      <c r="BE4" s="180"/>
      <c r="BF4" s="181"/>
      <c r="BG4" s="179" t="s">
        <v>190</v>
      </c>
      <c r="BH4" s="180"/>
      <c r="BI4" s="180"/>
      <c r="BJ4" s="180"/>
      <c r="BK4" s="180"/>
      <c r="BL4" s="180"/>
      <c r="BM4" s="180"/>
      <c r="BN4" s="181"/>
      <c r="BO4" s="179" t="s">
        <v>191</v>
      </c>
      <c r="BP4" s="180"/>
      <c r="BQ4" s="180"/>
      <c r="BR4" s="180"/>
      <c r="BS4" s="180"/>
      <c r="BT4" s="180"/>
      <c r="BU4" s="180"/>
      <c r="BV4" s="181"/>
      <c r="BW4" s="179" t="s">
        <v>192</v>
      </c>
      <c r="BX4" s="180"/>
      <c r="BY4" s="180"/>
      <c r="BZ4" s="180"/>
      <c r="CA4" s="180"/>
      <c r="CB4" s="180"/>
      <c r="CC4" s="180"/>
      <c r="CD4" s="181"/>
      <c r="CE4" s="179" t="s">
        <v>193</v>
      </c>
      <c r="CF4" s="180"/>
      <c r="CG4" s="180"/>
      <c r="CH4" s="180"/>
      <c r="CI4" s="180"/>
      <c r="CJ4" s="180"/>
      <c r="CK4" s="180"/>
      <c r="CL4" s="181"/>
      <c r="CM4" s="179" t="s">
        <v>194</v>
      </c>
      <c r="CN4" s="180"/>
      <c r="CO4" s="180"/>
      <c r="CP4" s="180"/>
      <c r="CQ4" s="180"/>
      <c r="CR4" s="180"/>
      <c r="CS4" s="180"/>
      <c r="CT4" s="181"/>
      <c r="CU4" s="179" t="s">
        <v>195</v>
      </c>
      <c r="CV4" s="180"/>
      <c r="CW4" s="180"/>
      <c r="CX4" s="180"/>
      <c r="CY4" s="180"/>
      <c r="CZ4" s="180"/>
      <c r="DA4" s="180"/>
      <c r="DB4" s="181"/>
      <c r="DC4" s="179" t="s">
        <v>196</v>
      </c>
      <c r="DD4" s="180"/>
      <c r="DE4" s="180"/>
      <c r="DF4" s="180"/>
      <c r="DG4" s="180"/>
      <c r="DH4" s="180"/>
      <c r="DI4" s="180"/>
      <c r="DJ4" s="181"/>
      <c r="DK4" s="179" t="s">
        <v>197</v>
      </c>
      <c r="DL4" s="180"/>
      <c r="DM4" s="180"/>
      <c r="DN4" s="180"/>
      <c r="DO4" s="180"/>
      <c r="DP4" s="180"/>
      <c r="DQ4" s="180"/>
      <c r="DR4" s="181"/>
      <c r="DS4" s="179" t="s">
        <v>198</v>
      </c>
      <c r="DT4" s="180"/>
      <c r="DU4" s="180"/>
      <c r="DV4" s="180"/>
      <c r="DW4" s="180"/>
      <c r="DX4" s="180"/>
      <c r="DY4" s="180"/>
      <c r="DZ4" s="181"/>
      <c r="EA4" s="179" t="s">
        <v>199</v>
      </c>
      <c r="EB4" s="180"/>
      <c r="EC4" s="180"/>
      <c r="ED4" s="180"/>
      <c r="EE4" s="180"/>
      <c r="EF4" s="180"/>
      <c r="EG4" s="180"/>
      <c r="EH4" s="181"/>
      <c r="EI4" s="179" t="s">
        <v>200</v>
      </c>
      <c r="EJ4" s="180"/>
      <c r="EK4" s="180"/>
      <c r="EL4" s="180"/>
      <c r="EM4" s="180"/>
      <c r="EN4" s="180"/>
      <c r="EO4" s="180"/>
      <c r="EP4" s="180"/>
      <c r="EQ4" s="186" t="s">
        <v>201</v>
      </c>
      <c r="ER4" s="187"/>
      <c r="ES4" s="187"/>
      <c r="ET4" s="188"/>
      <c r="EU4" s="184" t="s">
        <v>202</v>
      </c>
      <c r="EV4" s="177" t="s">
        <v>203</v>
      </c>
      <c r="EW4" s="177" t="s">
        <v>204</v>
      </c>
      <c r="EX4" s="177" t="s">
        <v>205</v>
      </c>
      <c r="EY4" s="177" t="s">
        <v>206</v>
      </c>
      <c r="EZ4" s="177" t="s">
        <v>207</v>
      </c>
      <c r="FA4" s="177" t="s">
        <v>208</v>
      </c>
      <c r="FB4" s="177" t="s">
        <v>209</v>
      </c>
      <c r="FC4" s="177" t="s">
        <v>210</v>
      </c>
      <c r="FD4" s="182" t="s">
        <v>211</v>
      </c>
    </row>
    <row r="5" spans="2:216" ht="18" customHeight="1" thickBot="1" x14ac:dyDescent="0.3">
      <c r="B5" s="172" t="s">
        <v>1</v>
      </c>
      <c r="C5" s="173"/>
      <c r="D5" s="173"/>
      <c r="E5" s="173"/>
      <c r="F5" s="173"/>
      <c r="G5" s="173"/>
      <c r="H5" s="173"/>
      <c r="I5" s="173"/>
      <c r="J5" s="174"/>
      <c r="T5" s="176"/>
      <c r="U5" s="178"/>
      <c r="V5" s="178"/>
      <c r="W5" s="178"/>
      <c r="X5" s="178"/>
      <c r="Y5" s="178"/>
      <c r="Z5" s="178"/>
      <c r="AA5" s="178"/>
      <c r="AB5" s="178"/>
      <c r="AC5" s="178"/>
      <c r="AD5" s="178"/>
      <c r="AE5" s="178"/>
      <c r="AF5" s="178"/>
      <c r="AG5" s="178"/>
      <c r="AH5" s="178"/>
      <c r="AI5" s="178"/>
      <c r="AJ5" s="178"/>
      <c r="AK5" s="178"/>
      <c r="AL5" s="178"/>
      <c r="AM5" s="178"/>
      <c r="AN5" s="178"/>
      <c r="AO5" s="71" t="s">
        <v>212</v>
      </c>
      <c r="AP5" s="178" t="s">
        <v>50</v>
      </c>
      <c r="AQ5" s="178"/>
      <c r="AR5" s="72" t="s">
        <v>213</v>
      </c>
      <c r="AS5" s="178"/>
      <c r="AT5" s="178"/>
      <c r="AU5" s="178"/>
      <c r="AV5" s="178"/>
      <c r="AW5" s="178"/>
      <c r="AX5" s="178"/>
      <c r="AY5" s="73" t="s">
        <v>22</v>
      </c>
      <c r="AZ5" s="73" t="s">
        <v>26</v>
      </c>
      <c r="BA5" s="73" t="s">
        <v>214</v>
      </c>
      <c r="BB5" s="73" t="s">
        <v>44</v>
      </c>
      <c r="BC5" s="73" t="s">
        <v>215</v>
      </c>
      <c r="BD5" s="73" t="s">
        <v>216</v>
      </c>
      <c r="BE5" s="73" t="s">
        <v>65</v>
      </c>
      <c r="BF5" s="74" t="s">
        <v>217</v>
      </c>
      <c r="BG5" s="73" t="s">
        <v>22</v>
      </c>
      <c r="BH5" s="73" t="s">
        <v>26</v>
      </c>
      <c r="BI5" s="73" t="s">
        <v>214</v>
      </c>
      <c r="BJ5" s="73" t="s">
        <v>44</v>
      </c>
      <c r="BK5" s="73" t="s">
        <v>215</v>
      </c>
      <c r="BL5" s="73" t="s">
        <v>216</v>
      </c>
      <c r="BM5" s="73" t="s">
        <v>65</v>
      </c>
      <c r="BN5" s="74" t="s">
        <v>217</v>
      </c>
      <c r="BO5" s="73" t="s">
        <v>22</v>
      </c>
      <c r="BP5" s="73" t="s">
        <v>26</v>
      </c>
      <c r="BQ5" s="73" t="s">
        <v>214</v>
      </c>
      <c r="BR5" s="73" t="s">
        <v>44</v>
      </c>
      <c r="BS5" s="73" t="s">
        <v>215</v>
      </c>
      <c r="BT5" s="73" t="s">
        <v>216</v>
      </c>
      <c r="BU5" s="73" t="s">
        <v>65</v>
      </c>
      <c r="BV5" s="74" t="s">
        <v>217</v>
      </c>
      <c r="BW5" s="73" t="s">
        <v>22</v>
      </c>
      <c r="BX5" s="73" t="s">
        <v>26</v>
      </c>
      <c r="BY5" s="73" t="s">
        <v>214</v>
      </c>
      <c r="BZ5" s="73" t="s">
        <v>44</v>
      </c>
      <c r="CA5" s="73" t="s">
        <v>215</v>
      </c>
      <c r="CB5" s="73" t="s">
        <v>216</v>
      </c>
      <c r="CC5" s="73" t="s">
        <v>65</v>
      </c>
      <c r="CD5" s="74" t="s">
        <v>217</v>
      </c>
      <c r="CE5" s="73" t="s">
        <v>22</v>
      </c>
      <c r="CF5" s="73" t="s">
        <v>26</v>
      </c>
      <c r="CG5" s="73" t="s">
        <v>214</v>
      </c>
      <c r="CH5" s="73" t="s">
        <v>44</v>
      </c>
      <c r="CI5" s="73" t="s">
        <v>215</v>
      </c>
      <c r="CJ5" s="73" t="s">
        <v>216</v>
      </c>
      <c r="CK5" s="73" t="s">
        <v>65</v>
      </c>
      <c r="CL5" s="74" t="s">
        <v>217</v>
      </c>
      <c r="CM5" s="73" t="s">
        <v>22</v>
      </c>
      <c r="CN5" s="73" t="s">
        <v>26</v>
      </c>
      <c r="CO5" s="73" t="s">
        <v>214</v>
      </c>
      <c r="CP5" s="73" t="s">
        <v>44</v>
      </c>
      <c r="CQ5" s="73" t="s">
        <v>215</v>
      </c>
      <c r="CR5" s="73" t="s">
        <v>216</v>
      </c>
      <c r="CS5" s="73" t="s">
        <v>65</v>
      </c>
      <c r="CT5" s="74" t="s">
        <v>217</v>
      </c>
      <c r="CU5" s="73" t="s">
        <v>22</v>
      </c>
      <c r="CV5" s="73" t="s">
        <v>26</v>
      </c>
      <c r="CW5" s="73" t="s">
        <v>214</v>
      </c>
      <c r="CX5" s="73" t="s">
        <v>44</v>
      </c>
      <c r="CY5" s="73" t="s">
        <v>215</v>
      </c>
      <c r="CZ5" s="73" t="s">
        <v>216</v>
      </c>
      <c r="DA5" s="73" t="s">
        <v>65</v>
      </c>
      <c r="DB5" s="74" t="s">
        <v>217</v>
      </c>
      <c r="DC5" s="73" t="s">
        <v>22</v>
      </c>
      <c r="DD5" s="73" t="s">
        <v>26</v>
      </c>
      <c r="DE5" s="73" t="s">
        <v>214</v>
      </c>
      <c r="DF5" s="73" t="s">
        <v>44</v>
      </c>
      <c r="DG5" s="73" t="s">
        <v>215</v>
      </c>
      <c r="DH5" s="73" t="s">
        <v>216</v>
      </c>
      <c r="DI5" s="73" t="s">
        <v>65</v>
      </c>
      <c r="DJ5" s="74" t="s">
        <v>217</v>
      </c>
      <c r="DK5" s="73" t="s">
        <v>22</v>
      </c>
      <c r="DL5" s="73" t="s">
        <v>26</v>
      </c>
      <c r="DM5" s="73" t="s">
        <v>214</v>
      </c>
      <c r="DN5" s="73" t="s">
        <v>44</v>
      </c>
      <c r="DO5" s="73" t="s">
        <v>215</v>
      </c>
      <c r="DP5" s="73" t="s">
        <v>216</v>
      </c>
      <c r="DQ5" s="73" t="s">
        <v>65</v>
      </c>
      <c r="DR5" s="74" t="s">
        <v>217</v>
      </c>
      <c r="DS5" s="73" t="s">
        <v>22</v>
      </c>
      <c r="DT5" s="73" t="s">
        <v>26</v>
      </c>
      <c r="DU5" s="73" t="s">
        <v>214</v>
      </c>
      <c r="DV5" s="73" t="s">
        <v>44</v>
      </c>
      <c r="DW5" s="73" t="s">
        <v>215</v>
      </c>
      <c r="DX5" s="73" t="s">
        <v>216</v>
      </c>
      <c r="DY5" s="73" t="s">
        <v>65</v>
      </c>
      <c r="DZ5" s="74" t="s">
        <v>217</v>
      </c>
      <c r="EA5" s="73" t="s">
        <v>22</v>
      </c>
      <c r="EB5" s="73" t="s">
        <v>26</v>
      </c>
      <c r="EC5" s="73" t="s">
        <v>214</v>
      </c>
      <c r="ED5" s="73" t="s">
        <v>44</v>
      </c>
      <c r="EE5" s="73" t="s">
        <v>215</v>
      </c>
      <c r="EF5" s="73" t="s">
        <v>216</v>
      </c>
      <c r="EG5" s="73" t="s">
        <v>65</v>
      </c>
      <c r="EH5" s="74" t="s">
        <v>217</v>
      </c>
      <c r="EI5" s="73" t="s">
        <v>22</v>
      </c>
      <c r="EJ5" s="73" t="s">
        <v>26</v>
      </c>
      <c r="EK5" s="73" t="s">
        <v>214</v>
      </c>
      <c r="EL5" s="73" t="s">
        <v>44</v>
      </c>
      <c r="EM5" s="73" t="s">
        <v>215</v>
      </c>
      <c r="EN5" s="73" t="s">
        <v>216</v>
      </c>
      <c r="EO5" s="73" t="s">
        <v>65</v>
      </c>
      <c r="EP5" s="75" t="s">
        <v>217</v>
      </c>
      <c r="EQ5" s="76" t="str">
        <f>+G50</f>
        <v xml:space="preserve">Avance % Meta AÑO  </v>
      </c>
      <c r="ER5" s="77" t="str">
        <f>+I50</f>
        <v>Análisis de resultado</v>
      </c>
      <c r="ES5" s="77" t="e">
        <f>+#REF!</f>
        <v>#REF!</v>
      </c>
      <c r="ET5" s="78" t="str">
        <f>+J50</f>
        <v xml:space="preserve">Acciones a tomar </v>
      </c>
      <c r="EU5" s="185"/>
      <c r="EV5" s="178"/>
      <c r="EW5" s="178"/>
      <c r="EX5" s="178"/>
      <c r="EY5" s="178"/>
      <c r="EZ5" s="178"/>
      <c r="FA5" s="178"/>
      <c r="FB5" s="178"/>
      <c r="FC5" s="178"/>
      <c r="FD5" s="183"/>
    </row>
    <row r="6" spans="2:216" s="10" customFormat="1" ht="2.25" customHeight="1" thickBot="1" x14ac:dyDescent="0.3">
      <c r="B6" s="8"/>
      <c r="C6" s="8"/>
      <c r="D6" s="9"/>
      <c r="E6" s="9"/>
      <c r="F6" s="9"/>
      <c r="G6" s="9"/>
      <c r="H6" s="9"/>
      <c r="I6" s="9"/>
      <c r="J6" s="9"/>
      <c r="K6" s="6"/>
      <c r="L6" s="6"/>
      <c r="M6" s="6"/>
      <c r="N6" s="6"/>
      <c r="O6" s="6"/>
      <c r="P6" s="5"/>
      <c r="Q6" s="6"/>
      <c r="R6" s="6"/>
      <c r="S6" s="6"/>
      <c r="T6" s="79"/>
      <c r="U6" s="79"/>
      <c r="V6" s="79"/>
      <c r="W6" s="80"/>
      <c r="X6" s="80"/>
      <c r="Y6" s="80"/>
      <c r="Z6" s="80"/>
      <c r="AA6" s="80"/>
      <c r="AB6" s="80"/>
      <c r="AC6" s="80"/>
      <c r="AD6" s="80"/>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x14ac:dyDescent="0.3">
      <c r="B7" s="159" t="s">
        <v>2</v>
      </c>
      <c r="C7" s="159"/>
      <c r="D7" s="160" t="s">
        <v>218</v>
      </c>
      <c r="E7" s="161"/>
      <c r="F7" s="161"/>
      <c r="G7" s="161"/>
      <c r="H7" s="162"/>
      <c r="I7" s="11" t="s">
        <v>4</v>
      </c>
      <c r="J7" s="81" t="s">
        <v>219</v>
      </c>
      <c r="T7" s="82" t="str">
        <f>+D7</f>
        <v xml:space="preserve">Tasa anual de estudiantes promovidos </v>
      </c>
      <c r="U7" s="83" t="str">
        <f>+D9</f>
        <v>Medida del porcentaje de estudiantes matriculados que acreditaron y demostraron las competencias requeridas en los programas académicos y por ende, fueron promovidos.</v>
      </c>
      <c r="V7" s="83" t="e">
        <f>+#REF!</f>
        <v>#REF!</v>
      </c>
      <c r="W7" s="83" t="e">
        <f>+#REF!</f>
        <v>#REF!</v>
      </c>
      <c r="X7" s="83" t="str">
        <f>+D19</f>
        <v>GESTIÓN DEL CONOCIMIENTO: Realizar la formación, capacitación, inducción, instrucción, entrenamiento y reentrenamiento a los actores del Sistema Nacional Penitenciario que así lo requiera y las investigaciones a este ámbito en forma eficiente.</v>
      </c>
      <c r="Y7" s="83">
        <f>+D21</f>
        <v>0</v>
      </c>
      <c r="Z7" s="83" t="e">
        <f>+#REF!</f>
        <v>#REF!</v>
      </c>
      <c r="AA7" s="83" t="str">
        <f>+F25</f>
        <v>No. De estudiantes promovidos en la vigencia.</v>
      </c>
      <c r="AB7" s="83" t="str">
        <f>+F26</f>
        <v>No. De Estudiantes matriculados en la vigencia.</v>
      </c>
      <c r="AC7" s="83" t="str">
        <f>+E29</f>
        <v>Sumatoria del número de  estudiantes matriculados reportados en los informes académicos de los programas académicos ejecutados en la vigencia.</v>
      </c>
      <c r="AD7" s="83" t="str">
        <f>+E28</f>
        <v>Sumatoria del número de  estudiantes promovidos reportados en los informes académicos de los programas académicos ejecutados en la vigencia.</v>
      </c>
      <c r="AE7" s="83" t="str">
        <f>+J25</f>
        <v>Informes académicos</v>
      </c>
      <c r="AF7" s="83" t="str">
        <f>+J26</f>
        <v>Informes académicos</v>
      </c>
      <c r="AG7" s="83" t="str">
        <f>+C31</f>
        <v>Trimestral</v>
      </c>
      <c r="AH7" s="83" t="str">
        <f>+F31</f>
        <v>Eficacia</v>
      </c>
      <c r="AI7" s="83" t="str">
        <f>+I31</f>
        <v>Positiva</v>
      </c>
      <c r="AJ7" s="84" t="str">
        <f>+D33</f>
        <v>Porcentaje</v>
      </c>
      <c r="AK7" s="85">
        <f>+H33</f>
        <v>43466</v>
      </c>
      <c r="AL7" s="86">
        <f>+J33</f>
        <v>0.85</v>
      </c>
      <c r="AM7" s="83" t="str">
        <f>+D35</f>
        <v>DIRES - DIRECCION ESCUELA DE FORMACIÓN</v>
      </c>
      <c r="AN7" s="83" t="str">
        <f>CONCATENATE(I35," ",J35)</f>
        <v xml:space="preserve">DIRES - DIRECCION ESCUELA DE FORMACIÓN </v>
      </c>
      <c r="AO7" s="87" t="e">
        <f>+#REF!</f>
        <v>#REF!</v>
      </c>
      <c r="AP7" s="87" t="e">
        <f>+#REF!</f>
        <v>#REF!</v>
      </c>
      <c r="AQ7" s="87" t="e">
        <f>+#REF!</f>
        <v>#REF!</v>
      </c>
      <c r="AR7" s="87" t="e">
        <f>+#REF!</f>
        <v>#REF!</v>
      </c>
      <c r="AS7" s="88">
        <f>+B47</f>
        <v>0.85</v>
      </c>
      <c r="AT7" s="88">
        <f>+D47</f>
        <v>0.85</v>
      </c>
      <c r="AU7" s="88">
        <f>+F47</f>
        <v>0.85</v>
      </c>
      <c r="AV7" s="88">
        <f>+H47</f>
        <v>0.85</v>
      </c>
      <c r="AW7" s="86">
        <f>+J47</f>
        <v>0.85</v>
      </c>
      <c r="AX7" s="86" t="str">
        <f>+C25</f>
        <v>División</v>
      </c>
      <c r="AY7" s="89">
        <f t="shared" ref="AY7:BF7" si="0">+C51</f>
        <v>0</v>
      </c>
      <c r="AZ7" s="89">
        <f t="shared" si="0"/>
        <v>0</v>
      </c>
      <c r="BA7" s="89">
        <f t="shared" si="0"/>
        <v>0</v>
      </c>
      <c r="BB7" s="89">
        <f t="shared" si="0"/>
        <v>0</v>
      </c>
      <c r="BC7" s="89">
        <f t="shared" si="0"/>
        <v>0</v>
      </c>
      <c r="BD7" s="89">
        <f t="shared" si="0"/>
        <v>0</v>
      </c>
      <c r="BE7" s="89">
        <f t="shared" si="0"/>
        <v>0</v>
      </c>
      <c r="BF7" s="89">
        <f t="shared" si="0"/>
        <v>0</v>
      </c>
      <c r="BG7" s="89">
        <f t="shared" ref="BG7:BN7" si="1">+C53</f>
        <v>0</v>
      </c>
      <c r="BH7" s="89">
        <f t="shared" si="1"/>
        <v>0</v>
      </c>
      <c r="BI7" s="89">
        <f t="shared" si="1"/>
        <v>0</v>
      </c>
      <c r="BJ7" s="89">
        <f t="shared" si="1"/>
        <v>0</v>
      </c>
      <c r="BK7" s="89">
        <f t="shared" si="1"/>
        <v>0</v>
      </c>
      <c r="BL7" s="89">
        <f t="shared" si="1"/>
        <v>0</v>
      </c>
      <c r="BM7" s="89">
        <f t="shared" si="1"/>
        <v>0</v>
      </c>
      <c r="BN7" s="89">
        <f t="shared" si="1"/>
        <v>0</v>
      </c>
      <c r="BO7" s="89" t="e">
        <f>+#REF!</f>
        <v>#REF!</v>
      </c>
      <c r="BP7" s="89" t="e">
        <f>+#REF!</f>
        <v>#REF!</v>
      </c>
      <c r="BQ7" s="89" t="e">
        <f>+#REF!</f>
        <v>#REF!</v>
      </c>
      <c r="BR7" s="89" t="e">
        <f>+#REF!</f>
        <v>#REF!</v>
      </c>
      <c r="BS7" s="89" t="e">
        <f>+#REF!</f>
        <v>#REF!</v>
      </c>
      <c r="BT7" s="89" t="e">
        <f>+#REF!</f>
        <v>#REF!</v>
      </c>
      <c r="BU7" s="89" t="e">
        <f>+#REF!</f>
        <v>#REF!</v>
      </c>
      <c r="BV7" s="89" t="e">
        <f>+#REF!</f>
        <v>#REF!</v>
      </c>
      <c r="BW7" s="89" t="e">
        <f>+#REF!</f>
        <v>#REF!</v>
      </c>
      <c r="BX7" s="89" t="e">
        <f>+#REF!</f>
        <v>#REF!</v>
      </c>
      <c r="BY7" s="89" t="e">
        <f>+#REF!</f>
        <v>#REF!</v>
      </c>
      <c r="BZ7" s="89" t="e">
        <f>+#REF!</f>
        <v>#REF!</v>
      </c>
      <c r="CA7" s="89" t="e">
        <f>+#REF!</f>
        <v>#REF!</v>
      </c>
      <c r="CB7" s="89" t="e">
        <f>+#REF!</f>
        <v>#REF!</v>
      </c>
      <c r="CC7" s="89" t="e">
        <f>+#REF!</f>
        <v>#REF!</v>
      </c>
      <c r="CD7" s="89" t="e">
        <f>+#REF!</f>
        <v>#REF!</v>
      </c>
      <c r="CE7" s="89" t="e">
        <f>+#REF!</f>
        <v>#REF!</v>
      </c>
      <c r="CF7" s="89" t="e">
        <f>+#REF!</f>
        <v>#REF!</v>
      </c>
      <c r="CG7" s="89" t="e">
        <f>+#REF!</f>
        <v>#REF!</v>
      </c>
      <c r="CH7" s="89" t="e">
        <f>+#REF!</f>
        <v>#REF!</v>
      </c>
      <c r="CI7" s="89" t="e">
        <f>+#REF!</f>
        <v>#REF!</v>
      </c>
      <c r="CJ7" s="89" t="e">
        <f>+#REF!</f>
        <v>#REF!</v>
      </c>
      <c r="CK7" s="89" t="e">
        <f>+#REF!</f>
        <v>#REF!</v>
      </c>
      <c r="CL7" s="89" t="e">
        <f>+#REF!</f>
        <v>#REF!</v>
      </c>
      <c r="CM7" s="89" t="e">
        <f>+#REF!</f>
        <v>#REF!</v>
      </c>
      <c r="CN7" s="89" t="e">
        <f>+#REF!</f>
        <v>#REF!</v>
      </c>
      <c r="CO7" s="89" t="e">
        <f>+#REF!</f>
        <v>#REF!</v>
      </c>
      <c r="CP7" s="89" t="e">
        <f>+#REF!</f>
        <v>#REF!</v>
      </c>
      <c r="CQ7" s="89" t="e">
        <f>+#REF!</f>
        <v>#REF!</v>
      </c>
      <c r="CR7" s="89" t="e">
        <f>+#REF!</f>
        <v>#REF!</v>
      </c>
      <c r="CS7" s="89" t="e">
        <f>+#REF!</f>
        <v>#REF!</v>
      </c>
      <c r="CT7" s="89" t="e">
        <f>+#REF!</f>
        <v>#REF!</v>
      </c>
      <c r="CU7" s="89" t="e">
        <f>+#REF!</f>
        <v>#REF!</v>
      </c>
      <c r="CV7" s="89" t="e">
        <f>+#REF!</f>
        <v>#REF!</v>
      </c>
      <c r="CW7" s="89" t="e">
        <f>+#REF!</f>
        <v>#REF!</v>
      </c>
      <c r="CX7" s="89" t="e">
        <f>+#REF!</f>
        <v>#REF!</v>
      </c>
      <c r="CY7" s="89" t="e">
        <f>+#REF!</f>
        <v>#REF!</v>
      </c>
      <c r="CZ7" s="89" t="e">
        <f>+#REF!</f>
        <v>#REF!</v>
      </c>
      <c r="DA7" s="89" t="e">
        <f>+#REF!</f>
        <v>#REF!</v>
      </c>
      <c r="DB7" s="89" t="e">
        <f>+#REF!</f>
        <v>#REF!</v>
      </c>
      <c r="DC7" s="89" t="e">
        <f>+#REF!</f>
        <v>#REF!</v>
      </c>
      <c r="DD7" s="89" t="e">
        <f>+#REF!</f>
        <v>#REF!</v>
      </c>
      <c r="DE7" s="89" t="e">
        <f>+#REF!</f>
        <v>#REF!</v>
      </c>
      <c r="DF7" s="89" t="e">
        <f>+#REF!</f>
        <v>#REF!</v>
      </c>
      <c r="DG7" s="89" t="e">
        <f>+#REF!</f>
        <v>#REF!</v>
      </c>
      <c r="DH7" s="89" t="e">
        <f>+#REF!</f>
        <v>#REF!</v>
      </c>
      <c r="DI7" s="89" t="e">
        <f>+#REF!</f>
        <v>#REF!</v>
      </c>
      <c r="DJ7" s="89" t="e">
        <f>+#REF!</f>
        <v>#REF!</v>
      </c>
      <c r="DK7" s="89" t="e">
        <f>+#REF!</f>
        <v>#REF!</v>
      </c>
      <c r="DL7" s="89" t="e">
        <f>+#REF!</f>
        <v>#REF!</v>
      </c>
      <c r="DM7" s="89" t="e">
        <f>+#REF!</f>
        <v>#REF!</v>
      </c>
      <c r="DN7" s="89" t="e">
        <f>+#REF!</f>
        <v>#REF!</v>
      </c>
      <c r="DO7" s="89" t="e">
        <f>+#REF!</f>
        <v>#REF!</v>
      </c>
      <c r="DP7" s="89" t="e">
        <f>+#REF!</f>
        <v>#REF!</v>
      </c>
      <c r="DQ7" s="89" t="e">
        <f>+#REF!</f>
        <v>#REF!</v>
      </c>
      <c r="DR7" s="89" t="e">
        <f>+#REF!</f>
        <v>#REF!</v>
      </c>
      <c r="DS7" s="89" t="e">
        <f>+#REF!</f>
        <v>#REF!</v>
      </c>
      <c r="DT7" s="89" t="e">
        <f>+#REF!</f>
        <v>#REF!</v>
      </c>
      <c r="DU7" s="89" t="e">
        <f>+#REF!</f>
        <v>#REF!</v>
      </c>
      <c r="DV7" s="89" t="e">
        <f>+#REF!</f>
        <v>#REF!</v>
      </c>
      <c r="DW7" s="89" t="e">
        <f>+#REF!</f>
        <v>#REF!</v>
      </c>
      <c r="DX7" s="89" t="e">
        <f>+#REF!</f>
        <v>#REF!</v>
      </c>
      <c r="DY7" s="89" t="e">
        <f>+#REF!</f>
        <v>#REF!</v>
      </c>
      <c r="DZ7" s="89" t="e">
        <f>+#REF!</f>
        <v>#REF!</v>
      </c>
      <c r="EA7" s="89" t="e">
        <f>+#REF!</f>
        <v>#REF!</v>
      </c>
      <c r="EB7" s="89" t="e">
        <f>+#REF!</f>
        <v>#REF!</v>
      </c>
      <c r="EC7" s="89" t="e">
        <f>+#REF!</f>
        <v>#REF!</v>
      </c>
      <c r="ED7" s="89" t="e">
        <f>+#REF!</f>
        <v>#REF!</v>
      </c>
      <c r="EE7" s="89" t="e">
        <f>+#REF!</f>
        <v>#REF!</v>
      </c>
      <c r="EF7" s="89" t="e">
        <f>+#REF!</f>
        <v>#REF!</v>
      </c>
      <c r="EG7" s="89" t="e">
        <f>+#REF!</f>
        <v>#REF!</v>
      </c>
      <c r="EH7" s="89" t="e">
        <f>+#REF!</f>
        <v>#REF!</v>
      </c>
      <c r="EI7" s="89" t="e">
        <f>+#REF!</f>
        <v>#REF!</v>
      </c>
      <c r="EJ7" s="89" t="e">
        <f>+#REF!</f>
        <v>#REF!</v>
      </c>
      <c r="EK7" s="89" t="e">
        <f>+#REF!</f>
        <v>#REF!</v>
      </c>
      <c r="EL7" s="89" t="e">
        <f>+#REF!</f>
        <v>#REF!</v>
      </c>
      <c r="EM7" s="89" t="e">
        <f>+#REF!</f>
        <v>#REF!</v>
      </c>
      <c r="EN7" s="89" t="e">
        <f>+#REF!</f>
        <v>#REF!</v>
      </c>
      <c r="EO7" s="89" t="e">
        <f>+#REF!</f>
        <v>#REF!</v>
      </c>
      <c r="EP7" s="89" t="e">
        <f>+#REF!</f>
        <v>#REF!</v>
      </c>
      <c r="EQ7" s="90" t="e">
        <f>+#REF!</f>
        <v>#REF!</v>
      </c>
      <c r="ER7" s="90">
        <f>+G55</f>
        <v>0</v>
      </c>
      <c r="ES7" s="90" t="str">
        <f>+I55</f>
        <v/>
      </c>
      <c r="ET7" s="90" t="str">
        <f>+J55</f>
        <v/>
      </c>
      <c r="EU7" s="89" t="e">
        <f>+#REF!</f>
        <v>#REF!</v>
      </c>
      <c r="EV7" s="89" t="e">
        <f>+#REF!</f>
        <v>#REF!</v>
      </c>
      <c r="EW7" s="89" t="e">
        <f>+#REF!</f>
        <v>#REF!</v>
      </c>
      <c r="EX7" s="89" t="e">
        <f>+#REF!</f>
        <v>#REF!</v>
      </c>
      <c r="EY7" s="89" t="e">
        <f>+#REF!</f>
        <v>#REF!</v>
      </c>
      <c r="EZ7" s="89" t="e">
        <f>+#REF!</f>
        <v>#REF!</v>
      </c>
      <c r="FA7" s="85" t="e">
        <f>+#REF!</f>
        <v>#REF!</v>
      </c>
      <c r="FB7" s="89" t="e">
        <f>+#REF!</f>
        <v>#REF!</v>
      </c>
      <c r="FC7" s="85" t="e">
        <f>IF(#REF!=0,"",#REF!)</f>
        <v>#REF!</v>
      </c>
      <c r="FD7" s="91" t="e">
        <f>+IF(#REF!=0,"",#REF!)</f>
        <v>#REF!</v>
      </c>
    </row>
    <row r="8" spans="2:216"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92"/>
      <c r="DC8" s="92"/>
      <c r="DD8" s="92"/>
      <c r="DE8" s="92"/>
      <c r="DF8" s="92"/>
      <c r="DG8" s="92"/>
      <c r="DH8" s="92"/>
      <c r="DI8" s="92"/>
      <c r="DJ8" s="93"/>
      <c r="DK8" s="93"/>
      <c r="DL8" s="93"/>
      <c r="DM8" s="93"/>
      <c r="DN8" s="93"/>
      <c r="DO8" s="93"/>
      <c r="DP8" s="93"/>
      <c r="DQ8" s="93"/>
      <c r="DR8" s="93"/>
      <c r="DS8" s="93"/>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x14ac:dyDescent="0.25">
      <c r="B9" s="159" t="s">
        <v>6</v>
      </c>
      <c r="C9" s="159"/>
      <c r="D9" s="167" t="s">
        <v>220</v>
      </c>
      <c r="E9" s="167"/>
      <c r="F9" s="167"/>
      <c r="G9" s="167"/>
      <c r="H9" s="167"/>
      <c r="I9" s="167"/>
      <c r="J9" s="167"/>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5"/>
      <c r="DC9" s="95"/>
      <c r="DD9" s="95"/>
      <c r="DE9" s="95"/>
      <c r="DF9" s="95"/>
      <c r="DG9" s="95"/>
      <c r="DH9" s="95"/>
      <c r="DI9" s="95"/>
      <c r="DJ9" s="94"/>
      <c r="DK9" s="94"/>
      <c r="DL9" s="94"/>
      <c r="DM9" s="94"/>
      <c r="DN9" s="94"/>
      <c r="DO9" s="94"/>
      <c r="DP9" s="94"/>
      <c r="DQ9" s="94"/>
      <c r="DR9" s="94"/>
      <c r="DS9" s="94"/>
      <c r="DT9" s="94"/>
      <c r="DU9" s="94"/>
      <c r="DV9" s="94"/>
      <c r="DW9" s="94"/>
      <c r="DX9" s="94"/>
    </row>
    <row r="10" spans="2:216" s="10" customFormat="1" ht="3" customHeight="1" x14ac:dyDescent="0.25">
      <c r="B10" s="12"/>
      <c r="C10" s="12"/>
      <c r="D10" s="13"/>
      <c r="E10" s="13"/>
      <c r="F10" s="13"/>
      <c r="G10" s="13"/>
      <c r="H10" s="13"/>
      <c r="I10" s="13"/>
      <c r="J10" s="13"/>
      <c r="K10" s="6"/>
      <c r="L10" s="6"/>
      <c r="M10" s="6"/>
      <c r="N10" s="6"/>
      <c r="O10" s="6"/>
      <c r="P10" s="5"/>
      <c r="Q10" s="6"/>
      <c r="R10" s="6"/>
      <c r="S10" s="6"/>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5"/>
      <c r="DC10" s="95"/>
      <c r="DD10" s="95"/>
      <c r="DE10" s="95"/>
      <c r="DF10" s="95"/>
      <c r="DG10" s="95"/>
      <c r="DH10" s="95"/>
      <c r="DI10" s="95"/>
      <c r="DJ10" s="94"/>
      <c r="DK10" s="94"/>
      <c r="DL10" s="94"/>
      <c r="DM10" s="94"/>
      <c r="DN10" s="94"/>
      <c r="DO10" s="94"/>
      <c r="DP10" s="94"/>
      <c r="DQ10" s="94"/>
      <c r="DR10" s="94"/>
      <c r="DS10" s="94"/>
      <c r="DT10" s="94"/>
      <c r="DU10" s="94"/>
      <c r="DV10" s="94"/>
      <c r="DW10" s="94"/>
      <c r="DX10" s="94"/>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5"/>
      <c r="DC11" s="95"/>
      <c r="DD11" s="95"/>
      <c r="DE11" s="95"/>
      <c r="DF11" s="95"/>
      <c r="DG11" s="95"/>
      <c r="DH11" s="95"/>
      <c r="DI11" s="95"/>
      <c r="DJ11" s="94"/>
      <c r="DK11" s="94"/>
      <c r="DL11" s="94"/>
      <c r="DM11" s="94"/>
      <c r="DN11" s="94"/>
      <c r="DO11" s="94"/>
      <c r="DP11" s="94"/>
      <c r="DQ11" s="94"/>
      <c r="DR11" s="94"/>
      <c r="DS11" s="94"/>
      <c r="DT11" s="94"/>
      <c r="DU11" s="94"/>
      <c r="DV11" s="94"/>
      <c r="DW11" s="94"/>
      <c r="DX11" s="94"/>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10" customFormat="1" ht="3" customHeight="1" x14ac:dyDescent="0.25">
      <c r="B12" s="12"/>
      <c r="C12" s="12"/>
      <c r="D12" s="13"/>
      <c r="E12" s="13"/>
      <c r="F12" s="13"/>
      <c r="G12" s="13"/>
      <c r="H12" s="13"/>
      <c r="I12" s="13"/>
      <c r="J12" s="13"/>
      <c r="K12" s="6"/>
      <c r="L12" s="6"/>
      <c r="M12" s="6"/>
      <c r="N12" s="6"/>
      <c r="O12" s="6"/>
      <c r="P12" s="5"/>
      <c r="Q12" s="6"/>
      <c r="R12" s="6"/>
      <c r="S12" s="6"/>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5"/>
      <c r="DC12" s="95"/>
      <c r="DD12" s="95"/>
      <c r="DE12" s="95"/>
      <c r="DF12" s="95"/>
      <c r="DG12" s="95"/>
      <c r="DH12" s="95"/>
      <c r="DI12" s="95"/>
      <c r="DJ12" s="94"/>
      <c r="DK12" s="94"/>
      <c r="DL12" s="94"/>
      <c r="DM12" s="94"/>
      <c r="DN12" s="94"/>
      <c r="DO12" s="94"/>
      <c r="DP12" s="94"/>
      <c r="DQ12" s="94"/>
      <c r="DR12" s="94"/>
      <c r="DS12" s="94"/>
      <c r="DT12" s="94"/>
      <c r="DU12" s="94"/>
      <c r="DV12" s="94"/>
      <c r="DW12" s="94"/>
      <c r="DX12" s="94"/>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5"/>
      <c r="DC13" s="95"/>
      <c r="DD13" s="95"/>
      <c r="DE13" s="95"/>
      <c r="DF13" s="95"/>
      <c r="DG13" s="95"/>
      <c r="DH13" s="95"/>
      <c r="DI13" s="95"/>
      <c r="DJ13" s="94"/>
      <c r="DK13" s="94"/>
      <c r="DL13" s="94"/>
      <c r="DM13" s="94"/>
      <c r="DN13" s="94"/>
      <c r="DO13" s="94"/>
      <c r="DP13" s="94"/>
      <c r="DQ13" s="94"/>
      <c r="DR13" s="94"/>
      <c r="DS13" s="94"/>
      <c r="DT13" s="94"/>
      <c r="DU13" s="94"/>
      <c r="DV13" s="94"/>
      <c r="DW13" s="94"/>
      <c r="DX13" s="94"/>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10" customFormat="1" ht="3.75" customHeight="1" x14ac:dyDescent="0.25">
      <c r="B14" s="12"/>
      <c r="C14" s="12"/>
      <c r="D14" s="13"/>
      <c r="E14" s="13"/>
      <c r="F14" s="13"/>
      <c r="G14" s="13"/>
      <c r="H14" s="13"/>
      <c r="I14" s="13"/>
      <c r="J14" s="13"/>
      <c r="K14" s="6"/>
      <c r="L14" s="6"/>
      <c r="M14" s="6"/>
      <c r="N14" s="6"/>
      <c r="O14" s="6"/>
      <c r="P14" s="5"/>
      <c r="Q14" s="6"/>
      <c r="R14" s="6"/>
      <c r="S14" s="6"/>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5"/>
      <c r="DC14" s="95"/>
      <c r="DD14" s="95"/>
      <c r="DE14" s="95"/>
      <c r="DF14" s="95"/>
      <c r="DG14" s="95"/>
      <c r="DH14" s="95"/>
      <c r="DI14" s="95"/>
      <c r="DJ14" s="94"/>
      <c r="DK14" s="94"/>
      <c r="DL14" s="94"/>
      <c r="DM14" s="94"/>
      <c r="DN14" s="94"/>
      <c r="DO14" s="94"/>
      <c r="DP14" s="94"/>
      <c r="DQ14" s="94"/>
      <c r="DR14" s="94"/>
      <c r="DS14" s="94"/>
      <c r="DT14" s="94"/>
      <c r="DU14" s="94"/>
      <c r="DV14" s="94"/>
      <c r="DW14" s="94"/>
      <c r="DX14" s="94"/>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10" customFormat="1" ht="37.5" customHeight="1" x14ac:dyDescent="0.25">
      <c r="B15" s="159" t="s">
        <v>12</v>
      </c>
      <c r="C15" s="159"/>
      <c r="D15" s="167" t="s">
        <v>110</v>
      </c>
      <c r="E15" s="167"/>
      <c r="F15" s="167"/>
      <c r="G15" s="167"/>
      <c r="H15" s="167"/>
      <c r="I15" s="167"/>
      <c r="J15" s="167"/>
      <c r="K15" s="6"/>
      <c r="L15" s="6"/>
      <c r="M15" s="6"/>
      <c r="N15" s="6"/>
      <c r="O15" s="6"/>
      <c r="P15" s="5"/>
      <c r="Q15" s="6"/>
      <c r="R15" s="6"/>
      <c r="S15" s="6"/>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5"/>
      <c r="DC15" s="95"/>
      <c r="DD15" s="95"/>
      <c r="DE15" s="95"/>
      <c r="DF15" s="95"/>
      <c r="DG15" s="95"/>
      <c r="DH15" s="95"/>
      <c r="DI15" s="95"/>
      <c r="DJ15" s="94"/>
      <c r="DK15" s="94"/>
      <c r="DL15" s="94"/>
      <c r="DM15" s="94"/>
      <c r="DN15" s="94"/>
      <c r="DO15" s="94"/>
      <c r="DP15" s="94"/>
      <c r="DQ15" s="94"/>
      <c r="DR15" s="94"/>
      <c r="DS15" s="94"/>
      <c r="DT15" s="94"/>
      <c r="DU15" s="94"/>
      <c r="DV15" s="94"/>
      <c r="DW15" s="94"/>
      <c r="DX15" s="94"/>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10" customFormat="1" ht="3.75" customHeight="1" x14ac:dyDescent="0.25">
      <c r="B16" s="12"/>
      <c r="C16" s="12"/>
      <c r="D16" s="13"/>
      <c r="E16" s="13"/>
      <c r="F16" s="13"/>
      <c r="G16" s="13"/>
      <c r="H16" s="13"/>
      <c r="I16" s="13"/>
      <c r="J16" s="13"/>
      <c r="K16" s="6"/>
      <c r="L16" s="6"/>
      <c r="M16" s="6"/>
      <c r="N16" s="6"/>
      <c r="O16" s="6"/>
      <c r="P16" s="5"/>
      <c r="Q16" s="6"/>
      <c r="R16" s="6"/>
      <c r="S16" s="6"/>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5"/>
      <c r="DC16" s="95"/>
      <c r="DD16" s="95"/>
      <c r="DE16" s="95"/>
      <c r="DF16" s="95"/>
      <c r="DG16" s="95"/>
      <c r="DH16" s="95"/>
      <c r="DI16" s="95"/>
      <c r="DJ16" s="94"/>
      <c r="DK16" s="94"/>
      <c r="DL16" s="94"/>
      <c r="DM16" s="94"/>
      <c r="DN16" s="94"/>
      <c r="DO16" s="94"/>
      <c r="DP16" s="94"/>
      <c r="DQ16" s="94"/>
      <c r="DR16" s="94"/>
      <c r="DS16" s="94"/>
      <c r="DT16" s="94"/>
      <c r="DU16" s="94"/>
      <c r="DV16" s="94"/>
      <c r="DW16" s="94"/>
      <c r="DX16" s="94"/>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s="10" customFormat="1" ht="13.5" customHeight="1" x14ac:dyDescent="0.25">
      <c r="B17" s="159" t="s">
        <v>14</v>
      </c>
      <c r="C17" s="159" t="str">
        <f>IF(ISERROR(VLOOKUP(#REF!,[6]listas!$B$5:$G$54,2,0)),"",VLOOKUP(#REF!,[6]listas!$B$5:$G$54,2,0))</f>
        <v/>
      </c>
      <c r="D17" s="167" t="s">
        <v>97</v>
      </c>
      <c r="E17" s="167"/>
      <c r="F17" s="167"/>
      <c r="G17" s="167"/>
      <c r="H17" s="167"/>
      <c r="I17" s="167"/>
      <c r="J17" s="167"/>
      <c r="K17" s="6"/>
      <c r="L17" s="6"/>
      <c r="M17" s="6"/>
      <c r="N17" s="6"/>
      <c r="O17" s="6"/>
      <c r="P17" s="5"/>
      <c r="Q17" s="6"/>
      <c r="R17" s="6"/>
      <c r="S17" s="6"/>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5"/>
      <c r="DC17" s="95"/>
      <c r="DD17" s="95"/>
      <c r="DE17" s="95"/>
      <c r="DF17" s="95"/>
      <c r="DG17" s="95"/>
      <c r="DH17" s="95"/>
      <c r="DI17" s="95"/>
      <c r="DJ17" s="94"/>
      <c r="DK17" s="94"/>
      <c r="DL17" s="94"/>
      <c r="DM17" s="94"/>
      <c r="DN17" s="94"/>
      <c r="DO17" s="94"/>
      <c r="DP17" s="94"/>
      <c r="DQ17" s="94"/>
      <c r="DR17" s="94"/>
      <c r="DS17" s="94"/>
      <c r="DT17" s="94"/>
      <c r="DU17" s="94"/>
      <c r="DV17" s="94"/>
      <c r="DW17" s="94"/>
      <c r="DX17" s="94"/>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row>
    <row r="18" spans="2:216" s="10" customFormat="1" ht="3.75" customHeight="1" x14ac:dyDescent="0.25">
      <c r="B18" s="12"/>
      <c r="C18" s="12"/>
      <c r="D18" s="13"/>
      <c r="E18" s="13"/>
      <c r="F18" s="13"/>
      <c r="G18" s="13"/>
      <c r="H18" s="13"/>
      <c r="I18" s="13"/>
      <c r="J18" s="13"/>
      <c r="K18" s="6"/>
      <c r="L18" s="6"/>
      <c r="M18" s="6"/>
      <c r="N18" s="6"/>
      <c r="O18" s="6"/>
      <c r="P18" s="5"/>
      <c r="Q18" s="6"/>
      <c r="R18" s="6"/>
      <c r="S18" s="6"/>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5"/>
      <c r="DC18" s="95"/>
      <c r="DD18" s="95"/>
      <c r="DE18" s="95"/>
      <c r="DF18" s="95"/>
      <c r="DG18" s="95"/>
      <c r="DH18" s="95"/>
      <c r="DI18" s="95"/>
      <c r="DJ18" s="94"/>
      <c r="DK18" s="94"/>
      <c r="DL18" s="94"/>
      <c r="DM18" s="94"/>
      <c r="DN18" s="94"/>
      <c r="DO18" s="94"/>
      <c r="DP18" s="94"/>
      <c r="DQ18" s="94"/>
      <c r="DR18" s="94"/>
      <c r="DS18" s="94"/>
      <c r="DT18" s="94"/>
      <c r="DU18" s="94"/>
      <c r="DV18" s="94"/>
      <c r="DW18" s="94"/>
      <c r="DX18" s="94"/>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37.5" customHeight="1" x14ac:dyDescent="0.25">
      <c r="B19" s="159" t="s">
        <v>15</v>
      </c>
      <c r="C19" s="159"/>
      <c r="D19" s="189" t="s">
        <v>102</v>
      </c>
      <c r="E19" s="190"/>
      <c r="F19" s="190"/>
      <c r="G19" s="190"/>
      <c r="H19" s="190"/>
      <c r="I19" s="190"/>
      <c r="J19" s="191"/>
      <c r="L19" s="3"/>
      <c r="M19" s="3"/>
      <c r="N19" s="3"/>
      <c r="O19" s="3"/>
      <c r="T19" s="94"/>
      <c r="U19" s="94"/>
      <c r="V19" s="94"/>
      <c r="W19" s="94"/>
      <c r="X19" s="94"/>
      <c r="Y19" s="94"/>
      <c r="Z19" s="94"/>
      <c r="AA19" s="94"/>
      <c r="AB19" s="94"/>
      <c r="AC19" s="94"/>
      <c r="AD19" s="94"/>
      <c r="AE19" s="94"/>
      <c r="AF19" s="94"/>
      <c r="AG19" s="94"/>
      <c r="AH19" s="94"/>
      <c r="AI19" s="94"/>
      <c r="AJ19" s="96"/>
      <c r="AK19" s="97"/>
      <c r="AL19" s="97"/>
      <c r="AM19" s="94"/>
      <c r="AN19" s="98"/>
      <c r="AO19" s="94"/>
      <c r="AP19" s="94"/>
      <c r="AQ19" s="94"/>
      <c r="AR19" s="94"/>
      <c r="AS19" s="99"/>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5"/>
      <c r="DC19" s="95"/>
      <c r="DD19" s="95"/>
      <c r="DE19" s="95"/>
      <c r="DF19" s="95"/>
      <c r="DG19" s="95"/>
      <c r="DH19" s="95"/>
      <c r="DI19" s="95"/>
      <c r="DJ19" s="94"/>
      <c r="DK19" s="94"/>
      <c r="DL19" s="94"/>
      <c r="DM19" s="94"/>
      <c r="DN19" s="94"/>
      <c r="DO19" s="94"/>
      <c r="DP19" s="94"/>
      <c r="DQ19" s="94"/>
      <c r="DR19" s="94"/>
      <c r="DS19" s="94"/>
      <c r="DT19" s="94"/>
      <c r="DU19" s="94"/>
      <c r="DV19" s="94"/>
      <c r="DW19" s="94"/>
      <c r="DX19" s="94"/>
    </row>
    <row r="20" spans="2:216" s="10" customFormat="1" ht="3.75" customHeight="1" x14ac:dyDescent="0.25">
      <c r="B20" s="12"/>
      <c r="C20" s="12"/>
      <c r="D20" s="13"/>
      <c r="E20" s="13"/>
      <c r="F20" s="13"/>
      <c r="G20" s="13"/>
      <c r="H20" s="13"/>
      <c r="I20" s="13"/>
      <c r="J20" s="13"/>
      <c r="K20" s="6"/>
      <c r="L20" s="6"/>
      <c r="M20" s="6"/>
      <c r="N20" s="6"/>
      <c r="O20" s="6"/>
      <c r="P20" s="5"/>
      <c r="Q20" s="6"/>
      <c r="R20" s="6"/>
      <c r="S20" s="6"/>
      <c r="T20" s="94"/>
      <c r="U20" s="94"/>
      <c r="V20" s="94"/>
      <c r="W20" s="94"/>
      <c r="X20" s="94"/>
      <c r="Y20" s="94"/>
      <c r="Z20" s="94"/>
      <c r="AA20" s="94"/>
      <c r="AB20" s="94"/>
      <c r="AC20" s="94"/>
      <c r="AD20" s="94"/>
      <c r="AE20" s="94"/>
      <c r="AF20" s="94"/>
      <c r="AG20" s="94"/>
      <c r="AH20" s="94"/>
      <c r="AI20" s="100"/>
      <c r="AJ20" s="100"/>
      <c r="AK20" s="101"/>
      <c r="AL20" s="101"/>
      <c r="AM20" s="102"/>
      <c r="AN20" s="102"/>
      <c r="AO20" s="103"/>
      <c r="AP20" s="103"/>
      <c r="AQ20" s="103"/>
      <c r="AR20" s="103"/>
      <c r="AS20" s="103"/>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5"/>
      <c r="DC20" s="95"/>
      <c r="DD20" s="95"/>
      <c r="DE20" s="95"/>
      <c r="DF20" s="95"/>
      <c r="DG20" s="95"/>
      <c r="DH20" s="95"/>
      <c r="DI20" s="95"/>
      <c r="DJ20" s="94"/>
      <c r="DK20" s="94"/>
      <c r="DL20" s="94"/>
      <c r="DM20" s="94"/>
      <c r="DN20" s="94"/>
      <c r="DO20" s="94"/>
      <c r="DP20" s="94"/>
      <c r="DQ20" s="94"/>
      <c r="DR20" s="94"/>
      <c r="DS20" s="94"/>
      <c r="DT20" s="94"/>
      <c r="DU20" s="94"/>
      <c r="DV20" s="94"/>
      <c r="DW20" s="94"/>
      <c r="DX20" s="94"/>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ht="12.75" x14ac:dyDescent="0.25">
      <c r="B21" s="159" t="s">
        <v>16</v>
      </c>
      <c r="C21" s="159"/>
      <c r="D21" s="160"/>
      <c r="E21" s="161"/>
      <c r="F21" s="161"/>
      <c r="G21" s="161"/>
      <c r="H21" s="161"/>
      <c r="I21" s="161"/>
      <c r="J21" s="162"/>
      <c r="L21" s="3"/>
      <c r="M21" s="3"/>
      <c r="N21" s="3"/>
      <c r="O21" s="3"/>
      <c r="T21" s="94"/>
      <c r="U21" s="94"/>
      <c r="V21" s="94"/>
      <c r="W21" s="94"/>
      <c r="X21" s="94"/>
      <c r="Y21" s="94"/>
      <c r="Z21" s="94"/>
      <c r="AA21" s="94"/>
      <c r="AB21" s="94"/>
      <c r="AC21" s="94"/>
      <c r="AD21" s="94"/>
      <c r="AE21" s="94"/>
      <c r="AF21" s="94"/>
      <c r="AG21" s="94"/>
      <c r="AH21" s="94"/>
      <c r="AI21" s="94"/>
      <c r="AJ21" s="96"/>
      <c r="AK21" s="96"/>
      <c r="AL21" s="96"/>
      <c r="AM21" s="96"/>
      <c r="AN21" s="94"/>
      <c r="AO21" s="96"/>
      <c r="AP21" s="96"/>
      <c r="AQ21" s="96"/>
      <c r="AR21" s="96"/>
      <c r="AS21" s="96"/>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5"/>
      <c r="DE21" s="95"/>
      <c r="DF21" s="95"/>
      <c r="DG21" s="95"/>
      <c r="DH21" s="95"/>
      <c r="DI21" s="95"/>
      <c r="DJ21" s="94"/>
      <c r="DK21" s="94"/>
      <c r="DL21" s="94"/>
      <c r="DM21" s="94"/>
      <c r="DN21" s="94"/>
      <c r="DO21" s="94"/>
      <c r="DP21" s="94"/>
      <c r="DQ21" s="94"/>
      <c r="DR21" s="94"/>
      <c r="DS21" s="94"/>
      <c r="DT21" s="94"/>
      <c r="DU21" s="94"/>
      <c r="DV21" s="94"/>
      <c r="DW21" s="94"/>
      <c r="DX21" s="94"/>
    </row>
    <row r="22" spans="2:216" s="10" customFormat="1" ht="4.5" customHeight="1" x14ac:dyDescent="0.25">
      <c r="B22" s="12"/>
      <c r="C22" s="12"/>
      <c r="D22" s="13"/>
      <c r="E22" s="13"/>
      <c r="F22" s="13"/>
      <c r="G22" s="13"/>
      <c r="H22" s="13"/>
      <c r="I22" s="13"/>
      <c r="J22" s="13"/>
      <c r="K22" s="6"/>
      <c r="L22" s="6"/>
      <c r="M22" s="6"/>
      <c r="N22" s="6"/>
      <c r="O22" s="6"/>
      <c r="P22" s="5"/>
      <c r="Q22" s="6"/>
      <c r="R22" s="6"/>
      <c r="S22" s="6"/>
      <c r="T22" s="94"/>
      <c r="U22" s="94"/>
      <c r="V22" s="94"/>
      <c r="W22" s="94"/>
      <c r="X22" s="94"/>
      <c r="Y22" s="94"/>
      <c r="Z22" s="94"/>
      <c r="AA22" s="94"/>
      <c r="AB22" s="94"/>
      <c r="AC22" s="94"/>
      <c r="AD22" s="94"/>
      <c r="AE22" s="94"/>
      <c r="AF22" s="94"/>
      <c r="AG22" s="94"/>
      <c r="AH22" s="94"/>
      <c r="AI22" s="100"/>
      <c r="AJ22" s="104"/>
      <c r="AK22" s="104"/>
      <c r="AL22" s="104"/>
      <c r="AM22" s="104"/>
      <c r="AN22" s="100"/>
      <c r="AO22" s="100"/>
      <c r="AP22" s="100"/>
      <c r="AQ22" s="100"/>
      <c r="AR22" s="100"/>
      <c r="AS22" s="100"/>
      <c r="AT22" s="94"/>
      <c r="AU22" s="94"/>
      <c r="AV22" s="94"/>
      <c r="AW22" s="94"/>
      <c r="AX22" s="105"/>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5"/>
      <c r="DE22" s="95"/>
      <c r="DF22" s="95"/>
      <c r="DG22" s="95"/>
      <c r="DH22" s="95"/>
      <c r="DI22" s="95"/>
      <c r="DJ22" s="94"/>
      <c r="DK22" s="94"/>
      <c r="DL22" s="94"/>
      <c r="DM22" s="94"/>
      <c r="DN22" s="94"/>
      <c r="DO22" s="94"/>
      <c r="DP22" s="94"/>
      <c r="DQ22" s="94"/>
      <c r="DR22" s="94"/>
      <c r="DS22" s="94"/>
      <c r="DT22" s="94"/>
      <c r="DU22" s="94"/>
      <c r="DV22" s="94"/>
      <c r="DW22" s="94"/>
      <c r="DX22" s="94"/>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10" customFormat="1" ht="16.5" customHeight="1" x14ac:dyDescent="0.25">
      <c r="B23" s="159" t="s">
        <v>17</v>
      </c>
      <c r="C23" s="159"/>
      <c r="D23" s="160" t="s">
        <v>222</v>
      </c>
      <c r="E23" s="161"/>
      <c r="F23" s="161"/>
      <c r="G23" s="161"/>
      <c r="H23" s="161"/>
      <c r="I23" s="161"/>
      <c r="J23" s="162"/>
      <c r="K23" s="6"/>
      <c r="L23" s="6"/>
      <c r="M23" s="6"/>
      <c r="N23" s="6"/>
      <c r="O23" s="6"/>
      <c r="P23" s="5"/>
      <c r="Q23" s="6"/>
      <c r="R23" s="6"/>
      <c r="S23" s="6"/>
      <c r="T23" s="94"/>
      <c r="U23" s="94"/>
      <c r="V23" s="94"/>
      <c r="W23" s="94"/>
      <c r="X23" s="94"/>
      <c r="Y23" s="94"/>
      <c r="Z23" s="94"/>
      <c r="AA23" s="94"/>
      <c r="AB23" s="94"/>
      <c r="AC23" s="94"/>
      <c r="AD23" s="94"/>
      <c r="AE23" s="94"/>
      <c r="AF23" s="94"/>
      <c r="AG23" s="94"/>
      <c r="AH23" s="94"/>
      <c r="AI23" s="100"/>
      <c r="AJ23" s="104"/>
      <c r="AK23" s="104"/>
      <c r="AL23" s="104"/>
      <c r="AM23" s="104"/>
      <c r="AN23" s="100"/>
      <c r="AO23" s="100"/>
      <c r="AP23" s="100"/>
      <c r="AQ23" s="100"/>
      <c r="AR23" s="100"/>
      <c r="AS23" s="100"/>
      <c r="AT23" s="94"/>
      <c r="AU23" s="94"/>
      <c r="AV23" s="94"/>
      <c r="AW23" s="94"/>
      <c r="AX23" s="105"/>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5"/>
      <c r="DE23" s="95"/>
      <c r="DF23" s="95"/>
      <c r="DG23" s="95"/>
      <c r="DH23" s="95"/>
      <c r="DI23" s="95"/>
      <c r="DJ23" s="94"/>
      <c r="DK23" s="94"/>
      <c r="DL23" s="94"/>
      <c r="DM23" s="94"/>
      <c r="DN23" s="94"/>
      <c r="DO23" s="94"/>
      <c r="DP23" s="94"/>
      <c r="DQ23" s="94"/>
      <c r="DR23" s="94"/>
      <c r="DS23" s="94"/>
      <c r="DT23" s="94"/>
      <c r="DU23" s="94"/>
      <c r="DV23" s="94"/>
      <c r="DW23" s="94"/>
      <c r="DX23" s="94"/>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s="10" customFormat="1" ht="3.75" customHeight="1" x14ac:dyDescent="0.25">
      <c r="B24" s="12"/>
      <c r="C24" s="12"/>
      <c r="D24" s="13"/>
      <c r="E24" s="13"/>
      <c r="F24" s="13"/>
      <c r="G24" s="13"/>
      <c r="H24" s="13"/>
      <c r="I24" s="13"/>
      <c r="J24" s="13"/>
      <c r="K24" s="6"/>
      <c r="L24" s="6"/>
      <c r="M24" s="6"/>
      <c r="N24" s="6"/>
      <c r="O24" s="6"/>
      <c r="P24" s="5"/>
      <c r="Q24" s="6"/>
      <c r="R24" s="6"/>
      <c r="S24" s="6"/>
      <c r="T24" s="94"/>
      <c r="U24" s="94"/>
      <c r="V24" s="94"/>
      <c r="W24" s="94"/>
      <c r="X24" s="94"/>
      <c r="Y24" s="94"/>
      <c r="Z24" s="94"/>
      <c r="AA24" s="94"/>
      <c r="AB24" s="94"/>
      <c r="AC24" s="94"/>
      <c r="AD24" s="94"/>
      <c r="AE24" s="94"/>
      <c r="AF24" s="94"/>
      <c r="AG24" s="94"/>
      <c r="AH24" s="94"/>
      <c r="AI24" s="100"/>
      <c r="AJ24" s="104"/>
      <c r="AK24" s="104"/>
      <c r="AL24" s="104"/>
      <c r="AM24" s="104"/>
      <c r="AN24" s="100"/>
      <c r="AO24" s="100"/>
      <c r="AP24" s="100"/>
      <c r="AQ24" s="100"/>
      <c r="AR24" s="100"/>
      <c r="AS24" s="100"/>
      <c r="AT24" s="94"/>
      <c r="AU24" s="94"/>
      <c r="AV24" s="94"/>
      <c r="AW24" s="94"/>
      <c r="AX24" s="105"/>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5"/>
      <c r="DE24" s="95"/>
      <c r="DF24" s="95"/>
      <c r="DG24" s="95"/>
      <c r="DH24" s="95"/>
      <c r="DI24" s="95"/>
      <c r="DJ24" s="94"/>
      <c r="DK24" s="94"/>
      <c r="DL24" s="94"/>
      <c r="DM24" s="94"/>
      <c r="DN24" s="94"/>
      <c r="DO24" s="94"/>
      <c r="DP24" s="94"/>
      <c r="DQ24" s="94"/>
      <c r="DR24" s="94"/>
      <c r="DS24" s="94"/>
      <c r="DT24" s="94"/>
      <c r="DU24" s="94"/>
      <c r="DV24" s="94"/>
      <c r="DW24" s="94"/>
      <c r="DX24" s="94"/>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row>
    <row r="25" spans="2:216" s="10" customFormat="1" x14ac:dyDescent="0.25">
      <c r="B25" s="140" t="s">
        <v>19</v>
      </c>
      <c r="C25" s="163" t="s">
        <v>20</v>
      </c>
      <c r="D25" s="140" t="s">
        <v>21</v>
      </c>
      <c r="E25" s="11" t="s">
        <v>22</v>
      </c>
      <c r="F25" s="192" t="s">
        <v>223</v>
      </c>
      <c r="G25" s="193"/>
      <c r="H25" s="193"/>
      <c r="I25" s="140" t="s">
        <v>24</v>
      </c>
      <c r="J25" s="14" t="s">
        <v>224</v>
      </c>
      <c r="K25" s="6"/>
      <c r="L25" s="6"/>
      <c r="M25" s="6"/>
      <c r="N25" s="6"/>
      <c r="O25" s="6"/>
      <c r="P25" s="3"/>
      <c r="Q25" s="6"/>
      <c r="R25" s="6"/>
      <c r="S25" s="6"/>
      <c r="T25" s="94"/>
      <c r="U25" s="94"/>
      <c r="V25" s="94"/>
      <c r="W25" s="94"/>
      <c r="X25" s="94"/>
      <c r="Y25" s="94"/>
      <c r="Z25" s="94"/>
      <c r="AA25" s="94"/>
      <c r="AB25" s="94"/>
      <c r="AC25" s="94"/>
      <c r="AD25" s="94"/>
      <c r="AE25" s="94"/>
      <c r="AF25" s="94"/>
      <c r="AG25" s="94"/>
      <c r="AH25" s="94"/>
      <c r="AI25" s="100"/>
      <c r="AJ25" s="104"/>
      <c r="AK25" s="104"/>
      <c r="AL25" s="104"/>
      <c r="AM25" s="104"/>
      <c r="AN25" s="100"/>
      <c r="AO25" s="100"/>
      <c r="AP25" s="100"/>
      <c r="AQ25" s="100"/>
      <c r="AR25" s="100"/>
      <c r="AS25" s="100"/>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5"/>
      <c r="DE25" s="95"/>
      <c r="DF25" s="95"/>
      <c r="DG25" s="95"/>
      <c r="DH25" s="95"/>
      <c r="DI25" s="95"/>
      <c r="DJ25" s="94"/>
      <c r="DK25" s="94"/>
      <c r="DL25" s="94"/>
      <c r="DM25" s="94"/>
      <c r="DN25" s="94"/>
      <c r="DO25" s="94"/>
      <c r="DP25" s="94"/>
      <c r="DQ25" s="94"/>
      <c r="DR25" s="94"/>
      <c r="DS25" s="94"/>
      <c r="DT25" s="94"/>
      <c r="DU25" s="94"/>
      <c r="DV25" s="94"/>
      <c r="DW25" s="94"/>
      <c r="DX25" s="94"/>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x14ac:dyDescent="0.25">
      <c r="B26" s="140"/>
      <c r="C26" s="163"/>
      <c r="D26" s="140"/>
      <c r="E26" s="11" t="s">
        <v>26</v>
      </c>
      <c r="F26" s="194" t="s">
        <v>225</v>
      </c>
      <c r="G26" s="195"/>
      <c r="H26" s="196"/>
      <c r="I26" s="140"/>
      <c r="J26" s="14" t="s">
        <v>224</v>
      </c>
      <c r="L26" s="3"/>
      <c r="M26" s="3"/>
      <c r="N26" s="3"/>
      <c r="O26" s="3"/>
      <c r="P26" s="3"/>
      <c r="T26" s="94"/>
      <c r="U26" s="94"/>
      <c r="V26" s="94"/>
      <c r="W26" s="94"/>
      <c r="X26" s="94"/>
      <c r="Y26" s="94"/>
      <c r="Z26" s="94"/>
      <c r="AA26" s="94"/>
      <c r="AB26" s="94"/>
      <c r="AC26" s="94"/>
      <c r="AD26" s="94"/>
      <c r="AE26" s="94"/>
      <c r="AF26" s="94"/>
      <c r="AG26" s="94"/>
      <c r="AH26" s="94"/>
      <c r="AI26" s="94"/>
      <c r="AJ26" s="96"/>
      <c r="AK26" s="94"/>
      <c r="AL26" s="96"/>
      <c r="AM26" s="94"/>
      <c r="AN26" s="96"/>
      <c r="AO26" s="94"/>
      <c r="AP26" s="94"/>
      <c r="AQ26" s="94"/>
      <c r="AR26" s="96"/>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5"/>
      <c r="DE26" s="95"/>
      <c r="DF26" s="95"/>
      <c r="DG26" s="95"/>
      <c r="DH26" s="95"/>
      <c r="DI26" s="95"/>
      <c r="DJ26" s="94"/>
      <c r="DK26" s="94"/>
      <c r="DL26" s="94"/>
      <c r="DM26" s="94"/>
      <c r="DN26" s="94"/>
      <c r="DO26" s="94"/>
      <c r="DP26" s="94"/>
      <c r="DQ26" s="94"/>
      <c r="DR26" s="94"/>
      <c r="DS26" s="94"/>
      <c r="DT26" s="94"/>
      <c r="DU26" s="94"/>
      <c r="DV26" s="94"/>
      <c r="DW26" s="94"/>
      <c r="DX26" s="94"/>
    </row>
    <row r="27" spans="2:216" s="10" customFormat="1" ht="3.75" customHeight="1" x14ac:dyDescent="0.25">
      <c r="B27" s="12"/>
      <c r="C27" s="12"/>
      <c r="D27" s="15"/>
      <c r="E27" s="15"/>
      <c r="F27" s="15"/>
      <c r="G27" s="15"/>
      <c r="H27" s="15"/>
      <c r="I27" s="15"/>
      <c r="J27" s="15"/>
      <c r="K27" s="6"/>
      <c r="L27" s="6"/>
      <c r="M27" s="6"/>
      <c r="N27" s="6"/>
      <c r="O27" s="6"/>
      <c r="P27" s="3"/>
      <c r="Q27" s="6"/>
      <c r="R27" s="6"/>
      <c r="S27" s="6"/>
      <c r="T27" s="94"/>
      <c r="U27" s="94"/>
      <c r="V27" s="94"/>
      <c r="W27" s="94"/>
      <c r="X27" s="94"/>
      <c r="Y27" s="94"/>
      <c r="Z27" s="94"/>
      <c r="AA27" s="94"/>
      <c r="AB27" s="94"/>
      <c r="AC27" s="94"/>
      <c r="AD27" s="94"/>
      <c r="AE27" s="94"/>
      <c r="AF27" s="94"/>
      <c r="AG27" s="94"/>
      <c r="AH27" s="94"/>
      <c r="AI27" s="106"/>
      <c r="AJ27" s="106"/>
      <c r="AK27" s="106"/>
      <c r="AL27" s="106"/>
      <c r="AM27" s="106"/>
      <c r="AN27" s="106"/>
      <c r="AO27" s="106"/>
      <c r="AP27" s="106"/>
      <c r="AQ27" s="106"/>
      <c r="AR27" s="106"/>
      <c r="AS27" s="107"/>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row>
    <row r="28" spans="2:216" ht="24.95" customHeight="1" x14ac:dyDescent="0.25">
      <c r="B28" s="147" t="s">
        <v>28</v>
      </c>
      <c r="C28" s="165" t="str">
        <f>+F25</f>
        <v>No. De estudiantes promovidos en la vigencia.</v>
      </c>
      <c r="D28" s="165"/>
      <c r="E28" s="156" t="s">
        <v>226</v>
      </c>
      <c r="F28" s="156"/>
      <c r="G28" s="156"/>
      <c r="H28" s="156"/>
      <c r="I28" s="156"/>
      <c r="J28" s="156"/>
      <c r="L28" s="3"/>
      <c r="M28" s="3"/>
      <c r="N28" s="3"/>
      <c r="O28" s="3"/>
      <c r="P28" s="3"/>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107"/>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row>
    <row r="29" spans="2:216" ht="24.95" customHeight="1" x14ac:dyDescent="0.25">
      <c r="B29" s="147"/>
      <c r="C29" s="165" t="str">
        <f>+F26</f>
        <v>No. De Estudiantes matriculados en la vigencia.</v>
      </c>
      <c r="D29" s="165"/>
      <c r="E29" s="156" t="s">
        <v>227</v>
      </c>
      <c r="F29" s="156"/>
      <c r="G29" s="156"/>
      <c r="H29" s="156"/>
      <c r="I29" s="156"/>
      <c r="J29" s="156"/>
      <c r="L29" s="3"/>
      <c r="M29" s="3"/>
      <c r="N29" s="3"/>
      <c r="O29" s="3"/>
      <c r="P29" s="3"/>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row>
    <row r="30" spans="2:216" s="10" customFormat="1" ht="6" customHeight="1" thickBot="1" x14ac:dyDescent="0.3">
      <c r="B30" s="16"/>
      <c r="C30" s="17"/>
      <c r="D30" s="17"/>
      <c r="E30" s="17"/>
      <c r="F30" s="17"/>
      <c r="G30" s="17"/>
      <c r="H30" s="15"/>
      <c r="I30" s="17"/>
      <c r="J30" s="17"/>
      <c r="K30" s="6"/>
      <c r="L30" s="6"/>
      <c r="M30" s="6"/>
      <c r="N30" s="6"/>
      <c r="O30" s="6"/>
      <c r="P30" s="3"/>
      <c r="Q30" s="6"/>
      <c r="R30" s="6"/>
      <c r="S30" s="6"/>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26.25" thickBot="1" x14ac:dyDescent="0.3">
      <c r="B31" s="18" t="s">
        <v>30</v>
      </c>
      <c r="C31" s="156" t="s">
        <v>228</v>
      </c>
      <c r="D31" s="156"/>
      <c r="E31" s="18" t="s">
        <v>32</v>
      </c>
      <c r="F31" s="156" t="s">
        <v>33</v>
      </c>
      <c r="G31" s="156"/>
      <c r="H31" s="18" t="s">
        <v>34</v>
      </c>
      <c r="I31" s="157" t="s">
        <v>35</v>
      </c>
      <c r="J31" s="158"/>
      <c r="K31" s="19" t="str">
        <f>+IF(I31="Incremental con línea base",1,IF(I31="Decremental con línea Base",1,""))</f>
        <v/>
      </c>
      <c r="L31" s="3"/>
      <c r="M31" s="3"/>
      <c r="N31" s="3"/>
      <c r="O31" s="3"/>
      <c r="P31" s="3"/>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row>
    <row r="32" spans="2:216" s="10" customFormat="1" ht="3.75" customHeight="1" x14ac:dyDescent="0.25">
      <c r="B32" s="16"/>
      <c r="C32" s="17"/>
      <c r="D32" s="17"/>
      <c r="E32" s="16"/>
      <c r="F32" s="17"/>
      <c r="G32" s="17"/>
      <c r="H32" s="16"/>
      <c r="I32" s="20"/>
      <c r="J32" s="20"/>
      <c r="K32" s="6"/>
      <c r="L32" s="6"/>
      <c r="M32" s="6"/>
      <c r="N32" s="6"/>
      <c r="O32" s="6"/>
      <c r="P32" s="3"/>
      <c r="Q32" s="6"/>
      <c r="R32" s="6"/>
      <c r="S32" s="6"/>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12.75" x14ac:dyDescent="0.25">
      <c r="B33" s="147" t="s">
        <v>36</v>
      </c>
      <c r="C33" s="147"/>
      <c r="D33" s="154" t="s">
        <v>37</v>
      </c>
      <c r="E33" s="154"/>
      <c r="F33" s="147" t="s">
        <v>38</v>
      </c>
      <c r="G33" s="147"/>
      <c r="H33" s="21">
        <v>43466</v>
      </c>
      <c r="I33" s="22" t="s">
        <v>39</v>
      </c>
      <c r="J33" s="69">
        <v>0.85</v>
      </c>
      <c r="L33" s="3"/>
      <c r="M33" s="3"/>
      <c r="N33" s="3"/>
      <c r="O33" s="3"/>
      <c r="P33" s="3"/>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row>
    <row r="34" spans="2:216"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3"/>
      <c r="AV34" s="3"/>
      <c r="AW34" s="3"/>
      <c r="AX34" s="3"/>
      <c r="AY34" s="3"/>
      <c r="AZ34" s="3"/>
      <c r="BA34" s="6"/>
      <c r="BB34" s="6"/>
      <c r="BC34" s="3"/>
      <c r="BD34" s="3"/>
      <c r="BE34" s="3"/>
      <c r="BF34" s="6"/>
      <c r="BG34" s="6"/>
      <c r="BH34" s="3"/>
      <c r="BI34" s="3"/>
      <c r="BJ34" s="3"/>
      <c r="BK34" s="6"/>
      <c r="BL34" s="6"/>
      <c r="BM34" s="3"/>
      <c r="BN34" s="3"/>
      <c r="BO34" s="3"/>
      <c r="BP34" s="3"/>
      <c r="BQ34" s="3"/>
      <c r="BR34" s="3"/>
      <c r="BS34" s="3"/>
      <c r="BT34" s="3"/>
      <c r="BU34" s="3"/>
      <c r="BV34" s="3"/>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row>
    <row r="35" spans="2:216" ht="23.25" customHeight="1" x14ac:dyDescent="0.25">
      <c r="B35" s="147" t="s">
        <v>40</v>
      </c>
      <c r="C35" s="147"/>
      <c r="D35" s="155" t="s">
        <v>222</v>
      </c>
      <c r="E35" s="155"/>
      <c r="F35" s="155"/>
      <c r="G35" s="147" t="s">
        <v>41</v>
      </c>
      <c r="H35" s="147"/>
      <c r="I35" s="145" t="s">
        <v>222</v>
      </c>
      <c r="J35" s="146"/>
      <c r="L35" s="3"/>
      <c r="M35" s="3"/>
      <c r="N35" s="3"/>
      <c r="O35" s="3"/>
      <c r="P35" s="3"/>
    </row>
    <row r="36" spans="2:216" ht="4.5" customHeight="1" x14ac:dyDescent="0.25">
      <c r="B36" s="26"/>
      <c r="C36" s="27"/>
      <c r="D36" s="27"/>
      <c r="E36" s="27"/>
      <c r="F36" s="27"/>
      <c r="G36" s="28"/>
      <c r="H36" s="28"/>
      <c r="I36" s="26"/>
      <c r="J36" s="29"/>
      <c r="L36" s="3"/>
      <c r="M36" s="3"/>
      <c r="N36" s="3"/>
      <c r="O36" s="3"/>
      <c r="AI36" s="6"/>
      <c r="AJ36" s="6"/>
      <c r="AK36" s="6"/>
      <c r="AL36" s="6"/>
      <c r="AM36" s="6"/>
      <c r="AN36" s="6"/>
      <c r="AO36" s="6"/>
      <c r="AP36" s="6"/>
      <c r="AQ36" s="6"/>
      <c r="AR36" s="6"/>
      <c r="AS36" s="6"/>
    </row>
    <row r="37" spans="2:216" ht="12.75" x14ac:dyDescent="0.25">
      <c r="B37" s="147" t="s">
        <v>43</v>
      </c>
      <c r="C37" s="147"/>
      <c r="D37" s="148"/>
      <c r="E37" s="149"/>
      <c r="F37" s="149"/>
      <c r="G37" s="149"/>
      <c r="H37" s="149"/>
      <c r="I37" s="149"/>
      <c r="J37" s="150"/>
      <c r="L37" s="3"/>
      <c r="M37" s="3"/>
      <c r="N37" s="3"/>
      <c r="O37" s="3"/>
      <c r="AI37" s="6"/>
      <c r="AJ37" s="6"/>
      <c r="AK37" s="6"/>
      <c r="AL37" s="6"/>
      <c r="AM37" s="6"/>
      <c r="AN37" s="6"/>
      <c r="AO37" s="6"/>
      <c r="AP37" s="6"/>
      <c r="AQ37" s="6"/>
      <c r="AR37" s="6"/>
      <c r="AS37" s="6"/>
    </row>
    <row r="38" spans="2:216" ht="4.5" customHeight="1" thickBot="1" x14ac:dyDescent="0.3">
      <c r="B38" s="30"/>
      <c r="C38" s="31"/>
      <c r="D38" s="31"/>
      <c r="E38" s="31"/>
      <c r="F38" s="31"/>
      <c r="G38" s="30"/>
      <c r="H38" s="30"/>
      <c r="I38" s="30"/>
      <c r="J38" s="30"/>
      <c r="L38" s="3"/>
      <c r="M38" s="3"/>
      <c r="N38" s="3"/>
      <c r="O38" s="3"/>
      <c r="AI38" s="6"/>
      <c r="AJ38" s="6"/>
      <c r="AK38" s="6"/>
      <c r="AL38" s="6"/>
      <c r="AM38" s="6"/>
      <c r="AN38" s="6"/>
      <c r="AO38" s="6"/>
      <c r="AP38" s="6"/>
      <c r="AQ38" s="6"/>
      <c r="AR38" s="6"/>
      <c r="AS38" s="6"/>
    </row>
    <row r="39" spans="2:216" ht="12.75" x14ac:dyDescent="0.25">
      <c r="B39" s="32" t="s">
        <v>44</v>
      </c>
      <c r="C39" s="151">
        <v>0.85</v>
      </c>
      <c r="D39" s="152"/>
      <c r="E39" s="153" t="s">
        <v>46</v>
      </c>
      <c r="F39" s="153"/>
      <c r="G39" s="33">
        <v>0.86</v>
      </c>
      <c r="H39" s="153" t="s">
        <v>229</v>
      </c>
      <c r="I39" s="153"/>
      <c r="J39" s="33">
        <v>0.8</v>
      </c>
      <c r="L39" s="3"/>
      <c r="M39" s="3"/>
      <c r="N39" s="3"/>
      <c r="O39" s="3"/>
      <c r="AI39" s="6"/>
      <c r="AJ39" s="6"/>
      <c r="AK39" s="6"/>
      <c r="AL39" s="6"/>
      <c r="AM39" s="6"/>
      <c r="AN39" s="6"/>
      <c r="AO39" s="6"/>
      <c r="AP39" s="6"/>
      <c r="AQ39" s="6"/>
      <c r="AR39" s="6"/>
      <c r="AS39" s="6"/>
    </row>
    <row r="40" spans="2:216" ht="12.75" x14ac:dyDescent="0.25">
      <c r="B40" s="133" t="s">
        <v>47</v>
      </c>
      <c r="C40" s="135" t="s">
        <v>48</v>
      </c>
      <c r="D40" s="135"/>
      <c r="E40" s="136" t="s">
        <v>49</v>
      </c>
      <c r="F40" s="136"/>
      <c r="G40" s="137" t="s">
        <v>50</v>
      </c>
      <c r="H40" s="137"/>
      <c r="I40" s="138" t="s">
        <v>51</v>
      </c>
      <c r="J40" s="139"/>
      <c r="L40" s="3"/>
      <c r="M40" s="3"/>
      <c r="N40" s="3"/>
      <c r="O40" s="3"/>
    </row>
    <row r="41" spans="2:216" ht="12.75" x14ac:dyDescent="0.25">
      <c r="B41" s="133"/>
      <c r="C41" s="140" t="s">
        <v>52</v>
      </c>
      <c r="D41" s="140"/>
      <c r="E41" s="34" t="s">
        <v>53</v>
      </c>
      <c r="F41" s="34" t="s">
        <v>52</v>
      </c>
      <c r="G41" s="34" t="s">
        <v>53</v>
      </c>
      <c r="H41" s="34" t="s">
        <v>52</v>
      </c>
      <c r="I41" s="140" t="s">
        <v>54</v>
      </c>
      <c r="J41" s="141"/>
      <c r="L41" s="3"/>
      <c r="M41" s="3"/>
      <c r="N41" s="3"/>
      <c r="O41" s="3"/>
    </row>
    <row r="42" spans="2:216" ht="13.5" thickBot="1" x14ac:dyDescent="0.3">
      <c r="B42" s="134"/>
      <c r="C42" s="142">
        <v>1</v>
      </c>
      <c r="D42" s="142"/>
      <c r="E42" s="35">
        <v>1</v>
      </c>
      <c r="F42" s="35">
        <v>0.85</v>
      </c>
      <c r="G42" s="35">
        <v>0.84</v>
      </c>
      <c r="H42" s="35">
        <v>0.8</v>
      </c>
      <c r="I42" s="143">
        <v>0.79</v>
      </c>
      <c r="J42" s="144"/>
      <c r="L42" s="3"/>
      <c r="M42" s="3"/>
      <c r="N42" s="3"/>
      <c r="O42" s="3"/>
    </row>
    <row r="43" spans="2:216" ht="3.75" customHeight="1" thickBot="1" x14ac:dyDescent="0.3">
      <c r="B43" s="26"/>
      <c r="C43" s="27"/>
      <c r="D43" s="27"/>
      <c r="E43" s="27"/>
      <c r="F43" s="27"/>
      <c r="G43" s="26"/>
      <c r="H43" s="26"/>
      <c r="I43" s="26"/>
      <c r="J43" s="26"/>
      <c r="L43" s="3"/>
      <c r="M43" s="3"/>
      <c r="N43" s="3"/>
      <c r="O43" s="3"/>
      <c r="AI43" s="6"/>
      <c r="AJ43" s="6"/>
      <c r="AK43" s="6"/>
      <c r="AL43" s="6"/>
      <c r="AM43" s="6"/>
      <c r="AN43" s="6"/>
      <c r="AO43" s="6"/>
      <c r="AP43" s="6"/>
      <c r="AQ43" s="6"/>
      <c r="AR43" s="6"/>
      <c r="AS43" s="6"/>
    </row>
    <row r="44" spans="2:216" ht="16.5" thickBot="1" x14ac:dyDescent="0.3">
      <c r="B44" s="123" t="s">
        <v>55</v>
      </c>
      <c r="C44" s="124"/>
      <c r="D44" s="124"/>
      <c r="E44" s="124"/>
      <c r="F44" s="124"/>
      <c r="G44" s="124"/>
      <c r="H44" s="126" t="s">
        <v>230</v>
      </c>
      <c r="I44" s="127"/>
      <c r="J44" s="128"/>
      <c r="L44" s="3"/>
      <c r="M44" s="3"/>
      <c r="N44" s="3"/>
      <c r="O44" s="3"/>
    </row>
    <row r="45" spans="2:216" ht="3.75" customHeight="1" thickBot="1" x14ac:dyDescent="0.3">
      <c r="B45" s="26"/>
      <c r="C45" s="27"/>
      <c r="D45" s="27"/>
      <c r="E45" s="27"/>
      <c r="F45" s="27"/>
      <c r="G45" s="26"/>
      <c r="H45" s="26"/>
      <c r="I45" s="26"/>
      <c r="J45" s="26"/>
      <c r="L45" s="3"/>
      <c r="M45" s="3"/>
      <c r="N45" s="3"/>
      <c r="O45" s="3"/>
    </row>
    <row r="46" spans="2:216" ht="13.5" thickBot="1" x14ac:dyDescent="0.3">
      <c r="B46" s="129" t="s">
        <v>57</v>
      </c>
      <c r="C46" s="130"/>
      <c r="D46" s="131" t="s">
        <v>58</v>
      </c>
      <c r="E46" s="130"/>
      <c r="F46" s="131" t="s">
        <v>59</v>
      </c>
      <c r="G46" s="130"/>
      <c r="H46" s="131" t="s">
        <v>60</v>
      </c>
      <c r="I46" s="132"/>
      <c r="J46" s="36" t="s">
        <v>61</v>
      </c>
      <c r="L46" s="3"/>
      <c r="M46" s="3"/>
      <c r="N46" s="3"/>
      <c r="O46" s="3"/>
    </row>
    <row r="47" spans="2:216" ht="12.75" customHeight="1" thickBot="1" x14ac:dyDescent="0.3">
      <c r="B47" s="121">
        <v>0.85</v>
      </c>
      <c r="C47" s="122"/>
      <c r="D47" s="197">
        <v>0.85</v>
      </c>
      <c r="E47" s="122"/>
      <c r="F47" s="197">
        <v>0.85</v>
      </c>
      <c r="G47" s="122"/>
      <c r="H47" s="197">
        <v>0.85</v>
      </c>
      <c r="I47" s="122"/>
      <c r="J47" s="37">
        <f>+IF(I31="SUMA",(B47+D47+F47+H47),H47)</f>
        <v>0.85</v>
      </c>
      <c r="L47" s="3"/>
      <c r="M47" s="3"/>
      <c r="N47" s="3"/>
      <c r="O47" s="3"/>
    </row>
    <row r="48" spans="2:216" ht="16.5" thickBot="1" x14ac:dyDescent="0.3">
      <c r="B48" s="123" t="s">
        <v>62</v>
      </c>
      <c r="C48" s="124"/>
      <c r="D48" s="124"/>
      <c r="E48" s="124"/>
      <c r="F48" s="124"/>
      <c r="G48" s="125"/>
      <c r="H48" s="126" t="str">
        <f>+H44</f>
        <v>2019-2022</v>
      </c>
      <c r="I48" s="127"/>
      <c r="J48" s="128"/>
      <c r="L48" s="3"/>
      <c r="M48" s="3"/>
      <c r="N48" s="3"/>
      <c r="O48" s="3"/>
    </row>
    <row r="49" spans="2:216"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3"/>
      <c r="AJ49" s="3"/>
      <c r="AK49" s="3"/>
      <c r="AL49" s="3"/>
      <c r="AM49" s="3"/>
      <c r="AN49" s="3"/>
      <c r="AO49" s="3"/>
      <c r="AP49" s="3"/>
      <c r="AQ49" s="3"/>
      <c r="AR49" s="3"/>
      <c r="AS49" s="3"/>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row>
    <row r="50" spans="2:216"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216" ht="30" customHeight="1" x14ac:dyDescent="0.25">
      <c r="B51" s="42" t="s">
        <v>231</v>
      </c>
      <c r="C51" s="43"/>
      <c r="D51" s="43"/>
      <c r="E51" s="44"/>
      <c r="F51" s="44"/>
      <c r="G51" s="45"/>
      <c r="H51" s="46"/>
      <c r="I51" s="47"/>
      <c r="J51" s="48"/>
      <c r="L51" s="3"/>
      <c r="M51" s="3"/>
      <c r="N51" s="3"/>
      <c r="O51" s="3"/>
    </row>
    <row r="52" spans="2:216" ht="31.5" customHeight="1" x14ac:dyDescent="0.25">
      <c r="B52" s="49" t="s">
        <v>232</v>
      </c>
      <c r="C52" s="56"/>
      <c r="D52" s="56"/>
      <c r="E52" s="51"/>
      <c r="F52" s="51"/>
      <c r="G52" s="52"/>
      <c r="H52" s="53"/>
      <c r="I52" s="54"/>
      <c r="J52" s="55"/>
      <c r="L52" s="3"/>
      <c r="M52" s="3"/>
      <c r="N52" s="3"/>
      <c r="O52" s="3"/>
    </row>
    <row r="53" spans="2:216" ht="29.25" customHeight="1" x14ac:dyDescent="0.25">
      <c r="B53" s="49" t="s">
        <v>233</v>
      </c>
      <c r="C53" s="50"/>
      <c r="D53" s="50"/>
      <c r="E53" s="51"/>
      <c r="F53" s="51"/>
      <c r="G53" s="52"/>
      <c r="H53" s="53"/>
      <c r="I53" s="54"/>
      <c r="J53" s="55"/>
      <c r="L53" s="3"/>
      <c r="M53" s="3"/>
      <c r="N53" s="3"/>
      <c r="O53" s="3"/>
    </row>
    <row r="54" spans="2:216" ht="28.5" customHeight="1" thickBot="1" x14ac:dyDescent="0.3">
      <c r="B54" s="49" t="s">
        <v>234</v>
      </c>
      <c r="C54" s="50"/>
      <c r="D54" s="50"/>
      <c r="E54" s="51"/>
      <c r="F54" s="51"/>
      <c r="G54" s="52"/>
      <c r="H54" s="53"/>
      <c r="I54" s="54"/>
      <c r="J54" s="55"/>
      <c r="L54" s="3"/>
      <c r="M54" s="3"/>
      <c r="N54" s="3"/>
      <c r="O54" s="3"/>
    </row>
    <row r="55" spans="2:216"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216" ht="12.75" x14ac:dyDescent="0.25">
      <c r="B56" s="65"/>
      <c r="C56" s="65"/>
      <c r="D56" s="65"/>
      <c r="E56" s="65"/>
      <c r="F56" s="65"/>
      <c r="G56" s="65"/>
      <c r="H56" s="65"/>
      <c r="I56" s="66"/>
      <c r="J56" s="66"/>
      <c r="L56" s="3"/>
      <c r="M56" s="3"/>
      <c r="N56" s="3"/>
      <c r="O56" s="3"/>
    </row>
    <row r="57" spans="2:216" ht="12.75" x14ac:dyDescent="0.25">
      <c r="L57" s="3"/>
      <c r="M57" s="3"/>
      <c r="N57" s="3"/>
      <c r="O57" s="3"/>
    </row>
    <row r="165" spans="11:173" ht="75" x14ac:dyDescent="0.25">
      <c r="K165" s="68" t="s">
        <v>75</v>
      </c>
      <c r="O165" s="5"/>
      <c r="P165" s="6"/>
      <c r="Q165" s="3"/>
      <c r="FE165" s="7" t="s">
        <v>74</v>
      </c>
      <c r="FF165" s="67" t="s">
        <v>243</v>
      </c>
      <c r="FG165" s="4"/>
      <c r="FH165" s="67" t="s">
        <v>11</v>
      </c>
      <c r="FI165" s="4"/>
      <c r="FJ165" s="68" t="s">
        <v>75</v>
      </c>
      <c r="FK165" s="67" t="s">
        <v>244</v>
      </c>
      <c r="FL165" s="7"/>
      <c r="FM165" s="7"/>
      <c r="FN165" s="7"/>
      <c r="FO165" s="7"/>
      <c r="FP165" s="7"/>
      <c r="FQ165" s="7"/>
    </row>
    <row r="166" spans="11:173" ht="45" x14ac:dyDescent="0.25">
      <c r="K166" s="68" t="s">
        <v>78</v>
      </c>
      <c r="O166" s="5"/>
      <c r="P166" s="6"/>
      <c r="Q166" s="3"/>
      <c r="FE166" s="7" t="s">
        <v>76</v>
      </c>
      <c r="FF166" s="67" t="s">
        <v>245</v>
      </c>
      <c r="FG166" s="4"/>
      <c r="FH166" s="67" t="s">
        <v>77</v>
      </c>
      <c r="FI166" s="4"/>
      <c r="FJ166" s="68" t="s">
        <v>78</v>
      </c>
      <c r="FK166" s="67" t="s">
        <v>246</v>
      </c>
      <c r="FL166" s="7"/>
      <c r="FM166" s="7"/>
      <c r="FN166" s="7"/>
      <c r="FO166" s="7"/>
      <c r="FP166" s="7"/>
      <c r="FQ166" s="7"/>
    </row>
    <row r="167" spans="11:173" ht="45" x14ac:dyDescent="0.25">
      <c r="K167" s="68" t="s">
        <v>81</v>
      </c>
      <c r="O167" s="5"/>
      <c r="P167" s="6"/>
      <c r="Q167" s="3"/>
      <c r="FE167" s="7" t="s">
        <v>79</v>
      </c>
      <c r="FF167" s="67" t="s">
        <v>247</v>
      </c>
      <c r="FG167" s="4"/>
      <c r="FH167" s="67" t="s">
        <v>80</v>
      </c>
      <c r="FI167" s="4"/>
      <c r="FJ167" s="68" t="s">
        <v>81</v>
      </c>
      <c r="FK167" s="67" t="s">
        <v>248</v>
      </c>
      <c r="FL167" s="7"/>
      <c r="FM167" s="7"/>
      <c r="FN167" s="7"/>
      <c r="FO167" s="7"/>
      <c r="FP167" s="7"/>
      <c r="FQ167" s="7"/>
    </row>
    <row r="168" spans="11:173" ht="60" x14ac:dyDescent="0.25">
      <c r="K168" s="68" t="s">
        <v>84</v>
      </c>
      <c r="O168" s="5"/>
      <c r="P168" s="6"/>
      <c r="Q168" s="3"/>
      <c r="FE168" s="7" t="s">
        <v>82</v>
      </c>
      <c r="FF168" s="67" t="s">
        <v>222</v>
      </c>
      <c r="FG168" s="4"/>
      <c r="FH168" s="67" t="s">
        <v>83</v>
      </c>
      <c r="FI168" s="4"/>
      <c r="FJ168" s="68" t="s">
        <v>84</v>
      </c>
      <c r="FK168" s="67" t="s">
        <v>249</v>
      </c>
      <c r="FL168" s="7"/>
      <c r="FM168" s="7"/>
      <c r="FN168" s="7"/>
      <c r="FO168" s="7"/>
      <c r="FP168" s="7"/>
      <c r="FQ168" s="7"/>
    </row>
    <row r="169" spans="11:173" ht="45" x14ac:dyDescent="0.25">
      <c r="K169" s="68" t="s">
        <v>87</v>
      </c>
      <c r="O169" s="5"/>
      <c r="P169" s="6"/>
      <c r="Q169" s="3"/>
      <c r="FE169" s="7" t="s">
        <v>85</v>
      </c>
      <c r="FF169" s="67" t="s">
        <v>250</v>
      </c>
      <c r="FG169" s="4"/>
      <c r="FH169" s="67" t="s">
        <v>86</v>
      </c>
      <c r="FI169" s="4"/>
      <c r="FJ169" s="68" t="s">
        <v>87</v>
      </c>
      <c r="FK169" s="67" t="s">
        <v>251</v>
      </c>
      <c r="FL169" s="7"/>
      <c r="FM169" s="7"/>
      <c r="FN169" s="7"/>
      <c r="FO169" s="7"/>
      <c r="FP169" s="7"/>
      <c r="FQ169" s="7"/>
    </row>
    <row r="170" spans="11:173" ht="45" x14ac:dyDescent="0.25">
      <c r="K170" s="68" t="s">
        <v>90</v>
      </c>
      <c r="O170" s="5"/>
      <c r="P170" s="6"/>
      <c r="Q170" s="3"/>
      <c r="FE170" s="7" t="s">
        <v>88</v>
      </c>
      <c r="FF170" s="67" t="s">
        <v>252</v>
      </c>
      <c r="FG170" s="4"/>
      <c r="FH170" s="67" t="s">
        <v>89</v>
      </c>
      <c r="FI170" s="4"/>
      <c r="FJ170" s="68" t="s">
        <v>90</v>
      </c>
      <c r="FK170" s="67" t="s">
        <v>253</v>
      </c>
      <c r="FL170" s="7"/>
      <c r="FM170" s="7"/>
      <c r="FN170" s="7"/>
      <c r="FO170" s="7"/>
      <c r="FP170" s="7"/>
      <c r="FQ170" s="7"/>
    </row>
    <row r="171" spans="11:173" ht="75" x14ac:dyDescent="0.25">
      <c r="K171" s="68" t="s">
        <v>93</v>
      </c>
      <c r="O171" s="5"/>
      <c r="P171" s="6"/>
      <c r="Q171" s="3"/>
      <c r="FE171" s="7" t="s">
        <v>91</v>
      </c>
      <c r="FF171" s="67" t="s">
        <v>254</v>
      </c>
      <c r="FG171" s="4"/>
      <c r="FH171" s="67" t="s">
        <v>92</v>
      </c>
      <c r="FI171" s="4"/>
      <c r="FJ171" s="68" t="s">
        <v>93</v>
      </c>
      <c r="FK171" s="67" t="s">
        <v>255</v>
      </c>
      <c r="FL171" s="7"/>
      <c r="FM171" s="7"/>
      <c r="FN171" s="7"/>
      <c r="FO171" s="7"/>
      <c r="FP171" s="7"/>
      <c r="FQ171" s="7"/>
    </row>
    <row r="172" spans="11:173" ht="60" x14ac:dyDescent="0.25">
      <c r="K172" s="68" t="s">
        <v>96</v>
      </c>
      <c r="O172" s="5"/>
      <c r="P172" s="6"/>
      <c r="Q172" s="3"/>
      <c r="FE172" s="7" t="s">
        <v>94</v>
      </c>
      <c r="FF172" s="67" t="s">
        <v>256</v>
      </c>
      <c r="FG172" s="4"/>
      <c r="FH172" s="67" t="s">
        <v>95</v>
      </c>
      <c r="FI172" s="4"/>
      <c r="FJ172" s="68" t="s">
        <v>96</v>
      </c>
      <c r="FK172" s="67" t="s">
        <v>257</v>
      </c>
      <c r="FL172" s="7"/>
      <c r="FM172" s="7"/>
      <c r="FN172" s="7"/>
      <c r="FO172" s="7"/>
      <c r="FP172" s="7"/>
      <c r="FQ172" s="7"/>
    </row>
    <row r="173" spans="11:173" ht="60" x14ac:dyDescent="0.25">
      <c r="K173" s="68" t="s">
        <v>99</v>
      </c>
      <c r="O173" s="5"/>
      <c r="P173" s="6"/>
      <c r="Q173" s="3"/>
      <c r="FE173" s="7" t="s">
        <v>97</v>
      </c>
      <c r="FF173" s="67" t="s">
        <v>258</v>
      </c>
      <c r="FG173" s="4"/>
      <c r="FH173" s="67" t="s">
        <v>98</v>
      </c>
      <c r="FI173" s="4"/>
      <c r="FJ173" s="68" t="s">
        <v>99</v>
      </c>
      <c r="FK173" s="67" t="s">
        <v>259</v>
      </c>
      <c r="FL173" s="7"/>
      <c r="FM173" s="7"/>
      <c r="FN173" s="7"/>
      <c r="FO173" s="7"/>
      <c r="FP173" s="7"/>
      <c r="FQ173" s="7"/>
    </row>
    <row r="174" spans="11:173" ht="60" x14ac:dyDescent="0.25">
      <c r="K174" s="68" t="s">
        <v>102</v>
      </c>
      <c r="O174" s="5"/>
      <c r="P174" s="6"/>
      <c r="Q174" s="3"/>
      <c r="FE174" s="7" t="s">
        <v>100</v>
      </c>
      <c r="FF174" s="67" t="s">
        <v>260</v>
      </c>
      <c r="FG174" s="4"/>
      <c r="FH174" s="67" t="s">
        <v>101</v>
      </c>
      <c r="FI174" s="4"/>
      <c r="FJ174" s="68" t="s">
        <v>102</v>
      </c>
      <c r="FK174" s="67" t="s">
        <v>261</v>
      </c>
      <c r="FL174" s="7"/>
      <c r="FM174" s="7"/>
      <c r="FN174" s="7"/>
      <c r="FO174" s="7"/>
      <c r="FP174" s="7"/>
      <c r="FQ174" s="7"/>
    </row>
    <row r="175" spans="11:173" ht="60" x14ac:dyDescent="0.25">
      <c r="K175" s="68" t="s">
        <v>104</v>
      </c>
      <c r="O175" s="5"/>
      <c r="P175" s="6"/>
      <c r="Q175" s="3"/>
      <c r="FE175" s="7" t="s">
        <v>103</v>
      </c>
      <c r="FF175" s="67" t="s">
        <v>18</v>
      </c>
      <c r="FG175" s="4"/>
      <c r="FH175" s="67" t="s">
        <v>13</v>
      </c>
      <c r="FI175" s="4"/>
      <c r="FJ175" s="68" t="s">
        <v>104</v>
      </c>
      <c r="FK175" s="67" t="s">
        <v>262</v>
      </c>
      <c r="FL175" s="7"/>
      <c r="FM175" s="7"/>
      <c r="FN175" s="7"/>
      <c r="FO175" s="7"/>
      <c r="FP175" s="7"/>
      <c r="FQ175" s="7"/>
    </row>
    <row r="176" spans="11:173" ht="45" x14ac:dyDescent="0.25">
      <c r="K176" s="68" t="s">
        <v>106</v>
      </c>
      <c r="O176" s="5"/>
      <c r="P176" s="6"/>
      <c r="Q176" s="3"/>
      <c r="FE176" s="7" t="s">
        <v>105</v>
      </c>
      <c r="FF176" s="67" t="s">
        <v>263</v>
      </c>
      <c r="FG176" s="4"/>
      <c r="FH176" s="67" t="s">
        <v>110</v>
      </c>
      <c r="FI176" s="4"/>
      <c r="FJ176" s="68" t="s">
        <v>106</v>
      </c>
      <c r="FK176" s="67" t="s">
        <v>264</v>
      </c>
      <c r="FL176" s="7"/>
      <c r="FM176" s="7"/>
      <c r="FN176" s="7"/>
      <c r="FO176" s="7"/>
      <c r="FP176" s="7"/>
      <c r="FQ176" s="7"/>
    </row>
    <row r="177" spans="11:173" ht="45" x14ac:dyDescent="0.25">
      <c r="K177" s="68" t="s">
        <v>108</v>
      </c>
      <c r="O177" s="5"/>
      <c r="P177" s="6"/>
      <c r="Q177" s="3"/>
      <c r="FE177" s="7" t="s">
        <v>107</v>
      </c>
      <c r="FF177" s="67" t="s">
        <v>265</v>
      </c>
      <c r="FG177" s="4"/>
      <c r="FH177" s="67" t="s">
        <v>113</v>
      </c>
      <c r="FI177" s="4"/>
      <c r="FJ177" s="68" t="s">
        <v>108</v>
      </c>
      <c r="FK177" s="67" t="s">
        <v>266</v>
      </c>
      <c r="FL177" s="7"/>
      <c r="FM177" s="7"/>
      <c r="FN177" s="7"/>
      <c r="FO177" s="7"/>
      <c r="FP177" s="7"/>
      <c r="FQ177" s="7"/>
    </row>
    <row r="178" spans="11:173" ht="45" x14ac:dyDescent="0.25">
      <c r="K178" s="68" t="s">
        <v>111</v>
      </c>
      <c r="O178" s="5"/>
      <c r="P178" s="6"/>
      <c r="Q178" s="3"/>
      <c r="FE178" s="7" t="s">
        <v>109</v>
      </c>
      <c r="FF178" s="67" t="s">
        <v>242</v>
      </c>
      <c r="FG178" s="4"/>
      <c r="FH178" s="67" t="s">
        <v>116</v>
      </c>
      <c r="FI178" s="4"/>
      <c r="FJ178" s="68" t="s">
        <v>111</v>
      </c>
      <c r="FK178" s="67" t="s">
        <v>267</v>
      </c>
      <c r="FL178" s="7"/>
      <c r="FM178" s="7"/>
      <c r="FN178" s="7"/>
      <c r="FO178" s="7"/>
      <c r="FP178" s="7"/>
      <c r="FQ178" s="7"/>
    </row>
    <row r="179" spans="11:173" ht="75" x14ac:dyDescent="0.25">
      <c r="K179" s="68" t="s">
        <v>114</v>
      </c>
      <c r="O179" s="5"/>
      <c r="P179" s="6"/>
      <c r="Q179" s="3"/>
      <c r="FE179" s="7" t="s">
        <v>112</v>
      </c>
      <c r="FF179" s="67" t="s">
        <v>268</v>
      </c>
      <c r="FG179" s="4"/>
      <c r="FH179" s="67" t="s">
        <v>118</v>
      </c>
      <c r="FI179" s="4"/>
      <c r="FJ179" s="68" t="s">
        <v>114</v>
      </c>
      <c r="FK179" s="67" t="s">
        <v>269</v>
      </c>
      <c r="FL179" s="7"/>
      <c r="FM179" s="7"/>
      <c r="FN179" s="7"/>
      <c r="FO179" s="7"/>
      <c r="FP179" s="7"/>
      <c r="FQ179" s="7"/>
    </row>
    <row r="180" spans="11:173" ht="45" x14ac:dyDescent="0.25">
      <c r="K180" s="68" t="s">
        <v>117</v>
      </c>
      <c r="O180" s="5"/>
      <c r="P180" s="6"/>
      <c r="Q180" s="3"/>
      <c r="FE180" s="7" t="s">
        <v>115</v>
      </c>
      <c r="FF180" s="67" t="s">
        <v>270</v>
      </c>
      <c r="FG180" s="4"/>
      <c r="FH180" s="67" t="s">
        <v>119</v>
      </c>
      <c r="FI180" s="4"/>
      <c r="FJ180" s="68" t="s">
        <v>117</v>
      </c>
      <c r="FK180" s="67" t="s">
        <v>271</v>
      </c>
      <c r="FL180" s="7"/>
      <c r="FM180" s="7"/>
      <c r="FN180" s="7"/>
      <c r="FO180" s="7"/>
      <c r="FP180" s="7"/>
      <c r="FQ180" s="7"/>
    </row>
    <row r="181" spans="11:173" x14ac:dyDescent="0.25">
      <c r="K181" s="4"/>
      <c r="O181" s="5"/>
      <c r="P181" s="6"/>
      <c r="Q181" s="3"/>
      <c r="FE181" s="7"/>
      <c r="FG181" s="4"/>
      <c r="FH181" s="67" t="s">
        <v>120</v>
      </c>
      <c r="FI181" s="4"/>
      <c r="FJ181" s="4"/>
      <c r="FK181" s="67" t="s">
        <v>272</v>
      </c>
      <c r="FL181" s="7"/>
      <c r="FM181" s="7"/>
      <c r="FN181" s="7"/>
      <c r="FO181" s="7"/>
      <c r="FP181" s="7"/>
      <c r="FQ181" s="7"/>
    </row>
    <row r="182" spans="11:173" ht="30" x14ac:dyDescent="0.25">
      <c r="K182" s="4"/>
      <c r="O182" s="5"/>
      <c r="P182" s="6"/>
      <c r="Q182" s="3"/>
      <c r="FE182" s="7"/>
      <c r="FG182" s="4"/>
      <c r="FH182" s="67" t="s">
        <v>121</v>
      </c>
      <c r="FI182" s="4"/>
      <c r="FJ182" s="68"/>
      <c r="FK182" s="67" t="s">
        <v>273</v>
      </c>
      <c r="FL182" s="7"/>
      <c r="FM182" s="7"/>
      <c r="FN182" s="7"/>
      <c r="FO182" s="7"/>
      <c r="FP182" s="7"/>
      <c r="FQ182" s="7"/>
    </row>
    <row r="183" spans="11:173" ht="45" x14ac:dyDescent="0.25">
      <c r="K183" s="4"/>
      <c r="O183" s="5"/>
      <c r="P183" s="6"/>
      <c r="Q183" s="3"/>
      <c r="FE183" s="7"/>
      <c r="FG183" s="4"/>
      <c r="FH183" s="67" t="s">
        <v>122</v>
      </c>
      <c r="FI183" s="4"/>
      <c r="FJ183" s="4"/>
      <c r="FK183" s="67" t="s">
        <v>274</v>
      </c>
      <c r="FL183" s="7"/>
      <c r="FM183" s="7"/>
      <c r="FN183" s="7"/>
      <c r="FO183" s="7"/>
      <c r="FP183" s="7"/>
      <c r="FQ183" s="7"/>
    </row>
    <row r="184" spans="11:173" ht="30" x14ac:dyDescent="0.25">
      <c r="K184" s="4"/>
      <c r="O184" s="5"/>
      <c r="P184" s="6"/>
      <c r="Q184" s="3"/>
      <c r="FE184" s="7"/>
      <c r="FG184" s="4"/>
      <c r="FH184" s="67" t="s">
        <v>123</v>
      </c>
      <c r="FI184" s="4"/>
      <c r="FJ184" s="4"/>
      <c r="FK184" s="67" t="s">
        <v>275</v>
      </c>
      <c r="FL184" s="7"/>
      <c r="FM184" s="7"/>
      <c r="FN184" s="7"/>
      <c r="FO184" s="7"/>
      <c r="FP184" s="7"/>
      <c r="FQ184" s="7"/>
    </row>
    <row r="185" spans="11:173" ht="30" x14ac:dyDescent="0.25">
      <c r="K185" s="4"/>
      <c r="O185" s="5"/>
      <c r="P185" s="6"/>
      <c r="Q185" s="3"/>
      <c r="FE185" s="7"/>
      <c r="FG185" s="4"/>
      <c r="FH185" s="67" t="s">
        <v>124</v>
      </c>
      <c r="FI185" s="4"/>
      <c r="FJ185" s="4"/>
      <c r="FK185" s="67" t="s">
        <v>276</v>
      </c>
      <c r="FL185" s="7"/>
      <c r="FM185" s="7"/>
      <c r="FN185" s="7"/>
      <c r="FO185" s="7"/>
      <c r="FP185" s="7"/>
      <c r="FQ185" s="7"/>
    </row>
    <row r="186" spans="11:173" ht="45" x14ac:dyDescent="0.25">
      <c r="K186" s="4"/>
      <c r="O186" s="5"/>
      <c r="P186" s="6"/>
      <c r="Q186" s="3"/>
      <c r="FE186" s="7"/>
      <c r="FG186" s="4"/>
      <c r="FH186" s="67" t="s">
        <v>125</v>
      </c>
      <c r="FI186" s="4"/>
      <c r="FJ186" s="4"/>
      <c r="FK186" s="67" t="s">
        <v>277</v>
      </c>
      <c r="FL186" s="7"/>
      <c r="FM186" s="7"/>
      <c r="FN186" s="7"/>
      <c r="FO186" s="7"/>
      <c r="FP186" s="7"/>
      <c r="FQ186" s="7"/>
    </row>
    <row r="187" spans="11:173" ht="30" x14ac:dyDescent="0.25">
      <c r="K187" s="4"/>
      <c r="O187" s="5"/>
      <c r="P187" s="6"/>
      <c r="Q187" s="3"/>
      <c r="FE187" s="7"/>
      <c r="FG187" s="4"/>
      <c r="FH187" s="67" t="s">
        <v>126</v>
      </c>
      <c r="FI187" s="4"/>
      <c r="FJ187" s="4"/>
      <c r="FK187" s="67" t="s">
        <v>278</v>
      </c>
      <c r="FL187" s="7"/>
      <c r="FM187" s="7"/>
      <c r="FN187" s="7"/>
      <c r="FO187" s="7"/>
      <c r="FP187" s="7"/>
      <c r="FQ187" s="7"/>
    </row>
    <row r="188" spans="11:173" ht="30" x14ac:dyDescent="0.25">
      <c r="K188" s="4"/>
      <c r="O188" s="5"/>
      <c r="P188" s="6"/>
      <c r="Q188" s="3"/>
      <c r="FE188" s="7"/>
      <c r="FG188" s="4"/>
      <c r="FH188" s="67" t="s">
        <v>127</v>
      </c>
      <c r="FI188" s="4"/>
      <c r="FJ188" s="4"/>
      <c r="FK188" s="67" t="s">
        <v>279</v>
      </c>
      <c r="FL188" s="7"/>
      <c r="FM188" s="7"/>
      <c r="FN188" s="7"/>
      <c r="FO188" s="7"/>
      <c r="FP188" s="7"/>
      <c r="FQ188" s="7"/>
    </row>
    <row r="189" spans="11:173" ht="30" x14ac:dyDescent="0.25">
      <c r="K189" s="4"/>
      <c r="O189" s="5"/>
      <c r="P189" s="6"/>
      <c r="Q189" s="3"/>
      <c r="FE189" s="7"/>
      <c r="FG189" s="4"/>
      <c r="FH189" s="67" t="s">
        <v>128</v>
      </c>
      <c r="FI189" s="4"/>
      <c r="FJ189" s="4"/>
      <c r="FK189" s="67" t="s">
        <v>280</v>
      </c>
      <c r="FL189" s="7"/>
      <c r="FM189" s="7"/>
      <c r="FN189" s="7"/>
      <c r="FO189" s="7"/>
      <c r="FP189" s="7"/>
      <c r="FQ189" s="7"/>
    </row>
    <row r="190" spans="11:173" ht="30" x14ac:dyDescent="0.25">
      <c r="K190" s="4"/>
      <c r="O190" s="5"/>
      <c r="P190" s="6"/>
      <c r="Q190" s="3"/>
      <c r="FE190" s="7"/>
      <c r="FG190" s="4"/>
      <c r="FH190" s="67" t="s">
        <v>129</v>
      </c>
      <c r="FI190" s="4"/>
      <c r="FJ190" s="4"/>
      <c r="FK190" s="67" t="s">
        <v>281</v>
      </c>
      <c r="FL190" s="7"/>
      <c r="FM190" s="7"/>
      <c r="FN190" s="7"/>
      <c r="FO190" s="7"/>
      <c r="FP190" s="7"/>
      <c r="FQ190" s="7"/>
    </row>
    <row r="191" spans="11:173" x14ac:dyDescent="0.25">
      <c r="K191" s="4"/>
      <c r="O191" s="5"/>
      <c r="P191" s="6"/>
      <c r="Q191" s="3"/>
      <c r="FE191" s="7"/>
      <c r="FG191" s="4"/>
      <c r="FH191" s="67" t="s">
        <v>130</v>
      </c>
      <c r="FI191" s="4"/>
      <c r="FJ191" s="4"/>
      <c r="FK191" s="67" t="s">
        <v>282</v>
      </c>
      <c r="FL191" s="7"/>
      <c r="FM191" s="7"/>
      <c r="FN191" s="7"/>
      <c r="FO191" s="7"/>
      <c r="FP191" s="7"/>
      <c r="FQ191" s="7"/>
    </row>
    <row r="192" spans="11:173" x14ac:dyDescent="0.25">
      <c r="K192" s="4"/>
      <c r="O192" s="5"/>
      <c r="P192" s="6"/>
      <c r="Q192" s="3"/>
      <c r="FE192" s="7"/>
      <c r="FG192" s="4"/>
      <c r="FH192" s="67" t="s">
        <v>131</v>
      </c>
      <c r="FI192" s="4"/>
      <c r="FJ192" s="4"/>
      <c r="FK192" s="67" t="s">
        <v>283</v>
      </c>
      <c r="FL192" s="7"/>
      <c r="FM192" s="7"/>
      <c r="FN192" s="7"/>
      <c r="FO192" s="7"/>
      <c r="FP192" s="7"/>
      <c r="FQ192" s="7"/>
    </row>
    <row r="193" spans="11:173" ht="30" x14ac:dyDescent="0.25">
      <c r="K193" s="4"/>
      <c r="O193" s="5"/>
      <c r="P193" s="6"/>
      <c r="Q193" s="3"/>
      <c r="FE193" s="7"/>
      <c r="FG193" s="4"/>
      <c r="FH193" s="67" t="s">
        <v>132</v>
      </c>
      <c r="FI193" s="4"/>
      <c r="FJ193" s="4"/>
      <c r="FK193" s="67" t="s">
        <v>284</v>
      </c>
      <c r="FL193" s="7"/>
      <c r="FM193" s="7"/>
      <c r="FN193" s="7"/>
      <c r="FO193" s="7"/>
      <c r="FP193" s="7"/>
      <c r="FQ193" s="7"/>
    </row>
    <row r="194" spans="11:173" ht="45" x14ac:dyDescent="0.25">
      <c r="K194" s="4"/>
      <c r="O194" s="5"/>
      <c r="P194" s="6"/>
      <c r="Q194" s="3"/>
      <c r="FE194" s="7"/>
      <c r="FG194" s="4"/>
      <c r="FH194" s="67" t="s">
        <v>133</v>
      </c>
      <c r="FI194" s="4"/>
      <c r="FJ194" s="4"/>
      <c r="FK194" s="67" t="s">
        <v>285</v>
      </c>
      <c r="FL194" s="7"/>
      <c r="FM194" s="7"/>
      <c r="FN194" s="7"/>
      <c r="FO194" s="7"/>
      <c r="FP194" s="7"/>
      <c r="FQ194" s="7"/>
    </row>
    <row r="195" spans="11:173" ht="30" x14ac:dyDescent="0.25">
      <c r="K195" s="4"/>
      <c r="O195" s="5"/>
      <c r="P195" s="6"/>
      <c r="Q195" s="3"/>
      <c r="FE195" s="7"/>
      <c r="FG195" s="4"/>
      <c r="FH195" s="67" t="s">
        <v>134</v>
      </c>
      <c r="FI195" s="4"/>
      <c r="FJ195" s="4"/>
      <c r="FK195" s="67" t="s">
        <v>286</v>
      </c>
      <c r="FL195" s="7"/>
      <c r="FM195" s="7"/>
      <c r="FN195" s="7"/>
      <c r="FO195" s="7"/>
      <c r="FP195" s="7"/>
      <c r="FQ195" s="7"/>
    </row>
    <row r="196" spans="11:173" ht="30" x14ac:dyDescent="0.25">
      <c r="K196" s="4"/>
      <c r="O196" s="5"/>
      <c r="P196" s="6"/>
      <c r="Q196" s="3"/>
      <c r="FE196" s="7"/>
      <c r="FG196" s="4"/>
      <c r="FH196" s="67" t="s">
        <v>135</v>
      </c>
      <c r="FI196" s="4"/>
      <c r="FJ196" s="4"/>
      <c r="FK196" s="67" t="s">
        <v>287</v>
      </c>
      <c r="FL196" s="7"/>
      <c r="FM196" s="7"/>
      <c r="FN196" s="7"/>
      <c r="FO196" s="7"/>
      <c r="FP196" s="7"/>
      <c r="FQ196" s="7"/>
    </row>
    <row r="197" spans="11:173" x14ac:dyDescent="0.25">
      <c r="K197" s="4"/>
      <c r="O197" s="5"/>
      <c r="P197" s="6"/>
      <c r="Q197" s="3"/>
      <c r="FE197" s="7"/>
      <c r="FG197" s="4"/>
      <c r="FH197" s="67" t="s">
        <v>136</v>
      </c>
      <c r="FI197" s="4"/>
      <c r="FJ197" s="4"/>
      <c r="FK197" s="67" t="s">
        <v>288</v>
      </c>
      <c r="FL197" s="7"/>
      <c r="FM197" s="7"/>
      <c r="FN197" s="7"/>
      <c r="FO197" s="7"/>
      <c r="FP197" s="7"/>
      <c r="FQ197" s="7"/>
    </row>
    <row r="198" spans="11:173" ht="30" x14ac:dyDescent="0.25">
      <c r="K198" s="4"/>
      <c r="O198" s="5"/>
      <c r="P198" s="6"/>
      <c r="Q198" s="3"/>
      <c r="FE198" s="7"/>
      <c r="FG198" s="4"/>
      <c r="FH198" s="67" t="s">
        <v>137</v>
      </c>
      <c r="FI198" s="4"/>
      <c r="FJ198" s="4"/>
      <c r="FK198" s="67" t="s">
        <v>289</v>
      </c>
      <c r="FL198" s="7"/>
      <c r="FM198" s="7"/>
      <c r="FN198" s="7"/>
      <c r="FO198" s="7"/>
      <c r="FP198" s="7"/>
      <c r="FQ198" s="7"/>
    </row>
    <row r="199" spans="11:173" ht="45" x14ac:dyDescent="0.25">
      <c r="K199" s="4"/>
      <c r="O199" s="5"/>
      <c r="P199" s="6"/>
      <c r="Q199" s="3"/>
      <c r="FE199" s="7"/>
      <c r="FG199" s="4"/>
      <c r="FH199" s="67" t="s">
        <v>138</v>
      </c>
      <c r="FI199" s="4"/>
      <c r="FJ199" s="4"/>
      <c r="FK199" s="67" t="s">
        <v>290</v>
      </c>
      <c r="FL199" s="7"/>
      <c r="FM199" s="7"/>
      <c r="FN199" s="7"/>
      <c r="FO199" s="7"/>
      <c r="FP199" s="7"/>
      <c r="FQ199" s="7"/>
    </row>
    <row r="200" spans="11:173" ht="30" x14ac:dyDescent="0.25">
      <c r="K200" s="4"/>
      <c r="O200" s="5"/>
      <c r="P200" s="6"/>
      <c r="Q200" s="3"/>
      <c r="FE200" s="7"/>
      <c r="FG200" s="4"/>
      <c r="FH200" s="67" t="s">
        <v>139</v>
      </c>
      <c r="FI200" s="4"/>
      <c r="FJ200" s="4"/>
      <c r="FK200" s="67" t="s">
        <v>291</v>
      </c>
      <c r="FL200" s="7"/>
      <c r="FM200" s="7"/>
      <c r="FN200" s="7"/>
      <c r="FO200" s="7"/>
      <c r="FP200" s="7"/>
      <c r="FQ200" s="7"/>
    </row>
    <row r="201" spans="11:173" x14ac:dyDescent="0.25">
      <c r="K201" s="4"/>
      <c r="O201" s="5"/>
      <c r="P201" s="6"/>
      <c r="Q201" s="3"/>
      <c r="FE201" s="7"/>
      <c r="FG201" s="4"/>
      <c r="FH201" s="67" t="s">
        <v>140</v>
      </c>
      <c r="FI201" s="4"/>
      <c r="FJ201" s="4"/>
      <c r="FK201" s="67" t="s">
        <v>292</v>
      </c>
      <c r="FL201" s="7"/>
      <c r="FM201" s="7"/>
      <c r="FN201" s="7"/>
      <c r="FO201" s="7"/>
      <c r="FP201" s="7"/>
      <c r="FQ201" s="7"/>
    </row>
    <row r="202" spans="11:173" x14ac:dyDescent="0.25">
      <c r="K202" s="4"/>
      <c r="O202" s="5"/>
      <c r="P202" s="6"/>
      <c r="Q202" s="3"/>
      <c r="FK202" s="67" t="s">
        <v>293</v>
      </c>
      <c r="FL202" s="7"/>
      <c r="FM202" s="7"/>
      <c r="FN202" s="7"/>
      <c r="FO202" s="7"/>
      <c r="FP202" s="7"/>
      <c r="FQ202" s="7"/>
    </row>
    <row r="203" spans="11:173" x14ac:dyDescent="0.25">
      <c r="K203" s="4"/>
      <c r="O203" s="5"/>
      <c r="P203" s="6"/>
      <c r="Q203" s="3"/>
      <c r="FK203" s="67" t="s">
        <v>294</v>
      </c>
      <c r="FL203" s="7"/>
      <c r="FM203" s="7"/>
      <c r="FN203" s="7"/>
      <c r="FO203" s="7"/>
      <c r="FP203" s="7"/>
      <c r="FQ203" s="7"/>
    </row>
    <row r="204" spans="11:173" x14ac:dyDescent="0.25">
      <c r="K204" s="4"/>
      <c r="O204" s="5"/>
      <c r="P204" s="6"/>
      <c r="Q204" s="3"/>
      <c r="FK204" s="67" t="s">
        <v>295</v>
      </c>
      <c r="FL204" s="7"/>
      <c r="FM204" s="7"/>
      <c r="FN204" s="7"/>
      <c r="FO204" s="7"/>
      <c r="FP204" s="7"/>
      <c r="FQ204" s="7"/>
    </row>
    <row r="205" spans="11:173" x14ac:dyDescent="0.25">
      <c r="K205" s="4"/>
      <c r="O205" s="5"/>
      <c r="P205" s="6"/>
      <c r="Q205" s="3"/>
      <c r="FK205" s="67" t="s">
        <v>296</v>
      </c>
      <c r="FL205" s="7"/>
      <c r="FM205" s="7"/>
      <c r="FN205" s="7"/>
      <c r="FO205" s="7"/>
      <c r="FP205" s="7"/>
      <c r="FQ205" s="7"/>
    </row>
    <row r="206" spans="11:173" x14ac:dyDescent="0.25">
      <c r="K206" s="4"/>
      <c r="O206" s="5"/>
      <c r="P206" s="6"/>
      <c r="Q206" s="3"/>
      <c r="FK206" s="67" t="s">
        <v>297</v>
      </c>
      <c r="FL206" s="7"/>
      <c r="FM206" s="7"/>
      <c r="FN206" s="7"/>
      <c r="FO206" s="7"/>
      <c r="FP206" s="7"/>
      <c r="FQ206" s="7"/>
    </row>
    <row r="207" spans="11:173" x14ac:dyDescent="0.25">
      <c r="K207" s="4"/>
      <c r="O207" s="5"/>
      <c r="P207" s="6"/>
      <c r="Q207" s="3"/>
      <c r="FK207" s="67" t="s">
        <v>298</v>
      </c>
      <c r="FL207" s="7"/>
      <c r="FM207" s="7"/>
      <c r="FN207" s="7"/>
      <c r="FO207" s="7"/>
      <c r="FP207" s="7"/>
      <c r="FQ207" s="7"/>
    </row>
    <row r="208" spans="11:173" ht="30" x14ac:dyDescent="0.25">
      <c r="K208" s="4"/>
      <c r="O208" s="5"/>
      <c r="P208" s="6"/>
      <c r="Q208" s="3"/>
      <c r="FK208" s="67" t="s">
        <v>299</v>
      </c>
      <c r="FL208" s="7"/>
      <c r="FM208" s="7"/>
      <c r="FN208" s="7"/>
      <c r="FO208" s="7"/>
      <c r="FP208" s="7"/>
      <c r="FQ208" s="7"/>
    </row>
    <row r="209" spans="11:173" x14ac:dyDescent="0.25">
      <c r="K209" s="4"/>
      <c r="O209" s="5"/>
      <c r="P209" s="6"/>
      <c r="Q209" s="3"/>
      <c r="FK209" s="67" t="s">
        <v>300</v>
      </c>
      <c r="FL209" s="7"/>
      <c r="FM209" s="7"/>
      <c r="FN209" s="7"/>
      <c r="FO209" s="7"/>
      <c r="FP209" s="7"/>
      <c r="FQ209" s="7"/>
    </row>
    <row r="210" spans="11:173" x14ac:dyDescent="0.25">
      <c r="K210" s="4"/>
      <c r="O210" s="5"/>
      <c r="P210" s="6"/>
      <c r="Q210" s="3"/>
      <c r="FK210" s="67" t="s">
        <v>301</v>
      </c>
      <c r="FL210" s="7"/>
      <c r="FM210" s="7"/>
      <c r="FN210" s="7"/>
      <c r="FO210" s="7"/>
      <c r="FP210" s="7"/>
      <c r="FQ210" s="7"/>
    </row>
    <row r="211" spans="11:173" x14ac:dyDescent="0.25">
      <c r="K211" s="4"/>
      <c r="O211" s="5"/>
      <c r="P211" s="6"/>
      <c r="Q211" s="3"/>
      <c r="FK211" s="67" t="s">
        <v>302</v>
      </c>
      <c r="FL211" s="7"/>
      <c r="FM211" s="7"/>
      <c r="FN211" s="7"/>
      <c r="FO211" s="7"/>
      <c r="FP211" s="7"/>
      <c r="FQ211" s="7"/>
    </row>
    <row r="212" spans="11:173" x14ac:dyDescent="0.25">
      <c r="K212" s="4"/>
      <c r="O212" s="5"/>
      <c r="P212" s="6"/>
      <c r="Q212" s="3"/>
      <c r="FK212" s="67" t="s">
        <v>303</v>
      </c>
      <c r="FL212" s="7"/>
      <c r="FM212" s="7"/>
      <c r="FN212" s="7"/>
      <c r="FO212" s="7"/>
      <c r="FP212" s="7"/>
      <c r="FQ212" s="7"/>
    </row>
    <row r="213" spans="11:173" x14ac:dyDescent="0.25">
      <c r="K213" s="4"/>
      <c r="O213" s="5"/>
      <c r="P213" s="6"/>
      <c r="Q213" s="3"/>
      <c r="FK213" s="67" t="s">
        <v>304</v>
      </c>
      <c r="FL213" s="7"/>
      <c r="FM213" s="7"/>
      <c r="FN213" s="7"/>
      <c r="FO213" s="7"/>
      <c r="FP213" s="7"/>
      <c r="FQ213" s="7"/>
    </row>
    <row r="214" spans="11:173" x14ac:dyDescent="0.25">
      <c r="K214" s="4"/>
      <c r="O214" s="5"/>
      <c r="P214" s="6"/>
      <c r="Q214" s="3"/>
      <c r="FK214" s="67" t="s">
        <v>305</v>
      </c>
      <c r="FL214" s="7"/>
      <c r="FM214" s="7"/>
      <c r="FN214" s="7"/>
      <c r="FO214" s="7"/>
      <c r="FP214" s="7"/>
      <c r="FQ214" s="7"/>
    </row>
    <row r="215" spans="11:173" x14ac:dyDescent="0.25">
      <c r="K215" s="4"/>
      <c r="O215" s="5"/>
      <c r="P215" s="6"/>
      <c r="Q215" s="3"/>
      <c r="FK215" s="67" t="s">
        <v>306</v>
      </c>
      <c r="FL215" s="7"/>
      <c r="FM215" s="7"/>
      <c r="FN215" s="7"/>
      <c r="FO215" s="7"/>
      <c r="FP215" s="7"/>
      <c r="FQ215" s="7"/>
    </row>
    <row r="216" spans="11:173" x14ac:dyDescent="0.25">
      <c r="K216" s="4"/>
      <c r="O216" s="5"/>
      <c r="P216" s="6"/>
      <c r="Q216" s="3"/>
      <c r="FK216" s="67" t="s">
        <v>307</v>
      </c>
      <c r="FL216" s="7"/>
      <c r="FM216" s="7"/>
      <c r="FN216" s="7"/>
      <c r="FO216" s="7"/>
      <c r="FP216" s="7"/>
      <c r="FQ216" s="7"/>
    </row>
    <row r="217" spans="11:173" x14ac:dyDescent="0.25">
      <c r="K217" s="4"/>
      <c r="O217" s="5"/>
      <c r="P217" s="6"/>
      <c r="Q217" s="3"/>
      <c r="FK217" s="67" t="s">
        <v>308</v>
      </c>
      <c r="FL217" s="7"/>
      <c r="FM217" s="7"/>
      <c r="FN217" s="7"/>
      <c r="FO217" s="7"/>
      <c r="FP217" s="7"/>
      <c r="FQ217" s="7"/>
    </row>
    <row r="218" spans="11:173" x14ac:dyDescent="0.25">
      <c r="K218" s="4"/>
      <c r="O218" s="5"/>
      <c r="P218" s="6"/>
      <c r="Q218" s="3"/>
      <c r="FK218" s="67" t="s">
        <v>309</v>
      </c>
      <c r="FL218" s="7"/>
      <c r="FM218" s="7"/>
      <c r="FN218" s="7"/>
      <c r="FO218" s="7"/>
      <c r="FP218" s="7"/>
      <c r="FQ218" s="7"/>
    </row>
    <row r="219" spans="11:173" x14ac:dyDescent="0.25">
      <c r="K219" s="4"/>
      <c r="O219" s="5"/>
      <c r="P219" s="6"/>
      <c r="Q219" s="3"/>
      <c r="FK219" s="67" t="s">
        <v>310</v>
      </c>
      <c r="FL219" s="7"/>
      <c r="FM219" s="7"/>
      <c r="FN219" s="7"/>
      <c r="FO219" s="7"/>
      <c r="FP219" s="7"/>
      <c r="FQ219" s="7"/>
    </row>
    <row r="220" spans="11:173" ht="30" x14ac:dyDescent="0.25">
      <c r="K220" s="4"/>
      <c r="O220" s="5"/>
      <c r="P220" s="6"/>
      <c r="Q220" s="3"/>
      <c r="FK220" s="67" t="s">
        <v>311</v>
      </c>
      <c r="FL220" s="7"/>
      <c r="FM220" s="7"/>
      <c r="FN220" s="7"/>
      <c r="FO220" s="7"/>
      <c r="FP220" s="7"/>
      <c r="FQ220" s="7"/>
    </row>
    <row r="221" spans="11:173" x14ac:dyDescent="0.25">
      <c r="K221" s="4"/>
      <c r="O221" s="5"/>
      <c r="P221" s="6"/>
      <c r="Q221" s="3"/>
      <c r="FK221" s="67" t="s">
        <v>312</v>
      </c>
      <c r="FL221" s="7"/>
      <c r="FM221" s="7"/>
      <c r="FN221" s="7"/>
      <c r="FO221" s="7"/>
      <c r="FP221" s="7"/>
      <c r="FQ221" s="7"/>
    </row>
    <row r="222" spans="11:173" x14ac:dyDescent="0.25">
      <c r="K222" s="4"/>
      <c r="O222" s="5"/>
      <c r="P222" s="6"/>
      <c r="Q222" s="3"/>
      <c r="FK222" s="67" t="s">
        <v>313</v>
      </c>
      <c r="FL222" s="7"/>
      <c r="FM222" s="7"/>
      <c r="FN222" s="7"/>
      <c r="FO222" s="7"/>
      <c r="FP222" s="7"/>
      <c r="FQ222" s="7"/>
    </row>
    <row r="223" spans="11:173" x14ac:dyDescent="0.25">
      <c r="K223" s="4"/>
      <c r="O223" s="5"/>
      <c r="P223" s="6"/>
      <c r="Q223" s="3"/>
      <c r="FK223" s="67" t="s">
        <v>314</v>
      </c>
      <c r="FL223" s="7"/>
      <c r="FM223" s="7"/>
      <c r="FN223" s="7"/>
      <c r="FO223" s="7"/>
      <c r="FP223" s="7"/>
      <c r="FQ223" s="7"/>
    </row>
    <row r="224" spans="11:173" x14ac:dyDescent="0.25">
      <c r="K224" s="4"/>
      <c r="O224" s="5"/>
      <c r="P224" s="6"/>
      <c r="Q224" s="3"/>
      <c r="FK224" s="67" t="s">
        <v>315</v>
      </c>
      <c r="FL224" s="7"/>
      <c r="FM224" s="7"/>
      <c r="FN224" s="7"/>
      <c r="FO224" s="7"/>
      <c r="FP224" s="7"/>
      <c r="FQ224" s="7"/>
    </row>
    <row r="225" spans="11:173" x14ac:dyDescent="0.25">
      <c r="K225" s="4"/>
      <c r="O225" s="5"/>
      <c r="P225" s="6"/>
      <c r="Q225" s="3"/>
      <c r="FK225" s="67" t="s">
        <v>316</v>
      </c>
      <c r="FL225" s="7"/>
      <c r="FM225" s="7"/>
      <c r="FN225" s="7"/>
      <c r="FO225" s="7"/>
      <c r="FP225" s="7"/>
      <c r="FQ225" s="7"/>
    </row>
    <row r="226" spans="11:173" ht="30" x14ac:dyDescent="0.25">
      <c r="K226" s="4"/>
      <c r="O226" s="5"/>
      <c r="P226" s="6"/>
      <c r="Q226" s="3"/>
      <c r="FK226" s="67" t="s">
        <v>317</v>
      </c>
      <c r="FL226" s="7"/>
      <c r="FM226" s="7"/>
      <c r="FN226" s="7"/>
      <c r="FO226" s="7"/>
      <c r="FP226" s="7"/>
      <c r="FQ226" s="7"/>
    </row>
    <row r="227" spans="11:173" x14ac:dyDescent="0.25">
      <c r="K227" s="4"/>
      <c r="O227" s="5"/>
      <c r="P227" s="6"/>
      <c r="Q227" s="3"/>
      <c r="FK227" s="67" t="s">
        <v>318</v>
      </c>
      <c r="FL227" s="7"/>
      <c r="FM227" s="7"/>
      <c r="FN227" s="7"/>
      <c r="FO227" s="7"/>
      <c r="FP227" s="7"/>
      <c r="FQ227" s="7"/>
    </row>
    <row r="228" spans="11:173" x14ac:dyDescent="0.25">
      <c r="K228" s="4"/>
      <c r="O228" s="5"/>
      <c r="P228" s="6"/>
      <c r="Q228" s="3"/>
      <c r="FK228" s="67" t="s">
        <v>319</v>
      </c>
      <c r="FL228" s="7"/>
      <c r="FM228" s="7"/>
      <c r="FN228" s="7"/>
      <c r="FO228" s="7"/>
      <c r="FP228" s="7"/>
      <c r="FQ228" s="7"/>
    </row>
    <row r="229" spans="11:173" x14ac:dyDescent="0.25">
      <c r="K229" s="4"/>
      <c r="O229" s="5"/>
      <c r="P229" s="6"/>
      <c r="Q229" s="3"/>
      <c r="FK229" s="67" t="s">
        <v>320</v>
      </c>
      <c r="FL229" s="7"/>
      <c r="FM229" s="7"/>
      <c r="FN229" s="7"/>
      <c r="FO229" s="7"/>
      <c r="FP229" s="7"/>
      <c r="FQ229" s="7"/>
    </row>
    <row r="230" spans="11:173" ht="30" x14ac:dyDescent="0.25">
      <c r="K230" s="4"/>
      <c r="O230" s="5"/>
      <c r="P230" s="6"/>
      <c r="Q230" s="3"/>
      <c r="FK230" s="67" t="s">
        <v>321</v>
      </c>
      <c r="FL230" s="7"/>
      <c r="FM230" s="7"/>
      <c r="FN230" s="7"/>
      <c r="FO230" s="7"/>
      <c r="FP230" s="7"/>
      <c r="FQ230" s="7"/>
    </row>
    <row r="231" spans="11:173" x14ac:dyDescent="0.25">
      <c r="K231" s="4"/>
      <c r="O231" s="5"/>
      <c r="P231" s="6"/>
      <c r="Q231" s="3"/>
      <c r="FK231" s="67" t="s">
        <v>322</v>
      </c>
      <c r="FL231" s="7"/>
      <c r="FM231" s="7"/>
      <c r="FN231" s="7"/>
      <c r="FO231" s="7"/>
      <c r="FP231" s="7"/>
      <c r="FQ231" s="7"/>
    </row>
    <row r="232" spans="11:173" ht="30" x14ac:dyDescent="0.25">
      <c r="K232" s="4"/>
      <c r="O232" s="5"/>
      <c r="P232" s="6"/>
      <c r="Q232" s="3"/>
      <c r="FK232" s="67" t="s">
        <v>323</v>
      </c>
      <c r="FL232" s="7"/>
      <c r="FM232" s="7"/>
      <c r="FN232" s="7"/>
      <c r="FO232" s="7"/>
      <c r="FP232" s="7"/>
      <c r="FQ232" s="7"/>
    </row>
    <row r="233" spans="11:173" x14ac:dyDescent="0.25">
      <c r="K233" s="4"/>
      <c r="O233" s="5"/>
      <c r="P233" s="6"/>
      <c r="Q233" s="3"/>
      <c r="FK233" s="67" t="s">
        <v>324</v>
      </c>
      <c r="FL233" s="7"/>
      <c r="FM233" s="7"/>
      <c r="FN233" s="7"/>
      <c r="FO233" s="7"/>
      <c r="FP233" s="7"/>
      <c r="FQ233" s="7"/>
    </row>
    <row r="234" spans="11:173" x14ac:dyDescent="0.25">
      <c r="K234" s="4"/>
      <c r="O234" s="5"/>
      <c r="P234" s="6"/>
      <c r="Q234" s="3"/>
      <c r="FK234" s="67" t="s">
        <v>325</v>
      </c>
      <c r="FL234" s="7"/>
      <c r="FM234" s="7"/>
      <c r="FN234" s="7"/>
      <c r="FO234" s="7"/>
      <c r="FP234" s="7"/>
      <c r="FQ234" s="7"/>
    </row>
    <row r="235" spans="11:173" x14ac:dyDescent="0.25">
      <c r="K235" s="4"/>
      <c r="O235" s="5"/>
      <c r="P235" s="6"/>
      <c r="Q235" s="3"/>
      <c r="FK235" s="67" t="s">
        <v>326</v>
      </c>
      <c r="FL235" s="7"/>
      <c r="FM235" s="7"/>
      <c r="FN235" s="7"/>
      <c r="FO235" s="7"/>
      <c r="FP235" s="7"/>
      <c r="FQ235" s="7"/>
    </row>
    <row r="236" spans="11:173" x14ac:dyDescent="0.25">
      <c r="K236" s="4"/>
      <c r="O236" s="5"/>
      <c r="P236" s="6"/>
      <c r="Q236" s="3"/>
      <c r="FK236" s="67" t="s">
        <v>327</v>
      </c>
      <c r="FL236" s="7"/>
      <c r="FM236" s="7"/>
      <c r="FN236" s="7"/>
      <c r="FO236" s="7"/>
      <c r="FP236" s="7"/>
      <c r="FQ236" s="7"/>
    </row>
    <row r="237" spans="11:173" x14ac:dyDescent="0.25">
      <c r="K237" s="4"/>
      <c r="O237" s="5"/>
      <c r="P237" s="6"/>
      <c r="Q237" s="3"/>
      <c r="FK237" s="67" t="s">
        <v>328</v>
      </c>
      <c r="FL237" s="7"/>
      <c r="FM237" s="7"/>
      <c r="FN237" s="7"/>
      <c r="FO237" s="7"/>
      <c r="FP237" s="7"/>
      <c r="FQ237" s="7"/>
    </row>
    <row r="238" spans="11:173" x14ac:dyDescent="0.25">
      <c r="K238" s="4"/>
      <c r="O238" s="5"/>
      <c r="P238" s="6"/>
      <c r="Q238" s="3"/>
      <c r="FK238" s="67" t="s">
        <v>329</v>
      </c>
      <c r="FL238" s="7"/>
      <c r="FM238" s="7"/>
      <c r="FN238" s="7"/>
      <c r="FO238" s="7"/>
      <c r="FP238" s="7"/>
      <c r="FQ238" s="7"/>
    </row>
    <row r="239" spans="11:173" x14ac:dyDescent="0.25">
      <c r="K239" s="4"/>
      <c r="O239" s="5"/>
      <c r="P239" s="6"/>
      <c r="Q239" s="3"/>
      <c r="FK239" s="67" t="s">
        <v>330</v>
      </c>
      <c r="FL239" s="7"/>
      <c r="FM239" s="7"/>
      <c r="FN239" s="7"/>
      <c r="FO239" s="7"/>
      <c r="FP239" s="7"/>
      <c r="FQ239" s="7"/>
    </row>
    <row r="240" spans="11:173" x14ac:dyDescent="0.25">
      <c r="K240" s="4"/>
      <c r="O240" s="5"/>
      <c r="P240" s="6"/>
      <c r="Q240" s="3"/>
      <c r="FK240" s="67" t="s">
        <v>331</v>
      </c>
      <c r="FL240" s="7"/>
      <c r="FM240" s="7"/>
      <c r="FN240" s="7"/>
      <c r="FO240" s="7"/>
      <c r="FP240" s="7"/>
      <c r="FQ240" s="7"/>
    </row>
    <row r="241" spans="11:173" x14ac:dyDescent="0.25">
      <c r="K241" s="4"/>
      <c r="O241" s="5"/>
      <c r="P241" s="6"/>
      <c r="Q241" s="3"/>
      <c r="FK241" s="67" t="s">
        <v>332</v>
      </c>
      <c r="FL241" s="7"/>
      <c r="FM241" s="7"/>
      <c r="FN241" s="7"/>
      <c r="FO241" s="7"/>
      <c r="FP241" s="7"/>
      <c r="FQ241" s="7"/>
    </row>
    <row r="242" spans="11:173" x14ac:dyDescent="0.25">
      <c r="K242" s="4"/>
      <c r="O242" s="5"/>
      <c r="P242" s="6"/>
      <c r="Q242" s="3"/>
      <c r="FK242" s="67" t="s">
        <v>333</v>
      </c>
      <c r="FL242" s="7"/>
      <c r="FM242" s="7"/>
      <c r="FN242" s="7"/>
      <c r="FO242" s="7"/>
      <c r="FP242" s="7"/>
      <c r="FQ242" s="7"/>
    </row>
    <row r="243" spans="11:173" x14ac:dyDescent="0.25">
      <c r="K243" s="4"/>
      <c r="O243" s="5"/>
      <c r="P243" s="6"/>
      <c r="Q243" s="3"/>
      <c r="FK243" s="67" t="s">
        <v>334</v>
      </c>
      <c r="FL243" s="7"/>
      <c r="FM243" s="7"/>
      <c r="FN243" s="7"/>
      <c r="FO243" s="7"/>
      <c r="FP243" s="7"/>
      <c r="FQ243" s="7"/>
    </row>
    <row r="244" spans="11:173" ht="30" x14ac:dyDescent="0.25">
      <c r="K244" s="4"/>
      <c r="O244" s="5"/>
      <c r="P244" s="6"/>
      <c r="Q244" s="3"/>
      <c r="FK244" s="67" t="s">
        <v>335</v>
      </c>
      <c r="FL244" s="7"/>
      <c r="FM244" s="7"/>
      <c r="FN244" s="7"/>
      <c r="FO244" s="7"/>
      <c r="FP244" s="7"/>
      <c r="FQ244" s="7"/>
    </row>
    <row r="245" spans="11:173" x14ac:dyDescent="0.25">
      <c r="K245" s="4"/>
      <c r="O245" s="5"/>
      <c r="P245" s="6"/>
      <c r="Q245" s="3"/>
      <c r="FK245" s="67" t="s">
        <v>336</v>
      </c>
      <c r="FL245" s="7"/>
      <c r="FM245" s="7"/>
      <c r="FN245" s="7"/>
      <c r="FO245" s="7"/>
      <c r="FP245" s="7"/>
      <c r="FQ245" s="7"/>
    </row>
    <row r="246" spans="11:173" x14ac:dyDescent="0.25">
      <c r="K246" s="4"/>
      <c r="O246" s="5"/>
      <c r="P246" s="6"/>
      <c r="Q246" s="3"/>
      <c r="FK246" s="67" t="s">
        <v>337</v>
      </c>
      <c r="FL246" s="7"/>
      <c r="FM246" s="7"/>
      <c r="FN246" s="7"/>
      <c r="FO246" s="7"/>
      <c r="FP246" s="7"/>
      <c r="FQ246" s="7"/>
    </row>
    <row r="247" spans="11:173" x14ac:dyDescent="0.25">
      <c r="K247" s="4"/>
      <c r="O247" s="5"/>
      <c r="P247" s="6"/>
      <c r="Q247" s="3"/>
      <c r="FK247" s="67" t="s">
        <v>338</v>
      </c>
      <c r="FL247" s="7"/>
      <c r="FM247" s="7"/>
      <c r="FN247" s="7"/>
      <c r="FO247" s="7"/>
      <c r="FP247" s="7"/>
      <c r="FQ247" s="7"/>
    </row>
    <row r="248" spans="11:173" x14ac:dyDescent="0.25">
      <c r="K248" s="4"/>
      <c r="O248" s="5"/>
      <c r="P248" s="6"/>
      <c r="Q248" s="3"/>
      <c r="FK248" s="67" t="s">
        <v>339</v>
      </c>
      <c r="FL248" s="7"/>
      <c r="FM248" s="7"/>
      <c r="FN248" s="7"/>
      <c r="FO248" s="7"/>
      <c r="FP248" s="7"/>
      <c r="FQ248" s="7"/>
    </row>
    <row r="249" spans="11:173" x14ac:dyDescent="0.25">
      <c r="K249" s="4"/>
      <c r="O249" s="5"/>
      <c r="P249" s="6"/>
      <c r="Q249" s="3"/>
      <c r="FK249" s="67" t="s">
        <v>340</v>
      </c>
      <c r="FL249" s="7"/>
      <c r="FM249" s="7"/>
      <c r="FN249" s="7"/>
      <c r="FO249" s="7"/>
      <c r="FP249" s="7"/>
      <c r="FQ249" s="7"/>
    </row>
    <row r="250" spans="11:173" x14ac:dyDescent="0.25">
      <c r="K250" s="4"/>
      <c r="O250" s="5"/>
      <c r="P250" s="6"/>
      <c r="Q250" s="3"/>
      <c r="FK250" s="67" t="s">
        <v>341</v>
      </c>
      <c r="FL250" s="7"/>
      <c r="FM250" s="7"/>
      <c r="FN250" s="7"/>
      <c r="FO250" s="7"/>
      <c r="FP250" s="7"/>
      <c r="FQ250" s="7"/>
    </row>
    <row r="251" spans="11:173" ht="30" x14ac:dyDescent="0.25">
      <c r="K251" s="4"/>
      <c r="O251" s="5"/>
      <c r="P251" s="6"/>
      <c r="Q251" s="3"/>
      <c r="FK251" s="67" t="s">
        <v>342</v>
      </c>
      <c r="FL251" s="7"/>
      <c r="FM251" s="7"/>
      <c r="FN251" s="7"/>
      <c r="FO251" s="7"/>
      <c r="FP251" s="7"/>
      <c r="FQ251" s="7"/>
    </row>
    <row r="252" spans="11:173" x14ac:dyDescent="0.25">
      <c r="K252" s="4"/>
      <c r="O252" s="5"/>
      <c r="P252" s="6"/>
      <c r="Q252" s="3"/>
      <c r="FK252" s="67" t="s">
        <v>343</v>
      </c>
      <c r="FL252" s="7"/>
      <c r="FM252" s="7"/>
      <c r="FN252" s="7"/>
      <c r="FO252" s="7"/>
      <c r="FP252" s="7"/>
      <c r="FQ252" s="7"/>
    </row>
    <row r="253" spans="11:173" x14ac:dyDescent="0.25">
      <c r="K253" s="4"/>
      <c r="O253" s="5"/>
      <c r="P253" s="6"/>
      <c r="Q253" s="3"/>
      <c r="FK253" s="67" t="s">
        <v>344</v>
      </c>
      <c r="FL253" s="7"/>
      <c r="FM253" s="7"/>
      <c r="FN253" s="7"/>
      <c r="FO253" s="7"/>
      <c r="FP253" s="7"/>
      <c r="FQ253" s="7"/>
    </row>
    <row r="254" spans="11:173" x14ac:dyDescent="0.25">
      <c r="K254" s="4"/>
      <c r="O254" s="5"/>
      <c r="P254" s="6"/>
      <c r="Q254" s="3"/>
      <c r="FK254" s="67" t="s">
        <v>345</v>
      </c>
      <c r="FL254" s="7"/>
      <c r="FM254" s="7"/>
      <c r="FN254" s="7"/>
      <c r="FO254" s="7"/>
      <c r="FP254" s="7"/>
      <c r="FQ254" s="7"/>
    </row>
    <row r="255" spans="11:173" x14ac:dyDescent="0.25">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row>
    <row r="256" spans="11:173" x14ac:dyDescent="0.25">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c r="EH256" s="7"/>
      <c r="EI256" s="7"/>
      <c r="EJ256" s="7"/>
      <c r="EK256" s="7"/>
      <c r="EL256" s="7"/>
      <c r="EM256" s="7"/>
      <c r="EN256" s="7"/>
      <c r="EO256" s="7"/>
      <c r="EP256" s="7"/>
      <c r="EQ256" s="7"/>
      <c r="ER256" s="7"/>
      <c r="ES256" s="7"/>
      <c r="ET256" s="7"/>
      <c r="EU256" s="7"/>
      <c r="EV256" s="7"/>
      <c r="EW256" s="7"/>
      <c r="EX256" s="7"/>
      <c r="EY256" s="7"/>
      <c r="EZ256" s="7"/>
      <c r="FA256" s="7"/>
      <c r="FB256" s="7"/>
      <c r="FC256" s="7"/>
      <c r="FD256" s="7"/>
      <c r="FE256" s="7"/>
      <c r="FF256" s="7"/>
      <c r="FG256" s="7"/>
      <c r="FH256" s="7"/>
      <c r="FI256" s="7"/>
      <c r="FJ256" s="7"/>
      <c r="FK256" s="7"/>
      <c r="FL256" s="7"/>
      <c r="FM256" s="7"/>
      <c r="FN256" s="7"/>
      <c r="FO256" s="7"/>
      <c r="FP256" s="7"/>
      <c r="FQ256" s="7"/>
    </row>
    <row r="257" spans="36:173" x14ac:dyDescent="0.25">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c r="EH257" s="7"/>
      <c r="EI257" s="7"/>
      <c r="EJ257" s="7"/>
      <c r="EK257" s="7"/>
      <c r="EL257" s="7"/>
      <c r="EM257" s="7"/>
      <c r="EN257" s="7"/>
      <c r="EO257" s="7"/>
      <c r="EP257" s="7"/>
      <c r="EQ257" s="7"/>
      <c r="ER257" s="7"/>
      <c r="ES257" s="7"/>
      <c r="ET257" s="7"/>
      <c r="EU257" s="7"/>
      <c r="EV257" s="7"/>
      <c r="EW257" s="7"/>
      <c r="EX257" s="7"/>
      <c r="EY257" s="7"/>
      <c r="EZ257" s="7"/>
      <c r="FA257" s="7"/>
      <c r="FB257" s="7"/>
      <c r="FC257" s="7"/>
      <c r="FD257" s="7"/>
      <c r="FE257" s="7"/>
      <c r="FF257" s="7"/>
      <c r="FG257" s="7"/>
      <c r="FH257" s="7"/>
      <c r="FI257" s="7"/>
      <c r="FJ257" s="7"/>
      <c r="FK257" s="7"/>
      <c r="FL257" s="7"/>
      <c r="FM257" s="7"/>
      <c r="FN257" s="7"/>
      <c r="FO257" s="7"/>
      <c r="FP257" s="7"/>
      <c r="FQ257" s="7"/>
    </row>
    <row r="258" spans="36:173" x14ac:dyDescent="0.25">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c r="EZ258" s="7"/>
      <c r="FA258" s="7"/>
      <c r="FB258" s="7"/>
      <c r="FC258" s="7"/>
      <c r="FD258" s="7"/>
      <c r="FE258" s="7"/>
      <c r="FF258" s="7"/>
      <c r="FG258" s="7"/>
      <c r="FH258" s="7"/>
      <c r="FI258" s="7"/>
      <c r="FJ258" s="7"/>
      <c r="FK258" s="7"/>
      <c r="FL258" s="7"/>
      <c r="FM258" s="7"/>
      <c r="FN258" s="7"/>
      <c r="FO258" s="7"/>
      <c r="FP258" s="7"/>
      <c r="FQ258" s="7"/>
    </row>
    <row r="259" spans="36:173" x14ac:dyDescent="0.25">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c r="FF259" s="7"/>
      <c r="FG259" s="7"/>
      <c r="FH259" s="7"/>
      <c r="FI259" s="7"/>
      <c r="FJ259" s="7"/>
      <c r="FK259" s="7"/>
      <c r="FL259" s="7"/>
      <c r="FM259" s="7"/>
      <c r="FN259" s="7"/>
      <c r="FO259" s="7"/>
      <c r="FP259" s="7"/>
      <c r="FQ259" s="7"/>
    </row>
    <row r="260" spans="36:173" x14ac:dyDescent="0.25">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c r="EZ260" s="7"/>
      <c r="FA260" s="7"/>
      <c r="FB260" s="7"/>
      <c r="FC260" s="7"/>
      <c r="FD260" s="7"/>
      <c r="FE260" s="7"/>
      <c r="FF260" s="7"/>
      <c r="FG260" s="7"/>
      <c r="FH260" s="7"/>
      <c r="FI260" s="7"/>
      <c r="FJ260" s="7"/>
      <c r="FK260" s="7"/>
      <c r="FL260" s="7"/>
      <c r="FM260" s="7"/>
      <c r="FN260" s="7"/>
      <c r="FO260" s="7"/>
      <c r="FP260" s="7"/>
      <c r="FQ260" s="7"/>
    </row>
    <row r="261" spans="36:173" x14ac:dyDescent="0.25">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row>
    <row r="262" spans="36:173" x14ac:dyDescent="0.25">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7"/>
      <c r="FH262" s="7"/>
      <c r="FI262" s="7"/>
      <c r="FJ262" s="7"/>
      <c r="FK262" s="7"/>
      <c r="FL262" s="7"/>
      <c r="FM262" s="7"/>
      <c r="FN262" s="7"/>
      <c r="FO262" s="7"/>
      <c r="FP262" s="7"/>
      <c r="FQ262" s="7"/>
    </row>
    <row r="263" spans="36:173" x14ac:dyDescent="0.25">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row>
  </sheetData>
  <dataConsolidate/>
  <mergeCells count="120">
    <mergeCell ref="E49:J49"/>
    <mergeCell ref="B47:C47"/>
    <mergeCell ref="D47:E47"/>
    <mergeCell ref="F47:G47"/>
    <mergeCell ref="H47:I47"/>
    <mergeCell ref="B48:G48"/>
    <mergeCell ref="H48:J48"/>
    <mergeCell ref="B44:G44"/>
    <mergeCell ref="H44:J44"/>
    <mergeCell ref="B46:C46"/>
    <mergeCell ref="D46:E46"/>
    <mergeCell ref="F46:G46"/>
    <mergeCell ref="H46:I46"/>
    <mergeCell ref="B40:B42"/>
    <mergeCell ref="C40:D40"/>
    <mergeCell ref="E40:F40"/>
    <mergeCell ref="G40:H40"/>
    <mergeCell ref="I40:J40"/>
    <mergeCell ref="C41:D41"/>
    <mergeCell ref="I41:J41"/>
    <mergeCell ref="C42:D42"/>
    <mergeCell ref="I42:J42"/>
    <mergeCell ref="I35:J35"/>
    <mergeCell ref="B37:C37"/>
    <mergeCell ref="D37:J37"/>
    <mergeCell ref="C39:D39"/>
    <mergeCell ref="E39:F39"/>
    <mergeCell ref="H39:I39"/>
    <mergeCell ref="B33:C33"/>
    <mergeCell ref="D33:E33"/>
    <mergeCell ref="F33:G33"/>
    <mergeCell ref="B35:C35"/>
    <mergeCell ref="D35:F35"/>
    <mergeCell ref="G35:H35"/>
    <mergeCell ref="B28:B29"/>
    <mergeCell ref="C28:D28"/>
    <mergeCell ref="E28:J28"/>
    <mergeCell ref="C29:D29"/>
    <mergeCell ref="E29:J29"/>
    <mergeCell ref="C31:D31"/>
    <mergeCell ref="F31:G31"/>
    <mergeCell ref="I31:J31"/>
    <mergeCell ref="B21:C21"/>
    <mergeCell ref="D21:J21"/>
    <mergeCell ref="B23:C23"/>
    <mergeCell ref="D23:J23"/>
    <mergeCell ref="B25:B26"/>
    <mergeCell ref="C25:C26"/>
    <mergeCell ref="D25:D26"/>
    <mergeCell ref="F25:H25"/>
    <mergeCell ref="I25:I26"/>
    <mergeCell ref="F26:H26"/>
    <mergeCell ref="B17:C17"/>
    <mergeCell ref="D17:J17"/>
    <mergeCell ref="B19:C19"/>
    <mergeCell ref="D19:J19"/>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 ref="B15:C15"/>
    <mergeCell ref="D15:J15"/>
    <mergeCell ref="AE4:AE5"/>
    <mergeCell ref="B13:C13"/>
    <mergeCell ref="D13:J13"/>
  </mergeCells>
  <conditionalFormatting sqref="AM28:AR28 AI28:AJ28">
    <cfRule type="cellIs" dxfId="1" priority="1" operator="equal">
      <formula>"Error"</formula>
    </cfRule>
  </conditionalFormatting>
  <dataValidations count="51">
    <dataValidation allowBlank="1" showInputMessage="1" showErrorMessage="1" promptTitle="Ingreso de variables" prompt="Si la operación matemática es tipo suma por favor ingrese valores en ambas columnas. Si el valor es uno (1) ingrese en la otra columna cero (0)" sqref="C51:D54"/>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8:AK28 AM28:AR28"/>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7:AR27 AI27:AK2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7"/>
    <dataValidation allowBlank="1" showInputMessage="1" showErrorMessage="1" promptTitle="Fecha de creación" prompt="Ingrese en formato día/mes/año la fecha de creación del indicador o la fecha a partir de la cual se cuenta con esta inforamción" sqref="AO19:AQ19"/>
    <dataValidation allowBlank="1" showInputMessage="1" showErrorMessage="1" promptTitle="Unidad de medida" prompt="Corresponde al parámetro de referencia apra determinar las magnitudes del indicador. (Porcentaje, talleres, documentos, etc.)" sqref="AK19:AL19"/>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20:AR20 AS19:AS20"/>
    <dataValidation errorStyle="information" allowBlank="1" errorTitle="Dato invalido" error="Debe seleccionar uno de la lista." prompt="Seleccione " sqref="Y4 W4 B17 B21:B22"/>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$K$165:$K$180</formula1>
    </dataValidation>
    <dataValidation allowBlank="1" showInputMessage="1" showErrorMessage="1" promptTitle="Nombre de un Indicador" prompt="Digite de manera clara y concisa el nombre que se le dará al indicador " sqref="D8:E8 W6:X6 C18 C9: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"Proceso,Proyecto,Estrategico,Sector"</formula1>
    </dataValidation>
    <dataValidation type="list" allowBlank="1" showInputMessage="1" showErrorMessage="1" promptTitle="Objetivo" prompt="Despliegue la flecha y seleccione el objetivo Estrátegico al que le aportará el cumplimiento y/o avance del indicador " sqref="D13:J13">
      <formula1>$FH$165:$FH$174</formula1>
    </dataValidation>
    <dataValidation type="list" allowBlank="1" showInputMessage="1" showErrorMessage="1" promptTitle="Proceso" prompt="Despliegue la flecha y seleccione el proceso del sistema de Gestión de calidad que corresponde con el indicador " sqref="D17:J17">
      <formula1>$FE$165:$FE$180</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$FF$165:$FF$180</formula1>
    </dataValidation>
    <dataValidation type="list" allowBlank="1" showInputMessage="1" showErrorMessage="1" sqref="C25:C26">
      <formula1>"División,Suma,Multiplicación,Resta "</formula1>
    </dataValidation>
    <dataValidation allowBlank="1" showInputMessage="1" showErrorMessage="1" promptTitle="Variable" prompt="Registre el nombre completo de cada una de las Variables que componen el indicador " sqref="F25:H26"/>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type="list" allowBlank="1" showInputMessage="1" showErrorMessage="1" promptTitle="Responsable del Calculo" prompt="Despliegue la flecha y seleccione la dependencia que sera la responsable de realizar el calculo del Indicador" sqref="D35:F35">
      <formula1>$FF$165:$FF$180</formula1>
    </dataValidation>
    <dataValidation type="list" allowBlank="1" showInputMessage="1" showErrorMessage="1" promptTitle="Periodicidad" prompt="Despliegue la flecha y seleccione la periodicidad en que se va a medir el indicador " sqref="C31:D31">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3"/>
    <dataValidation allowBlank="1" showInputMessage="1" showErrorMessage="1" promptTitle="Línea base" prompt="Registre el Valor inicial que tiene el calculo del indicador y a partir del cual se proyectaran la metas. " sqref="J33"/>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Meta año 1 " prompt="Este dato debe ser igual al registrado en la celda meta _x000a_" sqref="B47:C47"/>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7:I47"/>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type="list" allowBlank="1" showInputMessage="1" showErrorMessage="1" promptTitle="Objetivo" prompt="Despliegue la flecha y seleccione el objetivo Estrátegico al que le aportará el cumplimiento y/o avance del indicador " sqref="D15:J15">
      <formula1>$FH$175:$FH$201</formula1>
    </dataValidation>
    <dataValidation type="list" allowBlank="1" showInputMessage="1" showErrorMessage="1" sqref="I35:J35">
      <formula1>$FK$165:$FK$254</formula1>
    </dataValidation>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298"/>
  <sheetViews>
    <sheetView topLeftCell="A3" zoomScaleNormal="100" zoomScaleSheetLayoutView="80" zoomScalePageLayoutView="80" workbookViewId="0">
      <selection activeCell="K20" sqref="K20"/>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0" width="0" style="3" hidden="1" customWidth="1"/>
    <col min="161" max="161" width="23.28515625" style="3" customWidth="1"/>
    <col min="162" max="162" width="42.85546875" style="3" customWidth="1"/>
    <col min="163" max="163" width="11.42578125" style="3"/>
    <col min="164" max="164" width="97.7109375" style="3" customWidth="1"/>
    <col min="165" max="165" width="11.42578125" style="3" customWidth="1"/>
    <col min="166" max="166" width="75.85546875" style="3" customWidth="1"/>
    <col min="167" max="167" width="42.28515625" style="3" customWidth="1"/>
    <col min="168" max="216" width="11.42578125" style="3"/>
    <col min="217" max="16384" width="11.42578125" style="7"/>
  </cols>
  <sheetData>
    <row r="2" spans="2:216" ht="12" customHeight="1" x14ac:dyDescent="0.25">
      <c r="B2" s="1"/>
      <c r="C2" s="1"/>
      <c r="D2" s="2"/>
      <c r="E2" s="2"/>
      <c r="F2" s="2"/>
      <c r="G2" s="2"/>
      <c r="H2" s="2"/>
      <c r="I2" s="1"/>
      <c r="J2" s="1"/>
    </row>
    <row r="3" spans="2:216" ht="22.5" customHeight="1" thickBot="1" x14ac:dyDescent="0.3">
      <c r="B3" s="1"/>
      <c r="C3" s="1"/>
      <c r="D3" s="2"/>
      <c r="E3" s="171" t="s">
        <v>0</v>
      </c>
      <c r="F3" s="171"/>
      <c r="G3" s="171"/>
      <c r="H3" s="171"/>
      <c r="I3" s="171"/>
      <c r="J3" s="171"/>
    </row>
    <row r="4" spans="2:216" ht="10.5" customHeight="1" thickBot="1" x14ac:dyDescent="0.3">
      <c r="B4" s="1"/>
      <c r="C4" s="1"/>
      <c r="D4" s="1"/>
      <c r="E4" s="1"/>
      <c r="F4" s="1"/>
      <c r="G4" s="1"/>
      <c r="H4" s="1"/>
      <c r="I4" s="1"/>
      <c r="J4" s="1"/>
      <c r="T4" s="175" t="s">
        <v>2</v>
      </c>
      <c r="U4" s="177" t="s">
        <v>6</v>
      </c>
      <c r="V4" s="177" t="s">
        <v>170</v>
      </c>
      <c r="W4" s="177" t="s">
        <v>14</v>
      </c>
      <c r="X4" s="177" t="s">
        <v>171</v>
      </c>
      <c r="Y4" s="177" t="s">
        <v>172</v>
      </c>
      <c r="Z4" s="177" t="s">
        <v>17</v>
      </c>
      <c r="AA4" s="177" t="s">
        <v>173</v>
      </c>
      <c r="AB4" s="177" t="s">
        <v>174</v>
      </c>
      <c r="AC4" s="177" t="s">
        <v>175</v>
      </c>
      <c r="AD4" s="177" t="s">
        <v>176</v>
      </c>
      <c r="AE4" s="177" t="s">
        <v>177</v>
      </c>
      <c r="AF4" s="177" t="s">
        <v>178</v>
      </c>
      <c r="AG4" s="177" t="s">
        <v>179</v>
      </c>
      <c r="AH4" s="177" t="s">
        <v>32</v>
      </c>
      <c r="AI4" s="177" t="s">
        <v>180</v>
      </c>
      <c r="AJ4" s="177" t="s">
        <v>36</v>
      </c>
      <c r="AK4" s="177" t="s">
        <v>38</v>
      </c>
      <c r="AL4" s="177" t="s">
        <v>39</v>
      </c>
      <c r="AM4" s="177" t="s">
        <v>40</v>
      </c>
      <c r="AN4" s="177" t="s">
        <v>181</v>
      </c>
      <c r="AO4" s="175" t="s">
        <v>182</v>
      </c>
      <c r="AP4" s="177"/>
      <c r="AQ4" s="177"/>
      <c r="AR4" s="182"/>
      <c r="AS4" s="177" t="s">
        <v>183</v>
      </c>
      <c r="AT4" s="177" t="s">
        <v>184</v>
      </c>
      <c r="AU4" s="177" t="s">
        <v>185</v>
      </c>
      <c r="AV4" s="177" t="s">
        <v>186</v>
      </c>
      <c r="AW4" s="177" t="s">
        <v>187</v>
      </c>
      <c r="AX4" s="177" t="s">
        <v>188</v>
      </c>
      <c r="AY4" s="179" t="s">
        <v>189</v>
      </c>
      <c r="AZ4" s="180"/>
      <c r="BA4" s="180"/>
      <c r="BB4" s="180"/>
      <c r="BC4" s="180"/>
      <c r="BD4" s="180"/>
      <c r="BE4" s="180"/>
      <c r="BF4" s="181"/>
      <c r="BG4" s="179" t="s">
        <v>190</v>
      </c>
      <c r="BH4" s="180"/>
      <c r="BI4" s="180"/>
      <c r="BJ4" s="180"/>
      <c r="BK4" s="180"/>
      <c r="BL4" s="180"/>
      <c r="BM4" s="180"/>
      <c r="BN4" s="181"/>
      <c r="BO4" s="179" t="s">
        <v>191</v>
      </c>
      <c r="BP4" s="180"/>
      <c r="BQ4" s="180"/>
      <c r="BR4" s="180"/>
      <c r="BS4" s="180"/>
      <c r="BT4" s="180"/>
      <c r="BU4" s="180"/>
      <c r="BV4" s="181"/>
      <c r="BW4" s="179" t="s">
        <v>192</v>
      </c>
      <c r="BX4" s="180"/>
      <c r="BY4" s="180"/>
      <c r="BZ4" s="180"/>
      <c r="CA4" s="180"/>
      <c r="CB4" s="180"/>
      <c r="CC4" s="180"/>
      <c r="CD4" s="181"/>
      <c r="CE4" s="179" t="s">
        <v>193</v>
      </c>
      <c r="CF4" s="180"/>
      <c r="CG4" s="180"/>
      <c r="CH4" s="180"/>
      <c r="CI4" s="180"/>
      <c r="CJ4" s="180"/>
      <c r="CK4" s="180"/>
      <c r="CL4" s="181"/>
      <c r="CM4" s="179" t="s">
        <v>194</v>
      </c>
      <c r="CN4" s="180"/>
      <c r="CO4" s="180"/>
      <c r="CP4" s="180"/>
      <c r="CQ4" s="180"/>
      <c r="CR4" s="180"/>
      <c r="CS4" s="180"/>
      <c r="CT4" s="181"/>
      <c r="CU4" s="179" t="s">
        <v>195</v>
      </c>
      <c r="CV4" s="180"/>
      <c r="CW4" s="180"/>
      <c r="CX4" s="180"/>
      <c r="CY4" s="180"/>
      <c r="CZ4" s="180"/>
      <c r="DA4" s="180"/>
      <c r="DB4" s="181"/>
      <c r="DC4" s="179" t="s">
        <v>196</v>
      </c>
      <c r="DD4" s="180"/>
      <c r="DE4" s="180"/>
      <c r="DF4" s="180"/>
      <c r="DG4" s="180"/>
      <c r="DH4" s="180"/>
      <c r="DI4" s="180"/>
      <c r="DJ4" s="181"/>
      <c r="DK4" s="179" t="s">
        <v>197</v>
      </c>
      <c r="DL4" s="180"/>
      <c r="DM4" s="180"/>
      <c r="DN4" s="180"/>
      <c r="DO4" s="180"/>
      <c r="DP4" s="180"/>
      <c r="DQ4" s="180"/>
      <c r="DR4" s="181"/>
      <c r="DS4" s="179" t="s">
        <v>198</v>
      </c>
      <c r="DT4" s="180"/>
      <c r="DU4" s="180"/>
      <c r="DV4" s="180"/>
      <c r="DW4" s="180"/>
      <c r="DX4" s="180"/>
      <c r="DY4" s="180"/>
      <c r="DZ4" s="181"/>
      <c r="EA4" s="179" t="s">
        <v>199</v>
      </c>
      <c r="EB4" s="180"/>
      <c r="EC4" s="180"/>
      <c r="ED4" s="180"/>
      <c r="EE4" s="180"/>
      <c r="EF4" s="180"/>
      <c r="EG4" s="180"/>
      <c r="EH4" s="181"/>
      <c r="EI4" s="179" t="s">
        <v>200</v>
      </c>
      <c r="EJ4" s="180"/>
      <c r="EK4" s="180"/>
      <c r="EL4" s="180"/>
      <c r="EM4" s="180"/>
      <c r="EN4" s="180"/>
      <c r="EO4" s="180"/>
      <c r="EP4" s="180"/>
      <c r="EQ4" s="186" t="s">
        <v>201</v>
      </c>
      <c r="ER4" s="187"/>
      <c r="ES4" s="187"/>
      <c r="ET4" s="188"/>
      <c r="EU4" s="184" t="s">
        <v>202</v>
      </c>
      <c r="EV4" s="177" t="s">
        <v>203</v>
      </c>
      <c r="EW4" s="177" t="s">
        <v>204</v>
      </c>
      <c r="EX4" s="177" t="s">
        <v>205</v>
      </c>
      <c r="EY4" s="177" t="s">
        <v>206</v>
      </c>
      <c r="EZ4" s="177" t="s">
        <v>207</v>
      </c>
      <c r="FA4" s="177" t="s">
        <v>208</v>
      </c>
      <c r="FB4" s="177" t="s">
        <v>209</v>
      </c>
      <c r="FC4" s="177" t="s">
        <v>210</v>
      </c>
      <c r="FD4" s="182" t="s">
        <v>211</v>
      </c>
    </row>
    <row r="5" spans="2:216" ht="18" customHeight="1" thickBot="1" x14ac:dyDescent="0.3">
      <c r="B5" s="172" t="s">
        <v>1</v>
      </c>
      <c r="C5" s="173"/>
      <c r="D5" s="173"/>
      <c r="E5" s="173"/>
      <c r="F5" s="173"/>
      <c r="G5" s="173"/>
      <c r="H5" s="173"/>
      <c r="I5" s="173"/>
      <c r="J5" s="174"/>
      <c r="T5" s="176"/>
      <c r="U5" s="178"/>
      <c r="V5" s="178"/>
      <c r="W5" s="178"/>
      <c r="X5" s="178"/>
      <c r="Y5" s="178"/>
      <c r="Z5" s="178"/>
      <c r="AA5" s="178"/>
      <c r="AB5" s="178"/>
      <c r="AC5" s="178"/>
      <c r="AD5" s="178"/>
      <c r="AE5" s="178"/>
      <c r="AF5" s="178"/>
      <c r="AG5" s="178"/>
      <c r="AH5" s="178"/>
      <c r="AI5" s="178"/>
      <c r="AJ5" s="178"/>
      <c r="AK5" s="178"/>
      <c r="AL5" s="178"/>
      <c r="AM5" s="178"/>
      <c r="AN5" s="178"/>
      <c r="AO5" s="71" t="s">
        <v>212</v>
      </c>
      <c r="AP5" s="178" t="s">
        <v>50</v>
      </c>
      <c r="AQ5" s="178"/>
      <c r="AR5" s="72" t="s">
        <v>213</v>
      </c>
      <c r="AS5" s="178"/>
      <c r="AT5" s="178"/>
      <c r="AU5" s="178"/>
      <c r="AV5" s="178"/>
      <c r="AW5" s="178"/>
      <c r="AX5" s="178"/>
      <c r="AY5" s="73" t="s">
        <v>22</v>
      </c>
      <c r="AZ5" s="73" t="s">
        <v>26</v>
      </c>
      <c r="BA5" s="73" t="s">
        <v>214</v>
      </c>
      <c r="BB5" s="73" t="s">
        <v>44</v>
      </c>
      <c r="BC5" s="73" t="s">
        <v>215</v>
      </c>
      <c r="BD5" s="73" t="s">
        <v>216</v>
      </c>
      <c r="BE5" s="73" t="s">
        <v>65</v>
      </c>
      <c r="BF5" s="74" t="s">
        <v>217</v>
      </c>
      <c r="BG5" s="73" t="s">
        <v>22</v>
      </c>
      <c r="BH5" s="73" t="s">
        <v>26</v>
      </c>
      <c r="BI5" s="73" t="s">
        <v>214</v>
      </c>
      <c r="BJ5" s="73" t="s">
        <v>44</v>
      </c>
      <c r="BK5" s="73" t="s">
        <v>215</v>
      </c>
      <c r="BL5" s="73" t="s">
        <v>216</v>
      </c>
      <c r="BM5" s="73" t="s">
        <v>65</v>
      </c>
      <c r="BN5" s="74" t="s">
        <v>217</v>
      </c>
      <c r="BO5" s="73" t="s">
        <v>22</v>
      </c>
      <c r="BP5" s="73" t="s">
        <v>26</v>
      </c>
      <c r="BQ5" s="73" t="s">
        <v>214</v>
      </c>
      <c r="BR5" s="73" t="s">
        <v>44</v>
      </c>
      <c r="BS5" s="73" t="s">
        <v>215</v>
      </c>
      <c r="BT5" s="73" t="s">
        <v>216</v>
      </c>
      <c r="BU5" s="73" t="s">
        <v>65</v>
      </c>
      <c r="BV5" s="74" t="s">
        <v>217</v>
      </c>
      <c r="BW5" s="73" t="s">
        <v>22</v>
      </c>
      <c r="BX5" s="73" t="s">
        <v>26</v>
      </c>
      <c r="BY5" s="73" t="s">
        <v>214</v>
      </c>
      <c r="BZ5" s="73" t="s">
        <v>44</v>
      </c>
      <c r="CA5" s="73" t="s">
        <v>215</v>
      </c>
      <c r="CB5" s="73" t="s">
        <v>216</v>
      </c>
      <c r="CC5" s="73" t="s">
        <v>65</v>
      </c>
      <c r="CD5" s="74" t="s">
        <v>217</v>
      </c>
      <c r="CE5" s="73" t="s">
        <v>22</v>
      </c>
      <c r="CF5" s="73" t="s">
        <v>26</v>
      </c>
      <c r="CG5" s="73" t="s">
        <v>214</v>
      </c>
      <c r="CH5" s="73" t="s">
        <v>44</v>
      </c>
      <c r="CI5" s="73" t="s">
        <v>215</v>
      </c>
      <c r="CJ5" s="73" t="s">
        <v>216</v>
      </c>
      <c r="CK5" s="73" t="s">
        <v>65</v>
      </c>
      <c r="CL5" s="74" t="s">
        <v>217</v>
      </c>
      <c r="CM5" s="73" t="s">
        <v>22</v>
      </c>
      <c r="CN5" s="73" t="s">
        <v>26</v>
      </c>
      <c r="CO5" s="73" t="s">
        <v>214</v>
      </c>
      <c r="CP5" s="73" t="s">
        <v>44</v>
      </c>
      <c r="CQ5" s="73" t="s">
        <v>215</v>
      </c>
      <c r="CR5" s="73" t="s">
        <v>216</v>
      </c>
      <c r="CS5" s="73" t="s">
        <v>65</v>
      </c>
      <c r="CT5" s="74" t="s">
        <v>217</v>
      </c>
      <c r="CU5" s="73" t="s">
        <v>22</v>
      </c>
      <c r="CV5" s="73" t="s">
        <v>26</v>
      </c>
      <c r="CW5" s="73" t="s">
        <v>214</v>
      </c>
      <c r="CX5" s="73" t="s">
        <v>44</v>
      </c>
      <c r="CY5" s="73" t="s">
        <v>215</v>
      </c>
      <c r="CZ5" s="73" t="s">
        <v>216</v>
      </c>
      <c r="DA5" s="73" t="s">
        <v>65</v>
      </c>
      <c r="DB5" s="74" t="s">
        <v>217</v>
      </c>
      <c r="DC5" s="73" t="s">
        <v>22</v>
      </c>
      <c r="DD5" s="73" t="s">
        <v>26</v>
      </c>
      <c r="DE5" s="73" t="s">
        <v>214</v>
      </c>
      <c r="DF5" s="73" t="s">
        <v>44</v>
      </c>
      <c r="DG5" s="73" t="s">
        <v>215</v>
      </c>
      <c r="DH5" s="73" t="s">
        <v>216</v>
      </c>
      <c r="DI5" s="73" t="s">
        <v>65</v>
      </c>
      <c r="DJ5" s="74" t="s">
        <v>217</v>
      </c>
      <c r="DK5" s="73" t="s">
        <v>22</v>
      </c>
      <c r="DL5" s="73" t="s">
        <v>26</v>
      </c>
      <c r="DM5" s="73" t="s">
        <v>214</v>
      </c>
      <c r="DN5" s="73" t="s">
        <v>44</v>
      </c>
      <c r="DO5" s="73" t="s">
        <v>215</v>
      </c>
      <c r="DP5" s="73" t="s">
        <v>216</v>
      </c>
      <c r="DQ5" s="73" t="s">
        <v>65</v>
      </c>
      <c r="DR5" s="74" t="s">
        <v>217</v>
      </c>
      <c r="DS5" s="73" t="s">
        <v>22</v>
      </c>
      <c r="DT5" s="73" t="s">
        <v>26</v>
      </c>
      <c r="DU5" s="73" t="s">
        <v>214</v>
      </c>
      <c r="DV5" s="73" t="s">
        <v>44</v>
      </c>
      <c r="DW5" s="73" t="s">
        <v>215</v>
      </c>
      <c r="DX5" s="73" t="s">
        <v>216</v>
      </c>
      <c r="DY5" s="73" t="s">
        <v>65</v>
      </c>
      <c r="DZ5" s="74" t="s">
        <v>217</v>
      </c>
      <c r="EA5" s="73" t="s">
        <v>22</v>
      </c>
      <c r="EB5" s="73" t="s">
        <v>26</v>
      </c>
      <c r="EC5" s="73" t="s">
        <v>214</v>
      </c>
      <c r="ED5" s="73" t="s">
        <v>44</v>
      </c>
      <c r="EE5" s="73" t="s">
        <v>215</v>
      </c>
      <c r="EF5" s="73" t="s">
        <v>216</v>
      </c>
      <c r="EG5" s="73" t="s">
        <v>65</v>
      </c>
      <c r="EH5" s="74" t="s">
        <v>217</v>
      </c>
      <c r="EI5" s="73" t="s">
        <v>22</v>
      </c>
      <c r="EJ5" s="73" t="s">
        <v>26</v>
      </c>
      <c r="EK5" s="73" t="s">
        <v>214</v>
      </c>
      <c r="EL5" s="73" t="s">
        <v>44</v>
      </c>
      <c r="EM5" s="73" t="s">
        <v>215</v>
      </c>
      <c r="EN5" s="73" t="s">
        <v>216</v>
      </c>
      <c r="EO5" s="73" t="s">
        <v>65</v>
      </c>
      <c r="EP5" s="75" t="s">
        <v>217</v>
      </c>
      <c r="EQ5" s="76" t="str">
        <f>+G50</f>
        <v xml:space="preserve">Avance % Meta AÑO  </v>
      </c>
      <c r="ER5" s="77" t="str">
        <f>+I50</f>
        <v>Análisis de resultado</v>
      </c>
      <c r="ES5" s="77" t="e">
        <f>+#REF!</f>
        <v>#REF!</v>
      </c>
      <c r="ET5" s="78" t="str">
        <f>+J50</f>
        <v xml:space="preserve">Acciones a tomar </v>
      </c>
      <c r="EU5" s="185"/>
      <c r="EV5" s="178"/>
      <c r="EW5" s="178"/>
      <c r="EX5" s="178"/>
      <c r="EY5" s="178"/>
      <c r="EZ5" s="178"/>
      <c r="FA5" s="178"/>
      <c r="FB5" s="178"/>
      <c r="FC5" s="178"/>
      <c r="FD5" s="183"/>
    </row>
    <row r="6" spans="2:216" s="10" customFormat="1" ht="2.25" customHeight="1" thickBot="1" x14ac:dyDescent="0.3">
      <c r="B6" s="8"/>
      <c r="C6" s="8"/>
      <c r="D6" s="9"/>
      <c r="E6" s="9"/>
      <c r="F6" s="9"/>
      <c r="G6" s="9"/>
      <c r="H6" s="9"/>
      <c r="I6" s="9"/>
      <c r="J6" s="9"/>
      <c r="K6" s="6"/>
      <c r="L6" s="6"/>
      <c r="M6" s="6"/>
      <c r="N6" s="6"/>
      <c r="O6" s="6"/>
      <c r="P6" s="5"/>
      <c r="Q6" s="6"/>
      <c r="R6" s="6"/>
      <c r="S6" s="6"/>
      <c r="T6" s="79"/>
      <c r="U6" s="79"/>
      <c r="V6" s="79"/>
      <c r="W6" s="80"/>
      <c r="X6" s="80"/>
      <c r="Y6" s="80"/>
      <c r="Z6" s="80"/>
      <c r="AA6" s="80"/>
      <c r="AB6" s="80"/>
      <c r="AC6" s="80"/>
      <c r="AD6" s="80"/>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27" customHeight="1" thickBot="1" x14ac:dyDescent="0.3">
      <c r="B7" s="159" t="s">
        <v>2</v>
      </c>
      <c r="C7" s="159"/>
      <c r="D7" s="198" t="s">
        <v>235</v>
      </c>
      <c r="E7" s="199"/>
      <c r="F7" s="199"/>
      <c r="G7" s="199"/>
      <c r="H7" s="200"/>
      <c r="I7" s="11" t="s">
        <v>4</v>
      </c>
      <c r="J7" s="81" t="s">
        <v>236</v>
      </c>
      <c r="T7" s="82" t="str">
        <f>+D7</f>
        <v>N° Programas de formación académica o laboral ofertados  aprobados por la autoridad educativa correspondiente.</v>
      </c>
      <c r="U7" s="83" t="str">
        <f>+D9</f>
        <v>Seguimiento a la aprobación de los programas de formación académica o laboral proyectados para la vigencia.</v>
      </c>
      <c r="V7" s="83" t="e">
        <f>+#REF!</f>
        <v>#REF!</v>
      </c>
      <c r="W7" s="83" t="e">
        <f>+#REF!</f>
        <v>#REF!</v>
      </c>
      <c r="X7" s="83" t="str">
        <f>+D19</f>
        <v>GESTIÓN DEL CONOCIMIENTO: Realizar la formación, capacitación, inducción, instrucción, entrenamiento y reentrenamiento a los actores del Sistema Nacional Penitenciario que así lo requiera y las investigaciones a este ámbito en forma eficiente.</v>
      </c>
      <c r="Y7" s="83">
        <f>+D21</f>
        <v>0</v>
      </c>
      <c r="Z7" s="83" t="e">
        <f>+#REF!</f>
        <v>#REF!</v>
      </c>
      <c r="AA7" s="83" t="str">
        <f>+F25</f>
        <v>Número de programas de formación académica o laboral aprobados</v>
      </c>
      <c r="AB7" s="83">
        <f>+F26</f>
        <v>0</v>
      </c>
      <c r="AC7" s="83">
        <f>+E29</f>
        <v>0</v>
      </c>
      <c r="AD7" s="83" t="str">
        <f>+E28</f>
        <v>Sumatoria del número de programas de formación académica o laboral aprobados por la autoridad educativa correspondiente, basado en actos administrativos.</v>
      </c>
      <c r="AE7" s="83" t="str">
        <f>+J25</f>
        <v xml:space="preserve">Resoluciones de aprobación del ente educativo </v>
      </c>
      <c r="AF7" s="83">
        <f>+J26</f>
        <v>0</v>
      </c>
      <c r="AG7" s="83" t="str">
        <f>+C31</f>
        <v>Trimestral</v>
      </c>
      <c r="AH7" s="83" t="str">
        <f>+F31</f>
        <v>Eficacia</v>
      </c>
      <c r="AI7" s="83" t="str">
        <f>+I31</f>
        <v>Positiva</v>
      </c>
      <c r="AJ7" s="84" t="str">
        <f>+D33</f>
        <v>Porcentaje</v>
      </c>
      <c r="AK7" s="85">
        <f>+H33</f>
        <v>43466</v>
      </c>
      <c r="AL7" s="86">
        <f>+J33</f>
        <v>3</v>
      </c>
      <c r="AM7" s="83" t="str">
        <f>+D35</f>
        <v>DIRES - DIRECCION ESCUELA DE FORMACIÓN</v>
      </c>
      <c r="AN7" s="83" t="str">
        <f>CONCATENATE(I35," ",J35)</f>
        <v xml:space="preserve">DIRES - DIRECCION ESCUELA DE FORMACIÓN </v>
      </c>
      <c r="AO7" s="87" t="e">
        <f>+#REF!</f>
        <v>#REF!</v>
      </c>
      <c r="AP7" s="87" t="e">
        <f>+#REF!</f>
        <v>#REF!</v>
      </c>
      <c r="AQ7" s="87" t="e">
        <f>+#REF!</f>
        <v>#REF!</v>
      </c>
      <c r="AR7" s="87" t="e">
        <f>+#REF!</f>
        <v>#REF!</v>
      </c>
      <c r="AS7" s="88">
        <f>+B47</f>
        <v>4</v>
      </c>
      <c r="AT7" s="88">
        <f>+D47</f>
        <v>4</v>
      </c>
      <c r="AU7" s="88">
        <f>+F47</f>
        <v>4</v>
      </c>
      <c r="AV7" s="88">
        <f>+H47</f>
        <v>0</v>
      </c>
      <c r="AW7" s="86">
        <f>+J47</f>
        <v>12</v>
      </c>
      <c r="AX7" s="86" t="str">
        <f>+C25</f>
        <v>Suma</v>
      </c>
      <c r="AY7" s="89">
        <f t="shared" ref="AY7:BF7" si="0">+C51</f>
        <v>0</v>
      </c>
      <c r="AZ7" s="89">
        <f t="shared" si="0"/>
        <v>0</v>
      </c>
      <c r="BA7" s="89">
        <f t="shared" si="0"/>
        <v>0</v>
      </c>
      <c r="BB7" s="89">
        <f t="shared" si="0"/>
        <v>0</v>
      </c>
      <c r="BC7" s="89">
        <f t="shared" si="0"/>
        <v>0</v>
      </c>
      <c r="BD7" s="89">
        <f t="shared" si="0"/>
        <v>0</v>
      </c>
      <c r="BE7" s="89">
        <f t="shared" si="0"/>
        <v>0</v>
      </c>
      <c r="BF7" s="89">
        <f t="shared" si="0"/>
        <v>0</v>
      </c>
      <c r="BG7" s="89">
        <f t="shared" ref="BG7:BN7" si="1">+C53</f>
        <v>0</v>
      </c>
      <c r="BH7" s="89">
        <f t="shared" si="1"/>
        <v>0</v>
      </c>
      <c r="BI7" s="89">
        <f t="shared" si="1"/>
        <v>0</v>
      </c>
      <c r="BJ7" s="89">
        <f t="shared" si="1"/>
        <v>0</v>
      </c>
      <c r="BK7" s="89">
        <f t="shared" si="1"/>
        <v>0</v>
      </c>
      <c r="BL7" s="89">
        <f t="shared" si="1"/>
        <v>0</v>
      </c>
      <c r="BM7" s="89">
        <f t="shared" si="1"/>
        <v>0</v>
      </c>
      <c r="BN7" s="89">
        <f t="shared" si="1"/>
        <v>0</v>
      </c>
      <c r="BO7" s="89" t="e">
        <f>+#REF!</f>
        <v>#REF!</v>
      </c>
      <c r="BP7" s="89" t="e">
        <f>+#REF!</f>
        <v>#REF!</v>
      </c>
      <c r="BQ7" s="89" t="e">
        <f>+#REF!</f>
        <v>#REF!</v>
      </c>
      <c r="BR7" s="89" t="e">
        <f>+#REF!</f>
        <v>#REF!</v>
      </c>
      <c r="BS7" s="89" t="e">
        <f>+#REF!</f>
        <v>#REF!</v>
      </c>
      <c r="BT7" s="89" t="e">
        <f>+#REF!</f>
        <v>#REF!</v>
      </c>
      <c r="BU7" s="89" t="e">
        <f>+#REF!</f>
        <v>#REF!</v>
      </c>
      <c r="BV7" s="89" t="e">
        <f>+#REF!</f>
        <v>#REF!</v>
      </c>
      <c r="BW7" s="89" t="e">
        <f>+#REF!</f>
        <v>#REF!</v>
      </c>
      <c r="BX7" s="89" t="e">
        <f>+#REF!</f>
        <v>#REF!</v>
      </c>
      <c r="BY7" s="89" t="e">
        <f>+#REF!</f>
        <v>#REF!</v>
      </c>
      <c r="BZ7" s="89" t="e">
        <f>+#REF!</f>
        <v>#REF!</v>
      </c>
      <c r="CA7" s="89" t="e">
        <f>+#REF!</f>
        <v>#REF!</v>
      </c>
      <c r="CB7" s="89" t="e">
        <f>+#REF!</f>
        <v>#REF!</v>
      </c>
      <c r="CC7" s="89" t="e">
        <f>+#REF!</f>
        <v>#REF!</v>
      </c>
      <c r="CD7" s="89" t="e">
        <f>+#REF!</f>
        <v>#REF!</v>
      </c>
      <c r="CE7" s="89" t="e">
        <f>+#REF!</f>
        <v>#REF!</v>
      </c>
      <c r="CF7" s="89" t="e">
        <f>+#REF!</f>
        <v>#REF!</v>
      </c>
      <c r="CG7" s="89" t="e">
        <f>+#REF!</f>
        <v>#REF!</v>
      </c>
      <c r="CH7" s="89" t="e">
        <f>+#REF!</f>
        <v>#REF!</v>
      </c>
      <c r="CI7" s="89" t="e">
        <f>+#REF!</f>
        <v>#REF!</v>
      </c>
      <c r="CJ7" s="89" t="e">
        <f>+#REF!</f>
        <v>#REF!</v>
      </c>
      <c r="CK7" s="89" t="e">
        <f>+#REF!</f>
        <v>#REF!</v>
      </c>
      <c r="CL7" s="89" t="e">
        <f>+#REF!</f>
        <v>#REF!</v>
      </c>
      <c r="CM7" s="89" t="e">
        <f>+#REF!</f>
        <v>#REF!</v>
      </c>
      <c r="CN7" s="89" t="e">
        <f>+#REF!</f>
        <v>#REF!</v>
      </c>
      <c r="CO7" s="89" t="e">
        <f>+#REF!</f>
        <v>#REF!</v>
      </c>
      <c r="CP7" s="89" t="e">
        <f>+#REF!</f>
        <v>#REF!</v>
      </c>
      <c r="CQ7" s="89" t="e">
        <f>+#REF!</f>
        <v>#REF!</v>
      </c>
      <c r="CR7" s="89" t="e">
        <f>+#REF!</f>
        <v>#REF!</v>
      </c>
      <c r="CS7" s="89" t="e">
        <f>+#REF!</f>
        <v>#REF!</v>
      </c>
      <c r="CT7" s="89" t="e">
        <f>+#REF!</f>
        <v>#REF!</v>
      </c>
      <c r="CU7" s="89" t="e">
        <f>+#REF!</f>
        <v>#REF!</v>
      </c>
      <c r="CV7" s="89" t="e">
        <f>+#REF!</f>
        <v>#REF!</v>
      </c>
      <c r="CW7" s="89" t="e">
        <f>+#REF!</f>
        <v>#REF!</v>
      </c>
      <c r="CX7" s="89" t="e">
        <f>+#REF!</f>
        <v>#REF!</v>
      </c>
      <c r="CY7" s="89" t="e">
        <f>+#REF!</f>
        <v>#REF!</v>
      </c>
      <c r="CZ7" s="89" t="e">
        <f>+#REF!</f>
        <v>#REF!</v>
      </c>
      <c r="DA7" s="89" t="e">
        <f>+#REF!</f>
        <v>#REF!</v>
      </c>
      <c r="DB7" s="89" t="e">
        <f>+#REF!</f>
        <v>#REF!</v>
      </c>
      <c r="DC7" s="89" t="e">
        <f>+#REF!</f>
        <v>#REF!</v>
      </c>
      <c r="DD7" s="89" t="e">
        <f>+#REF!</f>
        <v>#REF!</v>
      </c>
      <c r="DE7" s="89" t="e">
        <f>+#REF!</f>
        <v>#REF!</v>
      </c>
      <c r="DF7" s="89" t="e">
        <f>+#REF!</f>
        <v>#REF!</v>
      </c>
      <c r="DG7" s="89" t="e">
        <f>+#REF!</f>
        <v>#REF!</v>
      </c>
      <c r="DH7" s="89" t="e">
        <f>+#REF!</f>
        <v>#REF!</v>
      </c>
      <c r="DI7" s="89" t="e">
        <f>+#REF!</f>
        <v>#REF!</v>
      </c>
      <c r="DJ7" s="89" t="e">
        <f>+#REF!</f>
        <v>#REF!</v>
      </c>
      <c r="DK7" s="89" t="e">
        <f>+#REF!</f>
        <v>#REF!</v>
      </c>
      <c r="DL7" s="89" t="e">
        <f>+#REF!</f>
        <v>#REF!</v>
      </c>
      <c r="DM7" s="89" t="e">
        <f>+#REF!</f>
        <v>#REF!</v>
      </c>
      <c r="DN7" s="89" t="e">
        <f>+#REF!</f>
        <v>#REF!</v>
      </c>
      <c r="DO7" s="89" t="e">
        <f>+#REF!</f>
        <v>#REF!</v>
      </c>
      <c r="DP7" s="89" t="e">
        <f>+#REF!</f>
        <v>#REF!</v>
      </c>
      <c r="DQ7" s="89" t="e">
        <f>+#REF!</f>
        <v>#REF!</v>
      </c>
      <c r="DR7" s="89" t="e">
        <f>+#REF!</f>
        <v>#REF!</v>
      </c>
      <c r="DS7" s="89" t="e">
        <f>+#REF!</f>
        <v>#REF!</v>
      </c>
      <c r="DT7" s="89" t="e">
        <f>+#REF!</f>
        <v>#REF!</v>
      </c>
      <c r="DU7" s="89" t="e">
        <f>+#REF!</f>
        <v>#REF!</v>
      </c>
      <c r="DV7" s="89" t="e">
        <f>+#REF!</f>
        <v>#REF!</v>
      </c>
      <c r="DW7" s="89" t="e">
        <f>+#REF!</f>
        <v>#REF!</v>
      </c>
      <c r="DX7" s="89" t="e">
        <f>+#REF!</f>
        <v>#REF!</v>
      </c>
      <c r="DY7" s="89" t="e">
        <f>+#REF!</f>
        <v>#REF!</v>
      </c>
      <c r="DZ7" s="89" t="e">
        <f>+#REF!</f>
        <v>#REF!</v>
      </c>
      <c r="EA7" s="89" t="e">
        <f>+#REF!</f>
        <v>#REF!</v>
      </c>
      <c r="EB7" s="89" t="e">
        <f>+#REF!</f>
        <v>#REF!</v>
      </c>
      <c r="EC7" s="89" t="e">
        <f>+#REF!</f>
        <v>#REF!</v>
      </c>
      <c r="ED7" s="89" t="e">
        <f>+#REF!</f>
        <v>#REF!</v>
      </c>
      <c r="EE7" s="89" t="e">
        <f>+#REF!</f>
        <v>#REF!</v>
      </c>
      <c r="EF7" s="89" t="e">
        <f>+#REF!</f>
        <v>#REF!</v>
      </c>
      <c r="EG7" s="89" t="e">
        <f>+#REF!</f>
        <v>#REF!</v>
      </c>
      <c r="EH7" s="89" t="e">
        <f>+#REF!</f>
        <v>#REF!</v>
      </c>
      <c r="EI7" s="89" t="e">
        <f>+#REF!</f>
        <v>#REF!</v>
      </c>
      <c r="EJ7" s="89" t="e">
        <f>+#REF!</f>
        <v>#REF!</v>
      </c>
      <c r="EK7" s="89" t="e">
        <f>+#REF!</f>
        <v>#REF!</v>
      </c>
      <c r="EL7" s="89" t="e">
        <f>+#REF!</f>
        <v>#REF!</v>
      </c>
      <c r="EM7" s="89" t="e">
        <f>+#REF!</f>
        <v>#REF!</v>
      </c>
      <c r="EN7" s="89" t="e">
        <f>+#REF!</f>
        <v>#REF!</v>
      </c>
      <c r="EO7" s="89" t="e">
        <f>+#REF!</f>
        <v>#REF!</v>
      </c>
      <c r="EP7" s="89" t="e">
        <f>+#REF!</f>
        <v>#REF!</v>
      </c>
      <c r="EQ7" s="90" t="e">
        <f>+#REF!</f>
        <v>#REF!</v>
      </c>
      <c r="ER7" s="90">
        <f>+G55</f>
        <v>0</v>
      </c>
      <c r="ES7" s="90" t="str">
        <f>+I55</f>
        <v/>
      </c>
      <c r="ET7" s="90" t="str">
        <f>+J55</f>
        <v/>
      </c>
      <c r="EU7" s="89" t="e">
        <f>+#REF!</f>
        <v>#REF!</v>
      </c>
      <c r="EV7" s="89" t="e">
        <f>+#REF!</f>
        <v>#REF!</v>
      </c>
      <c r="EW7" s="89" t="e">
        <f>+#REF!</f>
        <v>#REF!</v>
      </c>
      <c r="EX7" s="89" t="e">
        <f>+#REF!</f>
        <v>#REF!</v>
      </c>
      <c r="EY7" s="89" t="e">
        <f>+#REF!</f>
        <v>#REF!</v>
      </c>
      <c r="EZ7" s="89" t="e">
        <f>+#REF!</f>
        <v>#REF!</v>
      </c>
      <c r="FA7" s="85" t="e">
        <f>+#REF!</f>
        <v>#REF!</v>
      </c>
      <c r="FB7" s="89" t="e">
        <f>+#REF!</f>
        <v>#REF!</v>
      </c>
      <c r="FC7" s="85" t="e">
        <f>IF(#REF!=0,"",#REF!)</f>
        <v>#REF!</v>
      </c>
      <c r="FD7" s="91" t="e">
        <f>+IF(#REF!=0,"",#REF!)</f>
        <v>#REF!</v>
      </c>
    </row>
    <row r="8" spans="2:216"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92"/>
      <c r="DC8" s="92"/>
      <c r="DD8" s="92"/>
      <c r="DE8" s="92"/>
      <c r="DF8" s="92"/>
      <c r="DG8" s="92"/>
      <c r="DH8" s="92"/>
      <c r="DI8" s="92"/>
      <c r="DJ8" s="93"/>
      <c r="DK8" s="93"/>
      <c r="DL8" s="93"/>
      <c r="DM8" s="93"/>
      <c r="DN8" s="93"/>
      <c r="DO8" s="93"/>
      <c r="DP8" s="93"/>
      <c r="DQ8" s="93"/>
      <c r="DR8" s="93"/>
      <c r="DS8" s="93"/>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x14ac:dyDescent="0.25">
      <c r="B9" s="159" t="s">
        <v>6</v>
      </c>
      <c r="C9" s="159"/>
      <c r="D9" s="167" t="s">
        <v>237</v>
      </c>
      <c r="E9" s="167"/>
      <c r="F9" s="167"/>
      <c r="G9" s="167"/>
      <c r="H9" s="167"/>
      <c r="I9" s="167"/>
      <c r="J9" s="167"/>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5"/>
      <c r="DC9" s="95"/>
      <c r="DD9" s="95"/>
      <c r="DE9" s="95"/>
      <c r="DF9" s="95"/>
      <c r="DG9" s="95"/>
      <c r="DH9" s="95"/>
      <c r="DI9" s="95"/>
      <c r="DJ9" s="94"/>
      <c r="DK9" s="94"/>
      <c r="DL9" s="94"/>
      <c r="DM9" s="94"/>
      <c r="DN9" s="94"/>
      <c r="DO9" s="94"/>
      <c r="DP9" s="94"/>
      <c r="DQ9" s="94"/>
      <c r="DR9" s="94"/>
      <c r="DS9" s="94"/>
      <c r="DT9" s="94"/>
      <c r="DU9" s="94"/>
      <c r="DV9" s="94"/>
      <c r="DW9" s="94"/>
      <c r="DX9" s="94"/>
    </row>
    <row r="10" spans="2:216" s="10" customFormat="1" ht="3" customHeight="1" x14ac:dyDescent="0.25">
      <c r="B10" s="12"/>
      <c r="C10" s="12"/>
      <c r="D10" s="13"/>
      <c r="E10" s="13"/>
      <c r="F10" s="13"/>
      <c r="G10" s="13"/>
      <c r="H10" s="13"/>
      <c r="I10" s="13"/>
      <c r="J10" s="13"/>
      <c r="K10" s="6"/>
      <c r="L10" s="6"/>
      <c r="M10" s="6"/>
      <c r="N10" s="6"/>
      <c r="O10" s="6"/>
      <c r="P10" s="5"/>
      <c r="Q10" s="6"/>
      <c r="R10" s="6"/>
      <c r="S10" s="6"/>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5"/>
      <c r="DC10" s="95"/>
      <c r="DD10" s="95"/>
      <c r="DE10" s="95"/>
      <c r="DF10" s="95"/>
      <c r="DG10" s="95"/>
      <c r="DH10" s="95"/>
      <c r="DI10" s="95"/>
      <c r="DJ10" s="94"/>
      <c r="DK10" s="94"/>
      <c r="DL10" s="94"/>
      <c r="DM10" s="94"/>
      <c r="DN10" s="94"/>
      <c r="DO10" s="94"/>
      <c r="DP10" s="94"/>
      <c r="DQ10" s="94"/>
      <c r="DR10" s="94"/>
      <c r="DS10" s="94"/>
      <c r="DT10" s="94"/>
      <c r="DU10" s="94"/>
      <c r="DV10" s="94"/>
      <c r="DW10" s="94"/>
      <c r="DX10" s="94"/>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10" customFormat="1" ht="18" customHeight="1" x14ac:dyDescent="0.25">
      <c r="B11" s="159" t="s">
        <v>8</v>
      </c>
      <c r="C11" s="159"/>
      <c r="D11" s="167" t="s">
        <v>221</v>
      </c>
      <c r="E11" s="167"/>
      <c r="F11" s="167"/>
      <c r="G11" s="167"/>
      <c r="H11" s="167"/>
      <c r="I11" s="167"/>
      <c r="J11" s="167"/>
      <c r="K11" s="6"/>
      <c r="L11" s="6"/>
      <c r="M11" s="6"/>
      <c r="N11" s="6"/>
      <c r="O11" s="6"/>
      <c r="P11" s="5"/>
      <c r="Q11" s="6"/>
      <c r="R11" s="6"/>
      <c r="S11" s="6"/>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5"/>
      <c r="DC11" s="95"/>
      <c r="DD11" s="95"/>
      <c r="DE11" s="95"/>
      <c r="DF11" s="95"/>
      <c r="DG11" s="95"/>
      <c r="DH11" s="95"/>
      <c r="DI11" s="95"/>
      <c r="DJ11" s="94"/>
      <c r="DK11" s="94"/>
      <c r="DL11" s="94"/>
      <c r="DM11" s="94"/>
      <c r="DN11" s="94"/>
      <c r="DO11" s="94"/>
      <c r="DP11" s="94"/>
      <c r="DQ11" s="94"/>
      <c r="DR11" s="94"/>
      <c r="DS11" s="94"/>
      <c r="DT11" s="94"/>
      <c r="DU11" s="94"/>
      <c r="DV11" s="94"/>
      <c r="DW11" s="94"/>
      <c r="DX11" s="94"/>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10" customFormat="1" ht="3" customHeight="1" x14ac:dyDescent="0.25">
      <c r="B12" s="12"/>
      <c r="C12" s="12"/>
      <c r="D12" s="13"/>
      <c r="E12" s="13"/>
      <c r="F12" s="13"/>
      <c r="G12" s="13"/>
      <c r="H12" s="13"/>
      <c r="I12" s="13"/>
      <c r="J12" s="13"/>
      <c r="K12" s="6"/>
      <c r="L12" s="6"/>
      <c r="M12" s="6"/>
      <c r="N12" s="6"/>
      <c r="O12" s="6"/>
      <c r="P12" s="5"/>
      <c r="Q12" s="6"/>
      <c r="R12" s="6"/>
      <c r="S12" s="6"/>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5"/>
      <c r="DC12" s="95"/>
      <c r="DD12" s="95"/>
      <c r="DE12" s="95"/>
      <c r="DF12" s="95"/>
      <c r="DG12" s="95"/>
      <c r="DH12" s="95"/>
      <c r="DI12" s="95"/>
      <c r="DJ12" s="94"/>
      <c r="DK12" s="94"/>
      <c r="DL12" s="94"/>
      <c r="DM12" s="94"/>
      <c r="DN12" s="94"/>
      <c r="DO12" s="94"/>
      <c r="DP12" s="94"/>
      <c r="DQ12" s="94"/>
      <c r="DR12" s="94"/>
      <c r="DS12" s="94"/>
      <c r="DT12" s="94"/>
      <c r="DU12" s="94"/>
      <c r="DV12" s="94"/>
      <c r="DW12" s="94"/>
      <c r="DX12" s="94"/>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5"/>
      <c r="DC13" s="95"/>
      <c r="DD13" s="95"/>
      <c r="DE13" s="95"/>
      <c r="DF13" s="95"/>
      <c r="DG13" s="95"/>
      <c r="DH13" s="95"/>
      <c r="DI13" s="95"/>
      <c r="DJ13" s="94"/>
      <c r="DK13" s="94"/>
      <c r="DL13" s="94"/>
      <c r="DM13" s="94"/>
      <c r="DN13" s="94"/>
      <c r="DO13" s="94"/>
      <c r="DP13" s="94"/>
      <c r="DQ13" s="94"/>
      <c r="DR13" s="94"/>
      <c r="DS13" s="94"/>
      <c r="DT13" s="94"/>
      <c r="DU13" s="94"/>
      <c r="DV13" s="94"/>
      <c r="DW13" s="94"/>
      <c r="DX13" s="94"/>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10" customFormat="1" ht="3.75" customHeight="1" x14ac:dyDescent="0.25">
      <c r="B14" s="12"/>
      <c r="C14" s="12"/>
      <c r="D14" s="13"/>
      <c r="E14" s="13"/>
      <c r="F14" s="13"/>
      <c r="G14" s="13"/>
      <c r="H14" s="13"/>
      <c r="I14" s="13"/>
      <c r="J14" s="13"/>
      <c r="K14" s="6"/>
      <c r="L14" s="6"/>
      <c r="M14" s="6"/>
      <c r="N14" s="6"/>
      <c r="O14" s="6"/>
      <c r="P14" s="5"/>
      <c r="Q14" s="6"/>
      <c r="R14" s="6"/>
      <c r="S14" s="6"/>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5"/>
      <c r="DC14" s="95"/>
      <c r="DD14" s="95"/>
      <c r="DE14" s="95"/>
      <c r="DF14" s="95"/>
      <c r="DG14" s="95"/>
      <c r="DH14" s="95"/>
      <c r="DI14" s="95"/>
      <c r="DJ14" s="94"/>
      <c r="DK14" s="94"/>
      <c r="DL14" s="94"/>
      <c r="DM14" s="94"/>
      <c r="DN14" s="94"/>
      <c r="DO14" s="94"/>
      <c r="DP14" s="94"/>
      <c r="DQ14" s="94"/>
      <c r="DR14" s="94"/>
      <c r="DS14" s="94"/>
      <c r="DT14" s="94"/>
      <c r="DU14" s="94"/>
      <c r="DV14" s="94"/>
      <c r="DW14" s="94"/>
      <c r="DX14" s="94"/>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10" customFormat="1" ht="39" customHeight="1" x14ac:dyDescent="0.25">
      <c r="B15" s="159" t="s">
        <v>12</v>
      </c>
      <c r="C15" s="159"/>
      <c r="D15" s="167" t="s">
        <v>110</v>
      </c>
      <c r="E15" s="167"/>
      <c r="F15" s="167"/>
      <c r="G15" s="167"/>
      <c r="H15" s="167"/>
      <c r="I15" s="167"/>
      <c r="J15" s="167"/>
      <c r="K15" s="6"/>
      <c r="L15" s="6"/>
      <c r="M15" s="6"/>
      <c r="N15" s="6"/>
      <c r="O15" s="6"/>
      <c r="P15" s="5"/>
      <c r="Q15" s="6"/>
      <c r="R15" s="6"/>
      <c r="S15" s="6"/>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5"/>
      <c r="DC15" s="95"/>
      <c r="DD15" s="95"/>
      <c r="DE15" s="95"/>
      <c r="DF15" s="95"/>
      <c r="DG15" s="95"/>
      <c r="DH15" s="95"/>
      <c r="DI15" s="95"/>
      <c r="DJ15" s="94"/>
      <c r="DK15" s="94"/>
      <c r="DL15" s="94"/>
      <c r="DM15" s="94"/>
      <c r="DN15" s="94"/>
      <c r="DO15" s="94"/>
      <c r="DP15" s="94"/>
      <c r="DQ15" s="94"/>
      <c r="DR15" s="94"/>
      <c r="DS15" s="94"/>
      <c r="DT15" s="94"/>
      <c r="DU15" s="94"/>
      <c r="DV15" s="94"/>
      <c r="DW15" s="94"/>
      <c r="DX15" s="94"/>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10" customFormat="1" ht="3.75" customHeight="1" x14ac:dyDescent="0.25">
      <c r="B16" s="12"/>
      <c r="C16" s="12"/>
      <c r="D16" s="13"/>
      <c r="E16" s="13"/>
      <c r="F16" s="13"/>
      <c r="G16" s="13"/>
      <c r="H16" s="13"/>
      <c r="I16" s="13"/>
      <c r="J16" s="13"/>
      <c r="K16" s="6"/>
      <c r="L16" s="6"/>
      <c r="M16" s="6"/>
      <c r="N16" s="6"/>
      <c r="O16" s="6"/>
      <c r="P16" s="5"/>
      <c r="Q16" s="6"/>
      <c r="R16" s="6"/>
      <c r="S16" s="6"/>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5"/>
      <c r="DC16" s="95"/>
      <c r="DD16" s="95"/>
      <c r="DE16" s="95"/>
      <c r="DF16" s="95"/>
      <c r="DG16" s="95"/>
      <c r="DH16" s="95"/>
      <c r="DI16" s="95"/>
      <c r="DJ16" s="94"/>
      <c r="DK16" s="94"/>
      <c r="DL16" s="94"/>
      <c r="DM16" s="94"/>
      <c r="DN16" s="94"/>
      <c r="DO16" s="94"/>
      <c r="DP16" s="94"/>
      <c r="DQ16" s="94"/>
      <c r="DR16" s="94"/>
      <c r="DS16" s="94"/>
      <c r="DT16" s="94"/>
      <c r="DU16" s="94"/>
      <c r="DV16" s="94"/>
      <c r="DW16" s="94"/>
      <c r="DX16" s="94"/>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s="10" customFormat="1" ht="13.5" customHeight="1" x14ac:dyDescent="0.25">
      <c r="B17" s="159" t="s">
        <v>14</v>
      </c>
      <c r="C17" s="159" t="str">
        <f>IF(ISERROR(VLOOKUP(#REF!,[6]listas!$B$5:$G$54,2,0)),"",VLOOKUP(#REF!,[6]listas!$B$5:$G$54,2,0))</f>
        <v/>
      </c>
      <c r="D17" s="167" t="s">
        <v>97</v>
      </c>
      <c r="E17" s="167"/>
      <c r="F17" s="167"/>
      <c r="G17" s="167"/>
      <c r="H17" s="167"/>
      <c r="I17" s="167"/>
      <c r="J17" s="167"/>
      <c r="K17" s="6"/>
      <c r="L17" s="6"/>
      <c r="M17" s="6"/>
      <c r="N17" s="6"/>
      <c r="O17" s="6"/>
      <c r="P17" s="5"/>
      <c r="Q17" s="6"/>
      <c r="R17" s="6"/>
      <c r="S17" s="6"/>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5"/>
      <c r="DC17" s="95"/>
      <c r="DD17" s="95"/>
      <c r="DE17" s="95"/>
      <c r="DF17" s="95"/>
      <c r="DG17" s="95"/>
      <c r="DH17" s="95"/>
      <c r="DI17" s="95"/>
      <c r="DJ17" s="94"/>
      <c r="DK17" s="94"/>
      <c r="DL17" s="94"/>
      <c r="DM17" s="94"/>
      <c r="DN17" s="94"/>
      <c r="DO17" s="94"/>
      <c r="DP17" s="94"/>
      <c r="DQ17" s="94"/>
      <c r="DR17" s="94"/>
      <c r="DS17" s="94"/>
      <c r="DT17" s="94"/>
      <c r="DU17" s="94"/>
      <c r="DV17" s="94"/>
      <c r="DW17" s="94"/>
      <c r="DX17" s="94"/>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row>
    <row r="18" spans="2:216" s="10" customFormat="1" ht="3.75" customHeight="1" x14ac:dyDescent="0.25">
      <c r="B18" s="12"/>
      <c r="C18" s="12"/>
      <c r="D18" s="13"/>
      <c r="E18" s="13"/>
      <c r="F18" s="13"/>
      <c r="G18" s="13"/>
      <c r="H18" s="13"/>
      <c r="I18" s="13"/>
      <c r="J18" s="13"/>
      <c r="K18" s="6"/>
      <c r="L18" s="6"/>
      <c r="M18" s="6"/>
      <c r="N18" s="6"/>
      <c r="O18" s="6"/>
      <c r="P18" s="5"/>
      <c r="Q18" s="6"/>
      <c r="R18" s="6"/>
      <c r="S18" s="6"/>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5"/>
      <c r="DC18" s="95"/>
      <c r="DD18" s="95"/>
      <c r="DE18" s="95"/>
      <c r="DF18" s="95"/>
      <c r="DG18" s="95"/>
      <c r="DH18" s="95"/>
      <c r="DI18" s="95"/>
      <c r="DJ18" s="94"/>
      <c r="DK18" s="94"/>
      <c r="DL18" s="94"/>
      <c r="DM18" s="94"/>
      <c r="DN18" s="94"/>
      <c r="DO18" s="94"/>
      <c r="DP18" s="94"/>
      <c r="DQ18" s="94"/>
      <c r="DR18" s="94"/>
      <c r="DS18" s="94"/>
      <c r="DT18" s="94"/>
      <c r="DU18" s="94"/>
      <c r="DV18" s="94"/>
      <c r="DW18" s="94"/>
      <c r="DX18" s="94"/>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30.75" customHeight="1" x14ac:dyDescent="0.25">
      <c r="B19" s="159" t="s">
        <v>15</v>
      </c>
      <c r="C19" s="159"/>
      <c r="D19" s="189" t="s">
        <v>102</v>
      </c>
      <c r="E19" s="190"/>
      <c r="F19" s="190"/>
      <c r="G19" s="190"/>
      <c r="H19" s="190"/>
      <c r="I19" s="190"/>
      <c r="J19" s="191"/>
      <c r="L19" s="3"/>
      <c r="M19" s="3"/>
      <c r="N19" s="3"/>
      <c r="O19" s="3"/>
      <c r="T19" s="94"/>
      <c r="U19" s="94"/>
      <c r="V19" s="94"/>
      <c r="W19" s="94"/>
      <c r="X19" s="94"/>
      <c r="Y19" s="94"/>
      <c r="Z19" s="94"/>
      <c r="AA19" s="94"/>
      <c r="AB19" s="94"/>
      <c r="AC19" s="94"/>
      <c r="AD19" s="94"/>
      <c r="AE19" s="94"/>
      <c r="AF19" s="94"/>
      <c r="AG19" s="94"/>
      <c r="AH19" s="94"/>
      <c r="AI19" s="94"/>
      <c r="AJ19" s="96"/>
      <c r="AK19" s="97"/>
      <c r="AL19" s="97"/>
      <c r="AM19" s="94"/>
      <c r="AN19" s="98"/>
      <c r="AO19" s="94"/>
      <c r="AP19" s="94"/>
      <c r="AQ19" s="94"/>
      <c r="AR19" s="94"/>
      <c r="AS19" s="99"/>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5"/>
      <c r="DC19" s="95"/>
      <c r="DD19" s="95"/>
      <c r="DE19" s="95"/>
      <c r="DF19" s="95"/>
      <c r="DG19" s="95"/>
      <c r="DH19" s="95"/>
      <c r="DI19" s="95"/>
      <c r="DJ19" s="94"/>
      <c r="DK19" s="94"/>
      <c r="DL19" s="94"/>
      <c r="DM19" s="94"/>
      <c r="DN19" s="94"/>
      <c r="DO19" s="94"/>
      <c r="DP19" s="94"/>
      <c r="DQ19" s="94"/>
      <c r="DR19" s="94"/>
      <c r="DS19" s="94"/>
      <c r="DT19" s="94"/>
      <c r="DU19" s="94"/>
      <c r="DV19" s="94"/>
      <c r="DW19" s="94"/>
      <c r="DX19" s="94"/>
    </row>
    <row r="20" spans="2:216" s="10" customFormat="1" ht="3.75" customHeight="1" x14ac:dyDescent="0.25">
      <c r="B20" s="12"/>
      <c r="C20" s="12"/>
      <c r="D20" s="13"/>
      <c r="E20" s="13"/>
      <c r="F20" s="13"/>
      <c r="G20" s="13"/>
      <c r="H20" s="13"/>
      <c r="I20" s="13"/>
      <c r="J20" s="13"/>
      <c r="K20" s="6"/>
      <c r="L20" s="6"/>
      <c r="M20" s="6"/>
      <c r="N20" s="6"/>
      <c r="O20" s="6"/>
      <c r="P20" s="5"/>
      <c r="Q20" s="6"/>
      <c r="R20" s="6"/>
      <c r="S20" s="6"/>
      <c r="T20" s="94"/>
      <c r="U20" s="94"/>
      <c r="V20" s="94"/>
      <c r="W20" s="94"/>
      <c r="X20" s="94"/>
      <c r="Y20" s="94"/>
      <c r="Z20" s="94"/>
      <c r="AA20" s="94"/>
      <c r="AB20" s="94"/>
      <c r="AC20" s="94"/>
      <c r="AD20" s="94"/>
      <c r="AE20" s="94"/>
      <c r="AF20" s="94"/>
      <c r="AG20" s="94"/>
      <c r="AH20" s="94"/>
      <c r="AI20" s="100"/>
      <c r="AJ20" s="100"/>
      <c r="AK20" s="101"/>
      <c r="AL20" s="101"/>
      <c r="AM20" s="102"/>
      <c r="AN20" s="102"/>
      <c r="AO20" s="103"/>
      <c r="AP20" s="103"/>
      <c r="AQ20" s="103"/>
      <c r="AR20" s="103"/>
      <c r="AS20" s="103"/>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5"/>
      <c r="DC20" s="95"/>
      <c r="DD20" s="95"/>
      <c r="DE20" s="95"/>
      <c r="DF20" s="95"/>
      <c r="DG20" s="95"/>
      <c r="DH20" s="95"/>
      <c r="DI20" s="95"/>
      <c r="DJ20" s="94"/>
      <c r="DK20" s="94"/>
      <c r="DL20" s="94"/>
      <c r="DM20" s="94"/>
      <c r="DN20" s="94"/>
      <c r="DO20" s="94"/>
      <c r="DP20" s="94"/>
      <c r="DQ20" s="94"/>
      <c r="DR20" s="94"/>
      <c r="DS20" s="94"/>
      <c r="DT20" s="94"/>
      <c r="DU20" s="94"/>
      <c r="DV20" s="94"/>
      <c r="DW20" s="94"/>
      <c r="DX20" s="94"/>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ht="12.75" x14ac:dyDescent="0.25">
      <c r="B21" s="159" t="s">
        <v>16</v>
      </c>
      <c r="C21" s="159"/>
      <c r="D21" s="160"/>
      <c r="E21" s="161"/>
      <c r="F21" s="161"/>
      <c r="G21" s="161"/>
      <c r="H21" s="161"/>
      <c r="I21" s="161"/>
      <c r="J21" s="162"/>
      <c r="L21" s="3"/>
      <c r="M21" s="3"/>
      <c r="N21" s="3"/>
      <c r="O21" s="3"/>
      <c r="T21" s="94"/>
      <c r="U21" s="94"/>
      <c r="V21" s="94"/>
      <c r="W21" s="94"/>
      <c r="X21" s="94"/>
      <c r="Y21" s="94"/>
      <c r="Z21" s="94"/>
      <c r="AA21" s="94"/>
      <c r="AB21" s="94"/>
      <c r="AC21" s="94"/>
      <c r="AD21" s="94"/>
      <c r="AE21" s="94"/>
      <c r="AF21" s="94"/>
      <c r="AG21" s="94"/>
      <c r="AH21" s="94"/>
      <c r="AI21" s="94"/>
      <c r="AJ21" s="96"/>
      <c r="AK21" s="96"/>
      <c r="AL21" s="96"/>
      <c r="AM21" s="96"/>
      <c r="AN21" s="94"/>
      <c r="AO21" s="96"/>
      <c r="AP21" s="96"/>
      <c r="AQ21" s="96"/>
      <c r="AR21" s="96"/>
      <c r="AS21" s="96"/>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5"/>
      <c r="DE21" s="95"/>
      <c r="DF21" s="95"/>
      <c r="DG21" s="95"/>
      <c r="DH21" s="95"/>
      <c r="DI21" s="95"/>
      <c r="DJ21" s="94"/>
      <c r="DK21" s="94"/>
      <c r="DL21" s="94"/>
      <c r="DM21" s="94"/>
      <c r="DN21" s="94"/>
      <c r="DO21" s="94"/>
      <c r="DP21" s="94"/>
      <c r="DQ21" s="94"/>
      <c r="DR21" s="94"/>
      <c r="DS21" s="94"/>
      <c r="DT21" s="94"/>
      <c r="DU21" s="94"/>
      <c r="DV21" s="94"/>
      <c r="DW21" s="94"/>
      <c r="DX21" s="94"/>
    </row>
    <row r="22" spans="2:216" s="10" customFormat="1" ht="4.5" customHeight="1" x14ac:dyDescent="0.25">
      <c r="B22" s="12"/>
      <c r="C22" s="12"/>
      <c r="D22" s="13"/>
      <c r="E22" s="13"/>
      <c r="F22" s="13"/>
      <c r="G22" s="13"/>
      <c r="H22" s="13"/>
      <c r="I22" s="13"/>
      <c r="J22" s="13"/>
      <c r="K22" s="6"/>
      <c r="L22" s="6"/>
      <c r="M22" s="6"/>
      <c r="N22" s="6"/>
      <c r="O22" s="6"/>
      <c r="P22" s="5"/>
      <c r="Q22" s="6"/>
      <c r="R22" s="6"/>
      <c r="S22" s="6"/>
      <c r="T22" s="94"/>
      <c r="U22" s="94"/>
      <c r="V22" s="94"/>
      <c r="W22" s="94"/>
      <c r="X22" s="94"/>
      <c r="Y22" s="94"/>
      <c r="Z22" s="94"/>
      <c r="AA22" s="94"/>
      <c r="AB22" s="94"/>
      <c r="AC22" s="94"/>
      <c r="AD22" s="94"/>
      <c r="AE22" s="94"/>
      <c r="AF22" s="94"/>
      <c r="AG22" s="94"/>
      <c r="AH22" s="94"/>
      <c r="AI22" s="100"/>
      <c r="AJ22" s="104"/>
      <c r="AK22" s="104"/>
      <c r="AL22" s="104"/>
      <c r="AM22" s="104"/>
      <c r="AN22" s="100"/>
      <c r="AO22" s="100"/>
      <c r="AP22" s="100"/>
      <c r="AQ22" s="100"/>
      <c r="AR22" s="100"/>
      <c r="AS22" s="100"/>
      <c r="AT22" s="94"/>
      <c r="AU22" s="94"/>
      <c r="AV22" s="94"/>
      <c r="AW22" s="94"/>
      <c r="AX22" s="105"/>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5"/>
      <c r="DE22" s="95"/>
      <c r="DF22" s="95"/>
      <c r="DG22" s="95"/>
      <c r="DH22" s="95"/>
      <c r="DI22" s="95"/>
      <c r="DJ22" s="94"/>
      <c r="DK22" s="94"/>
      <c r="DL22" s="94"/>
      <c r="DM22" s="94"/>
      <c r="DN22" s="94"/>
      <c r="DO22" s="94"/>
      <c r="DP22" s="94"/>
      <c r="DQ22" s="94"/>
      <c r="DR22" s="94"/>
      <c r="DS22" s="94"/>
      <c r="DT22" s="94"/>
      <c r="DU22" s="94"/>
      <c r="DV22" s="94"/>
      <c r="DW22" s="94"/>
      <c r="DX22" s="94"/>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10" customFormat="1" ht="16.5" customHeight="1" x14ac:dyDescent="0.25">
      <c r="B23" s="159" t="s">
        <v>17</v>
      </c>
      <c r="C23" s="159"/>
      <c r="D23" s="160" t="s">
        <v>222</v>
      </c>
      <c r="E23" s="161"/>
      <c r="F23" s="161"/>
      <c r="G23" s="161"/>
      <c r="H23" s="161"/>
      <c r="I23" s="161"/>
      <c r="J23" s="162"/>
      <c r="K23" s="6"/>
      <c r="L23" s="6"/>
      <c r="M23" s="6"/>
      <c r="N23" s="6"/>
      <c r="O23" s="6"/>
      <c r="P23" s="5"/>
      <c r="Q23" s="6"/>
      <c r="R23" s="6"/>
      <c r="S23" s="6"/>
      <c r="T23" s="94"/>
      <c r="U23" s="94"/>
      <c r="V23" s="94"/>
      <c r="W23" s="94"/>
      <c r="X23" s="94"/>
      <c r="Y23" s="94"/>
      <c r="Z23" s="94"/>
      <c r="AA23" s="94"/>
      <c r="AB23" s="94"/>
      <c r="AC23" s="94"/>
      <c r="AD23" s="94"/>
      <c r="AE23" s="94"/>
      <c r="AF23" s="94"/>
      <c r="AG23" s="94"/>
      <c r="AH23" s="94"/>
      <c r="AI23" s="100"/>
      <c r="AJ23" s="104"/>
      <c r="AK23" s="104"/>
      <c r="AL23" s="104"/>
      <c r="AM23" s="104"/>
      <c r="AN23" s="100"/>
      <c r="AO23" s="100"/>
      <c r="AP23" s="100"/>
      <c r="AQ23" s="100"/>
      <c r="AR23" s="100"/>
      <c r="AS23" s="100"/>
      <c r="AT23" s="94"/>
      <c r="AU23" s="94"/>
      <c r="AV23" s="94"/>
      <c r="AW23" s="94"/>
      <c r="AX23" s="105"/>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5"/>
      <c r="DE23" s="95"/>
      <c r="DF23" s="95"/>
      <c r="DG23" s="95"/>
      <c r="DH23" s="95"/>
      <c r="DI23" s="95"/>
      <c r="DJ23" s="94"/>
      <c r="DK23" s="94"/>
      <c r="DL23" s="94"/>
      <c r="DM23" s="94"/>
      <c r="DN23" s="94"/>
      <c r="DO23" s="94"/>
      <c r="DP23" s="94"/>
      <c r="DQ23" s="94"/>
      <c r="DR23" s="94"/>
      <c r="DS23" s="94"/>
      <c r="DT23" s="94"/>
      <c r="DU23" s="94"/>
      <c r="DV23" s="94"/>
      <c r="DW23" s="94"/>
      <c r="DX23" s="94"/>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s="10" customFormat="1" ht="3.75" customHeight="1" x14ac:dyDescent="0.25">
      <c r="B24" s="12"/>
      <c r="C24" s="12"/>
      <c r="D24" s="13"/>
      <c r="E24" s="13"/>
      <c r="F24" s="13"/>
      <c r="G24" s="13"/>
      <c r="H24" s="13"/>
      <c r="I24" s="13"/>
      <c r="J24" s="13"/>
      <c r="K24" s="6"/>
      <c r="L24" s="6"/>
      <c r="M24" s="6"/>
      <c r="N24" s="6"/>
      <c r="O24" s="6"/>
      <c r="P24" s="5"/>
      <c r="Q24" s="6"/>
      <c r="R24" s="6"/>
      <c r="S24" s="6"/>
      <c r="T24" s="94"/>
      <c r="U24" s="94"/>
      <c r="V24" s="94"/>
      <c r="W24" s="94"/>
      <c r="X24" s="94"/>
      <c r="Y24" s="94"/>
      <c r="Z24" s="94"/>
      <c r="AA24" s="94"/>
      <c r="AB24" s="94"/>
      <c r="AC24" s="94"/>
      <c r="AD24" s="94"/>
      <c r="AE24" s="94"/>
      <c r="AF24" s="94"/>
      <c r="AG24" s="94"/>
      <c r="AH24" s="94"/>
      <c r="AI24" s="100"/>
      <c r="AJ24" s="104"/>
      <c r="AK24" s="104"/>
      <c r="AL24" s="104"/>
      <c r="AM24" s="104"/>
      <c r="AN24" s="100"/>
      <c r="AO24" s="100"/>
      <c r="AP24" s="100"/>
      <c r="AQ24" s="100"/>
      <c r="AR24" s="100"/>
      <c r="AS24" s="100"/>
      <c r="AT24" s="94"/>
      <c r="AU24" s="94"/>
      <c r="AV24" s="94"/>
      <c r="AW24" s="94"/>
      <c r="AX24" s="105"/>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5"/>
      <c r="DE24" s="95"/>
      <c r="DF24" s="95"/>
      <c r="DG24" s="95"/>
      <c r="DH24" s="95"/>
      <c r="DI24" s="95"/>
      <c r="DJ24" s="94"/>
      <c r="DK24" s="94"/>
      <c r="DL24" s="94"/>
      <c r="DM24" s="94"/>
      <c r="DN24" s="94"/>
      <c r="DO24" s="94"/>
      <c r="DP24" s="94"/>
      <c r="DQ24" s="94"/>
      <c r="DR24" s="94"/>
      <c r="DS24" s="94"/>
      <c r="DT24" s="94"/>
      <c r="DU24" s="94"/>
      <c r="DV24" s="94"/>
      <c r="DW24" s="94"/>
      <c r="DX24" s="94"/>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row>
    <row r="25" spans="2:216" s="10" customFormat="1" ht="24.95" customHeight="1" x14ac:dyDescent="0.25">
      <c r="B25" s="140" t="s">
        <v>19</v>
      </c>
      <c r="C25" s="163" t="s">
        <v>238</v>
      </c>
      <c r="D25" s="140" t="s">
        <v>21</v>
      </c>
      <c r="E25" s="11" t="s">
        <v>22</v>
      </c>
      <c r="F25" s="192" t="s">
        <v>239</v>
      </c>
      <c r="G25" s="193"/>
      <c r="H25" s="193"/>
      <c r="I25" s="140" t="s">
        <v>24</v>
      </c>
      <c r="J25" s="14" t="s">
        <v>240</v>
      </c>
      <c r="K25" s="6"/>
      <c r="L25" s="6"/>
      <c r="M25" s="6"/>
      <c r="N25" s="6"/>
      <c r="O25" s="6"/>
      <c r="P25" s="3"/>
      <c r="Q25" s="6"/>
      <c r="R25" s="6"/>
      <c r="S25" s="6"/>
      <c r="T25" s="94"/>
      <c r="U25" s="94"/>
      <c r="V25" s="94"/>
      <c r="W25" s="94"/>
      <c r="X25" s="94"/>
      <c r="Y25" s="94"/>
      <c r="Z25" s="94"/>
      <c r="AA25" s="94"/>
      <c r="AB25" s="94"/>
      <c r="AC25" s="94"/>
      <c r="AD25" s="94"/>
      <c r="AE25" s="94"/>
      <c r="AF25" s="94"/>
      <c r="AG25" s="94"/>
      <c r="AH25" s="94"/>
      <c r="AI25" s="100"/>
      <c r="AJ25" s="104"/>
      <c r="AK25" s="104"/>
      <c r="AL25" s="104"/>
      <c r="AM25" s="104"/>
      <c r="AN25" s="100"/>
      <c r="AO25" s="100"/>
      <c r="AP25" s="100"/>
      <c r="AQ25" s="100"/>
      <c r="AR25" s="100"/>
      <c r="AS25" s="100"/>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5"/>
      <c r="DE25" s="95"/>
      <c r="DF25" s="95"/>
      <c r="DG25" s="95"/>
      <c r="DH25" s="95"/>
      <c r="DI25" s="95"/>
      <c r="DJ25" s="94"/>
      <c r="DK25" s="94"/>
      <c r="DL25" s="94"/>
      <c r="DM25" s="94"/>
      <c r="DN25" s="94"/>
      <c r="DO25" s="94"/>
      <c r="DP25" s="94"/>
      <c r="DQ25" s="94"/>
      <c r="DR25" s="94"/>
      <c r="DS25" s="94"/>
      <c r="DT25" s="94"/>
      <c r="DU25" s="94"/>
      <c r="DV25" s="94"/>
      <c r="DW25" s="94"/>
      <c r="DX25" s="94"/>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24.95" customHeight="1" x14ac:dyDescent="0.25">
      <c r="B26" s="140"/>
      <c r="C26" s="163"/>
      <c r="D26" s="140"/>
      <c r="E26" s="11" t="s">
        <v>26</v>
      </c>
      <c r="F26" s="192"/>
      <c r="G26" s="193"/>
      <c r="H26" s="193"/>
      <c r="I26" s="140"/>
      <c r="J26" s="14"/>
      <c r="L26" s="3"/>
      <c r="M26" s="3"/>
      <c r="N26" s="3"/>
      <c r="O26" s="3"/>
      <c r="P26" s="3"/>
      <c r="T26" s="94"/>
      <c r="U26" s="94"/>
      <c r="V26" s="94"/>
      <c r="W26" s="94"/>
      <c r="X26" s="94"/>
      <c r="Y26" s="94"/>
      <c r="Z26" s="94"/>
      <c r="AA26" s="94"/>
      <c r="AB26" s="94"/>
      <c r="AC26" s="94"/>
      <c r="AD26" s="94"/>
      <c r="AE26" s="94"/>
      <c r="AF26" s="94"/>
      <c r="AG26" s="94"/>
      <c r="AH26" s="94"/>
      <c r="AI26" s="94"/>
      <c r="AJ26" s="96"/>
      <c r="AK26" s="94"/>
      <c r="AL26" s="96"/>
      <c r="AM26" s="94"/>
      <c r="AN26" s="96"/>
      <c r="AO26" s="94"/>
      <c r="AP26" s="94"/>
      <c r="AQ26" s="94"/>
      <c r="AR26" s="96"/>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5"/>
      <c r="DE26" s="95"/>
      <c r="DF26" s="95"/>
      <c r="DG26" s="95"/>
      <c r="DH26" s="95"/>
      <c r="DI26" s="95"/>
      <c r="DJ26" s="94"/>
      <c r="DK26" s="94"/>
      <c r="DL26" s="94"/>
      <c r="DM26" s="94"/>
      <c r="DN26" s="94"/>
      <c r="DO26" s="94"/>
      <c r="DP26" s="94"/>
      <c r="DQ26" s="94"/>
      <c r="DR26" s="94"/>
      <c r="DS26" s="94"/>
      <c r="DT26" s="94"/>
      <c r="DU26" s="94"/>
      <c r="DV26" s="94"/>
      <c r="DW26" s="94"/>
      <c r="DX26" s="94"/>
    </row>
    <row r="27" spans="2:216" s="10" customFormat="1" ht="3.75" customHeight="1" x14ac:dyDescent="0.25">
      <c r="B27" s="12"/>
      <c r="C27" s="12"/>
      <c r="D27" s="15"/>
      <c r="E27" s="15"/>
      <c r="F27" s="15"/>
      <c r="G27" s="15"/>
      <c r="H27" s="15"/>
      <c r="I27" s="15"/>
      <c r="J27" s="15"/>
      <c r="K27" s="6"/>
      <c r="L27" s="6"/>
      <c r="M27" s="6"/>
      <c r="N27" s="6"/>
      <c r="O27" s="6"/>
      <c r="P27" s="3"/>
      <c r="Q27" s="6"/>
      <c r="R27" s="6"/>
      <c r="S27" s="6"/>
      <c r="T27" s="94"/>
      <c r="U27" s="94"/>
      <c r="V27" s="94"/>
      <c r="W27" s="94"/>
      <c r="X27" s="94"/>
      <c r="Y27" s="94"/>
      <c r="Z27" s="94"/>
      <c r="AA27" s="94"/>
      <c r="AB27" s="94"/>
      <c r="AC27" s="94"/>
      <c r="AD27" s="94"/>
      <c r="AE27" s="94"/>
      <c r="AF27" s="94"/>
      <c r="AG27" s="94"/>
      <c r="AH27" s="94"/>
      <c r="AI27" s="106"/>
      <c r="AJ27" s="106"/>
      <c r="AK27" s="106"/>
      <c r="AL27" s="106"/>
      <c r="AM27" s="106"/>
      <c r="AN27" s="106"/>
      <c r="AO27" s="106"/>
      <c r="AP27" s="106"/>
      <c r="AQ27" s="106"/>
      <c r="AR27" s="106"/>
      <c r="AS27" s="107"/>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row>
    <row r="28" spans="2:216" ht="24.95" customHeight="1" x14ac:dyDescent="0.25">
      <c r="B28" s="147" t="s">
        <v>28</v>
      </c>
      <c r="C28" s="165" t="str">
        <f>+F25</f>
        <v>Número de programas de formación académica o laboral aprobados</v>
      </c>
      <c r="D28" s="165"/>
      <c r="E28" s="156" t="s">
        <v>241</v>
      </c>
      <c r="F28" s="156"/>
      <c r="G28" s="156"/>
      <c r="H28" s="156"/>
      <c r="I28" s="156"/>
      <c r="J28" s="156"/>
      <c r="L28" s="3"/>
      <c r="M28" s="3"/>
      <c r="N28" s="3"/>
      <c r="O28" s="3"/>
      <c r="P28" s="3"/>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107"/>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row>
    <row r="29" spans="2:216" ht="24.95" customHeight="1" x14ac:dyDescent="0.25">
      <c r="B29" s="147"/>
      <c r="C29" s="165">
        <f>+F26</f>
        <v>0</v>
      </c>
      <c r="D29" s="165"/>
      <c r="E29" s="156"/>
      <c r="F29" s="156"/>
      <c r="G29" s="156"/>
      <c r="H29" s="156"/>
      <c r="I29" s="156"/>
      <c r="J29" s="156"/>
      <c r="L29" s="3"/>
      <c r="M29" s="3"/>
      <c r="N29" s="3"/>
      <c r="O29" s="3"/>
      <c r="P29" s="3"/>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row>
    <row r="30" spans="2:216" s="10" customFormat="1" ht="6" customHeight="1" thickBot="1" x14ac:dyDescent="0.3">
      <c r="B30" s="16"/>
      <c r="C30" s="17"/>
      <c r="D30" s="17"/>
      <c r="E30" s="17"/>
      <c r="F30" s="17"/>
      <c r="G30" s="17"/>
      <c r="H30" s="15"/>
      <c r="I30" s="17"/>
      <c r="J30" s="17"/>
      <c r="K30" s="6"/>
      <c r="L30" s="6"/>
      <c r="M30" s="6"/>
      <c r="N30" s="6"/>
      <c r="O30" s="6"/>
      <c r="P30" s="3"/>
      <c r="Q30" s="6"/>
      <c r="R30" s="6"/>
      <c r="S30" s="6"/>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26.25" thickBot="1" x14ac:dyDescent="0.3">
      <c r="B31" s="18" t="s">
        <v>30</v>
      </c>
      <c r="C31" s="156" t="s">
        <v>228</v>
      </c>
      <c r="D31" s="156"/>
      <c r="E31" s="18" t="s">
        <v>32</v>
      </c>
      <c r="F31" s="156" t="s">
        <v>33</v>
      </c>
      <c r="G31" s="156"/>
      <c r="H31" s="18" t="s">
        <v>34</v>
      </c>
      <c r="I31" s="157" t="s">
        <v>35</v>
      </c>
      <c r="J31" s="158"/>
      <c r="K31" s="19" t="str">
        <f>+IF(I31="Incremental con línea base",1,IF(I31="Decremental con línea Base",1,""))</f>
        <v/>
      </c>
      <c r="L31" s="3"/>
      <c r="M31" s="3"/>
      <c r="N31" s="3"/>
      <c r="O31" s="3"/>
      <c r="P31" s="3"/>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row>
    <row r="32" spans="2:216" s="10" customFormat="1" ht="3.75" customHeight="1" x14ac:dyDescent="0.25">
      <c r="B32" s="16"/>
      <c r="C32" s="17"/>
      <c r="D32" s="17"/>
      <c r="E32" s="16"/>
      <c r="F32" s="17"/>
      <c r="G32" s="17"/>
      <c r="H32" s="16"/>
      <c r="I32" s="20"/>
      <c r="J32" s="20"/>
      <c r="K32" s="6"/>
      <c r="L32" s="6"/>
      <c r="M32" s="6"/>
      <c r="N32" s="6"/>
      <c r="O32" s="6"/>
      <c r="P32" s="3"/>
      <c r="Q32" s="6"/>
      <c r="R32" s="6"/>
      <c r="S32" s="6"/>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12.75" x14ac:dyDescent="0.25">
      <c r="B33" s="147" t="s">
        <v>36</v>
      </c>
      <c r="C33" s="147"/>
      <c r="D33" s="154" t="s">
        <v>37</v>
      </c>
      <c r="E33" s="154"/>
      <c r="F33" s="147" t="s">
        <v>38</v>
      </c>
      <c r="G33" s="147"/>
      <c r="H33" s="21">
        <v>43466</v>
      </c>
      <c r="I33" s="22" t="s">
        <v>39</v>
      </c>
      <c r="J33" s="108">
        <v>3</v>
      </c>
      <c r="L33" s="3"/>
      <c r="M33" s="3"/>
      <c r="N33" s="3"/>
      <c r="O33" s="3"/>
      <c r="P33" s="3"/>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row>
    <row r="34" spans="2:216"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3"/>
      <c r="AV34" s="3"/>
      <c r="AW34" s="3"/>
      <c r="AX34" s="3"/>
      <c r="AY34" s="3"/>
      <c r="AZ34" s="3"/>
      <c r="BA34" s="6"/>
      <c r="BB34" s="6"/>
      <c r="BC34" s="3"/>
      <c r="BD34" s="3"/>
      <c r="BE34" s="3"/>
      <c r="BF34" s="6"/>
      <c r="BG34" s="6"/>
      <c r="BH34" s="3"/>
      <c r="BI34" s="3"/>
      <c r="BJ34" s="3"/>
      <c r="BK34" s="6"/>
      <c r="BL34" s="6"/>
      <c r="BM34" s="3"/>
      <c r="BN34" s="3"/>
      <c r="BO34" s="3"/>
      <c r="BP34" s="3"/>
      <c r="BQ34" s="3"/>
      <c r="BR34" s="3"/>
      <c r="BS34" s="3"/>
      <c r="BT34" s="3"/>
      <c r="BU34" s="3"/>
      <c r="BV34" s="3"/>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row>
    <row r="35" spans="2:216" ht="23.25" customHeight="1" x14ac:dyDescent="0.25">
      <c r="B35" s="147" t="s">
        <v>40</v>
      </c>
      <c r="C35" s="147"/>
      <c r="D35" s="155" t="s">
        <v>222</v>
      </c>
      <c r="E35" s="155"/>
      <c r="F35" s="155"/>
      <c r="G35" s="147" t="s">
        <v>41</v>
      </c>
      <c r="H35" s="147"/>
      <c r="I35" s="145" t="s">
        <v>222</v>
      </c>
      <c r="J35" s="146"/>
      <c r="L35" s="3"/>
      <c r="M35" s="3"/>
      <c r="N35" s="3"/>
      <c r="O35" s="3"/>
      <c r="P35" s="3"/>
    </row>
    <row r="36" spans="2:216" ht="4.5" customHeight="1" x14ac:dyDescent="0.25">
      <c r="B36" s="26"/>
      <c r="C36" s="27"/>
      <c r="D36" s="27"/>
      <c r="E36" s="27"/>
      <c r="F36" s="27"/>
      <c r="G36" s="28"/>
      <c r="H36" s="28"/>
      <c r="I36" s="26"/>
      <c r="J36" s="29"/>
      <c r="L36" s="3"/>
      <c r="M36" s="3"/>
      <c r="N36" s="3"/>
      <c r="O36" s="3"/>
      <c r="AI36" s="6"/>
      <c r="AJ36" s="6"/>
      <c r="AK36" s="6"/>
      <c r="AL36" s="6"/>
      <c r="AM36" s="6"/>
      <c r="AN36" s="6"/>
      <c r="AO36" s="6"/>
      <c r="AP36" s="6"/>
      <c r="AQ36" s="6"/>
      <c r="AR36" s="6"/>
      <c r="AS36" s="6"/>
    </row>
    <row r="37" spans="2:216" ht="12.75" x14ac:dyDescent="0.25">
      <c r="B37" s="147" t="s">
        <v>43</v>
      </c>
      <c r="C37" s="147"/>
      <c r="D37" s="148"/>
      <c r="E37" s="149"/>
      <c r="F37" s="149"/>
      <c r="G37" s="149"/>
      <c r="H37" s="149"/>
      <c r="I37" s="149"/>
      <c r="J37" s="150"/>
      <c r="L37" s="3"/>
      <c r="M37" s="3"/>
      <c r="N37" s="3"/>
      <c r="O37" s="3"/>
      <c r="AI37" s="6"/>
      <c r="AJ37" s="6"/>
      <c r="AK37" s="6"/>
      <c r="AL37" s="6"/>
      <c r="AM37" s="6"/>
      <c r="AN37" s="6"/>
      <c r="AO37" s="6"/>
      <c r="AP37" s="6"/>
      <c r="AQ37" s="6"/>
      <c r="AR37" s="6"/>
      <c r="AS37" s="6"/>
    </row>
    <row r="38" spans="2:216" ht="4.5" customHeight="1" thickBot="1" x14ac:dyDescent="0.3">
      <c r="B38" s="30"/>
      <c r="C38" s="31"/>
      <c r="D38" s="31"/>
      <c r="E38" s="31"/>
      <c r="F38" s="31"/>
      <c r="G38" s="30"/>
      <c r="H38" s="30"/>
      <c r="I38" s="30"/>
      <c r="J38" s="30"/>
      <c r="L38" s="3"/>
      <c r="M38" s="3"/>
      <c r="N38" s="3"/>
      <c r="O38" s="3"/>
      <c r="AI38" s="6"/>
      <c r="AJ38" s="6"/>
      <c r="AK38" s="6"/>
      <c r="AL38" s="6"/>
      <c r="AM38" s="6"/>
      <c r="AN38" s="6"/>
      <c r="AO38" s="6"/>
      <c r="AP38" s="6"/>
      <c r="AQ38" s="6"/>
      <c r="AR38" s="6"/>
      <c r="AS38" s="6"/>
    </row>
    <row r="39" spans="2:216" ht="12.75" x14ac:dyDescent="0.25">
      <c r="B39" s="32" t="s">
        <v>44</v>
      </c>
      <c r="C39" s="201">
        <v>12</v>
      </c>
      <c r="D39" s="152"/>
      <c r="E39" s="153" t="s">
        <v>46</v>
      </c>
      <c r="F39" s="153"/>
      <c r="G39" s="109">
        <v>12</v>
      </c>
      <c r="H39" s="153" t="s">
        <v>229</v>
      </c>
      <c r="I39" s="153"/>
      <c r="J39" s="109">
        <v>11</v>
      </c>
      <c r="L39" s="3"/>
      <c r="M39" s="3"/>
      <c r="N39" s="3"/>
      <c r="O39" s="3"/>
      <c r="AI39" s="6"/>
      <c r="AJ39" s="6"/>
      <c r="AK39" s="6"/>
      <c r="AL39" s="6"/>
      <c r="AM39" s="6"/>
      <c r="AN39" s="6"/>
      <c r="AO39" s="6"/>
      <c r="AP39" s="6"/>
      <c r="AQ39" s="6"/>
      <c r="AR39" s="6"/>
      <c r="AS39" s="6"/>
    </row>
    <row r="40" spans="2:216" ht="12.75" x14ac:dyDescent="0.25">
      <c r="B40" s="133" t="s">
        <v>47</v>
      </c>
      <c r="C40" s="135" t="s">
        <v>48</v>
      </c>
      <c r="D40" s="135"/>
      <c r="E40" s="136" t="s">
        <v>49</v>
      </c>
      <c r="F40" s="136"/>
      <c r="G40" s="137" t="s">
        <v>50</v>
      </c>
      <c r="H40" s="137"/>
      <c r="I40" s="138" t="s">
        <v>51</v>
      </c>
      <c r="J40" s="139"/>
      <c r="L40" s="3"/>
      <c r="M40" s="3"/>
      <c r="N40" s="3"/>
      <c r="O40" s="3"/>
    </row>
    <row r="41" spans="2:216" ht="12.75" x14ac:dyDescent="0.25">
      <c r="B41" s="133"/>
      <c r="C41" s="140" t="s">
        <v>52</v>
      </c>
      <c r="D41" s="140"/>
      <c r="E41" s="34" t="s">
        <v>53</v>
      </c>
      <c r="F41" s="34" t="s">
        <v>52</v>
      </c>
      <c r="G41" s="34" t="s">
        <v>53</v>
      </c>
      <c r="H41" s="34" t="s">
        <v>52</v>
      </c>
      <c r="I41" s="140" t="s">
        <v>54</v>
      </c>
      <c r="J41" s="141"/>
      <c r="L41" s="3"/>
      <c r="M41" s="3"/>
      <c r="N41" s="3"/>
      <c r="O41" s="3"/>
    </row>
    <row r="42" spans="2:216" ht="13.5" thickBot="1" x14ac:dyDescent="0.3">
      <c r="B42" s="134"/>
      <c r="C42" s="202">
        <v>4</v>
      </c>
      <c r="D42" s="202"/>
      <c r="E42" s="110">
        <v>4</v>
      </c>
      <c r="F42" s="110">
        <v>4</v>
      </c>
      <c r="G42" s="110">
        <v>3</v>
      </c>
      <c r="H42" s="110">
        <v>3</v>
      </c>
      <c r="I42" s="203">
        <v>2</v>
      </c>
      <c r="J42" s="204"/>
      <c r="L42" s="3"/>
      <c r="M42" s="3"/>
      <c r="N42" s="3"/>
      <c r="O42" s="3"/>
    </row>
    <row r="43" spans="2:216" ht="3.75" customHeight="1" thickBot="1" x14ac:dyDescent="0.3">
      <c r="B43" s="26"/>
      <c r="C43" s="27"/>
      <c r="D43" s="27"/>
      <c r="E43" s="27"/>
      <c r="F43" s="27"/>
      <c r="G43" s="26"/>
      <c r="H43" s="26"/>
      <c r="I43" s="26"/>
      <c r="J43" s="26"/>
      <c r="L43" s="3"/>
      <c r="M43" s="3"/>
      <c r="N43" s="3"/>
      <c r="O43" s="3"/>
      <c r="AI43" s="6"/>
      <c r="AJ43" s="6"/>
      <c r="AK43" s="6"/>
      <c r="AL43" s="6"/>
      <c r="AM43" s="6"/>
      <c r="AN43" s="6"/>
      <c r="AO43" s="6"/>
      <c r="AP43" s="6"/>
      <c r="AQ43" s="6"/>
      <c r="AR43" s="6"/>
      <c r="AS43" s="6"/>
    </row>
    <row r="44" spans="2:216" ht="16.5" thickBot="1" x14ac:dyDescent="0.3">
      <c r="B44" s="123" t="s">
        <v>55</v>
      </c>
      <c r="C44" s="124"/>
      <c r="D44" s="124"/>
      <c r="E44" s="124"/>
      <c r="F44" s="124"/>
      <c r="G44" s="124"/>
      <c r="H44" s="126" t="s">
        <v>230</v>
      </c>
      <c r="I44" s="127"/>
      <c r="J44" s="128"/>
      <c r="L44" s="3"/>
      <c r="M44" s="3"/>
      <c r="N44" s="3"/>
      <c r="O44" s="3"/>
    </row>
    <row r="45" spans="2:216" ht="3.75" customHeight="1" thickBot="1" x14ac:dyDescent="0.3">
      <c r="B45" s="26"/>
      <c r="C45" s="27"/>
      <c r="D45" s="27"/>
      <c r="E45" s="27"/>
      <c r="F45" s="27"/>
      <c r="G45" s="26"/>
      <c r="H45" s="26"/>
      <c r="I45" s="26"/>
      <c r="J45" s="26"/>
      <c r="L45" s="3"/>
      <c r="M45" s="3"/>
      <c r="N45" s="3"/>
      <c r="O45" s="3"/>
    </row>
    <row r="46" spans="2:216" ht="13.5" thickBot="1" x14ac:dyDescent="0.3">
      <c r="B46" s="129" t="s">
        <v>57</v>
      </c>
      <c r="C46" s="130"/>
      <c r="D46" s="131" t="s">
        <v>58</v>
      </c>
      <c r="E46" s="130"/>
      <c r="F46" s="131" t="s">
        <v>59</v>
      </c>
      <c r="G46" s="130"/>
      <c r="H46" s="131" t="s">
        <v>60</v>
      </c>
      <c r="I46" s="132"/>
      <c r="J46" s="36" t="s">
        <v>61</v>
      </c>
      <c r="L46" s="3"/>
      <c r="M46" s="3"/>
      <c r="N46" s="3"/>
      <c r="O46" s="3"/>
    </row>
    <row r="47" spans="2:216" ht="12.75" customHeight="1" thickBot="1" x14ac:dyDescent="0.3">
      <c r="B47" s="205">
        <v>4</v>
      </c>
      <c r="C47" s="206"/>
      <c r="D47" s="207">
        <v>4</v>
      </c>
      <c r="E47" s="206"/>
      <c r="F47" s="207">
        <v>4</v>
      </c>
      <c r="G47" s="206"/>
      <c r="H47" s="207">
        <v>0</v>
      </c>
      <c r="I47" s="206"/>
      <c r="J47" s="37">
        <v>12</v>
      </c>
      <c r="L47" s="3"/>
      <c r="M47" s="3"/>
      <c r="N47" s="3"/>
      <c r="O47" s="3"/>
    </row>
    <row r="48" spans="2:216" ht="16.5" thickBot="1" x14ac:dyDescent="0.3">
      <c r="B48" s="123" t="s">
        <v>62</v>
      </c>
      <c r="C48" s="124"/>
      <c r="D48" s="124"/>
      <c r="E48" s="124"/>
      <c r="F48" s="124"/>
      <c r="G48" s="125"/>
      <c r="H48" s="126" t="str">
        <f>+H44</f>
        <v>2019-2022</v>
      </c>
      <c r="I48" s="127"/>
      <c r="J48" s="128"/>
      <c r="L48" s="3"/>
      <c r="M48" s="3"/>
      <c r="N48" s="3"/>
      <c r="O48" s="3"/>
    </row>
    <row r="49" spans="2:216"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3"/>
      <c r="AJ49" s="3"/>
      <c r="AK49" s="3"/>
      <c r="AL49" s="3"/>
      <c r="AM49" s="3"/>
      <c r="AN49" s="3"/>
      <c r="AO49" s="3"/>
      <c r="AP49" s="3"/>
      <c r="AQ49" s="3"/>
      <c r="AR49" s="3"/>
      <c r="AS49" s="3"/>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row>
    <row r="50" spans="2:216"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216" ht="30" customHeight="1" x14ac:dyDescent="0.25">
      <c r="B51" s="42" t="s">
        <v>231</v>
      </c>
      <c r="C51" s="43"/>
      <c r="D51" s="43"/>
      <c r="E51" s="111"/>
      <c r="F51" s="111"/>
      <c r="G51" s="112"/>
      <c r="H51" s="113"/>
      <c r="I51" s="47"/>
      <c r="J51" s="48"/>
      <c r="L51" s="3"/>
      <c r="M51" s="3"/>
      <c r="N51" s="3"/>
      <c r="O51" s="3"/>
    </row>
    <row r="52" spans="2:216" ht="31.5" customHeight="1" x14ac:dyDescent="0.25">
      <c r="B52" s="49" t="s">
        <v>232</v>
      </c>
      <c r="C52" s="56"/>
      <c r="D52" s="56"/>
      <c r="E52" s="51"/>
      <c r="F52" s="51"/>
      <c r="G52" s="52"/>
      <c r="H52" s="53"/>
      <c r="I52" s="54"/>
      <c r="J52" s="55"/>
      <c r="L52" s="3"/>
      <c r="M52" s="3"/>
      <c r="N52" s="3"/>
      <c r="O52" s="3"/>
    </row>
    <row r="53" spans="2:216" ht="29.25" customHeight="1" x14ac:dyDescent="0.25">
      <c r="B53" s="49" t="s">
        <v>233</v>
      </c>
      <c r="C53" s="50"/>
      <c r="D53" s="50"/>
      <c r="E53" s="51"/>
      <c r="F53" s="51"/>
      <c r="G53" s="52"/>
      <c r="H53" s="53"/>
      <c r="I53" s="54"/>
      <c r="J53" s="55"/>
      <c r="L53" s="3"/>
      <c r="M53" s="3"/>
      <c r="N53" s="3"/>
      <c r="O53" s="3"/>
    </row>
    <row r="54" spans="2:216" ht="28.5" customHeight="1" thickBot="1" x14ac:dyDescent="0.3">
      <c r="B54" s="49" t="s">
        <v>234</v>
      </c>
      <c r="C54" s="50"/>
      <c r="D54" s="50"/>
      <c r="E54" s="51"/>
      <c r="F54" s="51"/>
      <c r="G54" s="52"/>
      <c r="H54" s="53"/>
      <c r="I54" s="54"/>
      <c r="J54" s="55"/>
      <c r="L54" s="3"/>
      <c r="M54" s="3"/>
      <c r="N54" s="3"/>
      <c r="O54" s="3"/>
    </row>
    <row r="55" spans="2:216"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216" ht="12.75" x14ac:dyDescent="0.25">
      <c r="B56" s="65"/>
      <c r="C56" s="65"/>
      <c r="D56" s="65"/>
      <c r="E56" s="65"/>
      <c r="F56" s="65"/>
      <c r="G56" s="65"/>
      <c r="H56" s="65"/>
      <c r="I56" s="66"/>
      <c r="J56" s="66"/>
      <c r="L56" s="3"/>
      <c r="M56" s="3"/>
      <c r="N56" s="3"/>
      <c r="O56" s="3"/>
    </row>
    <row r="57" spans="2:216" ht="12.75" x14ac:dyDescent="0.25">
      <c r="L57" s="3"/>
      <c r="M57" s="3"/>
      <c r="N57" s="3"/>
      <c r="O57" s="3"/>
    </row>
    <row r="193" spans="11:173" x14ac:dyDescent="0.25">
      <c r="L193" s="68"/>
    </row>
    <row r="194" spans="11:173" x14ac:dyDescent="0.25">
      <c r="L194" s="68"/>
    </row>
    <row r="195" spans="11:173" x14ac:dyDescent="0.25">
      <c r="L195" s="68"/>
    </row>
    <row r="196" spans="11:173" x14ac:dyDescent="0.25">
      <c r="L196" s="68"/>
    </row>
    <row r="197" spans="11:173" x14ac:dyDescent="0.25">
      <c r="L197" s="68"/>
    </row>
    <row r="198" spans="11:173" x14ac:dyDescent="0.25">
      <c r="L198" s="68"/>
    </row>
    <row r="199" spans="11:173" x14ac:dyDescent="0.25">
      <c r="L199" s="68"/>
    </row>
    <row r="200" spans="11:173" ht="75" x14ac:dyDescent="0.25">
      <c r="K200" s="68" t="s">
        <v>75</v>
      </c>
      <c r="O200" s="5"/>
      <c r="P200" s="6"/>
      <c r="Q200" s="3"/>
      <c r="FE200" s="7" t="s">
        <v>74</v>
      </c>
      <c r="FF200" s="67" t="s">
        <v>243</v>
      </c>
      <c r="FG200" s="4"/>
      <c r="FH200" s="67" t="s">
        <v>11</v>
      </c>
      <c r="FI200" s="4"/>
      <c r="FJ200" s="68" t="s">
        <v>75</v>
      </c>
      <c r="FK200" s="67" t="s">
        <v>244</v>
      </c>
    </row>
    <row r="201" spans="11:173" ht="45" x14ac:dyDescent="0.25">
      <c r="K201" s="68" t="s">
        <v>78</v>
      </c>
      <c r="O201" s="5"/>
      <c r="P201" s="6"/>
      <c r="Q201" s="3"/>
      <c r="FE201" s="7" t="s">
        <v>76</v>
      </c>
      <c r="FF201" s="67" t="s">
        <v>245</v>
      </c>
      <c r="FG201" s="4"/>
      <c r="FH201" s="67" t="s">
        <v>77</v>
      </c>
      <c r="FI201" s="4"/>
      <c r="FJ201" s="68" t="s">
        <v>78</v>
      </c>
      <c r="FK201" s="67" t="s">
        <v>246</v>
      </c>
    </row>
    <row r="202" spans="11:173" ht="45" x14ac:dyDescent="0.25">
      <c r="K202" s="68" t="s">
        <v>81</v>
      </c>
      <c r="O202" s="5"/>
      <c r="P202" s="6"/>
      <c r="Q202" s="3"/>
      <c r="FE202" s="7" t="s">
        <v>79</v>
      </c>
      <c r="FF202" s="67" t="s">
        <v>247</v>
      </c>
      <c r="FG202" s="4"/>
      <c r="FH202" s="67" t="s">
        <v>80</v>
      </c>
      <c r="FI202" s="4"/>
      <c r="FJ202" s="68" t="s">
        <v>81</v>
      </c>
      <c r="FK202" s="67" t="s">
        <v>248</v>
      </c>
      <c r="FL202" s="7"/>
      <c r="FM202" s="7"/>
      <c r="FN202" s="7"/>
      <c r="FO202" s="7"/>
      <c r="FP202" s="7"/>
      <c r="FQ202" s="7"/>
    </row>
    <row r="203" spans="11:173" ht="60" x14ac:dyDescent="0.25">
      <c r="K203" s="68" t="s">
        <v>84</v>
      </c>
      <c r="O203" s="5"/>
      <c r="P203" s="6"/>
      <c r="Q203" s="3"/>
      <c r="FE203" s="7" t="s">
        <v>82</v>
      </c>
      <c r="FF203" s="67" t="s">
        <v>222</v>
      </c>
      <c r="FG203" s="4"/>
      <c r="FH203" s="67" t="s">
        <v>83</v>
      </c>
      <c r="FI203" s="4"/>
      <c r="FJ203" s="68" t="s">
        <v>84</v>
      </c>
      <c r="FK203" s="67" t="s">
        <v>249</v>
      </c>
      <c r="FL203" s="7"/>
      <c r="FM203" s="7"/>
      <c r="FN203" s="7"/>
      <c r="FO203" s="7"/>
      <c r="FP203" s="7"/>
      <c r="FQ203" s="7"/>
    </row>
    <row r="204" spans="11:173" ht="45" x14ac:dyDescent="0.25">
      <c r="K204" s="68" t="s">
        <v>87</v>
      </c>
      <c r="O204" s="5"/>
      <c r="P204" s="6"/>
      <c r="Q204" s="3"/>
      <c r="FE204" s="7" t="s">
        <v>85</v>
      </c>
      <c r="FF204" s="67" t="s">
        <v>250</v>
      </c>
      <c r="FG204" s="4"/>
      <c r="FH204" s="67" t="s">
        <v>86</v>
      </c>
      <c r="FI204" s="4"/>
      <c r="FJ204" s="68" t="s">
        <v>87</v>
      </c>
      <c r="FK204" s="67" t="s">
        <v>251</v>
      </c>
      <c r="FL204" s="7"/>
      <c r="FM204" s="7"/>
      <c r="FN204" s="7"/>
      <c r="FO204" s="7"/>
      <c r="FP204" s="7"/>
      <c r="FQ204" s="7"/>
    </row>
    <row r="205" spans="11:173" ht="45" x14ac:dyDescent="0.25">
      <c r="K205" s="68" t="s">
        <v>90</v>
      </c>
      <c r="O205" s="5"/>
      <c r="P205" s="6"/>
      <c r="Q205" s="3"/>
      <c r="FE205" s="7" t="s">
        <v>88</v>
      </c>
      <c r="FF205" s="67" t="s">
        <v>252</v>
      </c>
      <c r="FG205" s="4"/>
      <c r="FH205" s="67" t="s">
        <v>89</v>
      </c>
      <c r="FI205" s="4"/>
      <c r="FJ205" s="68" t="s">
        <v>90</v>
      </c>
      <c r="FK205" s="67" t="s">
        <v>253</v>
      </c>
      <c r="FL205" s="7"/>
      <c r="FM205" s="7"/>
      <c r="FN205" s="7"/>
      <c r="FO205" s="7"/>
      <c r="FP205" s="7"/>
      <c r="FQ205" s="7"/>
    </row>
    <row r="206" spans="11:173" ht="75" x14ac:dyDescent="0.25">
      <c r="K206" s="68" t="s">
        <v>93</v>
      </c>
      <c r="O206" s="5"/>
      <c r="P206" s="6"/>
      <c r="Q206" s="3"/>
      <c r="FE206" s="7" t="s">
        <v>91</v>
      </c>
      <c r="FF206" s="67" t="s">
        <v>254</v>
      </c>
      <c r="FG206" s="4"/>
      <c r="FH206" s="67" t="s">
        <v>92</v>
      </c>
      <c r="FI206" s="4"/>
      <c r="FJ206" s="68" t="s">
        <v>93</v>
      </c>
      <c r="FK206" s="67" t="s">
        <v>255</v>
      </c>
      <c r="FL206" s="7"/>
      <c r="FM206" s="7"/>
      <c r="FN206" s="7"/>
      <c r="FO206" s="7"/>
      <c r="FP206" s="7"/>
      <c r="FQ206" s="7"/>
    </row>
    <row r="207" spans="11:173" ht="60" x14ac:dyDescent="0.25">
      <c r="K207" s="68" t="s">
        <v>96</v>
      </c>
      <c r="O207" s="5"/>
      <c r="P207" s="6"/>
      <c r="Q207" s="3"/>
      <c r="FE207" s="7" t="s">
        <v>94</v>
      </c>
      <c r="FF207" s="67" t="s">
        <v>256</v>
      </c>
      <c r="FG207" s="4"/>
      <c r="FH207" s="67" t="s">
        <v>95</v>
      </c>
      <c r="FI207" s="4"/>
      <c r="FJ207" s="68" t="s">
        <v>96</v>
      </c>
      <c r="FK207" s="67" t="s">
        <v>257</v>
      </c>
      <c r="FL207" s="7"/>
      <c r="FM207" s="7"/>
      <c r="FN207" s="7"/>
      <c r="FO207" s="7"/>
      <c r="FP207" s="7"/>
      <c r="FQ207" s="7"/>
    </row>
    <row r="208" spans="11:173" ht="60" x14ac:dyDescent="0.25">
      <c r="K208" s="68" t="s">
        <v>99</v>
      </c>
      <c r="O208" s="5"/>
      <c r="P208" s="6"/>
      <c r="Q208" s="3"/>
      <c r="FE208" s="7" t="s">
        <v>97</v>
      </c>
      <c r="FF208" s="67" t="s">
        <v>258</v>
      </c>
      <c r="FG208" s="4"/>
      <c r="FH208" s="67" t="s">
        <v>98</v>
      </c>
      <c r="FI208" s="4"/>
      <c r="FJ208" s="68" t="s">
        <v>99</v>
      </c>
      <c r="FK208" s="67" t="s">
        <v>259</v>
      </c>
      <c r="FL208" s="7"/>
      <c r="FM208" s="7"/>
      <c r="FN208" s="7"/>
      <c r="FO208" s="7"/>
      <c r="FP208" s="7"/>
      <c r="FQ208" s="7"/>
    </row>
    <row r="209" spans="11:173" ht="60" x14ac:dyDescent="0.25">
      <c r="K209" s="68" t="s">
        <v>102</v>
      </c>
      <c r="O209" s="5"/>
      <c r="P209" s="6"/>
      <c r="Q209" s="3"/>
      <c r="FE209" s="7" t="s">
        <v>100</v>
      </c>
      <c r="FF209" s="67" t="s">
        <v>260</v>
      </c>
      <c r="FG209" s="4"/>
      <c r="FH209" s="67" t="s">
        <v>101</v>
      </c>
      <c r="FI209" s="4"/>
      <c r="FJ209" s="68" t="s">
        <v>102</v>
      </c>
      <c r="FK209" s="67" t="s">
        <v>261</v>
      </c>
      <c r="FL209" s="7"/>
      <c r="FM209" s="7"/>
      <c r="FN209" s="7"/>
      <c r="FO209" s="7"/>
      <c r="FP209" s="7"/>
      <c r="FQ209" s="7"/>
    </row>
    <row r="210" spans="11:173" ht="60" x14ac:dyDescent="0.25">
      <c r="K210" s="68" t="s">
        <v>104</v>
      </c>
      <c r="O210" s="5"/>
      <c r="P210" s="6"/>
      <c r="Q210" s="3"/>
      <c r="FE210" s="7" t="s">
        <v>103</v>
      </c>
      <c r="FF210" s="67" t="s">
        <v>18</v>
      </c>
      <c r="FG210" s="4"/>
      <c r="FH210" s="67" t="s">
        <v>13</v>
      </c>
      <c r="FI210" s="4"/>
      <c r="FJ210" s="68" t="s">
        <v>104</v>
      </c>
      <c r="FK210" s="67" t="s">
        <v>262</v>
      </c>
      <c r="FL210" s="7"/>
      <c r="FM210" s="7"/>
      <c r="FN210" s="7"/>
      <c r="FO210" s="7"/>
      <c r="FP210" s="7"/>
      <c r="FQ210" s="7"/>
    </row>
    <row r="211" spans="11:173" ht="45" x14ac:dyDescent="0.25">
      <c r="K211" s="68" t="s">
        <v>106</v>
      </c>
      <c r="O211" s="5"/>
      <c r="P211" s="6"/>
      <c r="Q211" s="3"/>
      <c r="FE211" s="7" t="s">
        <v>105</v>
      </c>
      <c r="FF211" s="67" t="s">
        <v>263</v>
      </c>
      <c r="FG211" s="4"/>
      <c r="FH211" s="67" t="s">
        <v>110</v>
      </c>
      <c r="FI211" s="4"/>
      <c r="FJ211" s="68" t="s">
        <v>106</v>
      </c>
      <c r="FK211" s="67" t="s">
        <v>264</v>
      </c>
      <c r="FL211" s="7"/>
      <c r="FM211" s="7"/>
      <c r="FN211" s="7"/>
      <c r="FO211" s="7"/>
      <c r="FP211" s="7"/>
      <c r="FQ211" s="7"/>
    </row>
    <row r="212" spans="11:173" ht="45" x14ac:dyDescent="0.25">
      <c r="K212" s="68" t="s">
        <v>108</v>
      </c>
      <c r="O212" s="5"/>
      <c r="P212" s="6"/>
      <c r="Q212" s="3"/>
      <c r="FE212" s="7" t="s">
        <v>107</v>
      </c>
      <c r="FF212" s="67" t="s">
        <v>265</v>
      </c>
      <c r="FG212" s="4"/>
      <c r="FH212" s="67" t="s">
        <v>113</v>
      </c>
      <c r="FI212" s="4"/>
      <c r="FJ212" s="68" t="s">
        <v>108</v>
      </c>
      <c r="FK212" s="67" t="s">
        <v>266</v>
      </c>
      <c r="FL212" s="7"/>
      <c r="FM212" s="7"/>
      <c r="FN212" s="7"/>
      <c r="FO212" s="7"/>
      <c r="FP212" s="7"/>
      <c r="FQ212" s="7"/>
    </row>
    <row r="213" spans="11:173" ht="45" x14ac:dyDescent="0.25">
      <c r="K213" s="68" t="s">
        <v>111</v>
      </c>
      <c r="O213" s="5"/>
      <c r="P213" s="6"/>
      <c r="Q213" s="3"/>
      <c r="FE213" s="7" t="s">
        <v>109</v>
      </c>
      <c r="FF213" s="67" t="s">
        <v>242</v>
      </c>
      <c r="FG213" s="4"/>
      <c r="FH213" s="67" t="s">
        <v>116</v>
      </c>
      <c r="FI213" s="4"/>
      <c r="FJ213" s="68" t="s">
        <v>111</v>
      </c>
      <c r="FK213" s="67" t="s">
        <v>267</v>
      </c>
      <c r="FL213" s="7"/>
      <c r="FM213" s="7"/>
      <c r="FN213" s="7"/>
      <c r="FO213" s="7"/>
      <c r="FP213" s="7"/>
      <c r="FQ213" s="7"/>
    </row>
    <row r="214" spans="11:173" ht="75" x14ac:dyDescent="0.25">
      <c r="K214" s="68" t="s">
        <v>114</v>
      </c>
      <c r="O214" s="5"/>
      <c r="P214" s="6"/>
      <c r="Q214" s="3"/>
      <c r="FE214" s="7" t="s">
        <v>112</v>
      </c>
      <c r="FF214" s="67" t="s">
        <v>268</v>
      </c>
      <c r="FG214" s="4"/>
      <c r="FH214" s="67" t="s">
        <v>118</v>
      </c>
      <c r="FI214" s="4"/>
      <c r="FJ214" s="68" t="s">
        <v>114</v>
      </c>
      <c r="FK214" s="67" t="s">
        <v>269</v>
      </c>
      <c r="FL214" s="7"/>
      <c r="FM214" s="7"/>
      <c r="FN214" s="7"/>
      <c r="FO214" s="7"/>
      <c r="FP214" s="7"/>
      <c r="FQ214" s="7"/>
    </row>
    <row r="215" spans="11:173" ht="45" x14ac:dyDescent="0.25">
      <c r="K215" s="68" t="s">
        <v>117</v>
      </c>
      <c r="O215" s="5"/>
      <c r="P215" s="6"/>
      <c r="Q215" s="3"/>
      <c r="FE215" s="7" t="s">
        <v>115</v>
      </c>
      <c r="FF215" s="67" t="s">
        <v>270</v>
      </c>
      <c r="FG215" s="4"/>
      <c r="FH215" s="67" t="s">
        <v>119</v>
      </c>
      <c r="FI215" s="4"/>
      <c r="FJ215" s="68" t="s">
        <v>117</v>
      </c>
      <c r="FK215" s="67" t="s">
        <v>271</v>
      </c>
      <c r="FL215" s="7"/>
      <c r="FM215" s="7"/>
      <c r="FN215" s="7"/>
      <c r="FO215" s="7"/>
      <c r="FP215" s="7"/>
      <c r="FQ215" s="7"/>
    </row>
    <row r="216" spans="11:173" x14ac:dyDescent="0.25">
      <c r="K216" s="4"/>
      <c r="O216" s="5"/>
      <c r="P216" s="6"/>
      <c r="Q216" s="3"/>
      <c r="FE216" s="7"/>
      <c r="FG216" s="4"/>
      <c r="FH216" s="67" t="s">
        <v>120</v>
      </c>
      <c r="FI216" s="4"/>
      <c r="FJ216" s="4"/>
      <c r="FK216" s="67" t="s">
        <v>272</v>
      </c>
      <c r="FL216" s="7"/>
      <c r="FM216" s="7"/>
      <c r="FN216" s="7"/>
      <c r="FO216" s="7"/>
      <c r="FP216" s="7"/>
      <c r="FQ216" s="7"/>
    </row>
    <row r="217" spans="11:173" ht="30" x14ac:dyDescent="0.25">
      <c r="K217" s="4"/>
      <c r="O217" s="5"/>
      <c r="P217" s="6"/>
      <c r="Q217" s="3"/>
      <c r="FE217" s="7"/>
      <c r="FG217" s="4"/>
      <c r="FH217" s="67" t="s">
        <v>121</v>
      </c>
      <c r="FI217" s="4"/>
      <c r="FJ217" s="68"/>
      <c r="FK217" s="67" t="s">
        <v>273</v>
      </c>
      <c r="FL217" s="7"/>
      <c r="FM217" s="7"/>
      <c r="FN217" s="7"/>
      <c r="FO217" s="7"/>
      <c r="FP217" s="7"/>
      <c r="FQ217" s="7"/>
    </row>
    <row r="218" spans="11:173" ht="45" x14ac:dyDescent="0.25">
      <c r="K218" s="4"/>
      <c r="O218" s="5"/>
      <c r="P218" s="6"/>
      <c r="Q218" s="3"/>
      <c r="FE218" s="7"/>
      <c r="FG218" s="4"/>
      <c r="FH218" s="67" t="s">
        <v>122</v>
      </c>
      <c r="FI218" s="4"/>
      <c r="FJ218" s="4"/>
      <c r="FK218" s="67" t="s">
        <v>274</v>
      </c>
      <c r="FL218" s="7"/>
      <c r="FM218" s="7"/>
      <c r="FN218" s="7"/>
      <c r="FO218" s="7"/>
      <c r="FP218" s="7"/>
      <c r="FQ218" s="7"/>
    </row>
    <row r="219" spans="11:173" ht="30" x14ac:dyDescent="0.25">
      <c r="K219" s="4"/>
      <c r="O219" s="5"/>
      <c r="P219" s="6"/>
      <c r="Q219" s="3"/>
      <c r="FE219" s="7"/>
      <c r="FG219" s="4"/>
      <c r="FH219" s="67" t="s">
        <v>123</v>
      </c>
      <c r="FI219" s="4"/>
      <c r="FJ219" s="4"/>
      <c r="FK219" s="67" t="s">
        <v>275</v>
      </c>
      <c r="FL219" s="7"/>
      <c r="FM219" s="7"/>
      <c r="FN219" s="7"/>
      <c r="FO219" s="7"/>
      <c r="FP219" s="7"/>
      <c r="FQ219" s="7"/>
    </row>
    <row r="220" spans="11:173" ht="30" x14ac:dyDescent="0.25">
      <c r="K220" s="4"/>
      <c r="O220" s="5"/>
      <c r="P220" s="6"/>
      <c r="Q220" s="3"/>
      <c r="FE220" s="7"/>
      <c r="FG220" s="4"/>
      <c r="FH220" s="67" t="s">
        <v>124</v>
      </c>
      <c r="FI220" s="4"/>
      <c r="FJ220" s="4"/>
      <c r="FK220" s="67" t="s">
        <v>276</v>
      </c>
      <c r="FL220" s="7"/>
      <c r="FM220" s="7"/>
      <c r="FN220" s="7"/>
      <c r="FO220" s="7"/>
      <c r="FP220" s="7"/>
      <c r="FQ220" s="7"/>
    </row>
    <row r="221" spans="11:173" ht="45" x14ac:dyDescent="0.25">
      <c r="K221" s="4"/>
      <c r="O221" s="5"/>
      <c r="P221" s="6"/>
      <c r="Q221" s="3"/>
      <c r="FE221" s="7"/>
      <c r="FG221" s="4"/>
      <c r="FH221" s="67" t="s">
        <v>125</v>
      </c>
      <c r="FI221" s="4"/>
      <c r="FJ221" s="4"/>
      <c r="FK221" s="67" t="s">
        <v>277</v>
      </c>
      <c r="FL221" s="7"/>
      <c r="FM221" s="7"/>
      <c r="FN221" s="7"/>
      <c r="FO221" s="7"/>
      <c r="FP221" s="7"/>
      <c r="FQ221" s="7"/>
    </row>
    <row r="222" spans="11:173" ht="30" x14ac:dyDescent="0.25">
      <c r="K222" s="4"/>
      <c r="O222" s="5"/>
      <c r="P222" s="6"/>
      <c r="Q222" s="3"/>
      <c r="FE222" s="7"/>
      <c r="FG222" s="4"/>
      <c r="FH222" s="67" t="s">
        <v>126</v>
      </c>
      <c r="FI222" s="4"/>
      <c r="FJ222" s="4"/>
      <c r="FK222" s="67" t="s">
        <v>278</v>
      </c>
      <c r="FL222" s="7"/>
      <c r="FM222" s="7"/>
      <c r="FN222" s="7"/>
      <c r="FO222" s="7"/>
      <c r="FP222" s="7"/>
      <c r="FQ222" s="7"/>
    </row>
    <row r="223" spans="11:173" ht="30" x14ac:dyDescent="0.25">
      <c r="K223" s="4"/>
      <c r="O223" s="5"/>
      <c r="P223" s="6"/>
      <c r="Q223" s="3"/>
      <c r="FE223" s="7"/>
      <c r="FG223" s="4"/>
      <c r="FH223" s="67" t="s">
        <v>127</v>
      </c>
      <c r="FI223" s="4"/>
      <c r="FJ223" s="4"/>
      <c r="FK223" s="67" t="s">
        <v>279</v>
      </c>
      <c r="FL223" s="7"/>
      <c r="FM223" s="7"/>
      <c r="FN223" s="7"/>
      <c r="FO223" s="7"/>
      <c r="FP223" s="7"/>
      <c r="FQ223" s="7"/>
    </row>
    <row r="224" spans="11:173" ht="30" x14ac:dyDescent="0.25">
      <c r="K224" s="4"/>
      <c r="O224" s="5"/>
      <c r="P224" s="6"/>
      <c r="Q224" s="3"/>
      <c r="FE224" s="7"/>
      <c r="FG224" s="4"/>
      <c r="FH224" s="67" t="s">
        <v>128</v>
      </c>
      <c r="FI224" s="4"/>
      <c r="FJ224" s="4"/>
      <c r="FK224" s="67" t="s">
        <v>280</v>
      </c>
      <c r="FL224" s="7"/>
      <c r="FM224" s="7"/>
      <c r="FN224" s="7"/>
      <c r="FO224" s="7"/>
      <c r="FP224" s="7"/>
      <c r="FQ224" s="7"/>
    </row>
    <row r="225" spans="11:173" ht="30" x14ac:dyDescent="0.25">
      <c r="K225" s="4"/>
      <c r="O225" s="5"/>
      <c r="P225" s="6"/>
      <c r="Q225" s="3"/>
      <c r="FE225" s="7"/>
      <c r="FG225" s="4"/>
      <c r="FH225" s="67" t="s">
        <v>129</v>
      </c>
      <c r="FI225" s="4"/>
      <c r="FJ225" s="4"/>
      <c r="FK225" s="67" t="s">
        <v>281</v>
      </c>
      <c r="FL225" s="7"/>
      <c r="FM225" s="7"/>
      <c r="FN225" s="7"/>
      <c r="FO225" s="7"/>
      <c r="FP225" s="7"/>
      <c r="FQ225" s="7"/>
    </row>
    <row r="226" spans="11:173" x14ac:dyDescent="0.25">
      <c r="K226" s="4"/>
      <c r="O226" s="5"/>
      <c r="P226" s="6"/>
      <c r="Q226" s="3"/>
      <c r="FE226" s="7"/>
      <c r="FG226" s="4"/>
      <c r="FH226" s="67" t="s">
        <v>130</v>
      </c>
      <c r="FI226" s="4"/>
      <c r="FJ226" s="4"/>
      <c r="FK226" s="67" t="s">
        <v>282</v>
      </c>
      <c r="FL226" s="7"/>
      <c r="FM226" s="7"/>
      <c r="FN226" s="7"/>
      <c r="FO226" s="7"/>
      <c r="FP226" s="7"/>
      <c r="FQ226" s="7"/>
    </row>
    <row r="227" spans="11:173" x14ac:dyDescent="0.25">
      <c r="K227" s="4"/>
      <c r="O227" s="5"/>
      <c r="P227" s="6"/>
      <c r="Q227" s="3"/>
      <c r="FE227" s="7"/>
      <c r="FG227" s="4"/>
      <c r="FH227" s="67" t="s">
        <v>131</v>
      </c>
      <c r="FI227" s="4"/>
      <c r="FJ227" s="4"/>
      <c r="FK227" s="67" t="s">
        <v>283</v>
      </c>
      <c r="FL227" s="7"/>
      <c r="FM227" s="7"/>
      <c r="FN227" s="7"/>
      <c r="FO227" s="7"/>
      <c r="FP227" s="7"/>
      <c r="FQ227" s="7"/>
    </row>
    <row r="228" spans="11:173" ht="30" x14ac:dyDescent="0.25">
      <c r="K228" s="4"/>
      <c r="O228" s="5"/>
      <c r="P228" s="6"/>
      <c r="Q228" s="3"/>
      <c r="FE228" s="7"/>
      <c r="FG228" s="4"/>
      <c r="FH228" s="67" t="s">
        <v>132</v>
      </c>
      <c r="FI228" s="4"/>
      <c r="FJ228" s="4"/>
      <c r="FK228" s="67" t="s">
        <v>284</v>
      </c>
      <c r="FL228" s="7"/>
      <c r="FM228" s="7"/>
      <c r="FN228" s="7"/>
      <c r="FO228" s="7"/>
      <c r="FP228" s="7"/>
      <c r="FQ228" s="7"/>
    </row>
    <row r="229" spans="11:173" ht="45" x14ac:dyDescent="0.25">
      <c r="K229" s="4"/>
      <c r="O229" s="5"/>
      <c r="P229" s="6"/>
      <c r="Q229" s="3"/>
      <c r="FE229" s="7"/>
      <c r="FG229" s="4"/>
      <c r="FH229" s="67" t="s">
        <v>133</v>
      </c>
      <c r="FI229" s="4"/>
      <c r="FJ229" s="4"/>
      <c r="FK229" s="67" t="s">
        <v>285</v>
      </c>
      <c r="FL229" s="7"/>
      <c r="FM229" s="7"/>
      <c r="FN229" s="7"/>
      <c r="FO229" s="7"/>
      <c r="FP229" s="7"/>
      <c r="FQ229" s="7"/>
    </row>
    <row r="230" spans="11:173" ht="30" x14ac:dyDescent="0.25">
      <c r="K230" s="4"/>
      <c r="O230" s="5"/>
      <c r="P230" s="6"/>
      <c r="Q230" s="3"/>
      <c r="FE230" s="7"/>
      <c r="FG230" s="4"/>
      <c r="FH230" s="67" t="s">
        <v>134</v>
      </c>
      <c r="FI230" s="4"/>
      <c r="FJ230" s="4"/>
      <c r="FK230" s="67" t="s">
        <v>286</v>
      </c>
      <c r="FL230" s="7"/>
      <c r="FM230" s="7"/>
      <c r="FN230" s="7"/>
      <c r="FO230" s="7"/>
      <c r="FP230" s="7"/>
      <c r="FQ230" s="7"/>
    </row>
    <row r="231" spans="11:173" ht="30" x14ac:dyDescent="0.25">
      <c r="K231" s="4"/>
      <c r="O231" s="5"/>
      <c r="P231" s="6"/>
      <c r="Q231" s="3"/>
      <c r="FE231" s="7"/>
      <c r="FG231" s="4"/>
      <c r="FH231" s="67" t="s">
        <v>135</v>
      </c>
      <c r="FI231" s="4"/>
      <c r="FJ231" s="4"/>
      <c r="FK231" s="67" t="s">
        <v>287</v>
      </c>
      <c r="FL231" s="7"/>
      <c r="FM231" s="7"/>
      <c r="FN231" s="7"/>
      <c r="FO231" s="7"/>
      <c r="FP231" s="7"/>
      <c r="FQ231" s="7"/>
    </row>
    <row r="232" spans="11:173" x14ac:dyDescent="0.25">
      <c r="K232" s="4"/>
      <c r="O232" s="5"/>
      <c r="P232" s="6"/>
      <c r="Q232" s="3"/>
      <c r="FE232" s="7"/>
      <c r="FG232" s="4"/>
      <c r="FH232" s="67" t="s">
        <v>136</v>
      </c>
      <c r="FI232" s="4"/>
      <c r="FJ232" s="4"/>
      <c r="FK232" s="67" t="s">
        <v>288</v>
      </c>
      <c r="FL232" s="7"/>
      <c r="FM232" s="7"/>
      <c r="FN232" s="7"/>
      <c r="FO232" s="7"/>
      <c r="FP232" s="7"/>
      <c r="FQ232" s="7"/>
    </row>
    <row r="233" spans="11:173" ht="30" x14ac:dyDescent="0.25">
      <c r="K233" s="4"/>
      <c r="O233" s="5"/>
      <c r="P233" s="6"/>
      <c r="Q233" s="3"/>
      <c r="FE233" s="7"/>
      <c r="FG233" s="4"/>
      <c r="FH233" s="67" t="s">
        <v>137</v>
      </c>
      <c r="FI233" s="4"/>
      <c r="FJ233" s="4"/>
      <c r="FK233" s="67" t="s">
        <v>289</v>
      </c>
      <c r="FL233" s="7"/>
      <c r="FM233" s="7"/>
      <c r="FN233" s="7"/>
      <c r="FO233" s="7"/>
      <c r="FP233" s="7"/>
      <c r="FQ233" s="7"/>
    </row>
    <row r="234" spans="11:173" ht="45" x14ac:dyDescent="0.25">
      <c r="K234" s="4"/>
      <c r="O234" s="5"/>
      <c r="P234" s="6"/>
      <c r="Q234" s="3"/>
      <c r="FE234" s="7"/>
      <c r="FG234" s="4"/>
      <c r="FH234" s="67" t="s">
        <v>138</v>
      </c>
      <c r="FI234" s="4"/>
      <c r="FJ234" s="4"/>
      <c r="FK234" s="67" t="s">
        <v>290</v>
      </c>
      <c r="FL234" s="7"/>
      <c r="FM234" s="7"/>
      <c r="FN234" s="7"/>
      <c r="FO234" s="7"/>
      <c r="FP234" s="7"/>
      <c r="FQ234" s="7"/>
    </row>
    <row r="235" spans="11:173" ht="30" x14ac:dyDescent="0.25">
      <c r="K235" s="4"/>
      <c r="O235" s="5"/>
      <c r="P235" s="6"/>
      <c r="Q235" s="3"/>
      <c r="FE235" s="7"/>
      <c r="FG235" s="4"/>
      <c r="FH235" s="67" t="s">
        <v>139</v>
      </c>
      <c r="FI235" s="4"/>
      <c r="FJ235" s="4"/>
      <c r="FK235" s="67" t="s">
        <v>291</v>
      </c>
      <c r="FL235" s="7"/>
      <c r="FM235" s="7"/>
      <c r="FN235" s="7"/>
      <c r="FO235" s="7"/>
      <c r="FP235" s="7"/>
      <c r="FQ235" s="7"/>
    </row>
    <row r="236" spans="11:173" x14ac:dyDescent="0.25">
      <c r="K236" s="4"/>
      <c r="O236" s="5"/>
      <c r="P236" s="6"/>
      <c r="Q236" s="3"/>
      <c r="FE236" s="7"/>
      <c r="FG236" s="4"/>
      <c r="FH236" s="67" t="s">
        <v>140</v>
      </c>
      <c r="FI236" s="4"/>
      <c r="FJ236" s="4"/>
      <c r="FK236" s="67" t="s">
        <v>292</v>
      </c>
      <c r="FL236" s="7"/>
      <c r="FM236" s="7"/>
      <c r="FN236" s="7"/>
      <c r="FO236" s="7"/>
      <c r="FP236" s="7"/>
      <c r="FQ236" s="7"/>
    </row>
    <row r="237" spans="11:173" x14ac:dyDescent="0.25">
      <c r="K237" s="4"/>
      <c r="O237" s="5"/>
      <c r="P237" s="6"/>
      <c r="Q237" s="3"/>
      <c r="FK237" s="67" t="s">
        <v>293</v>
      </c>
      <c r="FL237" s="7"/>
      <c r="FM237" s="7"/>
      <c r="FN237" s="7"/>
      <c r="FO237" s="7"/>
      <c r="FP237" s="7"/>
      <c r="FQ237" s="7"/>
    </row>
    <row r="238" spans="11:173" x14ac:dyDescent="0.25">
      <c r="K238" s="4"/>
      <c r="O238" s="5"/>
      <c r="P238" s="6"/>
      <c r="Q238" s="3"/>
      <c r="FK238" s="67" t="s">
        <v>294</v>
      </c>
      <c r="FL238" s="7"/>
      <c r="FM238" s="7"/>
      <c r="FN238" s="7"/>
      <c r="FO238" s="7"/>
      <c r="FP238" s="7"/>
      <c r="FQ238" s="7"/>
    </row>
    <row r="239" spans="11:173" x14ac:dyDescent="0.25">
      <c r="K239" s="4"/>
      <c r="O239" s="5"/>
      <c r="P239" s="6"/>
      <c r="Q239" s="3"/>
      <c r="FK239" s="67" t="s">
        <v>295</v>
      </c>
      <c r="FL239" s="7"/>
      <c r="FM239" s="7"/>
      <c r="FN239" s="7"/>
      <c r="FO239" s="7"/>
      <c r="FP239" s="7"/>
      <c r="FQ239" s="7"/>
    </row>
    <row r="240" spans="11:173" x14ac:dyDescent="0.25">
      <c r="K240" s="4"/>
      <c r="O240" s="5"/>
      <c r="P240" s="6"/>
      <c r="Q240" s="3"/>
      <c r="FK240" s="67" t="s">
        <v>296</v>
      </c>
      <c r="FL240" s="7"/>
      <c r="FM240" s="7"/>
      <c r="FN240" s="7"/>
      <c r="FO240" s="7"/>
      <c r="FP240" s="7"/>
      <c r="FQ240" s="7"/>
    </row>
    <row r="241" spans="11:173" x14ac:dyDescent="0.25">
      <c r="K241" s="4"/>
      <c r="O241" s="5"/>
      <c r="P241" s="6"/>
      <c r="Q241" s="3"/>
      <c r="FK241" s="67" t="s">
        <v>297</v>
      </c>
      <c r="FL241" s="7"/>
      <c r="FM241" s="7"/>
      <c r="FN241" s="7"/>
      <c r="FO241" s="7"/>
      <c r="FP241" s="7"/>
      <c r="FQ241" s="7"/>
    </row>
    <row r="242" spans="11:173" x14ac:dyDescent="0.25">
      <c r="K242" s="4"/>
      <c r="O242" s="5"/>
      <c r="P242" s="6"/>
      <c r="Q242" s="3"/>
      <c r="FK242" s="67" t="s">
        <v>298</v>
      </c>
      <c r="FL242" s="7"/>
      <c r="FM242" s="7"/>
      <c r="FN242" s="7"/>
      <c r="FO242" s="7"/>
      <c r="FP242" s="7"/>
      <c r="FQ242" s="7"/>
    </row>
    <row r="243" spans="11:173" ht="30" x14ac:dyDescent="0.25">
      <c r="K243" s="4"/>
      <c r="O243" s="5"/>
      <c r="P243" s="6"/>
      <c r="Q243" s="3"/>
      <c r="FK243" s="67" t="s">
        <v>299</v>
      </c>
      <c r="FL243" s="7"/>
      <c r="FM243" s="7"/>
      <c r="FN243" s="7"/>
      <c r="FO243" s="7"/>
      <c r="FP243" s="7"/>
      <c r="FQ243" s="7"/>
    </row>
    <row r="244" spans="11:173" x14ac:dyDescent="0.25">
      <c r="K244" s="4"/>
      <c r="O244" s="5"/>
      <c r="P244" s="6"/>
      <c r="Q244" s="3"/>
      <c r="FK244" s="67" t="s">
        <v>300</v>
      </c>
      <c r="FL244" s="7"/>
      <c r="FM244" s="7"/>
      <c r="FN244" s="7"/>
      <c r="FO244" s="7"/>
      <c r="FP244" s="7"/>
      <c r="FQ244" s="7"/>
    </row>
    <row r="245" spans="11:173" x14ac:dyDescent="0.25">
      <c r="K245" s="4"/>
      <c r="O245" s="5"/>
      <c r="P245" s="6"/>
      <c r="Q245" s="3"/>
      <c r="FK245" s="67" t="s">
        <v>301</v>
      </c>
      <c r="FL245" s="7"/>
      <c r="FM245" s="7"/>
      <c r="FN245" s="7"/>
      <c r="FO245" s="7"/>
      <c r="FP245" s="7"/>
      <c r="FQ245" s="7"/>
    </row>
    <row r="246" spans="11:173" x14ac:dyDescent="0.25">
      <c r="K246" s="4"/>
      <c r="O246" s="5"/>
      <c r="P246" s="6"/>
      <c r="Q246" s="3"/>
      <c r="FK246" s="67" t="s">
        <v>302</v>
      </c>
      <c r="FL246" s="7"/>
      <c r="FM246" s="7"/>
      <c r="FN246" s="7"/>
      <c r="FO246" s="7"/>
      <c r="FP246" s="7"/>
      <c r="FQ246" s="7"/>
    </row>
    <row r="247" spans="11:173" x14ac:dyDescent="0.25">
      <c r="K247" s="4"/>
      <c r="O247" s="5"/>
      <c r="P247" s="6"/>
      <c r="Q247" s="3"/>
      <c r="FK247" s="67" t="s">
        <v>303</v>
      </c>
      <c r="FL247" s="7"/>
      <c r="FM247" s="7"/>
      <c r="FN247" s="7"/>
      <c r="FO247" s="7"/>
      <c r="FP247" s="7"/>
      <c r="FQ247" s="7"/>
    </row>
    <row r="248" spans="11:173" x14ac:dyDescent="0.25">
      <c r="K248" s="4"/>
      <c r="O248" s="5"/>
      <c r="P248" s="6"/>
      <c r="Q248" s="3"/>
      <c r="FK248" s="67" t="s">
        <v>304</v>
      </c>
      <c r="FL248" s="7"/>
      <c r="FM248" s="7"/>
      <c r="FN248" s="7"/>
      <c r="FO248" s="7"/>
      <c r="FP248" s="7"/>
      <c r="FQ248" s="7"/>
    </row>
    <row r="249" spans="11:173" x14ac:dyDescent="0.25">
      <c r="K249" s="4"/>
      <c r="O249" s="5"/>
      <c r="P249" s="6"/>
      <c r="Q249" s="3"/>
      <c r="FK249" s="67" t="s">
        <v>305</v>
      </c>
      <c r="FL249" s="7"/>
      <c r="FM249" s="7"/>
      <c r="FN249" s="7"/>
      <c r="FO249" s="7"/>
      <c r="FP249" s="7"/>
      <c r="FQ249" s="7"/>
    </row>
    <row r="250" spans="11:173" x14ac:dyDescent="0.25">
      <c r="K250" s="4"/>
      <c r="O250" s="5"/>
      <c r="P250" s="6"/>
      <c r="Q250" s="3"/>
      <c r="FK250" s="67" t="s">
        <v>306</v>
      </c>
      <c r="FL250" s="7"/>
      <c r="FM250" s="7"/>
      <c r="FN250" s="7"/>
      <c r="FO250" s="7"/>
      <c r="FP250" s="7"/>
      <c r="FQ250" s="7"/>
    </row>
    <row r="251" spans="11:173" x14ac:dyDescent="0.25">
      <c r="K251" s="4"/>
      <c r="O251" s="5"/>
      <c r="P251" s="6"/>
      <c r="Q251" s="3"/>
      <c r="FK251" s="67" t="s">
        <v>307</v>
      </c>
      <c r="FL251" s="7"/>
      <c r="FM251" s="7"/>
      <c r="FN251" s="7"/>
      <c r="FO251" s="7"/>
      <c r="FP251" s="7"/>
      <c r="FQ251" s="7"/>
    </row>
    <row r="252" spans="11:173" x14ac:dyDescent="0.25">
      <c r="K252" s="4"/>
      <c r="O252" s="5"/>
      <c r="P252" s="6"/>
      <c r="Q252" s="3"/>
      <c r="FK252" s="67" t="s">
        <v>308</v>
      </c>
      <c r="FL252" s="7"/>
      <c r="FM252" s="7"/>
      <c r="FN252" s="7"/>
      <c r="FO252" s="7"/>
      <c r="FP252" s="7"/>
      <c r="FQ252" s="7"/>
    </row>
    <row r="253" spans="11:173" x14ac:dyDescent="0.25">
      <c r="K253" s="4"/>
      <c r="O253" s="5"/>
      <c r="P253" s="6"/>
      <c r="Q253" s="3"/>
      <c r="FK253" s="67" t="s">
        <v>309</v>
      </c>
      <c r="FL253" s="7"/>
      <c r="FM253" s="7"/>
      <c r="FN253" s="7"/>
      <c r="FO253" s="7"/>
      <c r="FP253" s="7"/>
      <c r="FQ253" s="7"/>
    </row>
    <row r="254" spans="11:173" x14ac:dyDescent="0.25">
      <c r="K254" s="4"/>
      <c r="O254" s="5"/>
      <c r="P254" s="6"/>
      <c r="Q254" s="3"/>
      <c r="FK254" s="67" t="s">
        <v>310</v>
      </c>
      <c r="FL254" s="7"/>
      <c r="FM254" s="7"/>
      <c r="FN254" s="7"/>
      <c r="FO254" s="7"/>
      <c r="FP254" s="7"/>
      <c r="FQ254" s="7"/>
    </row>
    <row r="255" spans="11:173" ht="30" x14ac:dyDescent="0.25">
      <c r="K255" s="4"/>
      <c r="O255" s="5"/>
      <c r="P255" s="6"/>
      <c r="Q255" s="3"/>
      <c r="FK255" s="67" t="s">
        <v>311</v>
      </c>
      <c r="FL255" s="7"/>
      <c r="FM255" s="7"/>
      <c r="FN255" s="7"/>
      <c r="FO255" s="7"/>
      <c r="FP255" s="7"/>
      <c r="FQ255" s="7"/>
    </row>
    <row r="256" spans="11:173" x14ac:dyDescent="0.25">
      <c r="K256" s="4"/>
      <c r="O256" s="5"/>
      <c r="P256" s="6"/>
      <c r="Q256" s="3"/>
      <c r="FK256" s="67" t="s">
        <v>312</v>
      </c>
      <c r="FL256" s="7"/>
      <c r="FM256" s="7"/>
      <c r="FN256" s="7"/>
      <c r="FO256" s="7"/>
      <c r="FP256" s="7"/>
      <c r="FQ256" s="7"/>
    </row>
    <row r="257" spans="11:173" x14ac:dyDescent="0.25">
      <c r="K257" s="4"/>
      <c r="O257" s="5"/>
      <c r="P257" s="6"/>
      <c r="Q257" s="3"/>
      <c r="FK257" s="67" t="s">
        <v>313</v>
      </c>
      <c r="FL257" s="7"/>
      <c r="FM257" s="7"/>
      <c r="FN257" s="7"/>
      <c r="FO257" s="7"/>
      <c r="FP257" s="7"/>
      <c r="FQ257" s="7"/>
    </row>
    <row r="258" spans="11:173" x14ac:dyDescent="0.25">
      <c r="K258" s="4"/>
      <c r="O258" s="5"/>
      <c r="P258" s="6"/>
      <c r="Q258" s="3"/>
      <c r="FK258" s="67" t="s">
        <v>314</v>
      </c>
      <c r="FL258" s="7"/>
      <c r="FM258" s="7"/>
      <c r="FN258" s="7"/>
      <c r="FO258" s="7"/>
      <c r="FP258" s="7"/>
      <c r="FQ258" s="7"/>
    </row>
    <row r="259" spans="11:173" x14ac:dyDescent="0.25">
      <c r="K259" s="4"/>
      <c r="O259" s="5"/>
      <c r="P259" s="6"/>
      <c r="Q259" s="3"/>
      <c r="FK259" s="67" t="s">
        <v>315</v>
      </c>
      <c r="FL259" s="7"/>
      <c r="FM259" s="7"/>
      <c r="FN259" s="7"/>
      <c r="FO259" s="7"/>
      <c r="FP259" s="7"/>
      <c r="FQ259" s="7"/>
    </row>
    <row r="260" spans="11:173" x14ac:dyDescent="0.25">
      <c r="K260" s="4"/>
      <c r="O260" s="5"/>
      <c r="P260" s="6"/>
      <c r="Q260" s="3"/>
      <c r="FK260" s="67" t="s">
        <v>316</v>
      </c>
      <c r="FL260" s="7"/>
      <c r="FM260" s="7"/>
      <c r="FN260" s="7"/>
      <c r="FO260" s="7"/>
      <c r="FP260" s="7"/>
      <c r="FQ260" s="7"/>
    </row>
    <row r="261" spans="11:173" ht="30" x14ac:dyDescent="0.25">
      <c r="K261" s="4"/>
      <c r="O261" s="5"/>
      <c r="P261" s="6"/>
      <c r="Q261" s="3"/>
      <c r="FK261" s="67" t="s">
        <v>317</v>
      </c>
      <c r="FL261" s="7"/>
      <c r="FM261" s="7"/>
      <c r="FN261" s="7"/>
      <c r="FO261" s="7"/>
      <c r="FP261" s="7"/>
      <c r="FQ261" s="7"/>
    </row>
    <row r="262" spans="11:173" x14ac:dyDescent="0.25">
      <c r="K262" s="4"/>
      <c r="O262" s="5"/>
      <c r="P262" s="6"/>
      <c r="Q262" s="3"/>
      <c r="FK262" s="67" t="s">
        <v>318</v>
      </c>
      <c r="FL262" s="7"/>
      <c r="FM262" s="7"/>
      <c r="FN262" s="7"/>
      <c r="FO262" s="7"/>
      <c r="FP262" s="7"/>
      <c r="FQ262" s="7"/>
    </row>
    <row r="263" spans="11:173" x14ac:dyDescent="0.25">
      <c r="K263" s="4"/>
      <c r="O263" s="5"/>
      <c r="P263" s="6"/>
      <c r="Q263" s="3"/>
      <c r="FK263" s="67" t="s">
        <v>319</v>
      </c>
      <c r="FL263" s="7"/>
      <c r="FM263" s="7"/>
      <c r="FN263" s="7"/>
      <c r="FO263" s="7"/>
      <c r="FP263" s="7"/>
      <c r="FQ263" s="7"/>
    </row>
    <row r="264" spans="11:173" x14ac:dyDescent="0.25">
      <c r="K264" s="4"/>
      <c r="O264" s="5"/>
      <c r="P264" s="6"/>
      <c r="Q264" s="3"/>
      <c r="FK264" s="67" t="s">
        <v>320</v>
      </c>
      <c r="FL264" s="7"/>
      <c r="FM264" s="7"/>
      <c r="FN264" s="7"/>
      <c r="FO264" s="7"/>
      <c r="FP264" s="7"/>
      <c r="FQ264" s="7"/>
    </row>
    <row r="265" spans="11:173" ht="30" x14ac:dyDescent="0.25">
      <c r="K265" s="4"/>
      <c r="O265" s="5"/>
      <c r="P265" s="6"/>
      <c r="Q265" s="3"/>
      <c r="FK265" s="67" t="s">
        <v>321</v>
      </c>
      <c r="FL265" s="7"/>
      <c r="FM265" s="7"/>
      <c r="FN265" s="7"/>
      <c r="FO265" s="7"/>
      <c r="FP265" s="7"/>
      <c r="FQ265" s="7"/>
    </row>
    <row r="266" spans="11:173" x14ac:dyDescent="0.25">
      <c r="K266" s="4"/>
      <c r="O266" s="5"/>
      <c r="P266" s="6"/>
      <c r="Q266" s="3"/>
      <c r="FK266" s="67" t="s">
        <v>322</v>
      </c>
      <c r="FL266" s="7"/>
      <c r="FM266" s="7"/>
      <c r="FN266" s="7"/>
      <c r="FO266" s="7"/>
      <c r="FP266" s="7"/>
      <c r="FQ266" s="7"/>
    </row>
    <row r="267" spans="11:173" ht="30" x14ac:dyDescent="0.25">
      <c r="K267" s="4"/>
      <c r="O267" s="5"/>
      <c r="P267" s="6"/>
      <c r="Q267" s="3"/>
      <c r="FK267" s="67" t="s">
        <v>323</v>
      </c>
      <c r="FL267" s="7"/>
      <c r="FM267" s="7"/>
      <c r="FN267" s="7"/>
      <c r="FO267" s="7"/>
      <c r="FP267" s="7"/>
      <c r="FQ267" s="7"/>
    </row>
    <row r="268" spans="11:173" x14ac:dyDescent="0.25">
      <c r="K268" s="4"/>
      <c r="O268" s="5"/>
      <c r="P268" s="6"/>
      <c r="Q268" s="3"/>
      <c r="FK268" s="67" t="s">
        <v>324</v>
      </c>
      <c r="FL268" s="7"/>
      <c r="FM268" s="7"/>
      <c r="FN268" s="7"/>
      <c r="FO268" s="7"/>
      <c r="FP268" s="7"/>
      <c r="FQ268" s="7"/>
    </row>
    <row r="269" spans="11:173" x14ac:dyDescent="0.25">
      <c r="K269" s="4"/>
      <c r="O269" s="5"/>
      <c r="P269" s="6"/>
      <c r="Q269" s="3"/>
      <c r="FK269" s="67" t="s">
        <v>325</v>
      </c>
      <c r="FL269" s="7"/>
      <c r="FM269" s="7"/>
      <c r="FN269" s="7"/>
      <c r="FO269" s="7"/>
      <c r="FP269" s="7"/>
      <c r="FQ269" s="7"/>
    </row>
    <row r="270" spans="11:173" x14ac:dyDescent="0.25">
      <c r="K270" s="4"/>
      <c r="O270" s="5"/>
      <c r="P270" s="6"/>
      <c r="Q270" s="3"/>
      <c r="FK270" s="67" t="s">
        <v>326</v>
      </c>
      <c r="FL270" s="7"/>
      <c r="FM270" s="7"/>
      <c r="FN270" s="7"/>
      <c r="FO270" s="7"/>
      <c r="FP270" s="7"/>
      <c r="FQ270" s="7"/>
    </row>
    <row r="271" spans="11:173" x14ac:dyDescent="0.25">
      <c r="K271" s="4"/>
      <c r="O271" s="5"/>
      <c r="P271" s="6"/>
      <c r="Q271" s="3"/>
      <c r="FK271" s="67" t="s">
        <v>327</v>
      </c>
      <c r="FL271" s="7"/>
      <c r="FM271" s="7"/>
      <c r="FN271" s="7"/>
      <c r="FO271" s="7"/>
      <c r="FP271" s="7"/>
      <c r="FQ271" s="7"/>
    </row>
    <row r="272" spans="11:173" x14ac:dyDescent="0.25">
      <c r="K272" s="4"/>
      <c r="O272" s="5"/>
      <c r="P272" s="6"/>
      <c r="Q272" s="3"/>
      <c r="FK272" s="67" t="s">
        <v>328</v>
      </c>
      <c r="FL272" s="7"/>
      <c r="FM272" s="7"/>
      <c r="FN272" s="7"/>
      <c r="FO272" s="7"/>
      <c r="FP272" s="7"/>
      <c r="FQ272" s="7"/>
    </row>
    <row r="273" spans="11:173" x14ac:dyDescent="0.25">
      <c r="K273" s="4"/>
      <c r="O273" s="5"/>
      <c r="P273" s="6"/>
      <c r="Q273" s="3"/>
      <c r="FK273" s="67" t="s">
        <v>329</v>
      </c>
      <c r="FL273" s="7"/>
      <c r="FM273" s="7"/>
      <c r="FN273" s="7"/>
      <c r="FO273" s="7"/>
      <c r="FP273" s="7"/>
      <c r="FQ273" s="7"/>
    </row>
    <row r="274" spans="11:173" x14ac:dyDescent="0.25">
      <c r="K274" s="4"/>
      <c r="O274" s="5"/>
      <c r="P274" s="6"/>
      <c r="Q274" s="3"/>
      <c r="FK274" s="67" t="s">
        <v>330</v>
      </c>
      <c r="FL274" s="7"/>
      <c r="FM274" s="7"/>
      <c r="FN274" s="7"/>
      <c r="FO274" s="7"/>
      <c r="FP274" s="7"/>
      <c r="FQ274" s="7"/>
    </row>
    <row r="275" spans="11:173" x14ac:dyDescent="0.25">
      <c r="K275" s="4"/>
      <c r="O275" s="5"/>
      <c r="P275" s="6"/>
      <c r="Q275" s="3"/>
      <c r="FK275" s="67" t="s">
        <v>331</v>
      </c>
      <c r="FL275" s="7"/>
      <c r="FM275" s="7"/>
      <c r="FN275" s="7"/>
      <c r="FO275" s="7"/>
      <c r="FP275" s="7"/>
      <c r="FQ275" s="7"/>
    </row>
    <row r="276" spans="11:173" x14ac:dyDescent="0.25">
      <c r="K276" s="4"/>
      <c r="O276" s="5"/>
      <c r="P276" s="6"/>
      <c r="Q276" s="3"/>
      <c r="FK276" s="67" t="s">
        <v>332</v>
      </c>
      <c r="FL276" s="7"/>
      <c r="FM276" s="7"/>
      <c r="FN276" s="7"/>
      <c r="FO276" s="7"/>
      <c r="FP276" s="7"/>
      <c r="FQ276" s="7"/>
    </row>
    <row r="277" spans="11:173" x14ac:dyDescent="0.25">
      <c r="K277" s="4"/>
      <c r="O277" s="5"/>
      <c r="P277" s="6"/>
      <c r="Q277" s="3"/>
      <c r="FK277" s="67" t="s">
        <v>333</v>
      </c>
      <c r="FL277" s="7"/>
      <c r="FM277" s="7"/>
      <c r="FN277" s="7"/>
      <c r="FO277" s="7"/>
      <c r="FP277" s="7"/>
      <c r="FQ277" s="7"/>
    </row>
    <row r="278" spans="11:173" x14ac:dyDescent="0.25">
      <c r="K278" s="4"/>
      <c r="O278" s="5"/>
      <c r="P278" s="6"/>
      <c r="Q278" s="3"/>
      <c r="FK278" s="67" t="s">
        <v>334</v>
      </c>
      <c r="FL278" s="7"/>
      <c r="FM278" s="7"/>
      <c r="FN278" s="7"/>
      <c r="FO278" s="7"/>
      <c r="FP278" s="7"/>
      <c r="FQ278" s="7"/>
    </row>
    <row r="279" spans="11:173" ht="30" x14ac:dyDescent="0.25">
      <c r="K279" s="4"/>
      <c r="O279" s="5"/>
      <c r="P279" s="6"/>
      <c r="Q279" s="3"/>
      <c r="FK279" s="67" t="s">
        <v>335</v>
      </c>
      <c r="FL279" s="7"/>
      <c r="FM279" s="7"/>
      <c r="FN279" s="7"/>
      <c r="FO279" s="7"/>
      <c r="FP279" s="7"/>
      <c r="FQ279" s="7"/>
    </row>
    <row r="280" spans="11:173" x14ac:dyDescent="0.25">
      <c r="K280" s="4"/>
      <c r="O280" s="5"/>
      <c r="P280" s="6"/>
      <c r="Q280" s="3"/>
      <c r="FK280" s="67" t="s">
        <v>336</v>
      </c>
      <c r="FL280" s="7"/>
      <c r="FM280" s="7"/>
      <c r="FN280" s="7"/>
      <c r="FO280" s="7"/>
      <c r="FP280" s="7"/>
      <c r="FQ280" s="7"/>
    </row>
    <row r="281" spans="11:173" x14ac:dyDescent="0.25">
      <c r="K281" s="4"/>
      <c r="O281" s="5"/>
      <c r="P281" s="6"/>
      <c r="Q281" s="3"/>
      <c r="FK281" s="67" t="s">
        <v>337</v>
      </c>
      <c r="FL281" s="7"/>
      <c r="FM281" s="7"/>
      <c r="FN281" s="7"/>
      <c r="FO281" s="7"/>
      <c r="FP281" s="7"/>
      <c r="FQ281" s="7"/>
    </row>
    <row r="282" spans="11:173" x14ac:dyDescent="0.25">
      <c r="K282" s="4"/>
      <c r="O282" s="5"/>
      <c r="P282" s="6"/>
      <c r="Q282" s="3"/>
      <c r="FK282" s="67" t="s">
        <v>338</v>
      </c>
      <c r="FL282" s="7"/>
      <c r="FM282" s="7"/>
      <c r="FN282" s="7"/>
      <c r="FO282" s="7"/>
      <c r="FP282" s="7"/>
      <c r="FQ282" s="7"/>
    </row>
    <row r="283" spans="11:173" x14ac:dyDescent="0.25">
      <c r="K283" s="4"/>
      <c r="O283" s="5"/>
      <c r="P283" s="6"/>
      <c r="Q283" s="3"/>
      <c r="FK283" s="67" t="s">
        <v>339</v>
      </c>
      <c r="FL283" s="7"/>
      <c r="FM283" s="7"/>
      <c r="FN283" s="7"/>
      <c r="FO283" s="7"/>
      <c r="FP283" s="7"/>
      <c r="FQ283" s="7"/>
    </row>
    <row r="284" spans="11:173" x14ac:dyDescent="0.25">
      <c r="K284" s="4"/>
      <c r="O284" s="5"/>
      <c r="P284" s="6"/>
      <c r="Q284" s="3"/>
      <c r="FK284" s="67" t="s">
        <v>340</v>
      </c>
      <c r="FL284" s="7"/>
      <c r="FM284" s="7"/>
      <c r="FN284" s="7"/>
      <c r="FO284" s="7"/>
      <c r="FP284" s="7"/>
      <c r="FQ284" s="7"/>
    </row>
    <row r="285" spans="11:173" x14ac:dyDescent="0.25">
      <c r="K285" s="4"/>
      <c r="O285" s="5"/>
      <c r="P285" s="6"/>
      <c r="Q285" s="3"/>
      <c r="FK285" s="67" t="s">
        <v>341</v>
      </c>
      <c r="FL285" s="7"/>
      <c r="FM285" s="7"/>
      <c r="FN285" s="7"/>
      <c r="FO285" s="7"/>
      <c r="FP285" s="7"/>
      <c r="FQ285" s="7"/>
    </row>
    <row r="286" spans="11:173" ht="30" x14ac:dyDescent="0.25">
      <c r="K286" s="4"/>
      <c r="O286" s="5"/>
      <c r="P286" s="6"/>
      <c r="Q286" s="3"/>
      <c r="FK286" s="67" t="s">
        <v>342</v>
      </c>
      <c r="FL286" s="7"/>
      <c r="FM286" s="7"/>
      <c r="FN286" s="7"/>
      <c r="FO286" s="7"/>
      <c r="FP286" s="7"/>
      <c r="FQ286" s="7"/>
    </row>
    <row r="287" spans="11:173" x14ac:dyDescent="0.25">
      <c r="K287" s="4"/>
      <c r="O287" s="5"/>
      <c r="P287" s="6"/>
      <c r="Q287" s="3"/>
      <c r="FK287" s="67" t="s">
        <v>343</v>
      </c>
      <c r="FL287" s="7"/>
      <c r="FM287" s="7"/>
      <c r="FN287" s="7"/>
      <c r="FO287" s="7"/>
      <c r="FP287" s="7"/>
      <c r="FQ287" s="7"/>
    </row>
    <row r="288" spans="11:173" x14ac:dyDescent="0.25">
      <c r="K288" s="4"/>
      <c r="O288" s="5"/>
      <c r="P288" s="6"/>
      <c r="Q288" s="3"/>
      <c r="FK288" s="67" t="s">
        <v>344</v>
      </c>
      <c r="FL288" s="7"/>
      <c r="FM288" s="7"/>
      <c r="FN288" s="7"/>
      <c r="FO288" s="7"/>
      <c r="FP288" s="7"/>
      <c r="FQ288" s="7"/>
    </row>
    <row r="289" spans="11:173" x14ac:dyDescent="0.25">
      <c r="K289" s="4"/>
      <c r="O289" s="5"/>
      <c r="P289" s="6"/>
      <c r="Q289" s="3"/>
      <c r="FK289" s="67" t="s">
        <v>345</v>
      </c>
      <c r="FL289" s="7"/>
      <c r="FM289" s="7"/>
      <c r="FN289" s="7"/>
      <c r="FO289" s="7"/>
      <c r="FP289" s="7"/>
      <c r="FQ289" s="7"/>
    </row>
    <row r="290" spans="11:173" x14ac:dyDescent="0.25">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c r="DE290" s="7"/>
      <c r="DF290" s="7"/>
      <c r="DG290" s="7"/>
      <c r="DH290" s="7"/>
      <c r="DI290" s="7"/>
      <c r="DJ290" s="7"/>
      <c r="DK290" s="7"/>
      <c r="DL290" s="7"/>
      <c r="DM290" s="7"/>
      <c r="DN290" s="7"/>
      <c r="DO290" s="7"/>
      <c r="DP290" s="7"/>
      <c r="DQ290" s="7"/>
      <c r="DR290" s="7"/>
      <c r="DS290" s="7"/>
      <c r="DT290" s="7"/>
      <c r="DU290" s="7"/>
      <c r="DV290" s="7"/>
      <c r="DW290" s="7"/>
      <c r="DX290" s="7"/>
      <c r="DY290" s="7"/>
      <c r="DZ290" s="7"/>
      <c r="EA290" s="7"/>
      <c r="EB290" s="7"/>
      <c r="EC290" s="7"/>
      <c r="ED290" s="7"/>
      <c r="EE290" s="7"/>
      <c r="EF290" s="7"/>
      <c r="EG290" s="7"/>
      <c r="EH290" s="7"/>
      <c r="EI290" s="7"/>
      <c r="EJ290" s="7"/>
      <c r="EK290" s="7"/>
      <c r="EL290" s="7"/>
      <c r="EM290" s="7"/>
      <c r="EN290" s="7"/>
      <c r="EO290" s="7"/>
      <c r="EP290" s="7"/>
      <c r="EQ290" s="7"/>
      <c r="ER290" s="7"/>
      <c r="ES290" s="7"/>
      <c r="ET290" s="7"/>
      <c r="EU290" s="7"/>
      <c r="EV290" s="7"/>
      <c r="EW290" s="7"/>
      <c r="EX290" s="7"/>
      <c r="EY290" s="7"/>
      <c r="EZ290" s="7"/>
      <c r="FA290" s="7"/>
      <c r="FB290" s="7"/>
      <c r="FC290" s="7"/>
      <c r="FD290" s="7"/>
      <c r="FE290" s="7"/>
      <c r="FF290" s="7"/>
      <c r="FG290" s="7"/>
      <c r="FH290" s="7"/>
      <c r="FI290" s="7"/>
      <c r="FJ290" s="7"/>
      <c r="FK290" s="7"/>
      <c r="FL290" s="7"/>
      <c r="FM290" s="7"/>
      <c r="FN290" s="7"/>
      <c r="FO290" s="7"/>
      <c r="FP290" s="7"/>
      <c r="FQ290" s="7"/>
    </row>
    <row r="291" spans="11:173" x14ac:dyDescent="0.25">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c r="DE291" s="7"/>
      <c r="DF291" s="7"/>
      <c r="DG291" s="7"/>
      <c r="DH291" s="7"/>
      <c r="DI291" s="7"/>
      <c r="DJ291" s="7"/>
      <c r="DK291" s="7"/>
      <c r="DL291" s="7"/>
      <c r="DM291" s="7"/>
      <c r="DN291" s="7"/>
      <c r="DO291" s="7"/>
      <c r="DP291" s="7"/>
      <c r="DQ291" s="7"/>
      <c r="DR291" s="7"/>
      <c r="DS291" s="7"/>
      <c r="DT291" s="7"/>
      <c r="DU291" s="7"/>
      <c r="DV291" s="7"/>
      <c r="DW291" s="7"/>
      <c r="DX291" s="7"/>
      <c r="DY291" s="7"/>
      <c r="DZ291" s="7"/>
      <c r="EA291" s="7"/>
      <c r="EB291" s="7"/>
      <c r="EC291" s="7"/>
      <c r="ED291" s="7"/>
      <c r="EE291" s="7"/>
      <c r="EF291" s="7"/>
      <c r="EG291" s="7"/>
      <c r="EH291" s="7"/>
      <c r="EI291" s="7"/>
      <c r="EJ291" s="7"/>
      <c r="EK291" s="7"/>
      <c r="EL291" s="7"/>
      <c r="EM291" s="7"/>
      <c r="EN291" s="7"/>
      <c r="EO291" s="7"/>
      <c r="EP291" s="7"/>
      <c r="EQ291" s="7"/>
      <c r="ER291" s="7"/>
      <c r="ES291" s="7"/>
      <c r="ET291" s="7"/>
      <c r="EU291" s="7"/>
      <c r="EV291" s="7"/>
      <c r="EW291" s="7"/>
      <c r="EX291" s="7"/>
      <c r="EY291" s="7"/>
      <c r="EZ291" s="7"/>
      <c r="FA291" s="7"/>
      <c r="FB291" s="7"/>
      <c r="FC291" s="7"/>
      <c r="FD291" s="7"/>
      <c r="FE291" s="7"/>
      <c r="FF291" s="7"/>
      <c r="FG291" s="7"/>
      <c r="FH291" s="7"/>
      <c r="FI291" s="7"/>
      <c r="FJ291" s="7"/>
      <c r="FK291" s="7"/>
      <c r="FL291" s="7"/>
      <c r="FM291" s="7"/>
      <c r="FN291" s="7"/>
      <c r="FO291" s="7"/>
      <c r="FP291" s="7"/>
      <c r="FQ291" s="7"/>
    </row>
    <row r="292" spans="11:173" x14ac:dyDescent="0.25">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row>
    <row r="293" spans="11:173" x14ac:dyDescent="0.25">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c r="EH293" s="7"/>
      <c r="EI293" s="7"/>
      <c r="EJ293" s="7"/>
      <c r="EK293" s="7"/>
      <c r="EL293" s="7"/>
      <c r="EM293" s="7"/>
      <c r="EN293" s="7"/>
      <c r="EO293" s="7"/>
      <c r="EP293" s="7"/>
      <c r="EQ293" s="7"/>
      <c r="ER293" s="7"/>
      <c r="ES293" s="7"/>
      <c r="ET293" s="7"/>
      <c r="EU293" s="7"/>
      <c r="EV293" s="7"/>
      <c r="EW293" s="7"/>
      <c r="EX293" s="7"/>
      <c r="EY293" s="7"/>
      <c r="EZ293" s="7"/>
      <c r="FA293" s="7"/>
      <c r="FB293" s="7"/>
      <c r="FC293" s="7"/>
      <c r="FD293" s="7"/>
      <c r="FE293" s="7"/>
      <c r="FF293" s="7"/>
      <c r="FG293" s="7"/>
      <c r="FH293" s="7"/>
      <c r="FI293" s="7"/>
      <c r="FJ293" s="7"/>
      <c r="FK293" s="7"/>
      <c r="FL293" s="7"/>
      <c r="FM293" s="7"/>
      <c r="FN293" s="7"/>
      <c r="FO293" s="7"/>
      <c r="FP293" s="7"/>
      <c r="FQ293" s="7"/>
    </row>
    <row r="294" spans="11:173" x14ac:dyDescent="0.25">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7"/>
      <c r="FH294" s="7"/>
      <c r="FI294" s="7"/>
      <c r="FJ294" s="7"/>
      <c r="FK294" s="7"/>
      <c r="FL294" s="7"/>
      <c r="FM294" s="7"/>
      <c r="FN294" s="7"/>
      <c r="FO294" s="7"/>
      <c r="FP294" s="7"/>
      <c r="FQ294" s="7"/>
    </row>
    <row r="295" spans="11:173" x14ac:dyDescent="0.25">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row>
    <row r="296" spans="11:173" x14ac:dyDescent="0.25">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c r="EH296" s="7"/>
      <c r="EI296" s="7"/>
      <c r="EJ296" s="7"/>
      <c r="EK296" s="7"/>
      <c r="EL296" s="7"/>
      <c r="EM296" s="7"/>
      <c r="EN296" s="7"/>
      <c r="EO296" s="7"/>
      <c r="EP296" s="7"/>
      <c r="EQ296" s="7"/>
      <c r="ER296" s="7"/>
      <c r="ES296" s="7"/>
      <c r="ET296" s="7"/>
      <c r="EU296" s="7"/>
      <c r="EV296" s="7"/>
      <c r="EW296" s="7"/>
      <c r="EX296" s="7"/>
      <c r="EY296" s="7"/>
      <c r="EZ296" s="7"/>
      <c r="FA296" s="7"/>
      <c r="FB296" s="7"/>
      <c r="FC296" s="7"/>
      <c r="FD296" s="7"/>
      <c r="FE296" s="7"/>
      <c r="FF296" s="7"/>
      <c r="FG296" s="7"/>
      <c r="FH296" s="7"/>
      <c r="FI296" s="7"/>
      <c r="FJ296" s="7"/>
      <c r="FK296" s="7"/>
      <c r="FL296" s="7"/>
      <c r="FM296" s="7"/>
      <c r="FN296" s="7"/>
      <c r="FO296" s="7"/>
      <c r="FP296" s="7"/>
      <c r="FQ296" s="7"/>
    </row>
    <row r="297" spans="11:173" x14ac:dyDescent="0.25">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c r="EH297" s="7"/>
      <c r="EI297" s="7"/>
      <c r="EJ297" s="7"/>
      <c r="EK297" s="7"/>
      <c r="EL297" s="7"/>
      <c r="EM297" s="7"/>
      <c r="EN297" s="7"/>
      <c r="EO297" s="7"/>
      <c r="EP297" s="7"/>
      <c r="EQ297" s="7"/>
      <c r="ER297" s="7"/>
      <c r="ES297" s="7"/>
      <c r="ET297" s="7"/>
      <c r="EU297" s="7"/>
      <c r="EV297" s="7"/>
      <c r="EW297" s="7"/>
      <c r="EX297" s="7"/>
      <c r="EY297" s="7"/>
      <c r="EZ297" s="7"/>
      <c r="FA297" s="7"/>
      <c r="FB297" s="7"/>
      <c r="FC297" s="7"/>
      <c r="FD297" s="7"/>
      <c r="FE297" s="7"/>
      <c r="FF297" s="7"/>
      <c r="FG297" s="7"/>
      <c r="FH297" s="7"/>
      <c r="FI297" s="7"/>
      <c r="FJ297" s="7"/>
      <c r="FK297" s="7"/>
      <c r="FL297" s="7"/>
      <c r="FM297" s="7"/>
      <c r="FN297" s="7"/>
      <c r="FO297" s="7"/>
      <c r="FP297" s="7"/>
      <c r="FQ297" s="7"/>
    </row>
    <row r="298" spans="11:173" x14ac:dyDescent="0.25">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c r="EH298" s="7"/>
      <c r="EI298" s="7"/>
      <c r="EJ298" s="7"/>
      <c r="EK298" s="7"/>
      <c r="EL298" s="7"/>
      <c r="EM298" s="7"/>
      <c r="EN298" s="7"/>
      <c r="EO298" s="7"/>
      <c r="EP298" s="7"/>
      <c r="EQ298" s="7"/>
      <c r="ER298" s="7"/>
      <c r="ES298" s="7"/>
      <c r="ET298" s="7"/>
      <c r="EU298" s="7"/>
      <c r="EV298" s="7"/>
      <c r="EW298" s="7"/>
      <c r="EX298" s="7"/>
      <c r="EY298" s="7"/>
      <c r="EZ298" s="7"/>
      <c r="FA298" s="7"/>
      <c r="FB298" s="7"/>
      <c r="FC298" s="7"/>
      <c r="FD298" s="7"/>
      <c r="FE298" s="7"/>
      <c r="FF298" s="7"/>
      <c r="FG298" s="7"/>
      <c r="FH298" s="7"/>
      <c r="FI298" s="7"/>
      <c r="FJ298" s="7"/>
      <c r="FK298" s="7"/>
      <c r="FL298" s="7"/>
      <c r="FM298" s="7"/>
      <c r="FN298" s="7"/>
      <c r="FO298" s="7"/>
      <c r="FP298" s="7"/>
      <c r="FQ298" s="7"/>
    </row>
  </sheetData>
  <dataConsolidate/>
  <mergeCells count="120">
    <mergeCell ref="E49:J49"/>
    <mergeCell ref="B47:C47"/>
    <mergeCell ref="D47:E47"/>
    <mergeCell ref="F47:G47"/>
    <mergeCell ref="H47:I47"/>
    <mergeCell ref="B48:G48"/>
    <mergeCell ref="H48:J48"/>
    <mergeCell ref="B44:G44"/>
    <mergeCell ref="H44:J44"/>
    <mergeCell ref="B46:C46"/>
    <mergeCell ref="D46:E46"/>
    <mergeCell ref="F46:G46"/>
    <mergeCell ref="H46:I46"/>
    <mergeCell ref="B40:B42"/>
    <mergeCell ref="C40:D40"/>
    <mergeCell ref="E40:F40"/>
    <mergeCell ref="G40:H40"/>
    <mergeCell ref="I40:J40"/>
    <mergeCell ref="C41:D41"/>
    <mergeCell ref="I41:J41"/>
    <mergeCell ref="C42:D42"/>
    <mergeCell ref="I42:J42"/>
    <mergeCell ref="I35:J35"/>
    <mergeCell ref="B37:C37"/>
    <mergeCell ref="D37:J37"/>
    <mergeCell ref="C39:D39"/>
    <mergeCell ref="E39:F39"/>
    <mergeCell ref="H39:I39"/>
    <mergeCell ref="B33:C33"/>
    <mergeCell ref="D33:E33"/>
    <mergeCell ref="F33:G33"/>
    <mergeCell ref="B35:C35"/>
    <mergeCell ref="D35:F35"/>
    <mergeCell ref="G35:H35"/>
    <mergeCell ref="B28:B29"/>
    <mergeCell ref="C28:D28"/>
    <mergeCell ref="E28:J28"/>
    <mergeCell ref="C29:D29"/>
    <mergeCell ref="E29:J29"/>
    <mergeCell ref="C31:D31"/>
    <mergeCell ref="F31:G31"/>
    <mergeCell ref="I31:J31"/>
    <mergeCell ref="B21:C21"/>
    <mergeCell ref="D21:J21"/>
    <mergeCell ref="B23:C23"/>
    <mergeCell ref="D23:J23"/>
    <mergeCell ref="B25:B26"/>
    <mergeCell ref="C25:C26"/>
    <mergeCell ref="D25:D26"/>
    <mergeCell ref="F25:H25"/>
    <mergeCell ref="I25:I26"/>
    <mergeCell ref="F26:H26"/>
    <mergeCell ref="B17:C17"/>
    <mergeCell ref="D17:J17"/>
    <mergeCell ref="B19:C19"/>
    <mergeCell ref="D19:J19"/>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 ref="B15:C15"/>
    <mergeCell ref="D15:J15"/>
    <mergeCell ref="AE4:AE5"/>
    <mergeCell ref="B13:C13"/>
    <mergeCell ref="D13:J13"/>
  </mergeCells>
  <conditionalFormatting sqref="AM28:AR28 AI28:AJ28">
    <cfRule type="cellIs" dxfId="0" priority="1" operator="equal">
      <formula>"Error"</formula>
    </cfRule>
  </conditionalFormatting>
  <dataValidations count="51">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7:I47"/>
    <dataValidation allowBlank="1" showInputMessage="1" showErrorMessage="1" promptTitle="Meta año 1 " prompt="Este dato debe ser igual al registrado en la celda meta _x000a_" sqref="B47:C47"/>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Línea base" prompt="Registre el Valor inicial que tiene el calculo del indicador y a partir del cual se proyectaran la metas. " sqref="J33"/>
    <dataValidation allowBlank="1" showInputMessage="1" showErrorMessage="1" promptTitle="Fecha de Creación " prompt="Registre en formato día/mes/Año la fecha en que se crea y/o aprueba la formulación del indicador. " sqref="H33"/>
    <dataValidation type="list" allowBlank="1" showInputMessage="1" showErrorMessage="1" promptTitle="Periodicidad" prompt="Despliegue la flecha y seleccione la periodicidad en que se va a medir el indicador " sqref="C31:D31">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Variable" prompt="Registre el nombre completo de cada una de las Variables que componen el indicador " sqref="F25:H26"/>
    <dataValidation type="list" allowBlank="1" showInputMessage="1" showErrorMessage="1" sqref="C25:C26">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 type="list" allowBlank="1" showInputMessage="1" showErrorMessage="1" promptTitle="Proceso" prompt="Despliegue la flecha y seleccione el proceso del sistema de Gestión de calidad que corresponde con el indicador " sqref="D17:J17">
      <formula1>$FE$200:$FE$215</formula1>
    </dataValidation>
    <dataValidation type="list" allowBlank="1" showInputMessage="1" showErrorMessage="1" promptTitle="Objetivo" prompt="Despliegue la flecha y seleccione el objetivo Estrátegico al que le aportará el cumplimiento y/o avance del indicador " sqref="D15:J15">
      <formula1>$FH$210:$FH$236</formula1>
    </dataValidation>
    <dataValidation type="list" allowBlank="1" showInputMessage="1" showErrorMessage="1" promptTitle="Familia " prompt="Despliegue la flecha y seleccione si el indicador creado corresponde a Proceso, Proyecto o Plan Estratégico" sqref="D11:J11">
      <formula1>"Proceso,Proyecto,Estrategico,Sector"</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18 C9:C16"/>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7 B21:B22"/>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20:AR20 AS19:AS20"/>
    <dataValidation allowBlank="1" showInputMessage="1" showErrorMessage="1" promptTitle="Unidad de medida" prompt="Corresponde al parámetro de referencia apra determinar las magnitudes del indicador. (Porcentaje, talleres, documentos, etc.)" sqref="AK19:AL19"/>
    <dataValidation allowBlank="1" showInputMessage="1" showErrorMessage="1" promptTitle="Fecha de creación" prompt="Ingrese en formato día/mes/año la fecha de creación del indicador o la fecha a partir de la cual se cuenta con esta inforamción" sqref="AO19:AQ19"/>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7"/>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7:AR27 AI27:AK27"/>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8:AK28 AM28:AR28"/>
    <dataValidation allowBlank="1" showInputMessage="1" showErrorMessage="1" promptTitle="Ingreso de variables" prompt="Si la operación matemática es tipo suma por favor ingrese valores en ambas columnas. Si el valor es uno (1) ingrese en la otra columna cero (0)" sqref="C51:D54"/>
    <dataValidation type="list" allowBlank="1" showInputMessage="1" showErrorMessage="1" promptTitle="Objetivo" prompt="Despliegue la flecha y seleccione el objetivo Estrátegico al que le aportará el cumplimiento y/o avance del indicador " sqref="D13:J13">
      <formula1>$FH$200:$FH$209</formula1>
    </dataValidation>
    <dataValidation type="list" allowBlank="1" showInputMessage="1" showErrorMessage="1" sqref="I35:J35">
      <formula1>$FK$200:$FK$289</formula1>
    </dataValidation>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K1038"/>
  <sheetViews>
    <sheetView tabSelected="1" workbookViewId="0">
      <selection activeCell="K19" sqref="K19"/>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4"/>
    <col min="13" max="15" width="0" style="4" hidden="1" customWidth="1"/>
    <col min="16" max="16" width="0" style="5" hidden="1" customWidth="1"/>
    <col min="17" max="17" width="0" style="6" hidden="1" customWidth="1"/>
    <col min="18" max="35" width="0" style="3" hidden="1" customWidth="1"/>
    <col min="36"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5" ht="12" customHeight="1" x14ac:dyDescent="0.25">
      <c r="B2" s="1"/>
      <c r="C2" s="1"/>
      <c r="D2" s="2"/>
      <c r="E2" s="2"/>
      <c r="F2" s="2"/>
      <c r="G2" s="2"/>
      <c r="H2" s="2"/>
      <c r="I2" s="1"/>
      <c r="J2" s="1"/>
    </row>
    <row r="3" spans="2:35" ht="22.5" customHeight="1" x14ac:dyDescent="0.25">
      <c r="B3" s="1"/>
      <c r="C3" s="1"/>
      <c r="D3" s="2"/>
      <c r="E3" s="171" t="s">
        <v>0</v>
      </c>
      <c r="F3" s="171"/>
      <c r="G3" s="171"/>
      <c r="H3" s="171"/>
      <c r="I3" s="171"/>
      <c r="J3" s="171"/>
    </row>
    <row r="4" spans="2:35" ht="10.5" customHeight="1" x14ac:dyDescent="0.25">
      <c r="B4" s="1"/>
      <c r="C4" s="1"/>
      <c r="D4" s="1"/>
      <c r="E4" s="1"/>
      <c r="F4" s="1"/>
      <c r="G4" s="1"/>
      <c r="H4" s="1"/>
      <c r="I4" s="1"/>
      <c r="J4" s="1"/>
    </row>
    <row r="5" spans="2:35" ht="18" customHeight="1" thickBot="1" x14ac:dyDescent="0.3">
      <c r="B5" s="172" t="s">
        <v>1</v>
      </c>
      <c r="C5" s="173"/>
      <c r="D5" s="173"/>
      <c r="E5" s="173"/>
      <c r="F5" s="173"/>
      <c r="G5" s="173"/>
      <c r="H5" s="173"/>
      <c r="I5" s="173"/>
      <c r="J5" s="174"/>
    </row>
    <row r="6" spans="2:35" s="10" customFormat="1" ht="2.25" customHeight="1" x14ac:dyDescent="0.25">
      <c r="B6" s="8"/>
      <c r="C6" s="8"/>
      <c r="D6" s="9"/>
      <c r="E6" s="9"/>
      <c r="F6" s="9"/>
      <c r="G6" s="9"/>
      <c r="H6" s="9"/>
      <c r="I6" s="9"/>
      <c r="J6" s="9"/>
      <c r="K6" s="6"/>
      <c r="L6" s="6"/>
      <c r="M6" s="6"/>
      <c r="N6" s="6"/>
      <c r="O6" s="6"/>
      <c r="P6" s="5"/>
      <c r="Q6" s="6"/>
      <c r="R6" s="6"/>
      <c r="S6" s="6"/>
      <c r="T6" s="6"/>
      <c r="U6" s="6"/>
      <c r="V6" s="6"/>
      <c r="W6" s="6"/>
      <c r="X6" s="6"/>
      <c r="Y6" s="6"/>
      <c r="Z6" s="6"/>
      <c r="AA6" s="6"/>
      <c r="AB6" s="6"/>
      <c r="AC6" s="6"/>
      <c r="AD6" s="6"/>
      <c r="AE6" s="6"/>
      <c r="AF6" s="6"/>
      <c r="AG6" s="6"/>
      <c r="AH6" s="6"/>
      <c r="AI6" s="6"/>
    </row>
    <row r="7" spans="2:35" ht="36.75" customHeight="1" x14ac:dyDescent="0.25">
      <c r="B7" s="159" t="s">
        <v>2</v>
      </c>
      <c r="C7" s="159"/>
      <c r="D7" s="160" t="s">
        <v>162</v>
      </c>
      <c r="E7" s="161"/>
      <c r="F7" s="161"/>
      <c r="G7" s="161"/>
      <c r="H7" s="162"/>
      <c r="I7" s="11" t="s">
        <v>4</v>
      </c>
      <c r="J7" s="81" t="s">
        <v>163</v>
      </c>
    </row>
    <row r="8" spans="2:35" s="10" customFormat="1" ht="2.25" customHeight="1" x14ac:dyDescent="0.25">
      <c r="B8" s="12"/>
      <c r="C8" s="12"/>
      <c r="D8" s="13"/>
      <c r="E8" s="13"/>
      <c r="F8" s="13"/>
      <c r="G8" s="13"/>
      <c r="H8" s="13"/>
      <c r="I8" s="13"/>
      <c r="J8" s="13"/>
      <c r="K8" s="6"/>
      <c r="L8" s="6"/>
      <c r="M8" s="6"/>
      <c r="N8" s="6"/>
      <c r="O8" s="6"/>
      <c r="P8" s="5"/>
      <c r="Q8" s="6"/>
      <c r="R8" s="6"/>
      <c r="S8" s="6"/>
      <c r="T8" s="6"/>
      <c r="U8" s="6"/>
      <c r="V8" s="6"/>
      <c r="W8" s="6"/>
      <c r="X8" s="6"/>
      <c r="Y8" s="6"/>
      <c r="Z8" s="6"/>
      <c r="AA8" s="6"/>
      <c r="AB8" s="6"/>
      <c r="AC8" s="6"/>
      <c r="AD8" s="6"/>
      <c r="AE8" s="6"/>
      <c r="AF8" s="6"/>
      <c r="AG8" s="6"/>
      <c r="AH8" s="6"/>
      <c r="AI8" s="6"/>
    </row>
    <row r="9" spans="2:35" ht="26.25" customHeight="1" x14ac:dyDescent="0.25">
      <c r="B9" s="159" t="s">
        <v>6</v>
      </c>
      <c r="C9" s="159"/>
      <c r="D9" s="167" t="s">
        <v>164</v>
      </c>
      <c r="E9" s="167"/>
      <c r="F9" s="167"/>
      <c r="G9" s="167"/>
      <c r="H9" s="167"/>
      <c r="I9" s="167"/>
      <c r="J9" s="167"/>
    </row>
    <row r="10" spans="2:35" s="10" customFormat="1" ht="3" customHeight="1" x14ac:dyDescent="0.25">
      <c r="B10" s="12"/>
      <c r="C10" s="12"/>
      <c r="D10" s="13"/>
      <c r="E10" s="13"/>
      <c r="F10" s="13"/>
      <c r="G10" s="13"/>
      <c r="H10" s="13"/>
      <c r="I10" s="13"/>
      <c r="J10" s="13"/>
      <c r="K10" s="6"/>
      <c r="L10" s="6"/>
      <c r="M10" s="6"/>
      <c r="N10" s="6"/>
      <c r="O10" s="6"/>
      <c r="P10" s="5"/>
      <c r="Q10" s="6"/>
      <c r="R10" s="6"/>
      <c r="S10" s="6"/>
      <c r="T10" s="6"/>
      <c r="U10" s="6"/>
      <c r="V10" s="6"/>
      <c r="W10" s="6"/>
      <c r="X10" s="6"/>
      <c r="Y10" s="6"/>
      <c r="Z10" s="6"/>
      <c r="AA10" s="6"/>
      <c r="AB10" s="6"/>
      <c r="AC10" s="6"/>
      <c r="AD10" s="6"/>
      <c r="AE10" s="6"/>
      <c r="AF10" s="6"/>
      <c r="AG10" s="6"/>
      <c r="AH10" s="6"/>
      <c r="AI10" s="6"/>
    </row>
    <row r="11" spans="2:35" s="10" customFormat="1" ht="18" customHeight="1" x14ac:dyDescent="0.25">
      <c r="B11" s="159" t="s">
        <v>8</v>
      </c>
      <c r="C11" s="159"/>
      <c r="D11" s="167" t="s">
        <v>9</v>
      </c>
      <c r="E11" s="167"/>
      <c r="F11" s="167"/>
      <c r="G11" s="167"/>
      <c r="H11" s="167"/>
      <c r="I11" s="167"/>
      <c r="J11" s="167"/>
      <c r="K11" s="6"/>
      <c r="L11" s="6"/>
      <c r="M11" s="6"/>
      <c r="N11" s="6"/>
      <c r="O11" s="6"/>
      <c r="P11" s="5"/>
      <c r="Q11" s="6"/>
      <c r="R11" s="6"/>
      <c r="S11" s="6"/>
      <c r="T11" s="6"/>
      <c r="U11" s="6"/>
      <c r="V11" s="6"/>
      <c r="W11" s="6"/>
      <c r="X11" s="6"/>
      <c r="Y11" s="6"/>
      <c r="Z11" s="6"/>
      <c r="AA11" s="6"/>
      <c r="AB11" s="6"/>
      <c r="AC11" s="6"/>
      <c r="AD11" s="6"/>
      <c r="AE11" s="6"/>
      <c r="AF11" s="6"/>
      <c r="AG11" s="6"/>
      <c r="AH11" s="6"/>
      <c r="AI11" s="6"/>
    </row>
    <row r="12" spans="2:35" s="10" customFormat="1" ht="3" customHeight="1" x14ac:dyDescent="0.25">
      <c r="B12" s="12"/>
      <c r="C12" s="12"/>
      <c r="D12" s="13"/>
      <c r="E12" s="13"/>
      <c r="F12" s="13"/>
      <c r="G12" s="13"/>
      <c r="H12" s="13"/>
      <c r="I12" s="13"/>
      <c r="J12" s="13"/>
      <c r="K12" s="6"/>
      <c r="L12" s="6"/>
      <c r="M12" s="6"/>
      <c r="N12" s="6"/>
      <c r="O12" s="6"/>
      <c r="P12" s="5"/>
      <c r="Q12" s="6"/>
      <c r="R12" s="6"/>
      <c r="S12" s="6"/>
      <c r="T12" s="6"/>
      <c r="U12" s="6"/>
      <c r="V12" s="6"/>
      <c r="W12" s="6"/>
      <c r="X12" s="6"/>
      <c r="Y12" s="6"/>
      <c r="Z12" s="6"/>
      <c r="AA12" s="6"/>
      <c r="AB12" s="6"/>
      <c r="AC12" s="6"/>
      <c r="AD12" s="6"/>
      <c r="AE12" s="6"/>
      <c r="AF12" s="6"/>
      <c r="AG12" s="6"/>
      <c r="AH12" s="6"/>
      <c r="AI12" s="6"/>
    </row>
    <row r="13" spans="2:35" s="10" customFormat="1" ht="39" customHeight="1" x14ac:dyDescent="0.25">
      <c r="B13" s="159" t="s">
        <v>10</v>
      </c>
      <c r="C13" s="159"/>
      <c r="D13" s="167" t="s">
        <v>11</v>
      </c>
      <c r="E13" s="167"/>
      <c r="F13" s="167"/>
      <c r="G13" s="167"/>
      <c r="H13" s="167"/>
      <c r="I13" s="167"/>
      <c r="J13" s="167"/>
      <c r="K13" s="6"/>
      <c r="L13" s="6"/>
      <c r="M13" s="6"/>
      <c r="N13" s="6"/>
      <c r="O13" s="6"/>
      <c r="P13" s="5"/>
      <c r="Q13" s="6"/>
      <c r="R13" s="6"/>
      <c r="S13" s="6"/>
      <c r="T13" s="6"/>
      <c r="U13" s="6"/>
      <c r="V13" s="6"/>
      <c r="W13" s="6"/>
      <c r="X13" s="6"/>
      <c r="Y13" s="6"/>
      <c r="Z13" s="6"/>
      <c r="AA13" s="6"/>
      <c r="AB13" s="6"/>
      <c r="AC13" s="6"/>
      <c r="AD13" s="6"/>
      <c r="AE13" s="6"/>
      <c r="AF13" s="6"/>
      <c r="AG13" s="6"/>
      <c r="AH13" s="6"/>
      <c r="AI13" s="6"/>
    </row>
    <row r="14" spans="2:35" s="10" customFormat="1" ht="7.5" customHeight="1" x14ac:dyDescent="0.25">
      <c r="B14" s="12"/>
      <c r="C14" s="12"/>
      <c r="D14" s="13"/>
      <c r="E14" s="13"/>
      <c r="F14" s="13"/>
      <c r="G14" s="13"/>
      <c r="H14" s="13"/>
      <c r="I14" s="13"/>
      <c r="J14" s="13"/>
      <c r="K14" s="6"/>
      <c r="L14" s="6"/>
      <c r="M14" s="6"/>
      <c r="N14" s="6"/>
      <c r="O14" s="6"/>
      <c r="P14" s="5"/>
      <c r="Q14" s="6"/>
      <c r="R14" s="6"/>
      <c r="S14" s="6"/>
      <c r="T14" s="6"/>
      <c r="U14" s="6"/>
      <c r="V14" s="6"/>
      <c r="W14" s="6"/>
      <c r="X14" s="6"/>
      <c r="Y14" s="6"/>
      <c r="Z14" s="6"/>
      <c r="AA14" s="6"/>
      <c r="AB14" s="6"/>
      <c r="AC14" s="6"/>
      <c r="AD14" s="6"/>
      <c r="AE14" s="6"/>
      <c r="AF14" s="6"/>
      <c r="AG14" s="6"/>
      <c r="AH14" s="6"/>
      <c r="AI14" s="6"/>
    </row>
    <row r="15" spans="2:35" s="10" customFormat="1" ht="33" customHeight="1" x14ac:dyDescent="0.25">
      <c r="B15" s="159" t="s">
        <v>12</v>
      </c>
      <c r="C15" s="159"/>
      <c r="D15" s="167" t="s">
        <v>113</v>
      </c>
      <c r="E15" s="167"/>
      <c r="F15" s="167"/>
      <c r="G15" s="167"/>
      <c r="H15" s="167"/>
      <c r="I15" s="167"/>
      <c r="J15" s="167"/>
      <c r="K15" s="6"/>
      <c r="L15" s="6"/>
      <c r="M15" s="6"/>
      <c r="N15" s="6"/>
      <c r="O15" s="6"/>
      <c r="P15" s="5"/>
      <c r="Q15" s="6"/>
      <c r="R15" s="6"/>
      <c r="S15" s="6"/>
      <c r="T15" s="6"/>
      <c r="U15" s="6"/>
      <c r="V15" s="6"/>
      <c r="W15" s="6"/>
      <c r="X15" s="6"/>
      <c r="Y15" s="6"/>
      <c r="Z15" s="6"/>
      <c r="AA15" s="6"/>
      <c r="AB15" s="6"/>
      <c r="AC15" s="6"/>
      <c r="AD15" s="6"/>
      <c r="AE15" s="6"/>
      <c r="AF15" s="6"/>
      <c r="AG15" s="6"/>
      <c r="AH15" s="6"/>
      <c r="AI15" s="6"/>
    </row>
    <row r="16" spans="2:35" s="10" customFormat="1" ht="6" customHeight="1" x14ac:dyDescent="0.25">
      <c r="B16" s="12"/>
      <c r="C16" s="12"/>
      <c r="D16" s="13"/>
      <c r="E16" s="13"/>
      <c r="F16" s="13"/>
      <c r="G16" s="13"/>
      <c r="H16" s="13"/>
      <c r="I16" s="13"/>
      <c r="J16" s="13"/>
      <c r="K16" s="6"/>
      <c r="L16" s="6"/>
      <c r="M16" s="6"/>
      <c r="N16" s="6"/>
      <c r="O16" s="6"/>
      <c r="P16" s="5"/>
      <c r="Q16" s="6"/>
      <c r="R16" s="6"/>
      <c r="S16" s="6"/>
      <c r="T16" s="6"/>
      <c r="U16" s="6"/>
      <c r="V16" s="6"/>
      <c r="W16" s="6"/>
      <c r="X16" s="6"/>
      <c r="Y16" s="6"/>
      <c r="Z16" s="6"/>
      <c r="AA16" s="6"/>
      <c r="AB16" s="6"/>
      <c r="AC16" s="6"/>
      <c r="AD16" s="6"/>
      <c r="AE16" s="6"/>
      <c r="AF16" s="6"/>
      <c r="AG16" s="6"/>
      <c r="AH16" s="6"/>
      <c r="AI16" s="6"/>
    </row>
    <row r="17" spans="2:35" s="10" customFormat="1" ht="13.5" customHeight="1" x14ac:dyDescent="0.25">
      <c r="B17" s="159" t="s">
        <v>14</v>
      </c>
      <c r="C17" s="159" t="str">
        <f>IF(ISERROR(VLOOKUP(#REF!,[6]listas!$B$5:$G$54,2,0)),"",VLOOKUP(#REF!,[6]listas!$B$5:$G$54,2,0))</f>
        <v/>
      </c>
      <c r="D17" s="167" t="s">
        <v>144</v>
      </c>
      <c r="E17" s="167"/>
      <c r="F17" s="167"/>
      <c r="G17" s="167"/>
      <c r="H17" s="167"/>
      <c r="I17" s="167"/>
      <c r="J17" s="167"/>
      <c r="K17" s="6"/>
      <c r="L17" s="6"/>
      <c r="M17" s="6"/>
      <c r="N17" s="6"/>
      <c r="O17" s="6"/>
      <c r="P17" s="5"/>
      <c r="Q17" s="6"/>
      <c r="R17" s="6"/>
      <c r="S17" s="6"/>
      <c r="T17" s="6"/>
      <c r="U17" s="6"/>
      <c r="V17" s="6"/>
      <c r="W17" s="6"/>
      <c r="X17" s="6"/>
      <c r="Y17" s="6"/>
      <c r="Z17" s="6"/>
      <c r="AA17" s="6"/>
      <c r="AB17" s="6"/>
      <c r="AC17" s="6"/>
      <c r="AD17" s="6"/>
      <c r="AE17" s="6"/>
      <c r="AF17" s="6"/>
      <c r="AG17" s="6"/>
      <c r="AH17" s="6"/>
      <c r="AI17" s="6"/>
    </row>
    <row r="18" spans="2:35" s="10" customFormat="1" ht="3.75" customHeight="1" x14ac:dyDescent="0.25">
      <c r="B18" s="12"/>
      <c r="C18" s="12"/>
      <c r="D18" s="13"/>
      <c r="E18" s="13"/>
      <c r="F18" s="13"/>
      <c r="G18" s="13"/>
      <c r="H18" s="13"/>
      <c r="I18" s="13"/>
      <c r="J18" s="13"/>
      <c r="K18" s="6"/>
      <c r="L18" s="6"/>
      <c r="M18" s="6"/>
      <c r="N18" s="6"/>
      <c r="O18" s="6"/>
      <c r="P18" s="5"/>
      <c r="Q18" s="6"/>
      <c r="R18" s="6"/>
      <c r="S18" s="6"/>
      <c r="T18" s="6"/>
      <c r="U18" s="6"/>
      <c r="V18" s="6"/>
      <c r="W18" s="6"/>
      <c r="X18" s="6"/>
      <c r="Y18" s="6"/>
      <c r="Z18" s="6"/>
      <c r="AA18" s="6"/>
      <c r="AB18" s="6"/>
      <c r="AC18" s="6"/>
      <c r="AD18" s="6"/>
      <c r="AE18" s="6"/>
      <c r="AF18" s="6"/>
      <c r="AG18" s="6"/>
      <c r="AH18" s="6"/>
      <c r="AI18" s="6"/>
    </row>
    <row r="19" spans="2:35" ht="40.5" customHeight="1" x14ac:dyDescent="0.25">
      <c r="B19" s="159" t="s">
        <v>15</v>
      </c>
      <c r="C19" s="159"/>
      <c r="D19" s="168" t="s">
        <v>75</v>
      </c>
      <c r="E19" s="169"/>
      <c r="F19" s="169"/>
      <c r="G19" s="169"/>
      <c r="H19" s="169"/>
      <c r="I19" s="169"/>
      <c r="J19" s="170"/>
      <c r="L19" s="3"/>
      <c r="M19" s="3"/>
      <c r="N19" s="3"/>
      <c r="O19" s="3"/>
    </row>
    <row r="20" spans="2:35" s="10" customFormat="1" ht="3.75" customHeight="1" x14ac:dyDescent="0.25">
      <c r="B20" s="12"/>
      <c r="C20" s="12"/>
      <c r="D20" s="13"/>
      <c r="E20" s="13"/>
      <c r="F20" s="13"/>
      <c r="G20" s="13"/>
      <c r="H20" s="13"/>
      <c r="I20" s="13"/>
      <c r="J20" s="13"/>
      <c r="K20" s="6"/>
      <c r="L20" s="6"/>
      <c r="M20" s="6"/>
      <c r="N20" s="6"/>
      <c r="O20" s="6"/>
      <c r="P20" s="5"/>
      <c r="Q20" s="6"/>
      <c r="R20" s="6"/>
      <c r="S20" s="6"/>
      <c r="T20" s="6"/>
      <c r="U20" s="6"/>
      <c r="V20" s="6"/>
      <c r="W20" s="6"/>
      <c r="X20" s="6"/>
      <c r="Y20" s="6"/>
      <c r="Z20" s="6"/>
      <c r="AA20" s="6"/>
      <c r="AB20" s="6"/>
      <c r="AC20" s="6"/>
      <c r="AD20" s="6"/>
      <c r="AE20" s="6"/>
      <c r="AF20" s="6"/>
      <c r="AG20" s="6"/>
      <c r="AH20" s="6"/>
      <c r="AI20" s="6"/>
    </row>
    <row r="21" spans="2:35" ht="12.75" x14ac:dyDescent="0.25">
      <c r="B21" s="159" t="s">
        <v>16</v>
      </c>
      <c r="C21" s="159"/>
      <c r="D21" s="160"/>
      <c r="E21" s="161"/>
      <c r="F21" s="161"/>
      <c r="G21" s="161"/>
      <c r="H21" s="161"/>
      <c r="I21" s="161"/>
      <c r="J21" s="162"/>
      <c r="L21" s="3"/>
      <c r="M21" s="3"/>
      <c r="N21" s="3"/>
      <c r="O21" s="3"/>
    </row>
    <row r="22" spans="2:35" s="10" customFormat="1" ht="4.5" customHeight="1" x14ac:dyDescent="0.25">
      <c r="B22" s="12"/>
      <c r="C22" s="12"/>
      <c r="D22" s="13"/>
      <c r="E22" s="13"/>
      <c r="F22" s="13"/>
      <c r="G22" s="13"/>
      <c r="H22" s="13"/>
      <c r="I22" s="13"/>
      <c r="J22" s="13"/>
      <c r="K22" s="6"/>
      <c r="L22" s="6"/>
      <c r="M22" s="6"/>
      <c r="N22" s="6"/>
      <c r="O22" s="6"/>
      <c r="P22" s="5"/>
      <c r="Q22" s="6"/>
      <c r="R22" s="6"/>
      <c r="S22" s="6"/>
      <c r="T22" s="6"/>
      <c r="U22" s="6"/>
      <c r="V22" s="6"/>
      <c r="W22" s="6"/>
      <c r="X22" s="6"/>
      <c r="Y22" s="6"/>
      <c r="Z22" s="6"/>
      <c r="AA22" s="6"/>
      <c r="AB22" s="6"/>
      <c r="AC22" s="6"/>
      <c r="AD22" s="6"/>
      <c r="AE22" s="6"/>
      <c r="AF22" s="6"/>
      <c r="AG22" s="6"/>
      <c r="AH22" s="6"/>
      <c r="AI22" s="6"/>
    </row>
    <row r="23" spans="2:35" s="10" customFormat="1" ht="16.5" customHeight="1" x14ac:dyDescent="0.25">
      <c r="B23" s="159" t="s">
        <v>17</v>
      </c>
      <c r="C23" s="159"/>
      <c r="D23" s="160" t="s">
        <v>18</v>
      </c>
      <c r="E23" s="161"/>
      <c r="F23" s="161"/>
      <c r="G23" s="161"/>
      <c r="H23" s="161"/>
      <c r="I23" s="161"/>
      <c r="J23" s="162"/>
      <c r="K23" s="6"/>
      <c r="L23" s="6"/>
      <c r="M23" s="6"/>
      <c r="N23" s="6"/>
      <c r="O23" s="6"/>
      <c r="P23" s="5"/>
      <c r="Q23" s="6"/>
      <c r="R23" s="6"/>
      <c r="S23" s="6"/>
      <c r="T23" s="6"/>
      <c r="U23" s="6"/>
      <c r="V23" s="6"/>
      <c r="W23" s="6"/>
      <c r="X23" s="6"/>
      <c r="Y23" s="6"/>
      <c r="Z23" s="6"/>
      <c r="AA23" s="6"/>
      <c r="AB23" s="6"/>
      <c r="AC23" s="6"/>
      <c r="AD23" s="6"/>
      <c r="AE23" s="6"/>
      <c r="AF23" s="6"/>
      <c r="AG23" s="6"/>
      <c r="AH23" s="6"/>
      <c r="AI23" s="6"/>
    </row>
    <row r="24" spans="2:35" s="10" customFormat="1" ht="3.75" customHeight="1" x14ac:dyDescent="0.25">
      <c r="B24" s="12"/>
      <c r="C24" s="12"/>
      <c r="D24" s="13"/>
      <c r="E24" s="13"/>
      <c r="F24" s="13"/>
      <c r="G24" s="13"/>
      <c r="H24" s="13"/>
      <c r="I24" s="13"/>
      <c r="J24" s="13"/>
      <c r="K24" s="6"/>
      <c r="L24" s="6"/>
      <c r="M24" s="6"/>
      <c r="N24" s="6"/>
      <c r="O24" s="6"/>
      <c r="P24" s="5"/>
      <c r="Q24" s="6"/>
      <c r="R24" s="6"/>
      <c r="S24" s="6"/>
      <c r="T24" s="6"/>
      <c r="U24" s="6"/>
      <c r="V24" s="6"/>
      <c r="W24" s="6"/>
      <c r="X24" s="6"/>
      <c r="Y24" s="6"/>
      <c r="Z24" s="6"/>
      <c r="AA24" s="6"/>
      <c r="AB24" s="6"/>
      <c r="AC24" s="6"/>
      <c r="AD24" s="6"/>
      <c r="AE24" s="6"/>
      <c r="AF24" s="6"/>
      <c r="AG24" s="6"/>
      <c r="AH24" s="6"/>
      <c r="AI24" s="6"/>
    </row>
    <row r="25" spans="2:35" s="10" customFormat="1" ht="38.25" customHeight="1" x14ac:dyDescent="0.25">
      <c r="B25" s="140" t="s">
        <v>19</v>
      </c>
      <c r="C25" s="163" t="s">
        <v>20</v>
      </c>
      <c r="D25" s="140" t="s">
        <v>21</v>
      </c>
      <c r="E25" s="11" t="s">
        <v>22</v>
      </c>
      <c r="F25" s="164" t="s">
        <v>165</v>
      </c>
      <c r="G25" s="164"/>
      <c r="H25" s="164"/>
      <c r="I25" s="140" t="s">
        <v>24</v>
      </c>
      <c r="J25" s="14" t="s">
        <v>166</v>
      </c>
      <c r="K25" s="6"/>
      <c r="L25" s="6"/>
      <c r="M25" s="6"/>
      <c r="N25" s="6"/>
      <c r="O25" s="6"/>
      <c r="P25" s="3"/>
      <c r="Q25" s="6"/>
      <c r="R25" s="6"/>
      <c r="S25" s="6"/>
      <c r="T25" s="6"/>
      <c r="U25" s="6"/>
      <c r="V25" s="6"/>
      <c r="W25" s="6"/>
      <c r="X25" s="6"/>
      <c r="Y25" s="6"/>
      <c r="Z25" s="6"/>
      <c r="AA25" s="6"/>
      <c r="AB25" s="6"/>
      <c r="AC25" s="6"/>
      <c r="AD25" s="6"/>
      <c r="AE25" s="6"/>
      <c r="AF25" s="6"/>
      <c r="AG25" s="6"/>
      <c r="AH25" s="6"/>
      <c r="AI25" s="6"/>
    </row>
    <row r="26" spans="2:35" ht="25.5" customHeight="1" x14ac:dyDescent="0.25">
      <c r="B26" s="140"/>
      <c r="C26" s="163"/>
      <c r="D26" s="140"/>
      <c r="E26" s="11" t="s">
        <v>26</v>
      </c>
      <c r="F26" s="164" t="s">
        <v>167</v>
      </c>
      <c r="G26" s="164"/>
      <c r="H26" s="164"/>
      <c r="I26" s="140"/>
      <c r="J26" s="14" t="s">
        <v>168</v>
      </c>
      <c r="L26" s="3"/>
      <c r="M26" s="3"/>
      <c r="N26" s="3"/>
      <c r="O26" s="3"/>
      <c r="P26" s="3"/>
    </row>
    <row r="27" spans="2:35" s="10" customFormat="1" ht="3.75" customHeight="1" x14ac:dyDescent="0.25">
      <c r="B27" s="12"/>
      <c r="C27" s="12"/>
      <c r="D27" s="15"/>
      <c r="E27" s="15"/>
      <c r="F27" s="15"/>
      <c r="G27" s="15"/>
      <c r="H27" s="15"/>
      <c r="I27" s="15"/>
      <c r="J27" s="15"/>
      <c r="K27" s="6"/>
      <c r="L27" s="6"/>
      <c r="M27" s="6"/>
      <c r="N27" s="6"/>
      <c r="O27" s="6"/>
      <c r="P27" s="3"/>
      <c r="Q27" s="6"/>
      <c r="R27" s="6"/>
      <c r="S27" s="6"/>
      <c r="T27" s="6"/>
      <c r="U27" s="6"/>
      <c r="V27" s="6"/>
      <c r="W27" s="6"/>
      <c r="X27" s="6"/>
      <c r="Y27" s="6"/>
      <c r="Z27" s="6"/>
      <c r="AA27" s="6"/>
      <c r="AB27" s="6"/>
      <c r="AC27" s="6"/>
      <c r="AD27" s="6"/>
      <c r="AE27" s="6"/>
      <c r="AF27" s="6"/>
      <c r="AG27" s="6"/>
      <c r="AH27" s="6"/>
      <c r="AI27" s="6"/>
    </row>
    <row r="28" spans="2:35" ht="12.75" customHeight="1" x14ac:dyDescent="0.25">
      <c r="B28" s="147" t="s">
        <v>28</v>
      </c>
      <c r="C28" s="165" t="str">
        <f>+F25</f>
        <v>actividades ejecutadas en la caja de herramientas</v>
      </c>
      <c r="D28" s="165"/>
      <c r="E28" s="166" t="s">
        <v>169</v>
      </c>
      <c r="F28" s="166"/>
      <c r="G28" s="166"/>
      <c r="H28" s="166"/>
      <c r="I28" s="166"/>
      <c r="J28" s="166"/>
      <c r="L28" s="3"/>
      <c r="M28" s="3"/>
      <c r="N28" s="3"/>
      <c r="O28" s="3"/>
      <c r="P28" s="3"/>
    </row>
    <row r="29" spans="2:35" ht="12.75" customHeight="1" x14ac:dyDescent="0.25">
      <c r="B29" s="147"/>
      <c r="C29" s="165" t="str">
        <f>+F26</f>
        <v>total de actividades programadas en la caja de herramientas</v>
      </c>
      <c r="D29" s="165"/>
      <c r="E29" s="166" t="s">
        <v>169</v>
      </c>
      <c r="F29" s="166"/>
      <c r="G29" s="166"/>
      <c r="H29" s="166"/>
      <c r="I29" s="166"/>
      <c r="J29" s="166"/>
      <c r="L29" s="3"/>
      <c r="M29" s="3"/>
      <c r="N29" s="3"/>
      <c r="O29" s="3"/>
      <c r="P29" s="3"/>
    </row>
    <row r="30" spans="2:35" s="10" customFormat="1" ht="6" customHeight="1" thickBot="1" x14ac:dyDescent="0.3">
      <c r="B30" s="16"/>
      <c r="C30" s="17"/>
      <c r="D30" s="17"/>
      <c r="E30" s="17"/>
      <c r="F30" s="17"/>
      <c r="G30" s="17"/>
      <c r="H30" s="15"/>
      <c r="I30" s="17"/>
      <c r="J30" s="17"/>
      <c r="K30" s="6"/>
      <c r="L30" s="6"/>
      <c r="M30" s="6"/>
      <c r="N30" s="6"/>
      <c r="O30" s="6"/>
      <c r="P30" s="3"/>
      <c r="Q30" s="6"/>
      <c r="R30" s="6"/>
      <c r="S30" s="6"/>
      <c r="T30" s="6"/>
      <c r="U30" s="6"/>
      <c r="V30" s="6"/>
      <c r="W30" s="6"/>
      <c r="X30" s="6"/>
      <c r="Y30" s="6"/>
      <c r="Z30" s="6"/>
      <c r="AA30" s="6"/>
      <c r="AB30" s="6"/>
      <c r="AC30" s="6"/>
      <c r="AD30" s="6"/>
      <c r="AE30" s="6"/>
      <c r="AF30" s="6"/>
      <c r="AG30" s="6"/>
      <c r="AH30" s="6"/>
      <c r="AI30" s="6"/>
    </row>
    <row r="31" spans="2:35" ht="26.25" thickBot="1" x14ac:dyDescent="0.3">
      <c r="B31" s="18" t="s">
        <v>30</v>
      </c>
      <c r="C31" s="156" t="s">
        <v>31</v>
      </c>
      <c r="D31" s="156"/>
      <c r="E31" s="18" t="s">
        <v>32</v>
      </c>
      <c r="F31" s="156" t="s">
        <v>33</v>
      </c>
      <c r="G31" s="156"/>
      <c r="H31" s="18" t="s">
        <v>34</v>
      </c>
      <c r="I31" s="157" t="s">
        <v>35</v>
      </c>
      <c r="J31" s="158"/>
      <c r="K31" s="19" t="str">
        <f>+IF(I31="Incremental con línea base",1,IF(I31="Decremental con línea Base",1,""))</f>
        <v/>
      </c>
      <c r="L31" s="3"/>
      <c r="M31" s="3"/>
      <c r="N31" s="3"/>
      <c r="O31" s="3"/>
      <c r="P31" s="3"/>
    </row>
    <row r="32" spans="2:35" s="10" customFormat="1" ht="3.75" customHeight="1" x14ac:dyDescent="0.25">
      <c r="B32" s="16"/>
      <c r="C32" s="17"/>
      <c r="D32" s="17"/>
      <c r="E32" s="16"/>
      <c r="F32" s="17"/>
      <c r="G32" s="17"/>
      <c r="H32" s="16"/>
      <c r="I32" s="20"/>
      <c r="J32" s="20"/>
      <c r="K32" s="6"/>
      <c r="L32" s="6"/>
      <c r="M32" s="6"/>
      <c r="N32" s="6"/>
      <c r="O32" s="6"/>
      <c r="P32" s="3"/>
      <c r="Q32" s="6"/>
      <c r="R32" s="6"/>
      <c r="S32" s="6"/>
      <c r="T32" s="6"/>
      <c r="U32" s="6"/>
      <c r="V32" s="6"/>
      <c r="W32" s="6"/>
      <c r="X32" s="6"/>
      <c r="Y32" s="6"/>
      <c r="Z32" s="6"/>
      <c r="AA32" s="6"/>
      <c r="AB32" s="6"/>
      <c r="AC32" s="6"/>
      <c r="AD32" s="6"/>
      <c r="AE32" s="6"/>
      <c r="AF32" s="6"/>
      <c r="AG32" s="6"/>
      <c r="AH32" s="6"/>
      <c r="AI32" s="6"/>
    </row>
    <row r="33" spans="2:35" ht="12.75" x14ac:dyDescent="0.25">
      <c r="B33" s="147" t="s">
        <v>36</v>
      </c>
      <c r="C33" s="147"/>
      <c r="D33" s="154" t="s">
        <v>37</v>
      </c>
      <c r="E33" s="154"/>
      <c r="F33" s="147" t="s">
        <v>38</v>
      </c>
      <c r="G33" s="147"/>
      <c r="H33" s="21"/>
      <c r="I33" s="22" t="s">
        <v>39</v>
      </c>
      <c r="J33" s="69">
        <v>0.74</v>
      </c>
      <c r="L33" s="3"/>
      <c r="M33" s="3"/>
      <c r="N33" s="3"/>
      <c r="O33" s="3"/>
      <c r="P33" s="3"/>
    </row>
    <row r="34" spans="2:35" s="10" customFormat="1" ht="3.75" customHeight="1" x14ac:dyDescent="0.25">
      <c r="B34" s="16"/>
      <c r="C34" s="16"/>
      <c r="D34" s="24"/>
      <c r="E34" s="24"/>
      <c r="F34" s="16"/>
      <c r="G34" s="16"/>
      <c r="H34" s="25"/>
      <c r="I34" s="25"/>
      <c r="J34" s="25"/>
      <c r="K34" s="6"/>
      <c r="L34" s="6"/>
      <c r="M34" s="6"/>
      <c r="N34" s="6"/>
      <c r="O34" s="6"/>
      <c r="P34" s="3"/>
      <c r="Q34" s="6"/>
      <c r="R34" s="6"/>
      <c r="S34" s="6"/>
      <c r="T34" s="6"/>
      <c r="U34" s="6"/>
      <c r="V34" s="6"/>
      <c r="W34" s="6"/>
      <c r="X34" s="6"/>
      <c r="Y34" s="6"/>
      <c r="Z34" s="6"/>
      <c r="AA34" s="6"/>
      <c r="AB34" s="6"/>
      <c r="AC34" s="6"/>
      <c r="AD34" s="6"/>
      <c r="AE34" s="6"/>
      <c r="AF34" s="6"/>
      <c r="AG34" s="6"/>
      <c r="AH34" s="6"/>
      <c r="AI34" s="6"/>
    </row>
    <row r="35" spans="2:35" ht="23.25" customHeight="1" x14ac:dyDescent="0.25">
      <c r="B35" s="147" t="s">
        <v>40</v>
      </c>
      <c r="C35" s="147"/>
      <c r="D35" s="155" t="s">
        <v>18</v>
      </c>
      <c r="E35" s="155"/>
      <c r="F35" s="155"/>
      <c r="G35" s="147" t="s">
        <v>41</v>
      </c>
      <c r="H35" s="147"/>
      <c r="I35" s="145" t="s">
        <v>42</v>
      </c>
      <c r="J35" s="146"/>
      <c r="L35" s="3"/>
      <c r="M35" s="3"/>
      <c r="N35" s="3"/>
      <c r="O35" s="3"/>
      <c r="P35" s="3"/>
    </row>
    <row r="36" spans="2:35" ht="4.5" customHeight="1" x14ac:dyDescent="0.25">
      <c r="B36" s="26"/>
      <c r="C36" s="27"/>
      <c r="D36" s="27"/>
      <c r="E36" s="27"/>
      <c r="F36" s="27"/>
      <c r="G36" s="28"/>
      <c r="H36" s="28"/>
      <c r="I36" s="26"/>
      <c r="J36" s="29"/>
      <c r="L36" s="3"/>
      <c r="M36" s="3"/>
      <c r="N36" s="3"/>
      <c r="O36" s="3"/>
    </row>
    <row r="37" spans="2:35" ht="12.75" x14ac:dyDescent="0.25">
      <c r="B37" s="147" t="s">
        <v>43</v>
      </c>
      <c r="C37" s="147"/>
      <c r="D37" s="148"/>
      <c r="E37" s="149"/>
      <c r="F37" s="149"/>
      <c r="G37" s="149"/>
      <c r="H37" s="149"/>
      <c r="I37" s="149"/>
      <c r="J37" s="150"/>
      <c r="L37" s="3"/>
      <c r="M37" s="3"/>
      <c r="N37" s="3"/>
      <c r="O37" s="3"/>
    </row>
    <row r="38" spans="2:35" ht="4.5" customHeight="1" thickBot="1" x14ac:dyDescent="0.3">
      <c r="B38" s="30"/>
      <c r="C38" s="31"/>
      <c r="D38" s="31"/>
      <c r="E38" s="31"/>
      <c r="F38" s="31"/>
      <c r="G38" s="30"/>
      <c r="H38" s="30"/>
      <c r="I38" s="30"/>
      <c r="J38" s="30"/>
      <c r="L38" s="3"/>
      <c r="M38" s="3"/>
      <c r="N38" s="3"/>
      <c r="O38" s="3"/>
    </row>
    <row r="39" spans="2:35" ht="12.75" x14ac:dyDescent="0.25">
      <c r="B39" s="32" t="s">
        <v>44</v>
      </c>
      <c r="C39" s="151">
        <v>1</v>
      </c>
      <c r="D39" s="152"/>
      <c r="E39" s="153" t="s">
        <v>45</v>
      </c>
      <c r="F39" s="153"/>
      <c r="G39" s="33">
        <v>0.98</v>
      </c>
      <c r="H39" s="153" t="s">
        <v>46</v>
      </c>
      <c r="I39" s="153"/>
      <c r="J39" s="33">
        <v>1.01</v>
      </c>
      <c r="L39" s="3"/>
      <c r="M39" s="3"/>
      <c r="N39" s="3"/>
      <c r="O39" s="3"/>
    </row>
    <row r="40" spans="2:35" ht="12.75" x14ac:dyDescent="0.25">
      <c r="B40" s="133" t="s">
        <v>47</v>
      </c>
      <c r="C40" s="135" t="s">
        <v>48</v>
      </c>
      <c r="D40" s="135"/>
      <c r="E40" s="136" t="s">
        <v>49</v>
      </c>
      <c r="F40" s="136"/>
      <c r="G40" s="137" t="s">
        <v>50</v>
      </c>
      <c r="H40" s="137"/>
      <c r="I40" s="138" t="s">
        <v>51</v>
      </c>
      <c r="J40" s="139"/>
      <c r="L40" s="3"/>
      <c r="M40" s="3"/>
      <c r="N40" s="3"/>
      <c r="O40" s="3"/>
    </row>
    <row r="41" spans="2:35" ht="12.75" x14ac:dyDescent="0.25">
      <c r="B41" s="133"/>
      <c r="C41" s="140" t="s">
        <v>52</v>
      </c>
      <c r="D41" s="140"/>
      <c r="E41" s="34" t="s">
        <v>53</v>
      </c>
      <c r="F41" s="34" t="s">
        <v>52</v>
      </c>
      <c r="G41" s="34" t="s">
        <v>53</v>
      </c>
      <c r="H41" s="34" t="s">
        <v>52</v>
      </c>
      <c r="I41" s="140" t="s">
        <v>54</v>
      </c>
      <c r="J41" s="141"/>
      <c r="L41" s="3"/>
      <c r="M41" s="3"/>
      <c r="N41" s="3"/>
      <c r="O41" s="3"/>
    </row>
    <row r="42" spans="2:35" ht="13.5" thickBot="1" x14ac:dyDescent="0.3">
      <c r="B42" s="134"/>
      <c r="C42" s="142">
        <v>1</v>
      </c>
      <c r="D42" s="142"/>
      <c r="E42" s="35">
        <v>1</v>
      </c>
      <c r="F42" s="35">
        <v>0.9</v>
      </c>
      <c r="G42" s="35">
        <f>+F42</f>
        <v>0.9</v>
      </c>
      <c r="H42" s="35">
        <f>+I42</f>
        <v>0.8</v>
      </c>
      <c r="I42" s="143">
        <v>0.8</v>
      </c>
      <c r="J42" s="144"/>
      <c r="L42" s="3"/>
      <c r="M42" s="3"/>
      <c r="N42" s="3"/>
      <c r="O42" s="3"/>
    </row>
    <row r="43" spans="2:35" ht="3.75" customHeight="1" thickBot="1" x14ac:dyDescent="0.3">
      <c r="B43" s="26"/>
      <c r="C43" s="27"/>
      <c r="D43" s="27"/>
      <c r="E43" s="27"/>
      <c r="F43" s="27"/>
      <c r="G43" s="26"/>
      <c r="H43" s="26"/>
      <c r="I43" s="26"/>
      <c r="J43" s="26"/>
      <c r="L43" s="3"/>
      <c r="M43" s="3"/>
      <c r="N43" s="3"/>
      <c r="O43" s="3"/>
    </row>
    <row r="44" spans="2:35" ht="16.5" thickBot="1" x14ac:dyDescent="0.3">
      <c r="B44" s="123" t="s">
        <v>55</v>
      </c>
      <c r="C44" s="124"/>
      <c r="D44" s="124"/>
      <c r="E44" s="124"/>
      <c r="F44" s="124"/>
      <c r="G44" s="124"/>
      <c r="H44" s="126" t="s">
        <v>56</v>
      </c>
      <c r="I44" s="127"/>
      <c r="J44" s="128"/>
      <c r="L44" s="3"/>
      <c r="M44" s="3"/>
      <c r="N44" s="3"/>
      <c r="O44" s="3"/>
    </row>
    <row r="45" spans="2:35" ht="3.75" customHeight="1" thickBot="1" x14ac:dyDescent="0.3">
      <c r="B45" s="26"/>
      <c r="C45" s="27"/>
      <c r="D45" s="27"/>
      <c r="E45" s="27"/>
      <c r="F45" s="27"/>
      <c r="G45" s="26"/>
      <c r="H45" s="26"/>
      <c r="I45" s="26"/>
      <c r="J45" s="26"/>
      <c r="L45" s="3"/>
      <c r="M45" s="3"/>
      <c r="N45" s="3"/>
      <c r="O45" s="3"/>
    </row>
    <row r="46" spans="2:35" ht="13.5" thickBot="1" x14ac:dyDescent="0.3">
      <c r="B46" s="129" t="s">
        <v>57</v>
      </c>
      <c r="C46" s="130"/>
      <c r="D46" s="131" t="s">
        <v>58</v>
      </c>
      <c r="E46" s="130"/>
      <c r="F46" s="131" t="s">
        <v>59</v>
      </c>
      <c r="G46" s="130"/>
      <c r="H46" s="131" t="s">
        <v>60</v>
      </c>
      <c r="I46" s="132"/>
      <c r="J46" s="36" t="s">
        <v>61</v>
      </c>
      <c r="L46" s="3"/>
      <c r="M46" s="3"/>
      <c r="N46" s="3"/>
      <c r="O46" s="3"/>
    </row>
    <row r="47" spans="2:35" ht="12.75" customHeight="1" thickBot="1" x14ac:dyDescent="0.3">
      <c r="B47" s="115">
        <v>0.8</v>
      </c>
      <c r="C47" s="116"/>
      <c r="D47" s="117">
        <v>0.85</v>
      </c>
      <c r="E47" s="118"/>
      <c r="F47" s="119">
        <v>0.9</v>
      </c>
      <c r="G47" s="120"/>
      <c r="H47" s="121">
        <v>1</v>
      </c>
      <c r="I47" s="122"/>
      <c r="J47" s="37">
        <v>100</v>
      </c>
      <c r="L47" s="3"/>
      <c r="M47" s="3"/>
      <c r="N47" s="3"/>
      <c r="O47" s="3"/>
    </row>
    <row r="48" spans="2:35" ht="16.5" thickBot="1" x14ac:dyDescent="0.3">
      <c r="B48" s="123" t="s">
        <v>62</v>
      </c>
      <c r="C48" s="124"/>
      <c r="D48" s="124"/>
      <c r="E48" s="124"/>
      <c r="F48" s="124"/>
      <c r="G48" s="125"/>
      <c r="H48" s="126" t="str">
        <f>+H44</f>
        <v>2019 - 2022</v>
      </c>
      <c r="I48" s="127"/>
      <c r="J48" s="128"/>
      <c r="L48" s="3"/>
      <c r="M48" s="3"/>
      <c r="N48" s="3"/>
      <c r="O48" s="3"/>
    </row>
    <row r="49" spans="2:35" s="38" customFormat="1" ht="4.5" customHeight="1" x14ac:dyDescent="0.25">
      <c r="E49" s="114"/>
      <c r="F49" s="114"/>
      <c r="G49" s="114"/>
      <c r="H49" s="114"/>
      <c r="I49" s="114"/>
      <c r="J49" s="114"/>
      <c r="K49" s="6"/>
      <c r="L49" s="6"/>
      <c r="M49" s="6"/>
      <c r="N49" s="6"/>
      <c r="O49" s="6"/>
      <c r="P49" s="5"/>
      <c r="Q49" s="6"/>
      <c r="R49" s="6"/>
      <c r="S49" s="6"/>
      <c r="T49" s="6"/>
      <c r="U49" s="6"/>
      <c r="V49" s="6"/>
      <c r="W49" s="6"/>
      <c r="X49" s="6"/>
      <c r="Y49" s="6"/>
      <c r="Z49" s="6"/>
      <c r="AA49" s="6"/>
      <c r="AB49" s="6"/>
      <c r="AC49" s="6"/>
      <c r="AD49" s="6"/>
      <c r="AE49" s="6"/>
      <c r="AF49" s="6"/>
      <c r="AG49" s="6"/>
      <c r="AH49" s="6"/>
      <c r="AI49" s="6"/>
    </row>
    <row r="50" spans="2:35" ht="50.25" customHeight="1" x14ac:dyDescent="0.25">
      <c r="B50" s="39" t="s">
        <v>63</v>
      </c>
      <c r="C50" s="40" t="s">
        <v>22</v>
      </c>
      <c r="D50" s="40" t="s">
        <v>26</v>
      </c>
      <c r="E50" s="40" t="s">
        <v>64</v>
      </c>
      <c r="F50" s="40" t="s">
        <v>44</v>
      </c>
      <c r="G50" s="40" t="s">
        <v>65</v>
      </c>
      <c r="H50" s="40" t="s">
        <v>66</v>
      </c>
      <c r="I50" s="40" t="s">
        <v>67</v>
      </c>
      <c r="J50" s="41" t="s">
        <v>68</v>
      </c>
      <c r="L50" s="3"/>
      <c r="M50" s="3"/>
      <c r="N50" s="3"/>
      <c r="O50" s="3"/>
    </row>
    <row r="51" spans="2:35" ht="30" customHeight="1" x14ac:dyDescent="0.25">
      <c r="B51" s="42" t="s">
        <v>69</v>
      </c>
      <c r="C51" s="43"/>
      <c r="D51" s="43"/>
      <c r="E51" s="44"/>
      <c r="F51" s="44"/>
      <c r="G51" s="45"/>
      <c r="H51" s="46"/>
      <c r="I51" s="47"/>
      <c r="J51" s="48"/>
      <c r="L51" s="3"/>
      <c r="M51" s="3"/>
      <c r="N51" s="3"/>
      <c r="O51" s="3"/>
    </row>
    <row r="52" spans="2:35" ht="29.25" customHeight="1" x14ac:dyDescent="0.25">
      <c r="B52" s="49" t="s">
        <v>70</v>
      </c>
      <c r="C52" s="50"/>
      <c r="D52" s="50"/>
      <c r="E52" s="51"/>
      <c r="F52" s="51"/>
      <c r="G52" s="52"/>
      <c r="H52" s="53"/>
      <c r="I52" s="54"/>
      <c r="J52" s="55"/>
      <c r="L52" s="3"/>
      <c r="M52" s="3"/>
      <c r="N52" s="3"/>
      <c r="O52" s="3"/>
    </row>
    <row r="53" spans="2:35" ht="28.5" customHeight="1" x14ac:dyDescent="0.25">
      <c r="B53" s="49" t="s">
        <v>71</v>
      </c>
      <c r="C53" s="56"/>
      <c r="D53" s="56"/>
      <c r="E53" s="51"/>
      <c r="F53" s="51"/>
      <c r="G53" s="52"/>
      <c r="H53" s="53"/>
      <c r="I53" s="54"/>
      <c r="J53" s="55"/>
      <c r="L53" s="3"/>
      <c r="M53" s="3"/>
      <c r="N53" s="3"/>
      <c r="O53" s="3"/>
    </row>
    <row r="54" spans="2:35" ht="27.75" customHeight="1" thickBot="1" x14ac:dyDescent="0.3">
      <c r="B54" s="49" t="s">
        <v>72</v>
      </c>
      <c r="C54" s="56"/>
      <c r="D54" s="56"/>
      <c r="E54" s="51"/>
      <c r="F54" s="51"/>
      <c r="G54" s="52"/>
      <c r="H54" s="53"/>
      <c r="I54" s="54"/>
      <c r="J54" s="55"/>
      <c r="L54" s="3"/>
      <c r="M54" s="3"/>
      <c r="N54" s="3"/>
      <c r="O54" s="3"/>
    </row>
    <row r="55" spans="2:35" ht="32.25" customHeight="1" thickBot="1" x14ac:dyDescent="0.3">
      <c r="B55" s="57" t="s">
        <v>73</v>
      </c>
      <c r="C55" s="58"/>
      <c r="D55" s="58"/>
      <c r="E55" s="59"/>
      <c r="F55" s="60"/>
      <c r="G55" s="61"/>
      <c r="H55" s="62"/>
      <c r="I55" s="63" t="str">
        <f>IF(ISBLANK(D55),"",IF(ISERROR(E55/$J$47),"",IF(C55=0,"",IF($I$31="Incremental",E55/$J$47,IF($I$31="Incremental con línea base",E55/$J$47,IF($I$31="Decremental con líena base",$J$47/E55,$J$47/E55))))))</f>
        <v/>
      </c>
      <c r="J55" s="64" t="str">
        <f>IF(ISBLANK(D55),"",IF(ISBLANK(#REF!),"",IF(ISBLANK(#REF!),"",IF(AND(D55&gt;0,C55=0),"sobresaliente",IF(C55=0,"",IF(AND(E55=0,F55=0),"",IF(G55="Defina oper mate","",IF(I55&gt;#REF!,"Sobresaliente",IF(I55=#REF!,"Sobresaliente",IF(I55&lt;#REF!,"Deficiente","Satisfactorio"))))))))))</f>
        <v/>
      </c>
      <c r="L55" s="3"/>
      <c r="M55" s="3"/>
      <c r="N55" s="3"/>
      <c r="O55" s="3"/>
    </row>
    <row r="56" spans="2:35" ht="12.75" x14ac:dyDescent="0.25">
      <c r="B56" s="65"/>
      <c r="C56" s="65"/>
      <c r="D56" s="65"/>
      <c r="E56" s="65"/>
      <c r="F56" s="65"/>
      <c r="G56" s="65"/>
      <c r="H56" s="65"/>
      <c r="I56" s="66"/>
      <c r="J56" s="66"/>
      <c r="L56" s="3"/>
      <c r="M56" s="3"/>
      <c r="N56" s="3"/>
      <c r="O56" s="3"/>
    </row>
    <row r="57" spans="2:35" ht="12.75" x14ac:dyDescent="0.25">
      <c r="L57" s="3"/>
      <c r="M57" s="3"/>
      <c r="N57" s="3"/>
      <c r="O57" s="3"/>
    </row>
    <row r="200" spans="11:167" ht="75" x14ac:dyDescent="0.25">
      <c r="K200" s="68" t="s">
        <v>75</v>
      </c>
      <c r="O200" s="5"/>
      <c r="P200" s="6"/>
      <c r="Q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74</v>
      </c>
      <c r="FF200" s="67" t="s">
        <v>243</v>
      </c>
      <c r="FG200" s="4"/>
      <c r="FH200" s="67" t="s">
        <v>11</v>
      </c>
      <c r="FI200" s="4"/>
      <c r="FJ200" s="68" t="s">
        <v>75</v>
      </c>
      <c r="FK200" s="67" t="s">
        <v>244</v>
      </c>
    </row>
    <row r="201" spans="11:167" ht="45" x14ac:dyDescent="0.25">
      <c r="K201" s="68" t="s">
        <v>78</v>
      </c>
      <c r="O201" s="5"/>
      <c r="P201" s="6"/>
      <c r="Q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76</v>
      </c>
      <c r="FF201" s="67" t="s">
        <v>245</v>
      </c>
      <c r="FG201" s="4"/>
      <c r="FH201" s="67" t="s">
        <v>77</v>
      </c>
      <c r="FI201" s="4"/>
      <c r="FJ201" s="68" t="s">
        <v>78</v>
      </c>
      <c r="FK201" s="67" t="s">
        <v>246</v>
      </c>
    </row>
    <row r="202" spans="11:167" ht="45" x14ac:dyDescent="0.25">
      <c r="K202" s="68" t="s">
        <v>81</v>
      </c>
      <c r="O202" s="5"/>
      <c r="P202" s="6"/>
      <c r="Q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79</v>
      </c>
      <c r="FF202" s="67" t="s">
        <v>247</v>
      </c>
      <c r="FG202" s="4"/>
      <c r="FH202" s="67" t="s">
        <v>80</v>
      </c>
      <c r="FI202" s="4"/>
      <c r="FJ202" s="68" t="s">
        <v>81</v>
      </c>
      <c r="FK202" s="67" t="s">
        <v>248</v>
      </c>
    </row>
    <row r="203" spans="11:167" ht="60" x14ac:dyDescent="0.25">
      <c r="K203" s="68" t="s">
        <v>84</v>
      </c>
      <c r="O203" s="5"/>
      <c r="P203" s="6"/>
      <c r="Q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82</v>
      </c>
      <c r="FF203" s="67" t="s">
        <v>222</v>
      </c>
      <c r="FG203" s="4"/>
      <c r="FH203" s="67" t="s">
        <v>83</v>
      </c>
      <c r="FI203" s="4"/>
      <c r="FJ203" s="68" t="s">
        <v>84</v>
      </c>
      <c r="FK203" s="67" t="s">
        <v>249</v>
      </c>
    </row>
    <row r="204" spans="11:167" ht="45" x14ac:dyDescent="0.25">
      <c r="K204" s="68" t="s">
        <v>87</v>
      </c>
      <c r="O204" s="5"/>
      <c r="P204" s="6"/>
      <c r="Q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85</v>
      </c>
      <c r="FF204" s="67" t="s">
        <v>250</v>
      </c>
      <c r="FG204" s="4"/>
      <c r="FH204" s="67" t="s">
        <v>86</v>
      </c>
      <c r="FI204" s="4"/>
      <c r="FJ204" s="68" t="s">
        <v>87</v>
      </c>
      <c r="FK204" s="67" t="s">
        <v>251</v>
      </c>
    </row>
    <row r="205" spans="11:167" ht="45" x14ac:dyDescent="0.25">
      <c r="K205" s="68" t="s">
        <v>90</v>
      </c>
      <c r="O205" s="5"/>
      <c r="P205" s="6"/>
      <c r="Q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88</v>
      </c>
      <c r="FF205" s="67" t="s">
        <v>252</v>
      </c>
      <c r="FG205" s="4"/>
      <c r="FH205" s="67" t="s">
        <v>89</v>
      </c>
      <c r="FI205" s="4"/>
      <c r="FJ205" s="68" t="s">
        <v>90</v>
      </c>
      <c r="FK205" s="67" t="s">
        <v>253</v>
      </c>
    </row>
    <row r="206" spans="11:167" ht="75" x14ac:dyDescent="0.25">
      <c r="K206" s="68" t="s">
        <v>93</v>
      </c>
      <c r="O206" s="5"/>
      <c r="P206" s="6"/>
      <c r="Q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91</v>
      </c>
      <c r="FF206" s="67" t="s">
        <v>254</v>
      </c>
      <c r="FG206" s="4"/>
      <c r="FH206" s="67" t="s">
        <v>92</v>
      </c>
      <c r="FI206" s="4"/>
      <c r="FJ206" s="68" t="s">
        <v>93</v>
      </c>
      <c r="FK206" s="67" t="s">
        <v>255</v>
      </c>
    </row>
    <row r="207" spans="11:167" ht="60" x14ac:dyDescent="0.25">
      <c r="K207" s="68" t="s">
        <v>96</v>
      </c>
      <c r="O207" s="5"/>
      <c r="P207" s="6"/>
      <c r="Q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94</v>
      </c>
      <c r="FF207" s="67" t="s">
        <v>256</v>
      </c>
      <c r="FG207" s="4"/>
      <c r="FH207" s="67" t="s">
        <v>95</v>
      </c>
      <c r="FI207" s="4"/>
      <c r="FJ207" s="68" t="s">
        <v>96</v>
      </c>
      <c r="FK207" s="67" t="s">
        <v>257</v>
      </c>
    </row>
    <row r="208" spans="11:167" ht="60" x14ac:dyDescent="0.25">
      <c r="K208" s="68" t="s">
        <v>99</v>
      </c>
      <c r="O208" s="5"/>
      <c r="P208" s="6"/>
      <c r="Q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97</v>
      </c>
      <c r="FF208" s="67" t="s">
        <v>258</v>
      </c>
      <c r="FG208" s="4"/>
      <c r="FH208" s="67" t="s">
        <v>98</v>
      </c>
      <c r="FI208" s="4"/>
      <c r="FJ208" s="68" t="s">
        <v>99</v>
      </c>
      <c r="FK208" s="67" t="s">
        <v>259</v>
      </c>
    </row>
    <row r="209" spans="11:167" ht="60" x14ac:dyDescent="0.25">
      <c r="K209" s="68" t="s">
        <v>102</v>
      </c>
      <c r="O209" s="5"/>
      <c r="P209" s="6"/>
      <c r="Q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100</v>
      </c>
      <c r="FF209" s="67" t="s">
        <v>260</v>
      </c>
      <c r="FG209" s="4"/>
      <c r="FH209" s="67" t="s">
        <v>101</v>
      </c>
      <c r="FI209" s="4"/>
      <c r="FJ209" s="68" t="s">
        <v>102</v>
      </c>
      <c r="FK209" s="67" t="s">
        <v>261</v>
      </c>
    </row>
    <row r="210" spans="11:167" ht="60" x14ac:dyDescent="0.25">
      <c r="K210" s="68" t="s">
        <v>104</v>
      </c>
      <c r="O210" s="5"/>
      <c r="P210" s="6"/>
      <c r="Q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103</v>
      </c>
      <c r="FF210" s="67" t="s">
        <v>18</v>
      </c>
      <c r="FG210" s="4"/>
      <c r="FH210" s="67" t="s">
        <v>13</v>
      </c>
      <c r="FI210" s="4"/>
      <c r="FJ210" s="68" t="s">
        <v>104</v>
      </c>
      <c r="FK210" s="67" t="s">
        <v>262</v>
      </c>
    </row>
    <row r="211" spans="11:167" ht="45" x14ac:dyDescent="0.25">
      <c r="K211" s="68" t="s">
        <v>106</v>
      </c>
      <c r="O211" s="5"/>
      <c r="P211" s="6"/>
      <c r="Q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105</v>
      </c>
      <c r="FF211" s="67" t="s">
        <v>263</v>
      </c>
      <c r="FG211" s="4"/>
      <c r="FH211" s="67" t="s">
        <v>110</v>
      </c>
      <c r="FI211" s="4"/>
      <c r="FJ211" s="68" t="s">
        <v>106</v>
      </c>
      <c r="FK211" s="67" t="s">
        <v>264</v>
      </c>
    </row>
    <row r="212" spans="11:167" ht="45" x14ac:dyDescent="0.25">
      <c r="K212" s="68" t="s">
        <v>108</v>
      </c>
      <c r="O212" s="5"/>
      <c r="P212" s="6"/>
      <c r="Q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107</v>
      </c>
      <c r="FF212" s="67" t="s">
        <v>265</v>
      </c>
      <c r="FG212" s="4"/>
      <c r="FH212" s="67" t="s">
        <v>113</v>
      </c>
      <c r="FI212" s="4"/>
      <c r="FJ212" s="68" t="s">
        <v>108</v>
      </c>
      <c r="FK212" s="67" t="s">
        <v>266</v>
      </c>
    </row>
    <row r="213" spans="11:167" ht="45" x14ac:dyDescent="0.25">
      <c r="K213" s="68" t="s">
        <v>111</v>
      </c>
      <c r="O213" s="5"/>
      <c r="P213" s="6"/>
      <c r="Q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109</v>
      </c>
      <c r="FF213" s="67" t="s">
        <v>242</v>
      </c>
      <c r="FG213" s="4"/>
      <c r="FH213" s="67" t="s">
        <v>116</v>
      </c>
      <c r="FI213" s="4"/>
      <c r="FJ213" s="68" t="s">
        <v>111</v>
      </c>
      <c r="FK213" s="67" t="s">
        <v>267</v>
      </c>
    </row>
    <row r="214" spans="11:167" ht="75" x14ac:dyDescent="0.25">
      <c r="K214" s="68" t="s">
        <v>114</v>
      </c>
      <c r="O214" s="5"/>
      <c r="P214" s="6"/>
      <c r="Q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112</v>
      </c>
      <c r="FF214" s="67" t="s">
        <v>268</v>
      </c>
      <c r="FG214" s="4"/>
      <c r="FH214" s="67" t="s">
        <v>118</v>
      </c>
      <c r="FI214" s="4"/>
      <c r="FJ214" s="68" t="s">
        <v>114</v>
      </c>
      <c r="FK214" s="67" t="s">
        <v>269</v>
      </c>
    </row>
    <row r="215" spans="11:167" ht="45" x14ac:dyDescent="0.25">
      <c r="K215" s="68" t="s">
        <v>117</v>
      </c>
      <c r="O215" s="5"/>
      <c r="P215" s="6"/>
      <c r="Q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115</v>
      </c>
      <c r="FF215" s="67" t="s">
        <v>270</v>
      </c>
      <c r="FG215" s="4"/>
      <c r="FH215" s="67" t="s">
        <v>119</v>
      </c>
      <c r="FI215" s="4"/>
      <c r="FJ215" s="68" t="s">
        <v>117</v>
      </c>
      <c r="FK215" s="67" t="s">
        <v>271</v>
      </c>
    </row>
    <row r="216" spans="11:167" x14ac:dyDescent="0.25">
      <c r="K216" s="4"/>
      <c r="O216" s="5"/>
      <c r="P216" s="6"/>
      <c r="Q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7" t="s">
        <v>120</v>
      </c>
      <c r="FI216" s="4"/>
      <c r="FJ216" s="4"/>
      <c r="FK216" s="67" t="s">
        <v>272</v>
      </c>
    </row>
    <row r="217" spans="11:167" ht="30" x14ac:dyDescent="0.25">
      <c r="K217" s="4"/>
      <c r="O217" s="5"/>
      <c r="P217" s="6"/>
      <c r="Q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7" t="s">
        <v>121</v>
      </c>
      <c r="FI217" s="4"/>
      <c r="FJ217" s="68"/>
      <c r="FK217" s="67" t="s">
        <v>273</v>
      </c>
    </row>
    <row r="218" spans="11:167" ht="45" x14ac:dyDescent="0.25">
      <c r="K218" s="4"/>
      <c r="O218" s="5"/>
      <c r="P218" s="6"/>
      <c r="Q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7" t="s">
        <v>122</v>
      </c>
      <c r="FI218" s="4"/>
      <c r="FJ218" s="4"/>
      <c r="FK218" s="67" t="s">
        <v>274</v>
      </c>
    </row>
    <row r="219" spans="11:167" ht="30" x14ac:dyDescent="0.25">
      <c r="K219" s="4"/>
      <c r="O219" s="5"/>
      <c r="P219" s="6"/>
      <c r="Q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7" t="s">
        <v>123</v>
      </c>
      <c r="FI219" s="4"/>
      <c r="FJ219" s="4"/>
      <c r="FK219" s="67" t="s">
        <v>275</v>
      </c>
    </row>
    <row r="220" spans="11:167" ht="30" x14ac:dyDescent="0.25">
      <c r="K220" s="4"/>
      <c r="O220" s="5"/>
      <c r="P220" s="6"/>
      <c r="Q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7" t="s">
        <v>124</v>
      </c>
      <c r="FI220" s="4"/>
      <c r="FJ220" s="4"/>
      <c r="FK220" s="67" t="s">
        <v>276</v>
      </c>
    </row>
    <row r="221" spans="11:167" ht="45" x14ac:dyDescent="0.25">
      <c r="K221" s="4"/>
      <c r="O221" s="5"/>
      <c r="P221" s="6"/>
      <c r="Q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7" t="s">
        <v>125</v>
      </c>
      <c r="FI221" s="4"/>
      <c r="FJ221" s="4"/>
      <c r="FK221" s="67" t="s">
        <v>277</v>
      </c>
    </row>
    <row r="222" spans="11:167" ht="30" x14ac:dyDescent="0.25">
      <c r="K222" s="4"/>
      <c r="O222" s="5"/>
      <c r="P222" s="6"/>
      <c r="Q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7" t="s">
        <v>126</v>
      </c>
      <c r="FI222" s="4"/>
      <c r="FJ222" s="4"/>
      <c r="FK222" s="67" t="s">
        <v>278</v>
      </c>
    </row>
    <row r="223" spans="11:167" ht="30" x14ac:dyDescent="0.25">
      <c r="K223" s="4"/>
      <c r="O223" s="5"/>
      <c r="P223" s="6"/>
      <c r="Q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7" t="s">
        <v>127</v>
      </c>
      <c r="FI223" s="4"/>
      <c r="FJ223" s="4"/>
      <c r="FK223" s="67" t="s">
        <v>279</v>
      </c>
    </row>
    <row r="224" spans="11:167" ht="30" x14ac:dyDescent="0.25">
      <c r="K224" s="4"/>
      <c r="O224" s="5"/>
      <c r="P224" s="6"/>
      <c r="Q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7" t="s">
        <v>128</v>
      </c>
      <c r="FI224" s="4"/>
      <c r="FJ224" s="4"/>
      <c r="FK224" s="67" t="s">
        <v>280</v>
      </c>
    </row>
    <row r="225" spans="11:167" ht="30" x14ac:dyDescent="0.25">
      <c r="K225" s="4"/>
      <c r="O225" s="5"/>
      <c r="P225" s="6"/>
      <c r="Q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7" t="s">
        <v>129</v>
      </c>
      <c r="FI225" s="4"/>
      <c r="FJ225" s="4"/>
      <c r="FK225" s="67" t="s">
        <v>281</v>
      </c>
    </row>
    <row r="226" spans="11:167" x14ac:dyDescent="0.25">
      <c r="K226" s="4"/>
      <c r="O226" s="5"/>
      <c r="P226" s="6"/>
      <c r="Q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7" t="s">
        <v>130</v>
      </c>
      <c r="FI226" s="4"/>
      <c r="FJ226" s="4"/>
      <c r="FK226" s="67" t="s">
        <v>282</v>
      </c>
    </row>
    <row r="227" spans="11:167" x14ac:dyDescent="0.25">
      <c r="K227" s="4"/>
      <c r="O227" s="5"/>
      <c r="P227" s="6"/>
      <c r="Q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7" t="s">
        <v>131</v>
      </c>
      <c r="FI227" s="4"/>
      <c r="FJ227" s="4"/>
      <c r="FK227" s="67" t="s">
        <v>283</v>
      </c>
    </row>
    <row r="228" spans="11:167" ht="30" x14ac:dyDescent="0.25">
      <c r="K228" s="4"/>
      <c r="O228" s="5"/>
      <c r="P228" s="6"/>
      <c r="Q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7" t="s">
        <v>132</v>
      </c>
      <c r="FI228" s="4"/>
      <c r="FJ228" s="4"/>
      <c r="FK228" s="67" t="s">
        <v>284</v>
      </c>
    </row>
    <row r="229" spans="11:167" ht="45" x14ac:dyDescent="0.25">
      <c r="K229" s="4"/>
      <c r="O229" s="5"/>
      <c r="P229" s="6"/>
      <c r="Q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7" t="s">
        <v>133</v>
      </c>
      <c r="FI229" s="4"/>
      <c r="FJ229" s="4"/>
      <c r="FK229" s="67" t="s">
        <v>285</v>
      </c>
    </row>
    <row r="230" spans="11:167" ht="30" x14ac:dyDescent="0.25">
      <c r="K230" s="4"/>
      <c r="O230" s="5"/>
      <c r="P230" s="6"/>
      <c r="Q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7" t="s">
        <v>134</v>
      </c>
      <c r="FI230" s="4"/>
      <c r="FJ230" s="4"/>
      <c r="FK230" s="67" t="s">
        <v>286</v>
      </c>
    </row>
    <row r="231" spans="11:167" ht="30" x14ac:dyDescent="0.25">
      <c r="K231" s="4"/>
      <c r="O231" s="5"/>
      <c r="P231" s="6"/>
      <c r="Q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7" t="s">
        <v>135</v>
      </c>
      <c r="FI231" s="4"/>
      <c r="FJ231" s="4"/>
      <c r="FK231" s="67" t="s">
        <v>287</v>
      </c>
    </row>
    <row r="232" spans="11:167" x14ac:dyDescent="0.25">
      <c r="K232" s="4"/>
      <c r="O232" s="5"/>
      <c r="P232" s="6"/>
      <c r="Q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7" t="s">
        <v>136</v>
      </c>
      <c r="FI232" s="4"/>
      <c r="FJ232" s="4"/>
      <c r="FK232" s="67" t="s">
        <v>288</v>
      </c>
    </row>
    <row r="233" spans="11:167" ht="30" x14ac:dyDescent="0.25">
      <c r="K233" s="4"/>
      <c r="O233" s="5"/>
      <c r="P233" s="6"/>
      <c r="Q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7" t="s">
        <v>137</v>
      </c>
      <c r="FI233" s="4"/>
      <c r="FJ233" s="4"/>
      <c r="FK233" s="67" t="s">
        <v>289</v>
      </c>
    </row>
    <row r="234" spans="11:167" ht="45" x14ac:dyDescent="0.25">
      <c r="K234" s="4"/>
      <c r="O234" s="5"/>
      <c r="P234" s="6"/>
      <c r="Q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7" t="s">
        <v>138</v>
      </c>
      <c r="FI234" s="4"/>
      <c r="FJ234" s="4"/>
      <c r="FK234" s="67" t="s">
        <v>290</v>
      </c>
    </row>
    <row r="235" spans="11:167" ht="30" x14ac:dyDescent="0.25">
      <c r="K235" s="4"/>
      <c r="O235" s="5"/>
      <c r="P235" s="6"/>
      <c r="Q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7" t="s">
        <v>139</v>
      </c>
      <c r="FI235" s="4"/>
      <c r="FJ235" s="4"/>
      <c r="FK235" s="67" t="s">
        <v>291</v>
      </c>
    </row>
    <row r="236" spans="11:167" x14ac:dyDescent="0.25">
      <c r="K236" s="4"/>
      <c r="O236" s="5"/>
      <c r="P236" s="6"/>
      <c r="Q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7" t="s">
        <v>140</v>
      </c>
      <c r="FI236" s="4"/>
      <c r="FJ236" s="4"/>
      <c r="FK236" s="67" t="s">
        <v>292</v>
      </c>
    </row>
    <row r="237" spans="11:167" x14ac:dyDescent="0.25">
      <c r="K237" s="4"/>
      <c r="O237" s="5"/>
      <c r="P237" s="6"/>
      <c r="Q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7" t="s">
        <v>293</v>
      </c>
    </row>
    <row r="238" spans="11:167" x14ac:dyDescent="0.25">
      <c r="K238" s="4"/>
      <c r="O238" s="5"/>
      <c r="P238" s="6"/>
      <c r="Q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7" t="s">
        <v>294</v>
      </c>
    </row>
    <row r="239" spans="11:167" x14ac:dyDescent="0.25">
      <c r="K239" s="4"/>
      <c r="O239" s="5"/>
      <c r="P239" s="6"/>
      <c r="Q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7" t="s">
        <v>295</v>
      </c>
    </row>
    <row r="240" spans="11:167" x14ac:dyDescent="0.25">
      <c r="K240" s="4"/>
      <c r="O240" s="5"/>
      <c r="P240" s="6"/>
      <c r="Q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7" t="s">
        <v>296</v>
      </c>
    </row>
    <row r="241" spans="11:167" x14ac:dyDescent="0.25">
      <c r="K241" s="4"/>
      <c r="O241" s="5"/>
      <c r="P241" s="6"/>
      <c r="Q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7" t="s">
        <v>297</v>
      </c>
    </row>
    <row r="242" spans="11:167" x14ac:dyDescent="0.25">
      <c r="K242" s="4"/>
      <c r="O242" s="5"/>
      <c r="P242" s="6"/>
      <c r="Q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7" t="s">
        <v>298</v>
      </c>
    </row>
    <row r="243" spans="11:167" ht="30" x14ac:dyDescent="0.25">
      <c r="K243" s="4"/>
      <c r="O243" s="5"/>
      <c r="P243" s="6"/>
      <c r="Q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7" t="s">
        <v>299</v>
      </c>
    </row>
    <row r="244" spans="11:167" x14ac:dyDescent="0.25">
      <c r="K244" s="4"/>
      <c r="O244" s="5"/>
      <c r="P244" s="6"/>
      <c r="Q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7" t="s">
        <v>300</v>
      </c>
    </row>
    <row r="245" spans="11:167" x14ac:dyDescent="0.25">
      <c r="K245" s="4"/>
      <c r="O245" s="5"/>
      <c r="P245" s="6"/>
      <c r="Q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7" t="s">
        <v>301</v>
      </c>
    </row>
    <row r="246" spans="11:167" x14ac:dyDescent="0.25">
      <c r="K246" s="4"/>
      <c r="O246" s="5"/>
      <c r="P246" s="6"/>
      <c r="Q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7" t="s">
        <v>302</v>
      </c>
    </row>
    <row r="247" spans="11:167" x14ac:dyDescent="0.25">
      <c r="K247" s="4"/>
      <c r="O247" s="5"/>
      <c r="P247" s="6"/>
      <c r="Q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7" t="s">
        <v>303</v>
      </c>
    </row>
    <row r="248" spans="11:167" x14ac:dyDescent="0.25">
      <c r="K248" s="4"/>
      <c r="O248" s="5"/>
      <c r="P248" s="6"/>
      <c r="Q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7" t="s">
        <v>304</v>
      </c>
    </row>
    <row r="249" spans="11:167" x14ac:dyDescent="0.25">
      <c r="K249" s="4"/>
      <c r="O249" s="5"/>
      <c r="P249" s="6"/>
      <c r="Q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7" t="s">
        <v>305</v>
      </c>
    </row>
    <row r="250" spans="11:167" x14ac:dyDescent="0.25">
      <c r="K250" s="4"/>
      <c r="O250" s="5"/>
      <c r="P250" s="6"/>
      <c r="Q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7" t="s">
        <v>306</v>
      </c>
    </row>
    <row r="251" spans="11:167" x14ac:dyDescent="0.25">
      <c r="K251" s="4"/>
      <c r="O251" s="5"/>
      <c r="P251" s="6"/>
      <c r="Q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7" t="s">
        <v>307</v>
      </c>
    </row>
    <row r="252" spans="11:167" x14ac:dyDescent="0.25">
      <c r="K252" s="4"/>
      <c r="O252" s="5"/>
      <c r="P252" s="6"/>
      <c r="Q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7" t="s">
        <v>308</v>
      </c>
    </row>
    <row r="253" spans="11:167" x14ac:dyDescent="0.25">
      <c r="K253" s="4"/>
      <c r="O253" s="5"/>
      <c r="P253" s="6"/>
      <c r="Q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7" t="s">
        <v>309</v>
      </c>
    </row>
    <row r="254" spans="11:167" x14ac:dyDescent="0.25">
      <c r="K254" s="4"/>
      <c r="O254" s="5"/>
      <c r="P254" s="6"/>
      <c r="Q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7" t="s">
        <v>310</v>
      </c>
    </row>
    <row r="255" spans="11:167" ht="30" x14ac:dyDescent="0.25">
      <c r="K255" s="4"/>
      <c r="O255" s="5"/>
      <c r="P255" s="6"/>
      <c r="Q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7" t="s">
        <v>311</v>
      </c>
    </row>
    <row r="256" spans="11:167" x14ac:dyDescent="0.25">
      <c r="K256" s="4"/>
      <c r="O256" s="5"/>
      <c r="P256" s="6"/>
      <c r="Q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7" t="s">
        <v>312</v>
      </c>
    </row>
    <row r="257" spans="11:167" x14ac:dyDescent="0.25">
      <c r="K257" s="4"/>
      <c r="O257" s="5"/>
      <c r="P257" s="6"/>
      <c r="Q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7" t="s">
        <v>313</v>
      </c>
    </row>
    <row r="258" spans="11:167" x14ac:dyDescent="0.25">
      <c r="K258" s="4"/>
      <c r="O258" s="5"/>
      <c r="P258" s="6"/>
      <c r="Q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7" t="s">
        <v>314</v>
      </c>
    </row>
    <row r="259" spans="11:167" x14ac:dyDescent="0.25">
      <c r="K259" s="4"/>
      <c r="O259" s="5"/>
      <c r="P259" s="6"/>
      <c r="Q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7" t="s">
        <v>315</v>
      </c>
    </row>
    <row r="260" spans="11:167" x14ac:dyDescent="0.25">
      <c r="K260" s="4"/>
      <c r="O260" s="5"/>
      <c r="P260" s="6"/>
      <c r="Q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7" t="s">
        <v>316</v>
      </c>
    </row>
    <row r="261" spans="11:167" ht="30" x14ac:dyDescent="0.25">
      <c r="K261" s="4"/>
      <c r="O261" s="5"/>
      <c r="P261" s="6"/>
      <c r="Q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7" t="s">
        <v>317</v>
      </c>
    </row>
    <row r="262" spans="11:167" x14ac:dyDescent="0.25">
      <c r="K262" s="4"/>
      <c r="O262" s="5"/>
      <c r="P262" s="6"/>
      <c r="Q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7" t="s">
        <v>318</v>
      </c>
    </row>
    <row r="263" spans="11:167" x14ac:dyDescent="0.25">
      <c r="K263" s="4"/>
      <c r="O263" s="5"/>
      <c r="P263" s="6"/>
      <c r="Q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7" t="s">
        <v>319</v>
      </c>
    </row>
    <row r="264" spans="11:167" x14ac:dyDescent="0.25">
      <c r="K264" s="4"/>
      <c r="O264" s="5"/>
      <c r="P264" s="6"/>
      <c r="Q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7" t="s">
        <v>320</v>
      </c>
    </row>
    <row r="265" spans="11:167" ht="30" x14ac:dyDescent="0.25">
      <c r="K265" s="4"/>
      <c r="O265" s="5"/>
      <c r="P265" s="6"/>
      <c r="Q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7" t="s">
        <v>321</v>
      </c>
    </row>
    <row r="266" spans="11:167" x14ac:dyDescent="0.25">
      <c r="K266" s="4"/>
      <c r="O266" s="5"/>
      <c r="P266" s="6"/>
      <c r="Q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7" t="s">
        <v>322</v>
      </c>
    </row>
    <row r="267" spans="11:167" ht="30" x14ac:dyDescent="0.25">
      <c r="K267" s="4"/>
      <c r="O267" s="5"/>
      <c r="P267" s="6"/>
      <c r="Q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7" t="s">
        <v>323</v>
      </c>
    </row>
    <row r="268" spans="11:167" x14ac:dyDescent="0.25">
      <c r="K268" s="4"/>
      <c r="O268" s="5"/>
      <c r="P268" s="6"/>
      <c r="Q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7" t="s">
        <v>324</v>
      </c>
    </row>
    <row r="269" spans="11:167" x14ac:dyDescent="0.25">
      <c r="K269" s="4"/>
      <c r="O269" s="5"/>
      <c r="P269" s="6"/>
      <c r="Q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7" t="s">
        <v>325</v>
      </c>
    </row>
    <row r="270" spans="11:167" x14ac:dyDescent="0.25">
      <c r="K270" s="4"/>
      <c r="O270" s="5"/>
      <c r="P270" s="6"/>
      <c r="Q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7" t="s">
        <v>326</v>
      </c>
    </row>
    <row r="271" spans="11:167" x14ac:dyDescent="0.25">
      <c r="K271" s="4"/>
      <c r="O271" s="5"/>
      <c r="P271" s="6"/>
      <c r="Q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7" t="s">
        <v>327</v>
      </c>
    </row>
    <row r="272" spans="11:167" x14ac:dyDescent="0.25">
      <c r="K272" s="4"/>
      <c r="O272" s="5"/>
      <c r="P272" s="6"/>
      <c r="Q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7" t="s">
        <v>328</v>
      </c>
    </row>
    <row r="273" spans="11:167" x14ac:dyDescent="0.25">
      <c r="K273" s="4"/>
      <c r="O273" s="5"/>
      <c r="P273" s="6"/>
      <c r="Q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7" t="s">
        <v>329</v>
      </c>
    </row>
    <row r="274" spans="11:167" x14ac:dyDescent="0.25">
      <c r="K274" s="4"/>
      <c r="O274" s="5"/>
      <c r="P274" s="6"/>
      <c r="Q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7" t="s">
        <v>330</v>
      </c>
    </row>
    <row r="275" spans="11:167" x14ac:dyDescent="0.25">
      <c r="K275" s="4"/>
      <c r="O275" s="5"/>
      <c r="P275" s="6"/>
      <c r="Q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7" t="s">
        <v>331</v>
      </c>
    </row>
    <row r="276" spans="11:167" x14ac:dyDescent="0.25">
      <c r="K276" s="4"/>
      <c r="O276" s="5"/>
      <c r="P276" s="6"/>
      <c r="Q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7" t="s">
        <v>332</v>
      </c>
    </row>
    <row r="277" spans="11:167" x14ac:dyDescent="0.25">
      <c r="K277" s="4"/>
      <c r="O277" s="5"/>
      <c r="P277" s="6"/>
      <c r="Q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7" t="s">
        <v>333</v>
      </c>
    </row>
    <row r="278" spans="11:167" x14ac:dyDescent="0.25">
      <c r="K278" s="4"/>
      <c r="O278" s="5"/>
      <c r="P278" s="6"/>
      <c r="Q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7" t="s">
        <v>334</v>
      </c>
    </row>
    <row r="279" spans="11:167" ht="30" x14ac:dyDescent="0.25">
      <c r="K279" s="4"/>
      <c r="O279" s="5"/>
      <c r="P279" s="6"/>
      <c r="Q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7" t="s">
        <v>335</v>
      </c>
    </row>
    <row r="280" spans="11:167" x14ac:dyDescent="0.25">
      <c r="K280" s="4"/>
      <c r="O280" s="5"/>
      <c r="P280" s="6"/>
      <c r="Q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7" t="s">
        <v>336</v>
      </c>
    </row>
    <row r="281" spans="11:167" x14ac:dyDescent="0.25">
      <c r="K281" s="4"/>
      <c r="O281" s="5"/>
      <c r="P281" s="6"/>
      <c r="Q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7" t="s">
        <v>337</v>
      </c>
    </row>
    <row r="282" spans="11:167" x14ac:dyDescent="0.25">
      <c r="K282" s="4"/>
      <c r="O282" s="5"/>
      <c r="P282" s="6"/>
      <c r="Q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7" t="s">
        <v>338</v>
      </c>
    </row>
    <row r="283" spans="11:167" x14ac:dyDescent="0.25">
      <c r="K283" s="4"/>
      <c r="O283" s="5"/>
      <c r="P283" s="6"/>
      <c r="Q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7" t="s">
        <v>339</v>
      </c>
    </row>
    <row r="284" spans="11:167" x14ac:dyDescent="0.25">
      <c r="K284" s="4"/>
      <c r="O284" s="5"/>
      <c r="P284" s="6"/>
      <c r="Q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7" t="s">
        <v>340</v>
      </c>
    </row>
    <row r="285" spans="11:167" x14ac:dyDescent="0.25">
      <c r="K285" s="4"/>
      <c r="O285" s="5"/>
      <c r="P285" s="6"/>
      <c r="Q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7" t="s">
        <v>341</v>
      </c>
    </row>
    <row r="286" spans="11:167" ht="30" x14ac:dyDescent="0.25">
      <c r="K286" s="4"/>
      <c r="O286" s="5"/>
      <c r="P286" s="6"/>
      <c r="Q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7" t="s">
        <v>342</v>
      </c>
    </row>
    <row r="287" spans="11:167" x14ac:dyDescent="0.25">
      <c r="K287" s="4"/>
      <c r="O287" s="5"/>
      <c r="P287" s="6"/>
      <c r="Q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7" t="s">
        <v>343</v>
      </c>
    </row>
    <row r="288" spans="11:167" x14ac:dyDescent="0.25">
      <c r="K288" s="4"/>
      <c r="O288" s="5"/>
      <c r="P288" s="6"/>
      <c r="Q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7" t="s">
        <v>344</v>
      </c>
    </row>
    <row r="289" spans="11:167" x14ac:dyDescent="0.25">
      <c r="K289" s="4"/>
      <c r="O289" s="5"/>
      <c r="P289" s="6"/>
      <c r="Q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7" t="s">
        <v>345</v>
      </c>
    </row>
    <row r="1000" spans="10:14" ht="409.5" x14ac:dyDescent="0.25">
      <c r="J1000" s="7" t="s">
        <v>74</v>
      </c>
      <c r="M1000" s="67" t="s">
        <v>11</v>
      </c>
      <c r="N1000" s="68" t="s">
        <v>75</v>
      </c>
    </row>
    <row r="1001" spans="10:14" ht="405" x14ac:dyDescent="0.25">
      <c r="J1001" s="7" t="s">
        <v>76</v>
      </c>
      <c r="M1001" s="67" t="s">
        <v>77</v>
      </c>
      <c r="N1001" s="68" t="s">
        <v>78</v>
      </c>
    </row>
    <row r="1002" spans="10:14" ht="345" x14ac:dyDescent="0.25">
      <c r="J1002" s="7" t="s">
        <v>79</v>
      </c>
      <c r="M1002" s="67" t="s">
        <v>80</v>
      </c>
      <c r="N1002" s="68" t="s">
        <v>81</v>
      </c>
    </row>
    <row r="1003" spans="10:14" ht="409.5" x14ac:dyDescent="0.25">
      <c r="J1003" s="7" t="s">
        <v>82</v>
      </c>
      <c r="M1003" s="67" t="s">
        <v>83</v>
      </c>
      <c r="N1003" s="68" t="s">
        <v>84</v>
      </c>
    </row>
    <row r="1004" spans="10:14" ht="285" x14ac:dyDescent="0.25">
      <c r="J1004" s="7" t="s">
        <v>85</v>
      </c>
      <c r="M1004" s="67" t="s">
        <v>86</v>
      </c>
      <c r="N1004" s="68" t="s">
        <v>87</v>
      </c>
    </row>
    <row r="1005" spans="10:14" ht="375" x14ac:dyDescent="0.25">
      <c r="J1005" s="7" t="s">
        <v>88</v>
      </c>
      <c r="M1005" s="67" t="s">
        <v>89</v>
      </c>
      <c r="N1005" s="68" t="s">
        <v>90</v>
      </c>
    </row>
    <row r="1006" spans="10:14" ht="409.5" x14ac:dyDescent="0.25">
      <c r="J1006" s="7" t="s">
        <v>91</v>
      </c>
      <c r="M1006" s="67" t="s">
        <v>92</v>
      </c>
      <c r="N1006" s="68" t="s">
        <v>93</v>
      </c>
    </row>
    <row r="1007" spans="10:14" ht="409.5" x14ac:dyDescent="0.25">
      <c r="J1007" s="7" t="s">
        <v>94</v>
      </c>
      <c r="M1007" s="67" t="s">
        <v>95</v>
      </c>
      <c r="N1007" s="68" t="s">
        <v>96</v>
      </c>
    </row>
    <row r="1008" spans="10:14" ht="409.5" x14ac:dyDescent="0.25">
      <c r="J1008" s="7" t="s">
        <v>97</v>
      </c>
      <c r="M1008" s="67" t="s">
        <v>98</v>
      </c>
      <c r="N1008" s="68" t="s">
        <v>99</v>
      </c>
    </row>
    <row r="1009" spans="10:14" ht="390" x14ac:dyDescent="0.25">
      <c r="J1009" s="7" t="s">
        <v>100</v>
      </c>
      <c r="M1009" s="67" t="s">
        <v>101</v>
      </c>
      <c r="N1009" s="68" t="s">
        <v>102</v>
      </c>
    </row>
    <row r="1010" spans="10:14" ht="409.5" x14ac:dyDescent="0.25">
      <c r="J1010" s="7" t="s">
        <v>103</v>
      </c>
      <c r="N1010" s="68" t="s">
        <v>104</v>
      </c>
    </row>
    <row r="1011" spans="10:14" ht="270" x14ac:dyDescent="0.25">
      <c r="J1011" s="7" t="s">
        <v>105</v>
      </c>
      <c r="N1011" s="68" t="s">
        <v>106</v>
      </c>
    </row>
    <row r="1012" spans="10:14" ht="330" x14ac:dyDescent="0.25">
      <c r="J1012" s="7" t="s">
        <v>107</v>
      </c>
      <c r="M1012" s="67" t="s">
        <v>13</v>
      </c>
      <c r="N1012" s="68" t="s">
        <v>108</v>
      </c>
    </row>
    <row r="1013" spans="10:14" ht="360" x14ac:dyDescent="0.25">
      <c r="J1013" s="7" t="s">
        <v>109</v>
      </c>
      <c r="M1013" s="67" t="s">
        <v>110</v>
      </c>
      <c r="N1013" s="68" t="s">
        <v>111</v>
      </c>
    </row>
    <row r="1014" spans="10:14" ht="409.5" x14ac:dyDescent="0.25">
      <c r="J1014" s="7" t="s">
        <v>112</v>
      </c>
      <c r="M1014" s="67" t="s">
        <v>113</v>
      </c>
      <c r="N1014" s="68" t="s">
        <v>114</v>
      </c>
    </row>
    <row r="1015" spans="10:14" ht="390" x14ac:dyDescent="0.25">
      <c r="J1015" s="7" t="s">
        <v>115</v>
      </c>
      <c r="M1015" s="67" t="s">
        <v>116</v>
      </c>
      <c r="N1015" s="68" t="s">
        <v>117</v>
      </c>
    </row>
    <row r="1016" spans="10:14" ht="75" x14ac:dyDescent="0.25">
      <c r="M1016" s="67" t="s">
        <v>118</v>
      </c>
    </row>
    <row r="1017" spans="10:14" ht="270" x14ac:dyDescent="0.25">
      <c r="M1017" s="67" t="s">
        <v>119</v>
      </c>
    </row>
    <row r="1018" spans="10:14" ht="135" x14ac:dyDescent="0.25">
      <c r="M1018" s="67" t="s">
        <v>120</v>
      </c>
    </row>
    <row r="1019" spans="10:14" ht="285" x14ac:dyDescent="0.25">
      <c r="M1019" s="67" t="s">
        <v>121</v>
      </c>
    </row>
    <row r="1020" spans="10:14" ht="390" x14ac:dyDescent="0.25">
      <c r="M1020" s="67" t="s">
        <v>122</v>
      </c>
    </row>
    <row r="1021" spans="10:14" ht="180" x14ac:dyDescent="0.25">
      <c r="M1021" s="67" t="s">
        <v>123</v>
      </c>
    </row>
    <row r="1022" spans="10:14" ht="300" x14ac:dyDescent="0.25">
      <c r="M1022" s="67" t="s">
        <v>124</v>
      </c>
    </row>
    <row r="1023" spans="10:14" ht="409.5" x14ac:dyDescent="0.25">
      <c r="M1023" s="67" t="s">
        <v>125</v>
      </c>
    </row>
    <row r="1024" spans="10:14" ht="195" x14ac:dyDescent="0.25">
      <c r="M1024" s="67" t="s">
        <v>126</v>
      </c>
    </row>
    <row r="1025" spans="13:13" ht="210" x14ac:dyDescent="0.25">
      <c r="M1025" s="67" t="s">
        <v>127</v>
      </c>
    </row>
    <row r="1026" spans="13:13" ht="315" x14ac:dyDescent="0.25">
      <c r="M1026" s="67" t="s">
        <v>128</v>
      </c>
    </row>
    <row r="1027" spans="13:13" ht="120" x14ac:dyDescent="0.25">
      <c r="M1027" s="67" t="s">
        <v>129</v>
      </c>
    </row>
    <row r="1028" spans="13:13" ht="90" x14ac:dyDescent="0.25">
      <c r="M1028" s="67" t="s">
        <v>130</v>
      </c>
    </row>
    <row r="1029" spans="13:13" ht="165" x14ac:dyDescent="0.25">
      <c r="M1029" s="67" t="s">
        <v>131</v>
      </c>
    </row>
    <row r="1030" spans="13:13" ht="315" x14ac:dyDescent="0.25">
      <c r="M1030" s="67" t="s">
        <v>132</v>
      </c>
    </row>
    <row r="1031" spans="13:13" ht="409.5" x14ac:dyDescent="0.25">
      <c r="M1031" s="67" t="s">
        <v>133</v>
      </c>
    </row>
    <row r="1032" spans="13:13" ht="210" x14ac:dyDescent="0.25">
      <c r="M1032" s="67" t="s">
        <v>134</v>
      </c>
    </row>
    <row r="1033" spans="13:13" ht="195" x14ac:dyDescent="0.25">
      <c r="M1033" s="67" t="s">
        <v>135</v>
      </c>
    </row>
    <row r="1034" spans="13:13" ht="120" x14ac:dyDescent="0.25">
      <c r="M1034" s="67" t="s">
        <v>136</v>
      </c>
    </row>
    <row r="1035" spans="13:13" ht="165" x14ac:dyDescent="0.25">
      <c r="M1035" s="67" t="s">
        <v>137</v>
      </c>
    </row>
    <row r="1036" spans="13:13" ht="360" x14ac:dyDescent="0.25">
      <c r="M1036" s="67" t="s">
        <v>138</v>
      </c>
    </row>
    <row r="1037" spans="13:13" ht="105" x14ac:dyDescent="0.25">
      <c r="M1037" s="67" t="s">
        <v>139</v>
      </c>
    </row>
    <row r="1038" spans="13:13" ht="165" x14ac:dyDescent="0.25">
      <c r="M1038" s="67" t="s">
        <v>140</v>
      </c>
    </row>
  </sheetData>
  <mergeCells count="68">
    <mergeCell ref="E3:J3"/>
    <mergeCell ref="B5:J5"/>
    <mergeCell ref="B7:C7"/>
    <mergeCell ref="D7:H7"/>
    <mergeCell ref="B9:C9"/>
    <mergeCell ref="D9:J9"/>
    <mergeCell ref="B11:C11"/>
    <mergeCell ref="D11:J11"/>
    <mergeCell ref="B13:C13"/>
    <mergeCell ref="D13:J13"/>
    <mergeCell ref="B15:C15"/>
    <mergeCell ref="D15:J15"/>
    <mergeCell ref="B17:C17"/>
    <mergeCell ref="D17:J17"/>
    <mergeCell ref="B19:C19"/>
    <mergeCell ref="D19:J19"/>
    <mergeCell ref="B21:C21"/>
    <mergeCell ref="D21:J21"/>
    <mergeCell ref="C31:D31"/>
    <mergeCell ref="F31:G31"/>
    <mergeCell ref="I31:J31"/>
    <mergeCell ref="B23:C23"/>
    <mergeCell ref="D23:J23"/>
    <mergeCell ref="B25:B26"/>
    <mergeCell ref="C25:C26"/>
    <mergeCell ref="D25:D26"/>
    <mergeCell ref="F25:H25"/>
    <mergeCell ref="I25:I26"/>
    <mergeCell ref="F26:H26"/>
    <mergeCell ref="B28:B29"/>
    <mergeCell ref="C28:D28"/>
    <mergeCell ref="E28:J28"/>
    <mergeCell ref="C29:D29"/>
    <mergeCell ref="E29:J29"/>
    <mergeCell ref="B33:C33"/>
    <mergeCell ref="D33:E33"/>
    <mergeCell ref="F33:G33"/>
    <mergeCell ref="B35:C35"/>
    <mergeCell ref="D35:F35"/>
    <mergeCell ref="G35:H35"/>
    <mergeCell ref="I35:J35"/>
    <mergeCell ref="B37:C37"/>
    <mergeCell ref="D37:J37"/>
    <mergeCell ref="C39:D39"/>
    <mergeCell ref="E39:F39"/>
    <mergeCell ref="H39:I39"/>
    <mergeCell ref="B40:B42"/>
    <mergeCell ref="C40:D40"/>
    <mergeCell ref="E40:F40"/>
    <mergeCell ref="G40:H40"/>
    <mergeCell ref="I40:J40"/>
    <mergeCell ref="C41:D41"/>
    <mergeCell ref="I41:J41"/>
    <mergeCell ref="C42:D42"/>
    <mergeCell ref="I42:J42"/>
    <mergeCell ref="B44:G44"/>
    <mergeCell ref="H44:J44"/>
    <mergeCell ref="B46:C46"/>
    <mergeCell ref="D46:E46"/>
    <mergeCell ref="F46:G46"/>
    <mergeCell ref="H46:I46"/>
    <mergeCell ref="E49:J49"/>
    <mergeCell ref="B47:C47"/>
    <mergeCell ref="D47:E47"/>
    <mergeCell ref="F47:G47"/>
    <mergeCell ref="H47:I47"/>
    <mergeCell ref="B48:G48"/>
    <mergeCell ref="H48:J48"/>
  </mergeCells>
  <dataValidations count="44">
    <dataValidation type="list" allowBlank="1" showInputMessage="1" showErrorMessage="1" sqref="D17:J17">
      <formula1>$FE$200:$FE$215</formula1>
    </dataValidation>
    <dataValidation type="list" allowBlank="1" showInputMessage="1" showErrorMessage="1" sqref="D15:J15">
      <formula1>$FH$210:$FH$236</formula1>
    </dataValidation>
    <dataValidation type="list" allowBlank="1" showInputMessage="1" showErrorMessage="1" sqref="D13:J13">
      <formula1>$FH$200:$FH$206</formula1>
    </dataValidation>
    <dataValidation allowBlank="1" showInputMessage="1" showErrorMessage="1" promptTitle="Ingreso de variables" prompt="Si la operación matemática es tipo suma por favor ingrese valores en ambas columnas. Si el valor es uno (1) ingrese en la otra columna cero (0)" sqref="C51:D54"/>
    <dataValidation errorStyle="information" allowBlank="1" errorTitle="Dato invalido" error="Debe seleccionar uno de la lista." prompt="Seleccione " sqref="B17 B21:B22"/>
    <dataValidation allowBlank="1" showInputMessage="1" showErrorMessage="1" promptTitle="Objetivo del Indicador " prompt="Digitre de manera clara el objetivo que se persigue con el calculo del indicador " sqref="G8:J8"/>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allowBlank="1" showInputMessage="1" showErrorMessage="1" promptTitle="Nombre de un Indicador" prompt="Digite de manera clara y concisa el nombre que se le dará al indicador " sqref="D8:E8 C18 C9: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 type="list" allowBlank="1" showInputMessage="1" showErrorMessage="1" sqref="C25:C26">
      <formula1>"División,Suma,Multiplicación,Resta "</formula1>
    </dataValidation>
    <dataValidation allowBlank="1" showInputMessage="1" showErrorMessage="1" promptTitle="Variable" prompt="Registre el nombre completo de cada una de las Variables que componen el indicador " sqref="F25:H26"/>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Fecha de Creación " prompt="Registre en formato día/mes/Año la fecha en que se crea y/o aprueba la formulación del indicador. " sqref="H33"/>
    <dataValidation allowBlank="1" showInputMessage="1" showErrorMessage="1" promptTitle="Línea base" prompt="Registre el Valor inicial que tiene el calculo del indicador y a partir del cual se proyectaran la metas. " sqref="J33"/>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Meta año 1 " prompt="Este dato debe ser igual al registrado en la celda meta _x000a_" sqref="B47:I47"/>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type="list" allowBlank="1" showInputMessage="1" showErrorMessage="1" sqref="I35:J35">
      <formula1>$FK$200:$FK$289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IS1</vt:lpstr>
      <vt:lpstr>IS2</vt:lpstr>
      <vt:lpstr>IS3</vt:lpstr>
      <vt:lpstr>IS4</vt:lpstr>
      <vt:lpstr>IS5</vt:lpstr>
      <vt:lpstr>IS6</vt:lpstr>
      <vt:lpstr>IS7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2019-09-02T17:09:29Z</dcterms:created>
  <dcterms:modified xsi:type="dcterms:W3CDTF">2019-11-27T18:38:02Z</dcterms:modified>
</cp:coreProperties>
</file>