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Sector\"/>
    </mc:Choice>
  </mc:AlternateContent>
  <bookViews>
    <workbookView xWindow="0" yWindow="0" windowWidth="28800" windowHeight="12030" tabRatio="809"/>
  </bookViews>
  <sheets>
    <sheet name="IS50" sheetId="50"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OMPONENTE">[1]IE1!$M$1010:$M$1036</definedName>
    <definedName name="depende">[2]listas!$BD$2:$BD$31</definedName>
    <definedName name="DEPENDENCIA">[3]Dependencias!$A$5:$A$32</definedName>
    <definedName name="dependencias" localSheetId="0">[5]Hoja2!$A$2:$A$18</definedName>
    <definedName name="dependencias">[1]Hoja2!$A$2:$A$18</definedName>
    <definedName name="Dimensión">[1]IE1!$M$1000:$M$1009</definedName>
    <definedName name="item" localSheetId="0">#REF!</definedName>
    <definedName name="item">#REF!</definedName>
    <definedName name="objetivo" localSheetId="0">#REF!</definedName>
    <definedName name="objetivo">#REF!</definedName>
    <definedName name="OBJETIVOCAL">[3]Objetivos!$A$5:$A$11</definedName>
    <definedName name="objetivos">[4]Hoja2!$F$2:$F$10</definedName>
    <definedName name="PROCESO">[6]listas!$B$5:$B$54</definedName>
    <definedName name="procesos" localSheetId="0">[5]Hoja2!$H$2:$H$19</definedName>
    <definedName name="procesos">[1]Hoja2!$H$2:$H$19</definedName>
    <definedName name="proyectos" localSheetId="0">[5]Hoja2!$J$2:$J$7</definedName>
    <definedName name="proyectos">[1]Hoja2!$J$2:$J$7</definedName>
    <definedName name="Responsabilidades">[7]listas!$B$2:$B$31</definedName>
    <definedName name="SSS">[8]Hoja2!$A$2:$A$18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50" l="1"/>
  <c r="ET7" i="50" s="1"/>
  <c r="I55" i="50"/>
  <c r="ES7" i="50" s="1"/>
  <c r="H48" i="50"/>
  <c r="AW7" i="50"/>
  <c r="K31" i="50"/>
  <c r="C29" i="50"/>
  <c r="C28" i="50"/>
  <c r="C17" i="50"/>
  <c r="FD7" i="50"/>
  <c r="FC7" i="50"/>
  <c r="FB7" i="50"/>
  <c r="FA7" i="50"/>
  <c r="EZ7" i="50"/>
  <c r="EY7" i="50"/>
  <c r="EX7" i="50"/>
  <c r="EW7" i="50"/>
  <c r="EV7" i="50"/>
  <c r="EU7" i="50"/>
  <c r="ER7" i="50"/>
  <c r="EQ7" i="50"/>
  <c r="EP7" i="50"/>
  <c r="EO7" i="50"/>
  <c r="EN7" i="50"/>
  <c r="EM7" i="50"/>
  <c r="EL7" i="50"/>
  <c r="EK7" i="50"/>
  <c r="EJ7" i="50"/>
  <c r="EI7" i="50"/>
  <c r="EH7" i="50"/>
  <c r="EG7" i="50"/>
  <c r="EF7" i="50"/>
  <c r="EE7" i="50"/>
  <c r="ED7" i="50"/>
  <c r="EC7" i="50"/>
  <c r="EB7" i="50"/>
  <c r="EA7" i="50"/>
  <c r="DZ7" i="50"/>
  <c r="DY7" i="50"/>
  <c r="DX7" i="50"/>
  <c r="DW7" i="50"/>
  <c r="DV7" i="50"/>
  <c r="DU7" i="50"/>
  <c r="DT7" i="50"/>
  <c r="DS7" i="50"/>
  <c r="DR7" i="50"/>
  <c r="DQ7" i="50"/>
  <c r="DP7" i="50"/>
  <c r="DO7" i="50"/>
  <c r="DN7" i="50"/>
  <c r="DM7" i="50"/>
  <c r="DL7" i="50"/>
  <c r="DK7" i="50"/>
  <c r="DJ7" i="50"/>
  <c r="DI7" i="50"/>
  <c r="DH7" i="50"/>
  <c r="DG7" i="50"/>
  <c r="DF7" i="50"/>
  <c r="DE7" i="50"/>
  <c r="DD7" i="50"/>
  <c r="DC7" i="50"/>
  <c r="DB7" i="50"/>
  <c r="DA7" i="50"/>
  <c r="CZ7" i="50"/>
  <c r="CY7" i="50"/>
  <c r="CX7" i="50"/>
  <c r="CW7" i="50"/>
  <c r="CV7" i="50"/>
  <c r="CU7" i="50"/>
  <c r="CT7" i="50"/>
  <c r="CS7" i="50"/>
  <c r="CR7" i="50"/>
  <c r="CQ7" i="50"/>
  <c r="CP7" i="50"/>
  <c r="CO7" i="50"/>
  <c r="CN7" i="50"/>
  <c r="CM7" i="50"/>
  <c r="CL7" i="50"/>
  <c r="CK7" i="50"/>
  <c r="CJ7" i="50"/>
  <c r="CI7" i="50"/>
  <c r="CH7" i="50"/>
  <c r="CG7" i="50"/>
  <c r="CF7" i="50"/>
  <c r="CE7" i="50"/>
  <c r="CD7" i="50"/>
  <c r="CC7" i="50"/>
  <c r="CB7" i="50"/>
  <c r="CA7" i="50"/>
  <c r="BZ7" i="50"/>
  <c r="BY7" i="50"/>
  <c r="BX7" i="50"/>
  <c r="BW7" i="50"/>
  <c r="BV7" i="50"/>
  <c r="BU7" i="50"/>
  <c r="BT7" i="50"/>
  <c r="BS7" i="50"/>
  <c r="BR7" i="50"/>
  <c r="BQ7" i="50"/>
  <c r="BP7" i="50"/>
  <c r="BO7" i="50"/>
  <c r="BN7" i="50"/>
  <c r="BM7" i="50"/>
  <c r="BL7" i="50"/>
  <c r="BK7" i="50"/>
  <c r="BJ7" i="50"/>
  <c r="BI7" i="50"/>
  <c r="BH7" i="50"/>
  <c r="BG7" i="50"/>
  <c r="BF7" i="50"/>
  <c r="BE7" i="50"/>
  <c r="BD7" i="50"/>
  <c r="BC7" i="50"/>
  <c r="BB7" i="50"/>
  <c r="BA7" i="50"/>
  <c r="AZ7" i="50"/>
  <c r="AY7" i="50"/>
  <c r="AX7" i="50"/>
  <c r="AV7" i="50"/>
  <c r="AU7" i="50"/>
  <c r="AT7" i="50"/>
  <c r="AS7" i="50"/>
  <c r="AR7" i="50"/>
  <c r="AQ7" i="50"/>
  <c r="AP7" i="50"/>
  <c r="AO7" i="50"/>
  <c r="AN7" i="50"/>
  <c r="AM7" i="50"/>
  <c r="AL7" i="50"/>
  <c r="AK7" i="50"/>
  <c r="AJ7" i="50"/>
  <c r="AI7" i="50"/>
  <c r="AH7" i="50"/>
  <c r="AG7" i="50"/>
  <c r="AF7" i="50"/>
  <c r="AE7" i="50"/>
  <c r="AD7" i="50"/>
  <c r="AC7" i="50"/>
  <c r="AB7" i="50"/>
  <c r="AA7" i="50"/>
  <c r="Z7" i="50"/>
  <c r="Y7" i="50"/>
  <c r="X7" i="50"/>
  <c r="W7" i="50"/>
  <c r="V7" i="50"/>
  <c r="U7" i="50"/>
  <c r="T7" i="50"/>
  <c r="ET5" i="50"/>
  <c r="ES5" i="50"/>
  <c r="ER5" i="50"/>
  <c r="EQ5" i="50"/>
</calcChain>
</file>

<file path=xl/sharedStrings.xml><?xml version="1.0" encoding="utf-8"?>
<sst xmlns="http://schemas.openxmlformats.org/spreadsheetml/2006/main" count="426" uniqueCount="294">
  <si>
    <t>HOJA METODOLÓGICA DEL INDICADOR</t>
  </si>
  <si>
    <t>DATOS GENERALES</t>
  </si>
  <si>
    <t>NOMBRE DEL INDICADOR:</t>
  </si>
  <si>
    <t>CODIGO INDI:</t>
  </si>
  <si>
    <t>OBJETIVO Y/O DESCRIPCIÓN DEL INDICADOR:</t>
  </si>
  <si>
    <t>FAMILIA:</t>
  </si>
  <si>
    <t>Estrategico</t>
  </si>
  <si>
    <t>OBJETIVO ESTRATÉGICO DIMENSIÓN</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</si>
  <si>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</si>
  <si>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</si>
  <si>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</si>
  <si>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</si>
  <si>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OBJETIVO DEL PROCESO:</t>
  </si>
  <si>
    <t xml:space="preserve">PROYECTO RELACIONADO </t>
  </si>
  <si>
    <t xml:space="preserve">DEPENDENCIA </t>
  </si>
  <si>
    <t xml:space="preserve">SUTAH - SUBDIRECCIÓN DE TALENTO HUMANO </t>
  </si>
  <si>
    <t>FORMULA DE CÁLCULO</t>
  </si>
  <si>
    <t>División</t>
  </si>
  <si>
    <t xml:space="preserve">Identificación de variables </t>
  </si>
  <si>
    <t>Variable 1</t>
  </si>
  <si>
    <t xml:space="preserve">FUENTE DE DATOS </t>
  </si>
  <si>
    <t>Variable 2</t>
  </si>
  <si>
    <t xml:space="preserve">DEFINICION DE VARIABLES </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</si>
  <si>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</si>
  <si>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</si>
  <si>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</si>
  <si>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</si>
  <si>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</si>
  <si>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</si>
  <si>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</si>
  <si>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</si>
  <si>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</si>
  <si>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</si>
  <si>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</si>
  <si>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</si>
  <si>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OBSERVACIONES:</t>
  </si>
  <si>
    <t>Meta</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</si>
  <si>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</si>
  <si>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</si>
  <si>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</si>
  <si>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</si>
  <si>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</si>
  <si>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</si>
  <si>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</si>
  <si>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</si>
  <si>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</si>
  <si>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</si>
  <si>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</si>
  <si>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</si>
  <si>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</si>
  <si>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</si>
  <si>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</si>
  <si>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</si>
  <si>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</si>
  <si>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</si>
  <si>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</si>
  <si>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</si>
  <si>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</si>
  <si>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</si>
  <si>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 xml:space="preserve">TOTAL CUATRIENIO </t>
  </si>
  <si>
    <t>Planificación Institucional</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</si>
  <si>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</si>
  <si>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</si>
  <si>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</si>
  <si>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</si>
  <si>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</si>
  <si>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</si>
  <si>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</si>
  <si>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</si>
  <si>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</si>
  <si>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</si>
  <si>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</si>
  <si>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</si>
  <si>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</si>
  <si>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</si>
  <si>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</si>
  <si>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</si>
  <si>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</si>
  <si>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</si>
  <si>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</si>
  <si>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</si>
  <si>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</si>
  <si>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</si>
  <si>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</si>
  <si>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</si>
  <si>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</si>
  <si>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</si>
  <si>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</si>
  <si>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</si>
  <si>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</si>
  <si>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</si>
  <si>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</si>
  <si>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GESTIÓN FINANCIERA: Ejercer el adecuado control de los recursos financieros asignados al Instituto en cumplimiento a los principios contables y de hacienda pública.</t>
  </si>
  <si>
    <t>Logística y Abastecimiento</t>
  </si>
  <si>
    <t>GESTIÓN LEGAL: Ejercer la defensa de los intereses del Instituto, el control de la legalidad de sus actos administrativos y emitir conceptos jurídicos relacionados con el objeto y función de la entidad.</t>
  </si>
  <si>
    <t>Gestión Financiera</t>
  </si>
  <si>
    <t>Formar y capacitar a los servidores públicos del Instituto y de las otras entidades, en el campo penitenciario y carcelario, con el fin de desarrollar competencias que les permitan desempeñarse en su puesto de trabajo. 2</t>
  </si>
  <si>
    <t>LOGÍSTICA Y ABASTECIMIENTO: Asegurar la eficiente y oportuna adquisición, administración y suministro de bienes y servicios de acuerdo a las necesidades de los procesos del INPEC en atención a la normativa vigente.</t>
  </si>
  <si>
    <t>Gestión Documental</t>
  </si>
  <si>
    <t>Promover en los servidores penitenciarios un cambio cultural, tendiente a la gestión integra, responsable y transparente de lo público. 3</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</si>
  <si>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</si>
  <si>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</si>
  <si>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Formulación de los planes de acción institucional 4</t>
  </si>
  <si>
    <t xml:space="preserve">TRATAMIENTO PENITENCIARIO: Definir políticas, programas y lineamientos institucionales para la aplicación del tratamiento penitenciario a nivel operativo con fines de resocialización de los internos condenados. </t>
  </si>
  <si>
    <t>Planeación presupuestal viable y sostenible 5</t>
  </si>
  <si>
    <t>Fortalecer la comunidad penitenciaria y su relación con el Instituto en un entorno confiable que permita la apertura y el aprovechamiento de los datos públicos. 6</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</si>
  <si>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</si>
  <si>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</si>
  <si>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</si>
  <si>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esarrollar los procedimientos administrativos para el cumplimiento de la ejecución del plan anual de caja. 10</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</si>
  <si>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</si>
  <si>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</si>
  <si>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</si>
  <si>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</si>
  <si>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</si>
  <si>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</si>
  <si>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</si>
  <si>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Desarrollar una cultura organizacional fundamentada en la información, el control y la evaluación 18</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</si>
  <si>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</si>
  <si>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</si>
  <si>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</si>
  <si>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</si>
  <si>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</si>
  <si>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</si>
  <si>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</si>
  <si>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</si>
  <si>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</si>
  <si>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 xml:space="preserve">OBJETIVO DE CALIDAD </t>
  </si>
  <si>
    <t>OBJETIVO DEL PROCESO</t>
  </si>
  <si>
    <t xml:space="preserve">PROYECTO RELCIONADO </t>
  </si>
  <si>
    <t>FORMULA DE CÁLCULO V1</t>
  </si>
  <si>
    <t>FORMULA DE CÁLCULO V2</t>
  </si>
  <si>
    <t>DEFINICION DE V1</t>
  </si>
  <si>
    <t>DEFINICION DE V2</t>
  </si>
  <si>
    <t>FUENTE v1</t>
  </si>
  <si>
    <t>FUENTE v2</t>
  </si>
  <si>
    <t>PERIODICIDAD:</t>
  </si>
  <si>
    <t>COMPORTAMIENTO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</si>
  <si>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</si>
  <si>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</si>
  <si>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</si>
  <si>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</si>
  <si>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</si>
  <si>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</si>
  <si>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</si>
  <si>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</si>
  <si>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</si>
  <si>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</si>
  <si>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</si>
  <si>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</si>
  <si>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</si>
  <si>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</si>
  <si>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</si>
  <si>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</si>
  <si>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</si>
  <si>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</si>
  <si>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</si>
  <si>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</si>
  <si>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</si>
  <si>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</si>
  <si>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</si>
  <si>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</si>
  <si>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</si>
  <si>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</si>
  <si>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</si>
  <si>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</si>
  <si>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</si>
  <si>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</si>
  <si>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</si>
  <si>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Sobresaliente &gt;=</t>
  </si>
  <si>
    <t>Deficiente &lt; =</t>
  </si>
  <si>
    <t xml:space="preserve">RESULTADO INDICADOR </t>
  </si>
  <si>
    <t xml:space="preserve">Avance % Meta Trimestre  </t>
  </si>
  <si>
    <t>Cualificación trimestre</t>
  </si>
  <si>
    <t>Cualificación año</t>
  </si>
  <si>
    <t>DIRES - DIRECCION ESCUELA DE FORMACIÓN</t>
  </si>
  <si>
    <t>Tolerancia Inferior</t>
  </si>
  <si>
    <t>2019-2022</t>
  </si>
  <si>
    <t xml:space="preserve">
Año 1</t>
  </si>
  <si>
    <t xml:space="preserve">
Año 2</t>
  </si>
  <si>
    <t xml:space="preserve">
Año 3</t>
  </si>
  <si>
    <t xml:space="preserve">
Año 4</t>
  </si>
  <si>
    <t xml:space="preserve">GATEC - GRUPO DE ATENCIÓN AL CIUDADANO </t>
  </si>
  <si>
    <t xml:space="preserve">DIRAT - DIRECCIÓN DE ATENCIÓN Y TRATAMIENTO </t>
  </si>
  <si>
    <t>1 GRUPO DE ASUNTOS PENITENCIARIOS.</t>
  </si>
  <si>
    <t xml:space="preserve">DICUV - DIRECCIÓN DE CUSTODIA Y VIGILANCIA </t>
  </si>
  <si>
    <t>2 GRUPO DE ATENCIÓN AL CIUDADANO</t>
  </si>
  <si>
    <t xml:space="preserve">DIGEC - DIRECCIÓN DE GESTIÓN CORPORATIVA </t>
  </si>
  <si>
    <t>3 GRUPO DE DERECHOS HUMANOS</t>
  </si>
  <si>
    <t>4 GRUPO DE RELACIONES INTERNACIONALES Y PROTOCOLO</t>
  </si>
  <si>
    <t xml:space="preserve">OFPLA - OFICINA ASESORA DE PLANEACIÓN </t>
  </si>
  <si>
    <t>5  Grupo de Estadística</t>
  </si>
  <si>
    <t xml:space="preserve">OFAJU - OFICINA ASESORA JURÍDICA </t>
  </si>
  <si>
    <t>6 Grupo de Desarrollo Organizacional</t>
  </si>
  <si>
    <t>OFICO - OFICINA ASESORA DE COMUNICACIONES</t>
  </si>
  <si>
    <t>7 Grupo de Planeación Estratégica</t>
  </si>
  <si>
    <t xml:space="preserve">OFICI - OFICINA DE CONTROL INTERNO </t>
  </si>
  <si>
    <t>8  Grupo de Programación Presupuestal</t>
  </si>
  <si>
    <t xml:space="preserve">OFIDI - OFICINA DE CONTROL INTERNO DISCIPLINARIO </t>
  </si>
  <si>
    <t>9 Grupo de Jurisdicción Coactiva, Demandas y Defensa Judicial</t>
  </si>
  <si>
    <t xml:space="preserve">OFISI - OFICINA DE SISTEMAS DE INFORMACIÓN </t>
  </si>
  <si>
    <t>10 Grupo de Recursos y Conceptos</t>
  </si>
  <si>
    <t>11 Grupo de Tutelas</t>
  </si>
  <si>
    <t>GAPOE - GRUPO DE APOYO ESPIRITUAL</t>
  </si>
  <si>
    <t>12 Grupo Liquidación de Fallos Judiciales y Conciliaciones</t>
  </si>
  <si>
    <t xml:space="preserve">GASUP - GRUPO DE ASUNTOS PENITENCIARIOS </t>
  </si>
  <si>
    <t>13 Grupo de Comunicación Organizacional y Medios Institucionales</t>
  </si>
  <si>
    <t>14 Grupo de Administración de la Información</t>
  </si>
  <si>
    <t xml:space="preserve">GODHU - GRUPO DE DERECHOS HUMANOS </t>
  </si>
  <si>
    <t>15  Grupo de Administración de las Tecnologías de la Información</t>
  </si>
  <si>
    <t xml:space="preserve">GRURI - GRUPO DE RELACIONES PÚBLICAS Y RELACIONES INTERNACIONALES </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</si>
  <si>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</si>
  <si>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</si>
  <si>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</si>
  <si>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</si>
  <si>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</si>
  <si>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</si>
  <si>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</si>
  <si>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</si>
  <si>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</si>
  <si>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</si>
  <si>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</si>
  <si>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</si>
  <si>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</si>
  <si>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</si>
  <si>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</si>
  <si>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</si>
  <si>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</si>
  <si>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</si>
  <si>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</si>
  <si>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</si>
  <si>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</si>
  <si>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</si>
  <si>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</si>
  <si>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</si>
  <si>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</si>
  <si>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</si>
  <si>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</si>
  <si>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</si>
  <si>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</si>
  <si>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</si>
  <si>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</si>
  <si>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</si>
  <si>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</si>
  <si>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</si>
  <si>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</si>
  <si>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</si>
  <si>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</si>
  <si>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</si>
  <si>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</si>
  <si>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</si>
  <si>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</si>
  <si>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</si>
  <si>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</si>
  <si>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</si>
  <si>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</si>
  <si>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</si>
  <si>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</si>
  <si>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</si>
  <si>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</si>
  <si>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</si>
  <si>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</si>
  <si>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</si>
  <si>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</si>
  <si>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</si>
  <si>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</si>
  <si>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</si>
  <si>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</si>
  <si>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</si>
  <si>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</si>
  <si>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</si>
  <si>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</si>
  <si>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</si>
  <si>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</si>
  <si>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</si>
  <si>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</si>
  <si>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</si>
  <si>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</si>
  <si>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</si>
  <si>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</si>
  <si>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</si>
  <si>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</si>
  <si>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</si>
  <si>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</si>
  <si>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</si>
  <si>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</si>
  <si>
    <t>Número de encuentros academicos realizados para la divulgación y retroalimentación del conocimiento penitenciario.</t>
  </si>
  <si>
    <t>IS50</t>
  </si>
  <si>
    <t>Seguimiento al avance de  los productos de investigación formulados y diseñados en una vigencia.</t>
  </si>
  <si>
    <t>No. De Productos de investigación formulados y diseñados en una vigencia.</t>
  </si>
  <si>
    <t>No. De Productos de investigación a formulados y diseñados en una vigencia.</t>
  </si>
  <si>
    <t>Informe Seguimiento plan de acción</t>
  </si>
  <si>
    <t>Sumatoria del número de Productos de investigación formulados y diseñados en una vigencia.</t>
  </si>
  <si>
    <t>Sumatoria del número de Productos de investigación a formular y diseñar en una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</si>
</sst>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_(* #,##0.0_);_(* \(#,##0.0\);_(* &quot;-&quot;??_);_(@_)"/>
  </numFmts>
  <fonts count="27"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0"/>
      <color theme="1"/>
      <name val="Arial Narrow"/>
      <family val="2"/>
    </font>
    <font>
      <b/>
      <sz val="12"/>
      <color indexed="8"/>
      <name val="Calibri"/>
      <family val="2"/>
      <scheme val="minor"/>
    </font>
    <font>
      <b/>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48">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9" fontId="24" fillId="0" borderId="0" applyFont="0" applyFill="0" applyBorder="0" applyAlignment="0" applyProtection="0"/>
  </cellStyleXfs>
  <cellXfs count="179">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4" fillId="3" borderId="11" xfId="0"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wrapText="1"/>
    </xf>
    <xf numFmtId="165" fontId="9" fillId="11" borderId="29"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3" fillId="0" borderId="34" xfId="2" applyNumberFormat="1" applyFont="1" applyBorder="1" applyAlignment="1" applyProtection="1">
      <alignment horizontal="right" vertical="center" wrapText="1"/>
    </xf>
    <xf numFmtId="10" fontId="13" fillId="0" borderId="35" xfId="2" applyNumberFormat="1" applyFont="1" applyBorder="1" applyAlignment="1" applyProtection="1">
      <alignment vertical="center" wrapText="1"/>
    </xf>
    <xf numFmtId="10" fontId="13" fillId="0" borderId="33"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3" fillId="0" borderId="4" xfId="2" applyNumberFormat="1" applyFont="1" applyBorder="1" applyAlignment="1" applyProtection="1">
      <alignment horizontal="right" vertical="center" wrapText="1"/>
    </xf>
    <xf numFmtId="10" fontId="13" fillId="0" borderId="5"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0" fontId="13"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4"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3"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3" fillId="0" borderId="37" xfId="2" applyNumberFormat="1" applyFont="1" applyBorder="1" applyAlignment="1" applyProtection="1">
      <alignment vertical="center" wrapText="1"/>
    </xf>
    <xf numFmtId="10" fontId="13"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10" fontId="4" fillId="0" borderId="4" xfId="2" applyNumberFormat="1" applyFont="1" applyBorder="1" applyAlignment="1" applyProtection="1">
      <alignment vertical="center" wrapText="1"/>
      <protection locked="0" hidden="1"/>
    </xf>
    <xf numFmtId="0" fontId="8" fillId="0" borderId="17"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20" fillId="0" borderId="4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21" fillId="0" borderId="7" xfId="0" applyFont="1" applyBorder="1" applyAlignment="1" applyProtection="1">
      <alignment horizontal="center" vertical="center" wrapText="1"/>
    </xf>
    <xf numFmtId="0" fontId="4" fillId="0" borderId="37" xfId="0" applyFont="1" applyFill="1" applyBorder="1" applyAlignment="1" applyProtection="1">
      <alignment vertical="center" wrapText="1"/>
    </xf>
    <xf numFmtId="0" fontId="4" fillId="0" borderId="8" xfId="0" applyFont="1" applyFill="1" applyBorder="1" applyAlignment="1" applyProtection="1">
      <alignment vertical="center" wrapText="1"/>
    </xf>
    <xf numFmtId="166" fontId="4" fillId="0" borderId="8" xfId="1" applyNumberFormat="1" applyFont="1" applyFill="1" applyBorder="1" applyAlignment="1" applyProtection="1">
      <alignment vertical="center" wrapText="1"/>
    </xf>
    <xf numFmtId="14" fontId="4" fillId="0"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vertical="center" wrapText="1"/>
    </xf>
    <xf numFmtId="164" fontId="4" fillId="0" borderId="8" xfId="2" applyNumberFormat="1" applyFont="1" applyFill="1" applyBorder="1" applyAlignment="1" applyProtection="1">
      <alignment vertical="center" wrapText="1"/>
    </xf>
    <xf numFmtId="39" fontId="4" fillId="0" borderId="8"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xf>
    <xf numFmtId="10" fontId="4" fillId="0" borderId="8" xfId="0" applyNumberFormat="1" applyFont="1" applyFill="1" applyBorder="1" applyAlignment="1" applyProtection="1">
      <alignment vertical="center" wrapText="1"/>
    </xf>
    <xf numFmtId="0" fontId="4" fillId="0" borderId="9" xfId="0" applyFont="1" applyFill="1" applyBorder="1" applyAlignment="1" applyProtection="1">
      <alignment vertical="center" wrapText="1"/>
    </xf>
    <xf numFmtId="10"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10"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9" fontId="19" fillId="0" borderId="0" xfId="0" applyNumberFormat="1" applyFont="1" applyFill="1" applyBorder="1" applyAlignment="1" applyProtection="1">
      <alignment vertical="center" wrapText="1"/>
    </xf>
    <xf numFmtId="0" fontId="23" fillId="0" borderId="0" xfId="0" applyFont="1" applyFill="1" applyBorder="1" applyAlignment="1" applyProtection="1">
      <alignment vertical="center" wrapText="1"/>
    </xf>
    <xf numFmtId="2"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9"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justify" vertical="center" wrapText="1"/>
    </xf>
    <xf numFmtId="165" fontId="11" fillId="0" borderId="0" xfId="0" applyNumberFormat="1" applyFont="1" applyFill="1" applyBorder="1" applyAlignment="1" applyProtection="1">
      <alignment vertical="center" wrapText="1"/>
    </xf>
    <xf numFmtId="39" fontId="11" fillId="0" borderId="0" xfId="1" applyNumberFormat="1" applyFont="1" applyFill="1" applyBorder="1" applyAlignment="1" applyProtection="1">
      <alignment vertical="center" wrapText="1"/>
    </xf>
    <xf numFmtId="2" fontId="22" fillId="0" borderId="0" xfId="1" applyNumberFormat="1" applyFont="1" applyFill="1" applyBorder="1" applyAlignment="1" applyProtection="1">
      <alignment vertical="center" wrapText="1"/>
    </xf>
    <xf numFmtId="1" fontId="9" fillId="0" borderId="14" xfId="0" applyNumberFormat="1" applyFont="1" applyBorder="1" applyAlignment="1" applyProtection="1">
      <alignment horizontal="center"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2" borderId="4" xfId="0" applyFont="1" applyFill="1" applyBorder="1" applyAlignment="1" applyProtection="1">
      <alignmen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5" fillId="3" borderId="23" xfId="0" applyFont="1" applyFill="1" applyBorder="1" applyAlignment="1" applyProtection="1">
      <alignment horizontal="right" vertical="center" wrapText="1"/>
    </xf>
    <xf numFmtId="0" fontId="25" fillId="13" borderId="44" xfId="3" applyFont="1" applyFill="1" applyBorder="1" applyAlignment="1">
      <alignment horizontal="left" vertical="center" wrapText="1"/>
    </xf>
    <xf numFmtId="0" fontId="26" fillId="0" borderId="45" xfId="3" applyFont="1" applyBorder="1"/>
    <xf numFmtId="0" fontId="25" fillId="13" borderId="44" xfId="3" applyFont="1" applyFill="1" applyBorder="1" applyAlignment="1">
      <alignment horizontal="justify" vertical="center" wrapText="1"/>
    </xf>
    <xf numFmtId="0" fontId="26" fillId="0" borderId="45" xfId="3" applyFont="1" applyBorder="1" applyAlignment="1">
      <alignment horizontal="justify" vertical="center" wrapText="1"/>
    </xf>
    <xf numFmtId="0" fontId="26" fillId="0" borderId="46" xfId="3" applyFont="1" applyBorder="1" applyAlignment="1">
      <alignment horizontal="justify"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1" fontId="4" fillId="0" borderId="27" xfId="2" applyNumberFormat="1" applyFont="1" applyBorder="1" applyAlignment="1" applyProtection="1">
      <alignment horizontal="center" vertical="center" wrapText="1"/>
      <protection locked="0" hidden="1"/>
    </xf>
    <xf numFmtId="1" fontId="4" fillId="0" borderId="28" xfId="2" applyNumberFormat="1" applyFont="1" applyBorder="1" applyAlignment="1" applyProtection="1">
      <alignment horizontal="center" vertical="center" wrapText="1"/>
      <protection locked="0" hidden="1"/>
    </xf>
    <xf numFmtId="1" fontId="4" fillId="0" borderId="47" xfId="2" applyNumberFormat="1" applyFont="1" applyBorder="1" applyAlignment="1" applyProtection="1">
      <alignment horizontal="center" vertical="center" wrapText="1"/>
      <protection locked="0" hidden="1"/>
    </xf>
    <xf numFmtId="1" fontId="9" fillId="0" borderId="12" xfId="0" applyNumberFormat="1" applyFont="1" applyBorder="1" applyAlignment="1" applyProtection="1">
      <alignment horizontal="center" vertical="center" wrapText="1"/>
    </xf>
    <xf numFmtId="1" fontId="9" fillId="0" borderId="13" xfId="0" applyNumberFormat="1" applyFont="1" applyBorder="1" applyAlignment="1" applyProtection="1">
      <alignment horizontal="center" vertical="center" wrapText="1"/>
    </xf>
    <xf numFmtId="1" fontId="9" fillId="9" borderId="4" xfId="0" applyNumberFormat="1" applyFont="1" applyFill="1" applyBorder="1" applyAlignment="1" applyProtection="1">
      <alignment horizontal="center" vertical="center" wrapText="1"/>
    </xf>
    <xf numFmtId="1" fontId="9" fillId="9" borderId="16" xfId="0" applyNumberFormat="1" applyFont="1" applyFill="1" applyBorder="1" applyAlignment="1" applyProtection="1">
      <alignment horizontal="center" vertical="center" wrapText="1"/>
    </xf>
  </cellXfs>
  <cellStyles count="7">
    <cellStyle name="Millares" xfId="1" builtinId="3"/>
    <cellStyle name="Millares 2" xfId="5"/>
    <cellStyle name="Normal" xfId="0" builtinId="0"/>
    <cellStyle name="Normal 2" xfId="3"/>
    <cellStyle name="Normal 3" xfId="4"/>
    <cellStyle name="Porcentaje" xfId="2" builtinId="5"/>
    <cellStyle name="Porcentaje 2"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IOSS/Desktop/Hojas%20Indicadores%20PDE/EP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2"/>
      <sheetName val="IS5"/>
      <sheetName val="IS6"/>
      <sheetName val="Hoja2"/>
    </sheetNames>
    <sheetDataSet>
      <sheetData sheetId="0"/>
      <sheetData sheetId="1"/>
      <sheetData sheetId="2"/>
      <sheetData sheetId="3">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63"/>
  <sheetViews>
    <sheetView tabSelected="1" zoomScaleNormal="100" zoomScaleSheetLayoutView="80" zoomScalePageLayoutView="80" workbookViewId="0">
      <selection activeCell="K18" sqref="K18"/>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06" t="s">
        <v>0</v>
      </c>
      <c r="F3" s="106"/>
      <c r="G3" s="106"/>
      <c r="H3" s="106"/>
      <c r="I3" s="106"/>
      <c r="J3" s="106"/>
    </row>
    <row r="4" spans="2:216" ht="10.5" customHeight="1" thickBot="1" x14ac:dyDescent="0.3">
      <c r="B4" s="1"/>
      <c r="C4" s="1"/>
      <c r="D4" s="1"/>
      <c r="E4" s="1"/>
      <c r="F4" s="1"/>
      <c r="G4" s="1"/>
      <c r="H4" s="1"/>
      <c r="I4" s="1"/>
      <c r="J4" s="1"/>
      <c r="T4" s="170" t="s">
        <v>2</v>
      </c>
      <c r="U4" s="158" t="s">
        <v>4</v>
      </c>
      <c r="V4" s="158" t="s">
        <v>127</v>
      </c>
      <c r="W4" s="158" t="s">
        <v>11</v>
      </c>
      <c r="X4" s="158" t="s">
        <v>128</v>
      </c>
      <c r="Y4" s="158" t="s">
        <v>129</v>
      </c>
      <c r="Z4" s="158" t="s">
        <v>14</v>
      </c>
      <c r="AA4" s="158" t="s">
        <v>130</v>
      </c>
      <c r="AB4" s="158" t="s">
        <v>131</v>
      </c>
      <c r="AC4" s="158" t="s">
        <v>132</v>
      </c>
      <c r="AD4" s="158" t="s">
        <v>133</v>
      </c>
      <c r="AE4" s="158" t="s">
        <v>134</v>
      </c>
      <c r="AF4" s="158" t="s">
        <v>135</v>
      </c>
      <c r="AG4" s="158" t="s">
        <v>136</v>
      </c>
      <c r="AH4" s="158" t="s">
        <v>25</v>
      </c>
      <c r="AI4" s="158" t="s">
        <v>137</v>
      </c>
      <c r="AJ4" s="158" t="s">
        <v>29</v>
      </c>
      <c r="AK4" s="158" t="s">
        <v>31</v>
      </c>
      <c r="AL4" s="158" t="s">
        <v>32</v>
      </c>
      <c r="AM4" s="158" t="s">
        <v>33</v>
      </c>
      <c r="AN4" s="158" t="s">
        <v>138</v>
      </c>
      <c r="AO4" s="170" t="s">
        <v>139</v>
      </c>
      <c r="AP4" s="158"/>
      <c r="AQ4" s="158"/>
      <c r="AR4" s="160"/>
      <c r="AS4" s="158" t="s">
        <v>140</v>
      </c>
      <c r="AT4" s="158" t="s">
        <v>141</v>
      </c>
      <c r="AU4" s="158" t="s">
        <v>142</v>
      </c>
      <c r="AV4" s="158" t="s">
        <v>143</v>
      </c>
      <c r="AW4" s="158" t="s">
        <v>144</v>
      </c>
      <c r="AX4" s="158" t="s">
        <v>145</v>
      </c>
      <c r="AY4" s="164" t="s">
        <v>146</v>
      </c>
      <c r="AZ4" s="165"/>
      <c r="BA4" s="165"/>
      <c r="BB4" s="165"/>
      <c r="BC4" s="165"/>
      <c r="BD4" s="165"/>
      <c r="BE4" s="165"/>
      <c r="BF4" s="166"/>
      <c r="BG4" s="164" t="s">
        <v>147</v>
      </c>
      <c r="BH4" s="165"/>
      <c r="BI4" s="165"/>
      <c r="BJ4" s="165"/>
      <c r="BK4" s="165"/>
      <c r="BL4" s="165"/>
      <c r="BM4" s="165"/>
      <c r="BN4" s="166"/>
      <c r="BO4" s="164" t="s">
        <v>148</v>
      </c>
      <c r="BP4" s="165"/>
      <c r="BQ4" s="165"/>
      <c r="BR4" s="165"/>
      <c r="BS4" s="165"/>
      <c r="BT4" s="165"/>
      <c r="BU4" s="165"/>
      <c r="BV4" s="166"/>
      <c r="BW4" s="164" t="s">
        <v>149</v>
      </c>
      <c r="BX4" s="165"/>
      <c r="BY4" s="165"/>
      <c r="BZ4" s="165"/>
      <c r="CA4" s="165"/>
      <c r="CB4" s="165"/>
      <c r="CC4" s="165"/>
      <c r="CD4" s="166"/>
      <c r="CE4" s="164" t="s">
        <v>150</v>
      </c>
      <c r="CF4" s="165"/>
      <c r="CG4" s="165"/>
      <c r="CH4" s="165"/>
      <c r="CI4" s="165"/>
      <c r="CJ4" s="165"/>
      <c r="CK4" s="165"/>
      <c r="CL4" s="166"/>
      <c r="CM4" s="164" t="s">
        <v>151</v>
      </c>
      <c r="CN4" s="165"/>
      <c r="CO4" s="165"/>
      <c r="CP4" s="165"/>
      <c r="CQ4" s="165"/>
      <c r="CR4" s="165"/>
      <c r="CS4" s="165"/>
      <c r="CT4" s="166"/>
      <c r="CU4" s="164" t="s">
        <v>152</v>
      </c>
      <c r="CV4" s="165"/>
      <c r="CW4" s="165"/>
      <c r="CX4" s="165"/>
      <c r="CY4" s="165"/>
      <c r="CZ4" s="165"/>
      <c r="DA4" s="165"/>
      <c r="DB4" s="166"/>
      <c r="DC4" s="164" t="s">
        <v>153</v>
      </c>
      <c r="DD4" s="165"/>
      <c r="DE4" s="165"/>
      <c r="DF4" s="165"/>
      <c r="DG4" s="165"/>
      <c r="DH4" s="165"/>
      <c r="DI4" s="165"/>
      <c r="DJ4" s="166"/>
      <c r="DK4" s="164" t="s">
        <v>154</v>
      </c>
      <c r="DL4" s="165"/>
      <c r="DM4" s="165"/>
      <c r="DN4" s="165"/>
      <c r="DO4" s="165"/>
      <c r="DP4" s="165"/>
      <c r="DQ4" s="165"/>
      <c r="DR4" s="166"/>
      <c r="DS4" s="164" t="s">
        <v>155</v>
      </c>
      <c r="DT4" s="165"/>
      <c r="DU4" s="165"/>
      <c r="DV4" s="165"/>
      <c r="DW4" s="165"/>
      <c r="DX4" s="165"/>
      <c r="DY4" s="165"/>
      <c r="DZ4" s="166"/>
      <c r="EA4" s="164" t="s">
        <v>156</v>
      </c>
      <c r="EB4" s="165"/>
      <c r="EC4" s="165"/>
      <c r="ED4" s="165"/>
      <c r="EE4" s="165"/>
      <c r="EF4" s="165"/>
      <c r="EG4" s="165"/>
      <c r="EH4" s="166"/>
      <c r="EI4" s="164" t="s">
        <v>157</v>
      </c>
      <c r="EJ4" s="165"/>
      <c r="EK4" s="165"/>
      <c r="EL4" s="165"/>
      <c r="EM4" s="165"/>
      <c r="EN4" s="165"/>
      <c r="EO4" s="165"/>
      <c r="EP4" s="165"/>
      <c r="EQ4" s="167" t="s">
        <v>158</v>
      </c>
      <c r="ER4" s="168"/>
      <c r="ES4" s="168"/>
      <c r="ET4" s="169"/>
      <c r="EU4" s="162" t="s">
        <v>159</v>
      </c>
      <c r="EV4" s="158" t="s">
        <v>160</v>
      </c>
      <c r="EW4" s="158" t="s">
        <v>161</v>
      </c>
      <c r="EX4" s="158" t="s">
        <v>162</v>
      </c>
      <c r="EY4" s="158" t="s">
        <v>163</v>
      </c>
      <c r="EZ4" s="158" t="s">
        <v>164</v>
      </c>
      <c r="FA4" s="158" t="s">
        <v>165</v>
      </c>
      <c r="FB4" s="158" t="s">
        <v>166</v>
      </c>
      <c r="FC4" s="158" t="s">
        <v>167</v>
      </c>
      <c r="FD4" s="160" t="s">
        <v>168</v>
      </c>
    </row>
    <row r="5" spans="2:216" ht="18" customHeight="1" thickBot="1" x14ac:dyDescent="0.3">
      <c r="B5" s="107" t="s">
        <v>1</v>
      </c>
      <c r="C5" s="108"/>
      <c r="D5" s="108"/>
      <c r="E5" s="108"/>
      <c r="F5" s="108"/>
      <c r="G5" s="108"/>
      <c r="H5" s="108"/>
      <c r="I5" s="108"/>
      <c r="J5" s="109"/>
      <c r="T5" s="171"/>
      <c r="U5" s="159"/>
      <c r="V5" s="159"/>
      <c r="W5" s="159"/>
      <c r="X5" s="159"/>
      <c r="Y5" s="159"/>
      <c r="Z5" s="159"/>
      <c r="AA5" s="159"/>
      <c r="AB5" s="159"/>
      <c r="AC5" s="159"/>
      <c r="AD5" s="159"/>
      <c r="AE5" s="159"/>
      <c r="AF5" s="159"/>
      <c r="AG5" s="159"/>
      <c r="AH5" s="159"/>
      <c r="AI5" s="159"/>
      <c r="AJ5" s="159"/>
      <c r="AK5" s="159"/>
      <c r="AL5" s="159"/>
      <c r="AM5" s="159"/>
      <c r="AN5" s="159"/>
      <c r="AO5" s="64" t="s">
        <v>169</v>
      </c>
      <c r="AP5" s="159" t="s">
        <v>41</v>
      </c>
      <c r="AQ5" s="159"/>
      <c r="AR5" s="65" t="s">
        <v>170</v>
      </c>
      <c r="AS5" s="159"/>
      <c r="AT5" s="159"/>
      <c r="AU5" s="159"/>
      <c r="AV5" s="159"/>
      <c r="AW5" s="159"/>
      <c r="AX5" s="159"/>
      <c r="AY5" s="66" t="s">
        <v>19</v>
      </c>
      <c r="AZ5" s="66" t="s">
        <v>21</v>
      </c>
      <c r="BA5" s="66" t="s">
        <v>171</v>
      </c>
      <c r="BB5" s="66" t="s">
        <v>36</v>
      </c>
      <c r="BC5" s="66" t="s">
        <v>172</v>
      </c>
      <c r="BD5" s="66" t="s">
        <v>173</v>
      </c>
      <c r="BE5" s="66" t="s">
        <v>55</v>
      </c>
      <c r="BF5" s="67" t="s">
        <v>174</v>
      </c>
      <c r="BG5" s="66" t="s">
        <v>19</v>
      </c>
      <c r="BH5" s="66" t="s">
        <v>21</v>
      </c>
      <c r="BI5" s="66" t="s">
        <v>171</v>
      </c>
      <c r="BJ5" s="66" t="s">
        <v>36</v>
      </c>
      <c r="BK5" s="66" t="s">
        <v>172</v>
      </c>
      <c r="BL5" s="66" t="s">
        <v>173</v>
      </c>
      <c r="BM5" s="66" t="s">
        <v>55</v>
      </c>
      <c r="BN5" s="67" t="s">
        <v>174</v>
      </c>
      <c r="BO5" s="66" t="s">
        <v>19</v>
      </c>
      <c r="BP5" s="66" t="s">
        <v>21</v>
      </c>
      <c r="BQ5" s="66" t="s">
        <v>171</v>
      </c>
      <c r="BR5" s="66" t="s">
        <v>36</v>
      </c>
      <c r="BS5" s="66" t="s">
        <v>172</v>
      </c>
      <c r="BT5" s="66" t="s">
        <v>173</v>
      </c>
      <c r="BU5" s="66" t="s">
        <v>55</v>
      </c>
      <c r="BV5" s="67" t="s">
        <v>174</v>
      </c>
      <c r="BW5" s="66" t="s">
        <v>19</v>
      </c>
      <c r="BX5" s="66" t="s">
        <v>21</v>
      </c>
      <c r="BY5" s="66" t="s">
        <v>171</v>
      </c>
      <c r="BZ5" s="66" t="s">
        <v>36</v>
      </c>
      <c r="CA5" s="66" t="s">
        <v>172</v>
      </c>
      <c r="CB5" s="66" t="s">
        <v>173</v>
      </c>
      <c r="CC5" s="66" t="s">
        <v>55</v>
      </c>
      <c r="CD5" s="67" t="s">
        <v>174</v>
      </c>
      <c r="CE5" s="66" t="s">
        <v>19</v>
      </c>
      <c r="CF5" s="66" t="s">
        <v>21</v>
      </c>
      <c r="CG5" s="66" t="s">
        <v>171</v>
      </c>
      <c r="CH5" s="66" t="s">
        <v>36</v>
      </c>
      <c r="CI5" s="66" t="s">
        <v>172</v>
      </c>
      <c r="CJ5" s="66" t="s">
        <v>173</v>
      </c>
      <c r="CK5" s="66" t="s">
        <v>55</v>
      </c>
      <c r="CL5" s="67" t="s">
        <v>174</v>
      </c>
      <c r="CM5" s="66" t="s">
        <v>19</v>
      </c>
      <c r="CN5" s="66" t="s">
        <v>21</v>
      </c>
      <c r="CO5" s="66" t="s">
        <v>171</v>
      </c>
      <c r="CP5" s="66" t="s">
        <v>36</v>
      </c>
      <c r="CQ5" s="66" t="s">
        <v>172</v>
      </c>
      <c r="CR5" s="66" t="s">
        <v>173</v>
      </c>
      <c r="CS5" s="66" t="s">
        <v>55</v>
      </c>
      <c r="CT5" s="67" t="s">
        <v>174</v>
      </c>
      <c r="CU5" s="66" t="s">
        <v>19</v>
      </c>
      <c r="CV5" s="66" t="s">
        <v>21</v>
      </c>
      <c r="CW5" s="66" t="s">
        <v>171</v>
      </c>
      <c r="CX5" s="66" t="s">
        <v>36</v>
      </c>
      <c r="CY5" s="66" t="s">
        <v>172</v>
      </c>
      <c r="CZ5" s="66" t="s">
        <v>173</v>
      </c>
      <c r="DA5" s="66" t="s">
        <v>55</v>
      </c>
      <c r="DB5" s="67" t="s">
        <v>174</v>
      </c>
      <c r="DC5" s="66" t="s">
        <v>19</v>
      </c>
      <c r="DD5" s="66" t="s">
        <v>21</v>
      </c>
      <c r="DE5" s="66" t="s">
        <v>171</v>
      </c>
      <c r="DF5" s="66" t="s">
        <v>36</v>
      </c>
      <c r="DG5" s="66" t="s">
        <v>172</v>
      </c>
      <c r="DH5" s="66" t="s">
        <v>173</v>
      </c>
      <c r="DI5" s="66" t="s">
        <v>55</v>
      </c>
      <c r="DJ5" s="67" t="s">
        <v>174</v>
      </c>
      <c r="DK5" s="66" t="s">
        <v>19</v>
      </c>
      <c r="DL5" s="66" t="s">
        <v>21</v>
      </c>
      <c r="DM5" s="66" t="s">
        <v>171</v>
      </c>
      <c r="DN5" s="66" t="s">
        <v>36</v>
      </c>
      <c r="DO5" s="66" t="s">
        <v>172</v>
      </c>
      <c r="DP5" s="66" t="s">
        <v>173</v>
      </c>
      <c r="DQ5" s="66" t="s">
        <v>55</v>
      </c>
      <c r="DR5" s="67" t="s">
        <v>174</v>
      </c>
      <c r="DS5" s="66" t="s">
        <v>19</v>
      </c>
      <c r="DT5" s="66" t="s">
        <v>21</v>
      </c>
      <c r="DU5" s="66" t="s">
        <v>171</v>
      </c>
      <c r="DV5" s="66" t="s">
        <v>36</v>
      </c>
      <c r="DW5" s="66" t="s">
        <v>172</v>
      </c>
      <c r="DX5" s="66" t="s">
        <v>173</v>
      </c>
      <c r="DY5" s="66" t="s">
        <v>55</v>
      </c>
      <c r="DZ5" s="67" t="s">
        <v>174</v>
      </c>
      <c r="EA5" s="66" t="s">
        <v>19</v>
      </c>
      <c r="EB5" s="66" t="s">
        <v>21</v>
      </c>
      <c r="EC5" s="66" t="s">
        <v>171</v>
      </c>
      <c r="ED5" s="66" t="s">
        <v>36</v>
      </c>
      <c r="EE5" s="66" t="s">
        <v>172</v>
      </c>
      <c r="EF5" s="66" t="s">
        <v>173</v>
      </c>
      <c r="EG5" s="66" t="s">
        <v>55</v>
      </c>
      <c r="EH5" s="67" t="s">
        <v>174</v>
      </c>
      <c r="EI5" s="66" t="s">
        <v>19</v>
      </c>
      <c r="EJ5" s="66" t="s">
        <v>21</v>
      </c>
      <c r="EK5" s="66" t="s">
        <v>171</v>
      </c>
      <c r="EL5" s="66" t="s">
        <v>36</v>
      </c>
      <c r="EM5" s="66" t="s">
        <v>172</v>
      </c>
      <c r="EN5" s="66" t="s">
        <v>173</v>
      </c>
      <c r="EO5" s="66" t="s">
        <v>55</v>
      </c>
      <c r="EP5" s="68" t="s">
        <v>174</v>
      </c>
      <c r="EQ5" s="69" t="str">
        <f>+G50</f>
        <v xml:space="preserve">Avance % Meta AÑO  </v>
      </c>
      <c r="ER5" s="70" t="str">
        <f>+I50</f>
        <v>Análisis de resultado</v>
      </c>
      <c r="ES5" s="70" t="e">
        <f>+#REF!</f>
        <v>#REF!</v>
      </c>
      <c r="ET5" s="71" t="str">
        <f>+J50</f>
        <v xml:space="preserve">Acciones a tomar </v>
      </c>
      <c r="EU5" s="163"/>
      <c r="EV5" s="159"/>
      <c r="EW5" s="159"/>
      <c r="EX5" s="159"/>
      <c r="EY5" s="159"/>
      <c r="EZ5" s="159"/>
      <c r="FA5" s="159"/>
      <c r="FB5" s="159"/>
      <c r="FC5" s="159"/>
      <c r="FD5" s="161"/>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10" t="s">
        <v>2</v>
      </c>
      <c r="C7" s="110"/>
      <c r="D7" s="111" t="s">
        <v>286</v>
      </c>
      <c r="E7" s="112"/>
      <c r="F7" s="112"/>
      <c r="G7" s="112"/>
      <c r="H7" s="113"/>
      <c r="I7" s="102" t="s">
        <v>3</v>
      </c>
      <c r="J7" s="74" t="s">
        <v>287</v>
      </c>
      <c r="T7" s="75" t="str">
        <f>+D7</f>
        <v>Número de encuentros academicos realizados para la divulgación y retroalimentación del conocimiento penitenciario.</v>
      </c>
      <c r="U7" s="76" t="str">
        <f>+D9</f>
        <v>Seguimiento al avance de  los productos de investigación formulados y diseñados en una vigencia.</v>
      </c>
      <c r="V7" s="76" t="e">
        <f>+#REF!</f>
        <v>#REF!</v>
      </c>
      <c r="W7" s="76" t="e">
        <f>+#REF!</f>
        <v>#REF!</v>
      </c>
      <c r="X7" s="76" t="str">
        <f>+D19</f>
        <v>GESTIÓN DEL CONOCIMIENTO: Realizar la formación, capacitación, inducción, instrucción, entrenamiento y reentrenamiento a los actores del Sistema Nacional Penitenciario que así lo requiera y las investigaciones a este ámbito en forma eficiente.</v>
      </c>
      <c r="Y7" s="76">
        <f>+D21</f>
        <v>0</v>
      </c>
      <c r="Z7" s="76" t="e">
        <f>+#REF!</f>
        <v>#REF!</v>
      </c>
      <c r="AA7" s="76" t="str">
        <f>+F25</f>
        <v>No. De Productos de investigación formulados y diseñados en una vigencia.</v>
      </c>
      <c r="AB7" s="76" t="str">
        <f>+F26</f>
        <v>No. De Productos de investigación a formulados y diseñados en una vigencia.</v>
      </c>
      <c r="AC7" s="76" t="str">
        <f>+E29</f>
        <v>Sumatoria del número de Productos de investigación a formular y diseñar en una vigencia.</v>
      </c>
      <c r="AD7" s="76" t="str">
        <f>+E28</f>
        <v>Sumatoria del número de Productos de investigación formulados y diseñados en una vigencia.</v>
      </c>
      <c r="AE7" s="76" t="str">
        <f>+J25</f>
        <v>Informe Seguimiento plan de acción</v>
      </c>
      <c r="AF7" s="76" t="str">
        <f>+J26</f>
        <v>Informe Seguimiento plan de acción</v>
      </c>
      <c r="AG7" s="76" t="str">
        <f>+C31</f>
        <v>Anual</v>
      </c>
      <c r="AH7" s="76" t="str">
        <f>+F31</f>
        <v>Eficacia</v>
      </c>
      <c r="AI7" s="76" t="str">
        <f>+I31</f>
        <v>Positiva</v>
      </c>
      <c r="AJ7" s="77" t="str">
        <f>+D33</f>
        <v>Porcentaje</v>
      </c>
      <c r="AK7" s="78">
        <f>+H33</f>
        <v>43466</v>
      </c>
      <c r="AL7" s="79">
        <f>+J33</f>
        <v>0.85</v>
      </c>
      <c r="AM7" s="76" t="str">
        <f>+D35</f>
        <v>DIRES - DIRECCION ESCUELA DE FORMACIÓN</v>
      </c>
      <c r="AN7" s="76" t="str">
        <f>CONCATENATE(I35," ",J35)</f>
        <v xml:space="preserve">DIRES - DIRECCION ESCUELA DE FORMACIÓN </v>
      </c>
      <c r="AO7" s="80" t="e">
        <f>+#REF!</f>
        <v>#REF!</v>
      </c>
      <c r="AP7" s="80" t="e">
        <f>+#REF!</f>
        <v>#REF!</v>
      </c>
      <c r="AQ7" s="80" t="e">
        <f>+#REF!</f>
        <v>#REF!</v>
      </c>
      <c r="AR7" s="80" t="e">
        <f>+#REF!</f>
        <v>#REF!</v>
      </c>
      <c r="AS7" s="81">
        <f>+B47</f>
        <v>1</v>
      </c>
      <c r="AT7" s="81">
        <f>+D47</f>
        <v>1</v>
      </c>
      <c r="AU7" s="81">
        <f>+F47</f>
        <v>1</v>
      </c>
      <c r="AV7" s="81">
        <f>+H47</f>
        <v>1</v>
      </c>
      <c r="AW7" s="79">
        <f>+J47</f>
        <v>4</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10" t="s">
        <v>4</v>
      </c>
      <c r="C9" s="110"/>
      <c r="D9" s="114" t="s">
        <v>288</v>
      </c>
      <c r="E9" s="114"/>
      <c r="F9" s="114"/>
      <c r="G9" s="114"/>
      <c r="H9" s="114"/>
      <c r="I9" s="114"/>
      <c r="J9" s="114"/>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10" t="s">
        <v>5</v>
      </c>
      <c r="C11" s="110"/>
      <c r="D11" s="114" t="s">
        <v>6</v>
      </c>
      <c r="E11" s="114"/>
      <c r="F11" s="114"/>
      <c r="G11" s="114"/>
      <c r="H11" s="114"/>
      <c r="I11" s="114"/>
      <c r="J11" s="114"/>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10" t="s">
        <v>7</v>
      </c>
      <c r="C13" s="110"/>
      <c r="D13" s="114" t="s">
        <v>72</v>
      </c>
      <c r="E13" s="114"/>
      <c r="F13" s="114"/>
      <c r="G13" s="114"/>
      <c r="H13" s="114"/>
      <c r="I13" s="114"/>
      <c r="J13" s="114"/>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10" t="s">
        <v>9</v>
      </c>
      <c r="C15" s="110"/>
      <c r="D15" s="114" t="s">
        <v>116</v>
      </c>
      <c r="E15" s="114"/>
      <c r="F15" s="114"/>
      <c r="G15" s="114"/>
      <c r="H15" s="114"/>
      <c r="I15" s="114"/>
      <c r="J15" s="114"/>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10" t="s">
        <v>11</v>
      </c>
      <c r="C17" s="110" t="str">
        <f>IF(ISERROR(VLOOKUP(#REF!,[6]listas!$B$5:$G$54,2,0)),"",VLOOKUP(#REF!,[6]listas!$B$5:$G$54,2,0))</f>
        <v/>
      </c>
      <c r="D17" s="114" t="s">
        <v>83</v>
      </c>
      <c r="E17" s="114"/>
      <c r="F17" s="114"/>
      <c r="G17" s="114"/>
      <c r="H17" s="114"/>
      <c r="I17" s="114"/>
      <c r="J17" s="114"/>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10" t="s">
        <v>12</v>
      </c>
      <c r="C19" s="110"/>
      <c r="D19" s="155" t="s">
        <v>88</v>
      </c>
      <c r="E19" s="156"/>
      <c r="F19" s="156"/>
      <c r="G19" s="156"/>
      <c r="H19" s="156"/>
      <c r="I19" s="156"/>
      <c r="J19" s="157"/>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10" t="s">
        <v>13</v>
      </c>
      <c r="C21" s="110"/>
      <c r="D21" s="111"/>
      <c r="E21" s="112"/>
      <c r="F21" s="112"/>
      <c r="G21" s="112"/>
      <c r="H21" s="112"/>
      <c r="I21" s="112"/>
      <c r="J21" s="113"/>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10" t="s">
        <v>14</v>
      </c>
      <c r="C23" s="110"/>
      <c r="D23" s="111" t="s">
        <v>175</v>
      </c>
      <c r="E23" s="112"/>
      <c r="F23" s="112"/>
      <c r="G23" s="112"/>
      <c r="H23" s="112"/>
      <c r="I23" s="112"/>
      <c r="J23" s="113"/>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18" t="s">
        <v>16</v>
      </c>
      <c r="C25" s="119" t="s">
        <v>17</v>
      </c>
      <c r="D25" s="118" t="s">
        <v>18</v>
      </c>
      <c r="E25" s="102" t="s">
        <v>19</v>
      </c>
      <c r="F25" s="150" t="s">
        <v>289</v>
      </c>
      <c r="G25" s="151"/>
      <c r="H25" s="151"/>
      <c r="I25" s="118" t="s">
        <v>20</v>
      </c>
      <c r="J25" s="13" t="s">
        <v>291</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18"/>
      <c r="C26" s="119"/>
      <c r="D26" s="118"/>
      <c r="E26" s="102" t="s">
        <v>21</v>
      </c>
      <c r="F26" s="152" t="s">
        <v>290</v>
      </c>
      <c r="G26" s="153"/>
      <c r="H26" s="154"/>
      <c r="I26" s="118"/>
      <c r="J26" s="13" t="s">
        <v>291</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20" t="s">
        <v>22</v>
      </c>
      <c r="C28" s="121" t="str">
        <f>+F25</f>
        <v>No. De Productos de investigación formulados y diseñados en una vigencia.</v>
      </c>
      <c r="D28" s="121"/>
      <c r="E28" s="115" t="s">
        <v>292</v>
      </c>
      <c r="F28" s="115"/>
      <c r="G28" s="115"/>
      <c r="H28" s="115"/>
      <c r="I28" s="115"/>
      <c r="J28" s="115"/>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20"/>
      <c r="C29" s="121" t="str">
        <f>+F26</f>
        <v>No. De Productos de investigación a formulados y diseñados en una vigencia.</v>
      </c>
      <c r="D29" s="121"/>
      <c r="E29" s="115" t="s">
        <v>293</v>
      </c>
      <c r="F29" s="115"/>
      <c r="G29" s="115"/>
      <c r="H29" s="115"/>
      <c r="I29" s="115"/>
      <c r="J29" s="115"/>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04" t="s">
        <v>23</v>
      </c>
      <c r="C31" s="115" t="s">
        <v>24</v>
      </c>
      <c r="D31" s="115"/>
      <c r="E31" s="104" t="s">
        <v>25</v>
      </c>
      <c r="F31" s="115" t="s">
        <v>26</v>
      </c>
      <c r="G31" s="115"/>
      <c r="H31" s="104" t="s">
        <v>27</v>
      </c>
      <c r="I31" s="116" t="s">
        <v>28</v>
      </c>
      <c r="J31" s="117"/>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20" t="s">
        <v>29</v>
      </c>
      <c r="C33" s="120"/>
      <c r="D33" s="122" t="s">
        <v>30</v>
      </c>
      <c r="E33" s="122"/>
      <c r="F33" s="120" t="s">
        <v>31</v>
      </c>
      <c r="G33" s="120"/>
      <c r="H33" s="19">
        <v>43466</v>
      </c>
      <c r="I33" s="20" t="s">
        <v>32</v>
      </c>
      <c r="J33" s="63">
        <v>0.85</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20" t="s">
        <v>33</v>
      </c>
      <c r="C35" s="120"/>
      <c r="D35" s="123" t="s">
        <v>175</v>
      </c>
      <c r="E35" s="123"/>
      <c r="F35" s="123"/>
      <c r="G35" s="120" t="s">
        <v>34</v>
      </c>
      <c r="H35" s="120"/>
      <c r="I35" s="124" t="s">
        <v>175</v>
      </c>
      <c r="J35" s="125"/>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20" t="s">
        <v>35</v>
      </c>
      <c r="C37" s="120"/>
      <c r="D37" s="126"/>
      <c r="E37" s="127"/>
      <c r="F37" s="127"/>
      <c r="G37" s="127"/>
      <c r="H37" s="127"/>
      <c r="I37" s="127"/>
      <c r="J37" s="128"/>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75">
        <v>4</v>
      </c>
      <c r="D39" s="176"/>
      <c r="E39" s="129" t="s">
        <v>37</v>
      </c>
      <c r="F39" s="129"/>
      <c r="G39" s="101">
        <v>5</v>
      </c>
      <c r="H39" s="129" t="s">
        <v>176</v>
      </c>
      <c r="I39" s="129"/>
      <c r="J39" s="101">
        <v>3</v>
      </c>
      <c r="L39" s="3"/>
      <c r="M39" s="3"/>
      <c r="N39" s="3"/>
      <c r="O39" s="3"/>
      <c r="AI39" s="6"/>
      <c r="AJ39" s="6"/>
      <c r="AK39" s="6"/>
      <c r="AL39" s="6"/>
      <c r="AM39" s="6"/>
      <c r="AN39" s="6"/>
      <c r="AO39" s="6"/>
      <c r="AP39" s="6"/>
      <c r="AQ39" s="6"/>
      <c r="AR39" s="6"/>
      <c r="AS39" s="6"/>
    </row>
    <row r="40" spans="2:216" ht="12.75" x14ac:dyDescent="0.25">
      <c r="B40" s="130" t="s">
        <v>38</v>
      </c>
      <c r="C40" s="132" t="s">
        <v>39</v>
      </c>
      <c r="D40" s="132"/>
      <c r="E40" s="133" t="s">
        <v>40</v>
      </c>
      <c r="F40" s="133"/>
      <c r="G40" s="134" t="s">
        <v>41</v>
      </c>
      <c r="H40" s="134"/>
      <c r="I40" s="177" t="s">
        <v>42</v>
      </c>
      <c r="J40" s="178"/>
      <c r="L40" s="3"/>
      <c r="M40" s="3"/>
      <c r="N40" s="3"/>
      <c r="O40" s="3"/>
    </row>
    <row r="41" spans="2:216" ht="12.75" x14ac:dyDescent="0.25">
      <c r="B41" s="130"/>
      <c r="C41" s="118" t="s">
        <v>43</v>
      </c>
      <c r="D41" s="118"/>
      <c r="E41" s="103" t="s">
        <v>44</v>
      </c>
      <c r="F41" s="103" t="s">
        <v>43</v>
      </c>
      <c r="G41" s="103" t="s">
        <v>44</v>
      </c>
      <c r="H41" s="103" t="s">
        <v>43</v>
      </c>
      <c r="I41" s="118" t="s">
        <v>45</v>
      </c>
      <c r="J41" s="135"/>
      <c r="L41" s="3"/>
      <c r="M41" s="3"/>
      <c r="N41" s="3"/>
      <c r="O41" s="3"/>
    </row>
    <row r="42" spans="2:216" ht="13.5" thickBot="1" x14ac:dyDescent="0.3">
      <c r="B42" s="131"/>
      <c r="C42" s="136">
        <v>1</v>
      </c>
      <c r="D42" s="136"/>
      <c r="E42" s="105">
        <v>1</v>
      </c>
      <c r="F42" s="105">
        <v>0.85</v>
      </c>
      <c r="G42" s="105">
        <v>0.84</v>
      </c>
      <c r="H42" s="105">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39" t="s">
        <v>46</v>
      </c>
      <c r="C44" s="140"/>
      <c r="D44" s="140"/>
      <c r="E44" s="140"/>
      <c r="F44" s="140"/>
      <c r="G44" s="140"/>
      <c r="H44" s="141" t="s">
        <v>177</v>
      </c>
      <c r="I44" s="142"/>
      <c r="J44" s="143"/>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44" t="s">
        <v>47</v>
      </c>
      <c r="C46" s="145"/>
      <c r="D46" s="146" t="s">
        <v>48</v>
      </c>
      <c r="E46" s="145"/>
      <c r="F46" s="146" t="s">
        <v>49</v>
      </c>
      <c r="G46" s="145"/>
      <c r="H46" s="146" t="s">
        <v>50</v>
      </c>
      <c r="I46" s="147"/>
      <c r="J46" s="30" t="s">
        <v>51</v>
      </c>
      <c r="L46" s="3"/>
      <c r="M46" s="3"/>
      <c r="N46" s="3"/>
      <c r="O46" s="3"/>
    </row>
    <row r="47" spans="2:216" ht="12.75" customHeight="1" thickBot="1" x14ac:dyDescent="0.3">
      <c r="B47" s="172">
        <v>1</v>
      </c>
      <c r="C47" s="173"/>
      <c r="D47" s="174">
        <v>1</v>
      </c>
      <c r="E47" s="173"/>
      <c r="F47" s="174">
        <v>1</v>
      </c>
      <c r="G47" s="173"/>
      <c r="H47" s="174">
        <v>1</v>
      </c>
      <c r="I47" s="173"/>
      <c r="J47" s="31">
        <v>4</v>
      </c>
      <c r="L47" s="3"/>
      <c r="M47" s="3"/>
      <c r="N47" s="3"/>
      <c r="O47" s="3"/>
    </row>
    <row r="48" spans="2:216" ht="16.5" thickBot="1" x14ac:dyDescent="0.3">
      <c r="B48" s="139" t="s">
        <v>52</v>
      </c>
      <c r="C48" s="140"/>
      <c r="D48" s="140"/>
      <c r="E48" s="140"/>
      <c r="F48" s="140"/>
      <c r="G48" s="149"/>
      <c r="H48" s="141" t="str">
        <f>+H44</f>
        <v>2019-2022</v>
      </c>
      <c r="I48" s="142"/>
      <c r="J48" s="143"/>
      <c r="L48" s="3"/>
      <c r="M48" s="3"/>
      <c r="N48" s="3"/>
      <c r="O48" s="3"/>
    </row>
    <row r="49" spans="2:216" s="32" customFormat="1" ht="4.5" customHeight="1" x14ac:dyDescent="0.25">
      <c r="E49" s="148"/>
      <c r="F49" s="148"/>
      <c r="G49" s="148"/>
      <c r="H49" s="148"/>
      <c r="I49" s="148"/>
      <c r="J49" s="148"/>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178</v>
      </c>
      <c r="C51" s="37"/>
      <c r="D51" s="37"/>
      <c r="E51" s="38"/>
      <c r="F51" s="38"/>
      <c r="G51" s="39"/>
      <c r="H51" s="40"/>
      <c r="I51" s="41"/>
      <c r="J51" s="42"/>
      <c r="L51" s="3"/>
      <c r="M51" s="3"/>
      <c r="N51" s="3"/>
      <c r="O51" s="3"/>
    </row>
    <row r="52" spans="2:216" ht="31.5" customHeight="1" x14ac:dyDescent="0.25">
      <c r="B52" s="43" t="s">
        <v>179</v>
      </c>
      <c r="C52" s="50"/>
      <c r="D52" s="50"/>
      <c r="E52" s="45"/>
      <c r="F52" s="45"/>
      <c r="G52" s="46"/>
      <c r="H52" s="47"/>
      <c r="I52" s="48"/>
      <c r="J52" s="49"/>
      <c r="L52" s="3"/>
      <c r="M52" s="3"/>
      <c r="N52" s="3"/>
      <c r="O52" s="3"/>
    </row>
    <row r="53" spans="2:216" ht="29.25" customHeight="1" x14ac:dyDescent="0.25">
      <c r="B53" s="43" t="s">
        <v>180</v>
      </c>
      <c r="C53" s="44"/>
      <c r="D53" s="44"/>
      <c r="E53" s="45"/>
      <c r="F53" s="45"/>
      <c r="G53" s="46"/>
      <c r="H53" s="47"/>
      <c r="I53" s="48"/>
      <c r="J53" s="49"/>
      <c r="L53" s="3"/>
      <c r="M53" s="3"/>
      <c r="N53" s="3"/>
      <c r="O53" s="3"/>
    </row>
    <row r="54" spans="2:216" ht="28.5" customHeight="1" thickBot="1" x14ac:dyDescent="0.3">
      <c r="B54" s="43" t="s">
        <v>181</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1:173" ht="75" x14ac:dyDescent="0.25">
      <c r="K165" s="62" t="s">
        <v>61</v>
      </c>
      <c r="O165" s="5"/>
      <c r="P165" s="6"/>
      <c r="Q165" s="3"/>
      <c r="FE165" s="7" t="s">
        <v>60</v>
      </c>
      <c r="FF165" s="61" t="s">
        <v>183</v>
      </c>
      <c r="FG165" s="4"/>
      <c r="FH165" s="61" t="s">
        <v>8</v>
      </c>
      <c r="FI165" s="4"/>
      <c r="FJ165" s="62" t="s">
        <v>61</v>
      </c>
      <c r="FK165" s="61" t="s">
        <v>184</v>
      </c>
      <c r="FL165" s="7"/>
      <c r="FM165" s="7"/>
      <c r="FN165" s="7"/>
      <c r="FO165" s="7"/>
      <c r="FP165" s="7"/>
      <c r="FQ165" s="7"/>
    </row>
    <row r="166" spans="11:173" ht="45" x14ac:dyDescent="0.25">
      <c r="K166" s="62" t="s">
        <v>64</v>
      </c>
      <c r="O166" s="5"/>
      <c r="P166" s="6"/>
      <c r="Q166" s="3"/>
      <c r="FE166" s="7" t="s">
        <v>62</v>
      </c>
      <c r="FF166" s="61" t="s">
        <v>185</v>
      </c>
      <c r="FG166" s="4"/>
      <c r="FH166" s="61" t="s">
        <v>63</v>
      </c>
      <c r="FI166" s="4"/>
      <c r="FJ166" s="62" t="s">
        <v>64</v>
      </c>
      <c r="FK166" s="61" t="s">
        <v>186</v>
      </c>
      <c r="FL166" s="7"/>
      <c r="FM166" s="7"/>
      <c r="FN166" s="7"/>
      <c r="FO166" s="7"/>
      <c r="FP166" s="7"/>
      <c r="FQ166" s="7"/>
    </row>
    <row r="167" spans="11:173" ht="45" x14ac:dyDescent="0.25">
      <c r="K167" s="62" t="s">
        <v>67</v>
      </c>
      <c r="O167" s="5"/>
      <c r="P167" s="6"/>
      <c r="Q167" s="3"/>
      <c r="FE167" s="7" t="s">
        <v>65</v>
      </c>
      <c r="FF167" s="61" t="s">
        <v>187</v>
      </c>
      <c r="FG167" s="4"/>
      <c r="FH167" s="61" t="s">
        <v>66</v>
      </c>
      <c r="FI167" s="4"/>
      <c r="FJ167" s="62" t="s">
        <v>67</v>
      </c>
      <c r="FK167" s="61" t="s">
        <v>188</v>
      </c>
      <c r="FL167" s="7"/>
      <c r="FM167" s="7"/>
      <c r="FN167" s="7"/>
      <c r="FO167" s="7"/>
      <c r="FP167" s="7"/>
      <c r="FQ167" s="7"/>
    </row>
    <row r="168" spans="11:173" ht="60" x14ac:dyDescent="0.25">
      <c r="K168" s="62" t="s">
        <v>70</v>
      </c>
      <c r="O168" s="5"/>
      <c r="P168" s="6"/>
      <c r="Q168" s="3"/>
      <c r="FE168" s="7" t="s">
        <v>68</v>
      </c>
      <c r="FF168" s="61" t="s">
        <v>175</v>
      </c>
      <c r="FG168" s="4"/>
      <c r="FH168" s="61" t="s">
        <v>69</v>
      </c>
      <c r="FI168" s="4"/>
      <c r="FJ168" s="62" t="s">
        <v>70</v>
      </c>
      <c r="FK168" s="61" t="s">
        <v>189</v>
      </c>
      <c r="FL168" s="7"/>
      <c r="FM168" s="7"/>
      <c r="FN168" s="7"/>
      <c r="FO168" s="7"/>
      <c r="FP168" s="7"/>
      <c r="FQ168" s="7"/>
    </row>
    <row r="169" spans="11:173" ht="45" x14ac:dyDescent="0.25">
      <c r="K169" s="62" t="s">
        <v>73</v>
      </c>
      <c r="O169" s="5"/>
      <c r="P169" s="6"/>
      <c r="Q169" s="3"/>
      <c r="FE169" s="7" t="s">
        <v>71</v>
      </c>
      <c r="FF169" s="61" t="s">
        <v>190</v>
      </c>
      <c r="FG169" s="4"/>
      <c r="FH169" s="61" t="s">
        <v>72</v>
      </c>
      <c r="FI169" s="4"/>
      <c r="FJ169" s="62" t="s">
        <v>73</v>
      </c>
      <c r="FK169" s="61" t="s">
        <v>191</v>
      </c>
      <c r="FL169" s="7"/>
      <c r="FM169" s="7"/>
      <c r="FN169" s="7"/>
      <c r="FO169" s="7"/>
      <c r="FP169" s="7"/>
      <c r="FQ169" s="7"/>
    </row>
    <row r="170" spans="11:173" ht="45" x14ac:dyDescent="0.25">
      <c r="K170" s="62" t="s">
        <v>76</v>
      </c>
      <c r="O170" s="5"/>
      <c r="P170" s="6"/>
      <c r="Q170" s="3"/>
      <c r="FE170" s="7" t="s">
        <v>74</v>
      </c>
      <c r="FF170" s="61" t="s">
        <v>192</v>
      </c>
      <c r="FG170" s="4"/>
      <c r="FH170" s="61" t="s">
        <v>75</v>
      </c>
      <c r="FI170" s="4"/>
      <c r="FJ170" s="62" t="s">
        <v>76</v>
      </c>
      <c r="FK170" s="61" t="s">
        <v>193</v>
      </c>
      <c r="FL170" s="7"/>
      <c r="FM170" s="7"/>
      <c r="FN170" s="7"/>
      <c r="FO170" s="7"/>
      <c r="FP170" s="7"/>
      <c r="FQ170" s="7"/>
    </row>
    <row r="171" spans="11:173" ht="75" x14ac:dyDescent="0.25">
      <c r="K171" s="62" t="s">
        <v>79</v>
      </c>
      <c r="O171" s="5"/>
      <c r="P171" s="6"/>
      <c r="Q171" s="3"/>
      <c r="FE171" s="7" t="s">
        <v>77</v>
      </c>
      <c r="FF171" s="61" t="s">
        <v>194</v>
      </c>
      <c r="FG171" s="4"/>
      <c r="FH171" s="61" t="s">
        <v>78</v>
      </c>
      <c r="FI171" s="4"/>
      <c r="FJ171" s="62" t="s">
        <v>79</v>
      </c>
      <c r="FK171" s="61" t="s">
        <v>195</v>
      </c>
      <c r="FL171" s="7"/>
      <c r="FM171" s="7"/>
      <c r="FN171" s="7"/>
      <c r="FO171" s="7"/>
      <c r="FP171" s="7"/>
      <c r="FQ171" s="7"/>
    </row>
    <row r="172" spans="11:173" ht="60" x14ac:dyDescent="0.25">
      <c r="K172" s="62" t="s">
        <v>82</v>
      </c>
      <c r="O172" s="5"/>
      <c r="P172" s="6"/>
      <c r="Q172" s="3"/>
      <c r="FE172" s="7" t="s">
        <v>80</v>
      </c>
      <c r="FF172" s="61" t="s">
        <v>196</v>
      </c>
      <c r="FG172" s="4"/>
      <c r="FH172" s="61" t="s">
        <v>81</v>
      </c>
      <c r="FI172" s="4"/>
      <c r="FJ172" s="62" t="s">
        <v>82</v>
      </c>
      <c r="FK172" s="61" t="s">
        <v>197</v>
      </c>
      <c r="FL172" s="7"/>
      <c r="FM172" s="7"/>
      <c r="FN172" s="7"/>
      <c r="FO172" s="7"/>
      <c r="FP172" s="7"/>
      <c r="FQ172" s="7"/>
    </row>
    <row r="173" spans="11:173" ht="60" x14ac:dyDescent="0.25">
      <c r="K173" s="62" t="s">
        <v>85</v>
      </c>
      <c r="O173" s="5"/>
      <c r="P173" s="6"/>
      <c r="Q173" s="3"/>
      <c r="FE173" s="7" t="s">
        <v>83</v>
      </c>
      <c r="FF173" s="61" t="s">
        <v>198</v>
      </c>
      <c r="FG173" s="4"/>
      <c r="FH173" s="61" t="s">
        <v>84</v>
      </c>
      <c r="FI173" s="4"/>
      <c r="FJ173" s="62" t="s">
        <v>85</v>
      </c>
      <c r="FK173" s="61" t="s">
        <v>199</v>
      </c>
      <c r="FL173" s="7"/>
      <c r="FM173" s="7"/>
      <c r="FN173" s="7"/>
      <c r="FO173" s="7"/>
      <c r="FP173" s="7"/>
      <c r="FQ173" s="7"/>
    </row>
    <row r="174" spans="11:173" ht="60" x14ac:dyDescent="0.25">
      <c r="K174" s="62" t="s">
        <v>88</v>
      </c>
      <c r="O174" s="5"/>
      <c r="P174" s="6"/>
      <c r="Q174" s="3"/>
      <c r="FE174" s="7" t="s">
        <v>86</v>
      </c>
      <c r="FF174" s="61" t="s">
        <v>200</v>
      </c>
      <c r="FG174" s="4"/>
      <c r="FH174" s="61" t="s">
        <v>87</v>
      </c>
      <c r="FI174" s="4"/>
      <c r="FJ174" s="62" t="s">
        <v>88</v>
      </c>
      <c r="FK174" s="61" t="s">
        <v>201</v>
      </c>
      <c r="FL174" s="7"/>
      <c r="FM174" s="7"/>
      <c r="FN174" s="7"/>
      <c r="FO174" s="7"/>
      <c r="FP174" s="7"/>
      <c r="FQ174" s="7"/>
    </row>
    <row r="175" spans="11:173" ht="60" x14ac:dyDescent="0.25">
      <c r="K175" s="62" t="s">
        <v>90</v>
      </c>
      <c r="O175" s="5"/>
      <c r="P175" s="6"/>
      <c r="Q175" s="3"/>
      <c r="FE175" s="7" t="s">
        <v>89</v>
      </c>
      <c r="FF175" s="61" t="s">
        <v>15</v>
      </c>
      <c r="FG175" s="4"/>
      <c r="FH175" s="61" t="s">
        <v>10</v>
      </c>
      <c r="FI175" s="4"/>
      <c r="FJ175" s="62" t="s">
        <v>90</v>
      </c>
      <c r="FK175" s="61" t="s">
        <v>202</v>
      </c>
      <c r="FL175" s="7"/>
      <c r="FM175" s="7"/>
      <c r="FN175" s="7"/>
      <c r="FO175" s="7"/>
      <c r="FP175" s="7"/>
      <c r="FQ175" s="7"/>
    </row>
    <row r="176" spans="11:173" ht="45" x14ac:dyDescent="0.25">
      <c r="K176" s="62" t="s">
        <v>92</v>
      </c>
      <c r="O176" s="5"/>
      <c r="P176" s="6"/>
      <c r="Q176" s="3"/>
      <c r="FE176" s="7" t="s">
        <v>91</v>
      </c>
      <c r="FF176" s="61" t="s">
        <v>203</v>
      </c>
      <c r="FG176" s="4"/>
      <c r="FH176" s="61" t="s">
        <v>96</v>
      </c>
      <c r="FI176" s="4"/>
      <c r="FJ176" s="62" t="s">
        <v>92</v>
      </c>
      <c r="FK176" s="61" t="s">
        <v>204</v>
      </c>
      <c r="FL176" s="7"/>
      <c r="FM176" s="7"/>
      <c r="FN176" s="7"/>
      <c r="FO176" s="7"/>
      <c r="FP176" s="7"/>
      <c r="FQ176" s="7"/>
    </row>
    <row r="177" spans="11:173" ht="45" x14ac:dyDescent="0.25">
      <c r="K177" s="62" t="s">
        <v>94</v>
      </c>
      <c r="O177" s="5"/>
      <c r="P177" s="6"/>
      <c r="Q177" s="3"/>
      <c r="FE177" s="7" t="s">
        <v>93</v>
      </c>
      <c r="FF177" s="61" t="s">
        <v>205</v>
      </c>
      <c r="FG177" s="4"/>
      <c r="FH177" s="61" t="s">
        <v>99</v>
      </c>
      <c r="FI177" s="4"/>
      <c r="FJ177" s="62" t="s">
        <v>94</v>
      </c>
      <c r="FK177" s="61" t="s">
        <v>206</v>
      </c>
      <c r="FL177" s="7"/>
      <c r="FM177" s="7"/>
      <c r="FN177" s="7"/>
      <c r="FO177" s="7"/>
      <c r="FP177" s="7"/>
      <c r="FQ177" s="7"/>
    </row>
    <row r="178" spans="11:173" ht="45" x14ac:dyDescent="0.25">
      <c r="K178" s="62" t="s">
        <v>97</v>
      </c>
      <c r="O178" s="5"/>
      <c r="P178" s="6"/>
      <c r="Q178" s="3"/>
      <c r="FE178" s="7" t="s">
        <v>95</v>
      </c>
      <c r="FF178" s="61" t="s">
        <v>182</v>
      </c>
      <c r="FG178" s="4"/>
      <c r="FH178" s="61" t="s">
        <v>102</v>
      </c>
      <c r="FI178" s="4"/>
      <c r="FJ178" s="62" t="s">
        <v>97</v>
      </c>
      <c r="FK178" s="61" t="s">
        <v>207</v>
      </c>
      <c r="FL178" s="7"/>
      <c r="FM178" s="7"/>
      <c r="FN178" s="7"/>
      <c r="FO178" s="7"/>
      <c r="FP178" s="7"/>
      <c r="FQ178" s="7"/>
    </row>
    <row r="179" spans="11:173" ht="75" x14ac:dyDescent="0.25">
      <c r="K179" s="62" t="s">
        <v>100</v>
      </c>
      <c r="O179" s="5"/>
      <c r="P179" s="6"/>
      <c r="Q179" s="3"/>
      <c r="FE179" s="7" t="s">
        <v>98</v>
      </c>
      <c r="FF179" s="61" t="s">
        <v>208</v>
      </c>
      <c r="FG179" s="4"/>
      <c r="FH179" s="61" t="s">
        <v>104</v>
      </c>
      <c r="FI179" s="4"/>
      <c r="FJ179" s="62" t="s">
        <v>100</v>
      </c>
      <c r="FK179" s="61" t="s">
        <v>209</v>
      </c>
      <c r="FL179" s="7"/>
      <c r="FM179" s="7"/>
      <c r="FN179" s="7"/>
      <c r="FO179" s="7"/>
      <c r="FP179" s="7"/>
      <c r="FQ179" s="7"/>
    </row>
    <row r="180" spans="11:173" ht="45" x14ac:dyDescent="0.25">
      <c r="K180" s="62" t="s">
        <v>103</v>
      </c>
      <c r="O180" s="5"/>
      <c r="P180" s="6"/>
      <c r="Q180" s="3"/>
      <c r="FE180" s="7" t="s">
        <v>101</v>
      </c>
      <c r="FF180" s="61" t="s">
        <v>210</v>
      </c>
      <c r="FG180" s="4"/>
      <c r="FH180" s="61" t="s">
        <v>105</v>
      </c>
      <c r="FI180" s="4"/>
      <c r="FJ180" s="62" t="s">
        <v>103</v>
      </c>
      <c r="FK180" s="61" t="s">
        <v>211</v>
      </c>
      <c r="FL180" s="7"/>
      <c r="FM180" s="7"/>
      <c r="FN180" s="7"/>
      <c r="FO180" s="7"/>
      <c r="FP180" s="7"/>
      <c r="FQ180" s="7"/>
    </row>
    <row r="181" spans="11:173" x14ac:dyDescent="0.25">
      <c r="K181" s="4"/>
      <c r="O181" s="5"/>
      <c r="P181" s="6"/>
      <c r="Q181" s="3"/>
      <c r="FE181" s="7"/>
      <c r="FG181" s="4"/>
      <c r="FH181" s="61" t="s">
        <v>106</v>
      </c>
      <c r="FI181" s="4"/>
      <c r="FJ181" s="4"/>
      <c r="FK181" s="61" t="s">
        <v>212</v>
      </c>
      <c r="FL181" s="7"/>
      <c r="FM181" s="7"/>
      <c r="FN181" s="7"/>
      <c r="FO181" s="7"/>
      <c r="FP181" s="7"/>
      <c r="FQ181" s="7"/>
    </row>
    <row r="182" spans="11:173" ht="30" x14ac:dyDescent="0.25">
      <c r="K182" s="4"/>
      <c r="O182" s="5"/>
      <c r="P182" s="6"/>
      <c r="Q182" s="3"/>
      <c r="FE182" s="7"/>
      <c r="FG182" s="4"/>
      <c r="FH182" s="61" t="s">
        <v>107</v>
      </c>
      <c r="FI182" s="4"/>
      <c r="FJ182" s="62"/>
      <c r="FK182" s="61" t="s">
        <v>213</v>
      </c>
      <c r="FL182" s="7"/>
      <c r="FM182" s="7"/>
      <c r="FN182" s="7"/>
      <c r="FO182" s="7"/>
      <c r="FP182" s="7"/>
      <c r="FQ182" s="7"/>
    </row>
    <row r="183" spans="11:173" ht="45" x14ac:dyDescent="0.25">
      <c r="K183" s="4"/>
      <c r="O183" s="5"/>
      <c r="P183" s="6"/>
      <c r="Q183" s="3"/>
      <c r="FE183" s="7"/>
      <c r="FG183" s="4"/>
      <c r="FH183" s="61" t="s">
        <v>108</v>
      </c>
      <c r="FI183" s="4"/>
      <c r="FJ183" s="4"/>
      <c r="FK183" s="61" t="s">
        <v>214</v>
      </c>
      <c r="FL183" s="7"/>
      <c r="FM183" s="7"/>
      <c r="FN183" s="7"/>
      <c r="FO183" s="7"/>
      <c r="FP183" s="7"/>
      <c r="FQ183" s="7"/>
    </row>
    <row r="184" spans="11:173" ht="30" x14ac:dyDescent="0.25">
      <c r="K184" s="4"/>
      <c r="O184" s="5"/>
      <c r="P184" s="6"/>
      <c r="Q184" s="3"/>
      <c r="FE184" s="7"/>
      <c r="FG184" s="4"/>
      <c r="FH184" s="61" t="s">
        <v>109</v>
      </c>
      <c r="FI184" s="4"/>
      <c r="FJ184" s="4"/>
      <c r="FK184" s="61" t="s">
        <v>215</v>
      </c>
      <c r="FL184" s="7"/>
      <c r="FM184" s="7"/>
      <c r="FN184" s="7"/>
      <c r="FO184" s="7"/>
      <c r="FP184" s="7"/>
      <c r="FQ184" s="7"/>
    </row>
    <row r="185" spans="11:173" ht="30" x14ac:dyDescent="0.25">
      <c r="K185" s="4"/>
      <c r="O185" s="5"/>
      <c r="P185" s="6"/>
      <c r="Q185" s="3"/>
      <c r="FE185" s="7"/>
      <c r="FG185" s="4"/>
      <c r="FH185" s="61" t="s">
        <v>110</v>
      </c>
      <c r="FI185" s="4"/>
      <c r="FJ185" s="4"/>
      <c r="FK185" s="61" t="s">
        <v>216</v>
      </c>
      <c r="FL185" s="7"/>
      <c r="FM185" s="7"/>
      <c r="FN185" s="7"/>
      <c r="FO185" s="7"/>
      <c r="FP185" s="7"/>
      <c r="FQ185" s="7"/>
    </row>
    <row r="186" spans="11:173" ht="45" x14ac:dyDescent="0.25">
      <c r="K186" s="4"/>
      <c r="O186" s="5"/>
      <c r="P186" s="6"/>
      <c r="Q186" s="3"/>
      <c r="FE186" s="7"/>
      <c r="FG186" s="4"/>
      <c r="FH186" s="61" t="s">
        <v>111</v>
      </c>
      <c r="FI186" s="4"/>
      <c r="FJ186" s="4"/>
      <c r="FK186" s="61" t="s">
        <v>217</v>
      </c>
      <c r="FL186" s="7"/>
      <c r="FM186" s="7"/>
      <c r="FN186" s="7"/>
      <c r="FO186" s="7"/>
      <c r="FP186" s="7"/>
      <c r="FQ186" s="7"/>
    </row>
    <row r="187" spans="11:173" ht="30" x14ac:dyDescent="0.25">
      <c r="K187" s="4"/>
      <c r="O187" s="5"/>
      <c r="P187" s="6"/>
      <c r="Q187" s="3"/>
      <c r="FE187" s="7"/>
      <c r="FG187" s="4"/>
      <c r="FH187" s="61" t="s">
        <v>112</v>
      </c>
      <c r="FI187" s="4"/>
      <c r="FJ187" s="4"/>
      <c r="FK187" s="61" t="s">
        <v>218</v>
      </c>
      <c r="FL187" s="7"/>
      <c r="FM187" s="7"/>
      <c r="FN187" s="7"/>
      <c r="FO187" s="7"/>
      <c r="FP187" s="7"/>
      <c r="FQ187" s="7"/>
    </row>
    <row r="188" spans="11:173" ht="30" x14ac:dyDescent="0.25">
      <c r="K188" s="4"/>
      <c r="O188" s="5"/>
      <c r="P188" s="6"/>
      <c r="Q188" s="3"/>
      <c r="FE188" s="7"/>
      <c r="FG188" s="4"/>
      <c r="FH188" s="61" t="s">
        <v>113</v>
      </c>
      <c r="FI188" s="4"/>
      <c r="FJ188" s="4"/>
      <c r="FK188" s="61" t="s">
        <v>219</v>
      </c>
      <c r="FL188" s="7"/>
      <c r="FM188" s="7"/>
      <c r="FN188" s="7"/>
      <c r="FO188" s="7"/>
      <c r="FP188" s="7"/>
      <c r="FQ188" s="7"/>
    </row>
    <row r="189" spans="11:173" ht="30" x14ac:dyDescent="0.25">
      <c r="K189" s="4"/>
      <c r="O189" s="5"/>
      <c r="P189" s="6"/>
      <c r="Q189" s="3"/>
      <c r="FE189" s="7"/>
      <c r="FG189" s="4"/>
      <c r="FH189" s="61" t="s">
        <v>114</v>
      </c>
      <c r="FI189" s="4"/>
      <c r="FJ189" s="4"/>
      <c r="FK189" s="61" t="s">
        <v>220</v>
      </c>
      <c r="FL189" s="7"/>
      <c r="FM189" s="7"/>
      <c r="FN189" s="7"/>
      <c r="FO189" s="7"/>
      <c r="FP189" s="7"/>
      <c r="FQ189" s="7"/>
    </row>
    <row r="190" spans="11:173" ht="30" x14ac:dyDescent="0.25">
      <c r="K190" s="4"/>
      <c r="O190" s="5"/>
      <c r="P190" s="6"/>
      <c r="Q190" s="3"/>
      <c r="FE190" s="7"/>
      <c r="FG190" s="4"/>
      <c r="FH190" s="61" t="s">
        <v>115</v>
      </c>
      <c r="FI190" s="4"/>
      <c r="FJ190" s="4"/>
      <c r="FK190" s="61" t="s">
        <v>221</v>
      </c>
      <c r="FL190" s="7"/>
      <c r="FM190" s="7"/>
      <c r="FN190" s="7"/>
      <c r="FO190" s="7"/>
      <c r="FP190" s="7"/>
      <c r="FQ190" s="7"/>
    </row>
    <row r="191" spans="11:173" x14ac:dyDescent="0.25">
      <c r="K191" s="4"/>
      <c r="O191" s="5"/>
      <c r="P191" s="6"/>
      <c r="Q191" s="3"/>
      <c r="FE191" s="7"/>
      <c r="FG191" s="4"/>
      <c r="FH191" s="61" t="s">
        <v>116</v>
      </c>
      <c r="FI191" s="4"/>
      <c r="FJ191" s="4"/>
      <c r="FK191" s="61" t="s">
        <v>222</v>
      </c>
      <c r="FL191" s="7"/>
      <c r="FM191" s="7"/>
      <c r="FN191" s="7"/>
      <c r="FO191" s="7"/>
      <c r="FP191" s="7"/>
      <c r="FQ191" s="7"/>
    </row>
    <row r="192" spans="11:173" x14ac:dyDescent="0.25">
      <c r="K192" s="4"/>
      <c r="O192" s="5"/>
      <c r="P192" s="6"/>
      <c r="Q192" s="3"/>
      <c r="FE192" s="7"/>
      <c r="FG192" s="4"/>
      <c r="FH192" s="61" t="s">
        <v>117</v>
      </c>
      <c r="FI192" s="4"/>
      <c r="FJ192" s="4"/>
      <c r="FK192" s="61" t="s">
        <v>223</v>
      </c>
      <c r="FL192" s="7"/>
      <c r="FM192" s="7"/>
      <c r="FN192" s="7"/>
      <c r="FO192" s="7"/>
      <c r="FP192" s="7"/>
      <c r="FQ192" s="7"/>
    </row>
    <row r="193" spans="11:173" ht="30" x14ac:dyDescent="0.25">
      <c r="K193" s="4"/>
      <c r="O193" s="5"/>
      <c r="P193" s="6"/>
      <c r="Q193" s="3"/>
      <c r="FE193" s="7"/>
      <c r="FG193" s="4"/>
      <c r="FH193" s="61" t="s">
        <v>118</v>
      </c>
      <c r="FI193" s="4"/>
      <c r="FJ193" s="4"/>
      <c r="FK193" s="61" t="s">
        <v>224</v>
      </c>
      <c r="FL193" s="7"/>
      <c r="FM193" s="7"/>
      <c r="FN193" s="7"/>
      <c r="FO193" s="7"/>
      <c r="FP193" s="7"/>
      <c r="FQ193" s="7"/>
    </row>
    <row r="194" spans="11:173" ht="45" x14ac:dyDescent="0.25">
      <c r="K194" s="4"/>
      <c r="O194" s="5"/>
      <c r="P194" s="6"/>
      <c r="Q194" s="3"/>
      <c r="FE194" s="7"/>
      <c r="FG194" s="4"/>
      <c r="FH194" s="61" t="s">
        <v>119</v>
      </c>
      <c r="FI194" s="4"/>
      <c r="FJ194" s="4"/>
      <c r="FK194" s="61" t="s">
        <v>225</v>
      </c>
      <c r="FL194" s="7"/>
      <c r="FM194" s="7"/>
      <c r="FN194" s="7"/>
      <c r="FO194" s="7"/>
      <c r="FP194" s="7"/>
      <c r="FQ194" s="7"/>
    </row>
    <row r="195" spans="11:173" ht="30" x14ac:dyDescent="0.25">
      <c r="K195" s="4"/>
      <c r="O195" s="5"/>
      <c r="P195" s="6"/>
      <c r="Q195" s="3"/>
      <c r="FE195" s="7"/>
      <c r="FG195" s="4"/>
      <c r="FH195" s="61" t="s">
        <v>120</v>
      </c>
      <c r="FI195" s="4"/>
      <c r="FJ195" s="4"/>
      <c r="FK195" s="61" t="s">
        <v>226</v>
      </c>
      <c r="FL195" s="7"/>
      <c r="FM195" s="7"/>
      <c r="FN195" s="7"/>
      <c r="FO195" s="7"/>
      <c r="FP195" s="7"/>
      <c r="FQ195" s="7"/>
    </row>
    <row r="196" spans="11:173" ht="30" x14ac:dyDescent="0.25">
      <c r="K196" s="4"/>
      <c r="O196" s="5"/>
      <c r="P196" s="6"/>
      <c r="Q196" s="3"/>
      <c r="FE196" s="7"/>
      <c r="FG196" s="4"/>
      <c r="FH196" s="61" t="s">
        <v>121</v>
      </c>
      <c r="FI196" s="4"/>
      <c r="FJ196" s="4"/>
      <c r="FK196" s="61" t="s">
        <v>227</v>
      </c>
      <c r="FL196" s="7"/>
      <c r="FM196" s="7"/>
      <c r="FN196" s="7"/>
      <c r="FO196" s="7"/>
      <c r="FP196" s="7"/>
      <c r="FQ196" s="7"/>
    </row>
    <row r="197" spans="11:173" x14ac:dyDescent="0.25">
      <c r="K197" s="4"/>
      <c r="O197" s="5"/>
      <c r="P197" s="6"/>
      <c r="Q197" s="3"/>
      <c r="FE197" s="7"/>
      <c r="FG197" s="4"/>
      <c r="FH197" s="61" t="s">
        <v>122</v>
      </c>
      <c r="FI197" s="4"/>
      <c r="FJ197" s="4"/>
      <c r="FK197" s="61" t="s">
        <v>228</v>
      </c>
      <c r="FL197" s="7"/>
      <c r="FM197" s="7"/>
      <c r="FN197" s="7"/>
      <c r="FO197" s="7"/>
      <c r="FP197" s="7"/>
      <c r="FQ197" s="7"/>
    </row>
    <row r="198" spans="11:173" ht="30" x14ac:dyDescent="0.25">
      <c r="K198" s="4"/>
      <c r="O198" s="5"/>
      <c r="P198" s="6"/>
      <c r="Q198" s="3"/>
      <c r="FE198" s="7"/>
      <c r="FG198" s="4"/>
      <c r="FH198" s="61" t="s">
        <v>123</v>
      </c>
      <c r="FI198" s="4"/>
      <c r="FJ198" s="4"/>
      <c r="FK198" s="61" t="s">
        <v>229</v>
      </c>
      <c r="FL198" s="7"/>
      <c r="FM198" s="7"/>
      <c r="FN198" s="7"/>
      <c r="FO198" s="7"/>
      <c r="FP198" s="7"/>
      <c r="FQ198" s="7"/>
    </row>
    <row r="199" spans="11:173" ht="45" x14ac:dyDescent="0.25">
      <c r="K199" s="4"/>
      <c r="O199" s="5"/>
      <c r="P199" s="6"/>
      <c r="Q199" s="3"/>
      <c r="FE199" s="7"/>
      <c r="FG199" s="4"/>
      <c r="FH199" s="61" t="s">
        <v>124</v>
      </c>
      <c r="FI199" s="4"/>
      <c r="FJ199" s="4"/>
      <c r="FK199" s="61" t="s">
        <v>230</v>
      </c>
      <c r="FL199" s="7"/>
      <c r="FM199" s="7"/>
      <c r="FN199" s="7"/>
      <c r="FO199" s="7"/>
      <c r="FP199" s="7"/>
      <c r="FQ199" s="7"/>
    </row>
    <row r="200" spans="11:173" ht="30" x14ac:dyDescent="0.25">
      <c r="K200" s="4"/>
      <c r="O200" s="5"/>
      <c r="P200" s="6"/>
      <c r="Q200" s="3"/>
      <c r="FE200" s="7"/>
      <c r="FG200" s="4"/>
      <c r="FH200" s="61" t="s">
        <v>125</v>
      </c>
      <c r="FI200" s="4"/>
      <c r="FJ200" s="4"/>
      <c r="FK200" s="61" t="s">
        <v>231</v>
      </c>
      <c r="FL200" s="7"/>
      <c r="FM200" s="7"/>
      <c r="FN200" s="7"/>
      <c r="FO200" s="7"/>
      <c r="FP200" s="7"/>
      <c r="FQ200" s="7"/>
    </row>
    <row r="201" spans="11:173" x14ac:dyDescent="0.25">
      <c r="K201" s="4"/>
      <c r="O201" s="5"/>
      <c r="P201" s="6"/>
      <c r="Q201" s="3"/>
      <c r="FE201" s="7"/>
      <c r="FG201" s="4"/>
      <c r="FH201" s="61" t="s">
        <v>126</v>
      </c>
      <c r="FI201" s="4"/>
      <c r="FJ201" s="4"/>
      <c r="FK201" s="61" t="s">
        <v>232</v>
      </c>
      <c r="FL201" s="7"/>
      <c r="FM201" s="7"/>
      <c r="FN201" s="7"/>
      <c r="FO201" s="7"/>
      <c r="FP201" s="7"/>
      <c r="FQ201" s="7"/>
    </row>
    <row r="202" spans="11:173" x14ac:dyDescent="0.25">
      <c r="K202" s="4"/>
      <c r="O202" s="5"/>
      <c r="P202" s="6"/>
      <c r="Q202" s="3"/>
      <c r="FK202" s="61" t="s">
        <v>233</v>
      </c>
      <c r="FL202" s="7"/>
      <c r="FM202" s="7"/>
      <c r="FN202" s="7"/>
      <c r="FO202" s="7"/>
      <c r="FP202" s="7"/>
      <c r="FQ202" s="7"/>
    </row>
    <row r="203" spans="11:173" x14ac:dyDescent="0.25">
      <c r="K203" s="4"/>
      <c r="O203" s="5"/>
      <c r="P203" s="6"/>
      <c r="Q203" s="3"/>
      <c r="FK203" s="61" t="s">
        <v>234</v>
      </c>
      <c r="FL203" s="7"/>
      <c r="FM203" s="7"/>
      <c r="FN203" s="7"/>
      <c r="FO203" s="7"/>
      <c r="FP203" s="7"/>
      <c r="FQ203" s="7"/>
    </row>
    <row r="204" spans="11:173" x14ac:dyDescent="0.25">
      <c r="K204" s="4"/>
      <c r="O204" s="5"/>
      <c r="P204" s="6"/>
      <c r="Q204" s="3"/>
      <c r="FK204" s="61" t="s">
        <v>235</v>
      </c>
      <c r="FL204" s="7"/>
      <c r="FM204" s="7"/>
      <c r="FN204" s="7"/>
      <c r="FO204" s="7"/>
      <c r="FP204" s="7"/>
      <c r="FQ204" s="7"/>
    </row>
    <row r="205" spans="11:173" x14ac:dyDescent="0.25">
      <c r="K205" s="4"/>
      <c r="O205" s="5"/>
      <c r="P205" s="6"/>
      <c r="Q205" s="3"/>
      <c r="FK205" s="61" t="s">
        <v>236</v>
      </c>
      <c r="FL205" s="7"/>
      <c r="FM205" s="7"/>
      <c r="FN205" s="7"/>
      <c r="FO205" s="7"/>
      <c r="FP205" s="7"/>
      <c r="FQ205" s="7"/>
    </row>
    <row r="206" spans="11:173" x14ac:dyDescent="0.25">
      <c r="K206" s="4"/>
      <c r="O206" s="5"/>
      <c r="P206" s="6"/>
      <c r="Q206" s="3"/>
      <c r="FK206" s="61" t="s">
        <v>237</v>
      </c>
      <c r="FL206" s="7"/>
      <c r="FM206" s="7"/>
      <c r="FN206" s="7"/>
      <c r="FO206" s="7"/>
      <c r="FP206" s="7"/>
      <c r="FQ206" s="7"/>
    </row>
    <row r="207" spans="11:173" x14ac:dyDescent="0.25">
      <c r="K207" s="4"/>
      <c r="O207" s="5"/>
      <c r="P207" s="6"/>
      <c r="Q207" s="3"/>
      <c r="FK207" s="61" t="s">
        <v>238</v>
      </c>
      <c r="FL207" s="7"/>
      <c r="FM207" s="7"/>
      <c r="FN207" s="7"/>
      <c r="FO207" s="7"/>
      <c r="FP207" s="7"/>
      <c r="FQ207" s="7"/>
    </row>
    <row r="208" spans="11:173" ht="30" x14ac:dyDescent="0.25">
      <c r="K208" s="4"/>
      <c r="O208" s="5"/>
      <c r="P208" s="6"/>
      <c r="Q208" s="3"/>
      <c r="FK208" s="61" t="s">
        <v>239</v>
      </c>
      <c r="FL208" s="7"/>
      <c r="FM208" s="7"/>
      <c r="FN208" s="7"/>
      <c r="FO208" s="7"/>
      <c r="FP208" s="7"/>
      <c r="FQ208" s="7"/>
    </row>
    <row r="209" spans="11:173" x14ac:dyDescent="0.25">
      <c r="K209" s="4"/>
      <c r="O209" s="5"/>
      <c r="P209" s="6"/>
      <c r="Q209" s="3"/>
      <c r="FK209" s="61" t="s">
        <v>240</v>
      </c>
      <c r="FL209" s="7"/>
      <c r="FM209" s="7"/>
      <c r="FN209" s="7"/>
      <c r="FO209" s="7"/>
      <c r="FP209" s="7"/>
      <c r="FQ209" s="7"/>
    </row>
    <row r="210" spans="11:173" x14ac:dyDescent="0.25">
      <c r="K210" s="4"/>
      <c r="O210" s="5"/>
      <c r="P210" s="6"/>
      <c r="Q210" s="3"/>
      <c r="FK210" s="61" t="s">
        <v>241</v>
      </c>
      <c r="FL210" s="7"/>
      <c r="FM210" s="7"/>
      <c r="FN210" s="7"/>
      <c r="FO210" s="7"/>
      <c r="FP210" s="7"/>
      <c r="FQ210" s="7"/>
    </row>
    <row r="211" spans="11:173" x14ac:dyDescent="0.25">
      <c r="K211" s="4"/>
      <c r="O211" s="5"/>
      <c r="P211" s="6"/>
      <c r="Q211" s="3"/>
      <c r="FK211" s="61" t="s">
        <v>242</v>
      </c>
      <c r="FL211" s="7"/>
      <c r="FM211" s="7"/>
      <c r="FN211" s="7"/>
      <c r="FO211" s="7"/>
      <c r="FP211" s="7"/>
      <c r="FQ211" s="7"/>
    </row>
    <row r="212" spans="11:173" x14ac:dyDescent="0.25">
      <c r="K212" s="4"/>
      <c r="O212" s="5"/>
      <c r="P212" s="6"/>
      <c r="Q212" s="3"/>
      <c r="FK212" s="61" t="s">
        <v>243</v>
      </c>
      <c r="FL212" s="7"/>
      <c r="FM212" s="7"/>
      <c r="FN212" s="7"/>
      <c r="FO212" s="7"/>
      <c r="FP212" s="7"/>
      <c r="FQ212" s="7"/>
    </row>
    <row r="213" spans="11:173" x14ac:dyDescent="0.25">
      <c r="K213" s="4"/>
      <c r="O213" s="5"/>
      <c r="P213" s="6"/>
      <c r="Q213" s="3"/>
      <c r="FK213" s="61" t="s">
        <v>244</v>
      </c>
      <c r="FL213" s="7"/>
      <c r="FM213" s="7"/>
      <c r="FN213" s="7"/>
      <c r="FO213" s="7"/>
      <c r="FP213" s="7"/>
      <c r="FQ213" s="7"/>
    </row>
    <row r="214" spans="11:173" x14ac:dyDescent="0.25">
      <c r="K214" s="4"/>
      <c r="O214" s="5"/>
      <c r="P214" s="6"/>
      <c r="Q214" s="3"/>
      <c r="FK214" s="61" t="s">
        <v>245</v>
      </c>
      <c r="FL214" s="7"/>
      <c r="FM214" s="7"/>
      <c r="FN214" s="7"/>
      <c r="FO214" s="7"/>
      <c r="FP214" s="7"/>
      <c r="FQ214" s="7"/>
    </row>
    <row r="215" spans="11:173" x14ac:dyDescent="0.25">
      <c r="K215" s="4"/>
      <c r="O215" s="5"/>
      <c r="P215" s="6"/>
      <c r="Q215" s="3"/>
      <c r="FK215" s="61" t="s">
        <v>246</v>
      </c>
      <c r="FL215" s="7"/>
      <c r="FM215" s="7"/>
      <c r="FN215" s="7"/>
      <c r="FO215" s="7"/>
      <c r="FP215" s="7"/>
      <c r="FQ215" s="7"/>
    </row>
    <row r="216" spans="11:173" x14ac:dyDescent="0.25">
      <c r="K216" s="4"/>
      <c r="O216" s="5"/>
      <c r="P216" s="6"/>
      <c r="Q216" s="3"/>
      <c r="FK216" s="61" t="s">
        <v>247</v>
      </c>
      <c r="FL216" s="7"/>
      <c r="FM216" s="7"/>
      <c r="FN216" s="7"/>
      <c r="FO216" s="7"/>
      <c r="FP216" s="7"/>
      <c r="FQ216" s="7"/>
    </row>
    <row r="217" spans="11:173" x14ac:dyDescent="0.25">
      <c r="K217" s="4"/>
      <c r="O217" s="5"/>
      <c r="P217" s="6"/>
      <c r="Q217" s="3"/>
      <c r="FK217" s="61" t="s">
        <v>248</v>
      </c>
      <c r="FL217" s="7"/>
      <c r="FM217" s="7"/>
      <c r="FN217" s="7"/>
      <c r="FO217" s="7"/>
      <c r="FP217" s="7"/>
      <c r="FQ217" s="7"/>
    </row>
    <row r="218" spans="11:173" x14ac:dyDescent="0.25">
      <c r="K218" s="4"/>
      <c r="O218" s="5"/>
      <c r="P218" s="6"/>
      <c r="Q218" s="3"/>
      <c r="FK218" s="61" t="s">
        <v>249</v>
      </c>
      <c r="FL218" s="7"/>
      <c r="FM218" s="7"/>
      <c r="FN218" s="7"/>
      <c r="FO218" s="7"/>
      <c r="FP218" s="7"/>
      <c r="FQ218" s="7"/>
    </row>
    <row r="219" spans="11:173" x14ac:dyDescent="0.25">
      <c r="K219" s="4"/>
      <c r="O219" s="5"/>
      <c r="P219" s="6"/>
      <c r="Q219" s="3"/>
      <c r="FK219" s="61" t="s">
        <v>250</v>
      </c>
      <c r="FL219" s="7"/>
      <c r="FM219" s="7"/>
      <c r="FN219" s="7"/>
      <c r="FO219" s="7"/>
      <c r="FP219" s="7"/>
      <c r="FQ219" s="7"/>
    </row>
    <row r="220" spans="11:173" ht="30" x14ac:dyDescent="0.25">
      <c r="K220" s="4"/>
      <c r="O220" s="5"/>
      <c r="P220" s="6"/>
      <c r="Q220" s="3"/>
      <c r="FK220" s="61" t="s">
        <v>251</v>
      </c>
      <c r="FL220" s="7"/>
      <c r="FM220" s="7"/>
      <c r="FN220" s="7"/>
      <c r="FO220" s="7"/>
      <c r="FP220" s="7"/>
      <c r="FQ220" s="7"/>
    </row>
    <row r="221" spans="11:173" x14ac:dyDescent="0.25">
      <c r="K221" s="4"/>
      <c r="O221" s="5"/>
      <c r="P221" s="6"/>
      <c r="Q221" s="3"/>
      <c r="FK221" s="61" t="s">
        <v>252</v>
      </c>
      <c r="FL221" s="7"/>
      <c r="FM221" s="7"/>
      <c r="FN221" s="7"/>
      <c r="FO221" s="7"/>
      <c r="FP221" s="7"/>
      <c r="FQ221" s="7"/>
    </row>
    <row r="222" spans="11:173" x14ac:dyDescent="0.25">
      <c r="K222" s="4"/>
      <c r="O222" s="5"/>
      <c r="P222" s="6"/>
      <c r="Q222" s="3"/>
      <c r="FK222" s="61" t="s">
        <v>253</v>
      </c>
      <c r="FL222" s="7"/>
      <c r="FM222" s="7"/>
      <c r="FN222" s="7"/>
      <c r="FO222" s="7"/>
      <c r="FP222" s="7"/>
      <c r="FQ222" s="7"/>
    </row>
    <row r="223" spans="11:173" x14ac:dyDescent="0.25">
      <c r="K223" s="4"/>
      <c r="O223" s="5"/>
      <c r="P223" s="6"/>
      <c r="Q223" s="3"/>
      <c r="FK223" s="61" t="s">
        <v>254</v>
      </c>
      <c r="FL223" s="7"/>
      <c r="FM223" s="7"/>
      <c r="FN223" s="7"/>
      <c r="FO223" s="7"/>
      <c r="FP223" s="7"/>
      <c r="FQ223" s="7"/>
    </row>
    <row r="224" spans="11:173" x14ac:dyDescent="0.25">
      <c r="K224" s="4"/>
      <c r="O224" s="5"/>
      <c r="P224" s="6"/>
      <c r="Q224" s="3"/>
      <c r="FK224" s="61" t="s">
        <v>255</v>
      </c>
      <c r="FL224" s="7"/>
      <c r="FM224" s="7"/>
      <c r="FN224" s="7"/>
      <c r="FO224" s="7"/>
      <c r="FP224" s="7"/>
      <c r="FQ224" s="7"/>
    </row>
    <row r="225" spans="11:173" x14ac:dyDescent="0.25">
      <c r="K225" s="4"/>
      <c r="O225" s="5"/>
      <c r="P225" s="6"/>
      <c r="Q225" s="3"/>
      <c r="FK225" s="61" t="s">
        <v>256</v>
      </c>
      <c r="FL225" s="7"/>
      <c r="FM225" s="7"/>
      <c r="FN225" s="7"/>
      <c r="FO225" s="7"/>
      <c r="FP225" s="7"/>
      <c r="FQ225" s="7"/>
    </row>
    <row r="226" spans="11:173" ht="30" x14ac:dyDescent="0.25">
      <c r="K226" s="4"/>
      <c r="O226" s="5"/>
      <c r="P226" s="6"/>
      <c r="Q226" s="3"/>
      <c r="FK226" s="61" t="s">
        <v>257</v>
      </c>
      <c r="FL226" s="7"/>
      <c r="FM226" s="7"/>
      <c r="FN226" s="7"/>
      <c r="FO226" s="7"/>
      <c r="FP226" s="7"/>
      <c r="FQ226" s="7"/>
    </row>
    <row r="227" spans="11:173" x14ac:dyDescent="0.25">
      <c r="K227" s="4"/>
      <c r="O227" s="5"/>
      <c r="P227" s="6"/>
      <c r="Q227" s="3"/>
      <c r="FK227" s="61" t="s">
        <v>258</v>
      </c>
      <c r="FL227" s="7"/>
      <c r="FM227" s="7"/>
      <c r="FN227" s="7"/>
      <c r="FO227" s="7"/>
      <c r="FP227" s="7"/>
      <c r="FQ227" s="7"/>
    </row>
    <row r="228" spans="11:173" x14ac:dyDescent="0.25">
      <c r="K228" s="4"/>
      <c r="O228" s="5"/>
      <c r="P228" s="6"/>
      <c r="Q228" s="3"/>
      <c r="FK228" s="61" t="s">
        <v>259</v>
      </c>
      <c r="FL228" s="7"/>
      <c r="FM228" s="7"/>
      <c r="FN228" s="7"/>
      <c r="FO228" s="7"/>
      <c r="FP228" s="7"/>
      <c r="FQ228" s="7"/>
    </row>
    <row r="229" spans="11:173" x14ac:dyDescent="0.25">
      <c r="K229" s="4"/>
      <c r="O229" s="5"/>
      <c r="P229" s="6"/>
      <c r="Q229" s="3"/>
      <c r="FK229" s="61" t="s">
        <v>260</v>
      </c>
      <c r="FL229" s="7"/>
      <c r="FM229" s="7"/>
      <c r="FN229" s="7"/>
      <c r="FO229" s="7"/>
      <c r="FP229" s="7"/>
      <c r="FQ229" s="7"/>
    </row>
    <row r="230" spans="11:173" ht="30" x14ac:dyDescent="0.25">
      <c r="K230" s="4"/>
      <c r="O230" s="5"/>
      <c r="P230" s="6"/>
      <c r="Q230" s="3"/>
      <c r="FK230" s="61" t="s">
        <v>261</v>
      </c>
      <c r="FL230" s="7"/>
      <c r="FM230" s="7"/>
      <c r="FN230" s="7"/>
      <c r="FO230" s="7"/>
      <c r="FP230" s="7"/>
      <c r="FQ230" s="7"/>
    </row>
    <row r="231" spans="11:173" x14ac:dyDescent="0.25">
      <c r="K231" s="4"/>
      <c r="O231" s="5"/>
      <c r="P231" s="6"/>
      <c r="Q231" s="3"/>
      <c r="FK231" s="61" t="s">
        <v>262</v>
      </c>
      <c r="FL231" s="7"/>
      <c r="FM231" s="7"/>
      <c r="FN231" s="7"/>
      <c r="FO231" s="7"/>
      <c r="FP231" s="7"/>
      <c r="FQ231" s="7"/>
    </row>
    <row r="232" spans="11:173" ht="30" x14ac:dyDescent="0.25">
      <c r="K232" s="4"/>
      <c r="O232" s="5"/>
      <c r="P232" s="6"/>
      <c r="Q232" s="3"/>
      <c r="FK232" s="61" t="s">
        <v>263</v>
      </c>
      <c r="FL232" s="7"/>
      <c r="FM232" s="7"/>
      <c r="FN232" s="7"/>
      <c r="FO232" s="7"/>
      <c r="FP232" s="7"/>
      <c r="FQ232" s="7"/>
    </row>
    <row r="233" spans="11:173" x14ac:dyDescent="0.25">
      <c r="K233" s="4"/>
      <c r="O233" s="5"/>
      <c r="P233" s="6"/>
      <c r="Q233" s="3"/>
      <c r="FK233" s="61" t="s">
        <v>264</v>
      </c>
      <c r="FL233" s="7"/>
      <c r="FM233" s="7"/>
      <c r="FN233" s="7"/>
      <c r="FO233" s="7"/>
      <c r="FP233" s="7"/>
      <c r="FQ233" s="7"/>
    </row>
    <row r="234" spans="11:173" x14ac:dyDescent="0.25">
      <c r="K234" s="4"/>
      <c r="O234" s="5"/>
      <c r="P234" s="6"/>
      <c r="Q234" s="3"/>
      <c r="FK234" s="61" t="s">
        <v>265</v>
      </c>
      <c r="FL234" s="7"/>
      <c r="FM234" s="7"/>
      <c r="FN234" s="7"/>
      <c r="FO234" s="7"/>
      <c r="FP234" s="7"/>
      <c r="FQ234" s="7"/>
    </row>
    <row r="235" spans="11:173" x14ac:dyDescent="0.25">
      <c r="K235" s="4"/>
      <c r="O235" s="5"/>
      <c r="P235" s="6"/>
      <c r="Q235" s="3"/>
      <c r="FK235" s="61" t="s">
        <v>266</v>
      </c>
      <c r="FL235" s="7"/>
      <c r="FM235" s="7"/>
      <c r="FN235" s="7"/>
      <c r="FO235" s="7"/>
      <c r="FP235" s="7"/>
      <c r="FQ235" s="7"/>
    </row>
    <row r="236" spans="11:173" x14ac:dyDescent="0.25">
      <c r="K236" s="4"/>
      <c r="O236" s="5"/>
      <c r="P236" s="6"/>
      <c r="Q236" s="3"/>
      <c r="FK236" s="61" t="s">
        <v>267</v>
      </c>
      <c r="FL236" s="7"/>
      <c r="FM236" s="7"/>
      <c r="FN236" s="7"/>
      <c r="FO236" s="7"/>
      <c r="FP236" s="7"/>
      <c r="FQ236" s="7"/>
    </row>
    <row r="237" spans="11:173" x14ac:dyDescent="0.25">
      <c r="K237" s="4"/>
      <c r="O237" s="5"/>
      <c r="P237" s="6"/>
      <c r="Q237" s="3"/>
      <c r="FK237" s="61" t="s">
        <v>268</v>
      </c>
      <c r="FL237" s="7"/>
      <c r="FM237" s="7"/>
      <c r="FN237" s="7"/>
      <c r="FO237" s="7"/>
      <c r="FP237" s="7"/>
      <c r="FQ237" s="7"/>
    </row>
    <row r="238" spans="11:173" x14ac:dyDescent="0.25">
      <c r="K238" s="4"/>
      <c r="O238" s="5"/>
      <c r="P238" s="6"/>
      <c r="Q238" s="3"/>
      <c r="FK238" s="61" t="s">
        <v>269</v>
      </c>
      <c r="FL238" s="7"/>
      <c r="FM238" s="7"/>
      <c r="FN238" s="7"/>
      <c r="FO238" s="7"/>
      <c r="FP238" s="7"/>
      <c r="FQ238" s="7"/>
    </row>
    <row r="239" spans="11:173" x14ac:dyDescent="0.25">
      <c r="K239" s="4"/>
      <c r="O239" s="5"/>
      <c r="P239" s="6"/>
      <c r="Q239" s="3"/>
      <c r="FK239" s="61" t="s">
        <v>270</v>
      </c>
      <c r="FL239" s="7"/>
      <c r="FM239" s="7"/>
      <c r="FN239" s="7"/>
      <c r="FO239" s="7"/>
      <c r="FP239" s="7"/>
      <c r="FQ239" s="7"/>
    </row>
    <row r="240" spans="11:173" x14ac:dyDescent="0.25">
      <c r="K240" s="4"/>
      <c r="O240" s="5"/>
      <c r="P240" s="6"/>
      <c r="Q240" s="3"/>
      <c r="FK240" s="61" t="s">
        <v>271</v>
      </c>
      <c r="FL240" s="7"/>
      <c r="FM240" s="7"/>
      <c r="FN240" s="7"/>
      <c r="FO240" s="7"/>
      <c r="FP240" s="7"/>
      <c r="FQ240" s="7"/>
    </row>
    <row r="241" spans="11:173" x14ac:dyDescent="0.25">
      <c r="K241" s="4"/>
      <c r="O241" s="5"/>
      <c r="P241" s="6"/>
      <c r="Q241" s="3"/>
      <c r="FK241" s="61" t="s">
        <v>272</v>
      </c>
      <c r="FL241" s="7"/>
      <c r="FM241" s="7"/>
      <c r="FN241" s="7"/>
      <c r="FO241" s="7"/>
      <c r="FP241" s="7"/>
      <c r="FQ241" s="7"/>
    </row>
    <row r="242" spans="11:173" x14ac:dyDescent="0.25">
      <c r="K242" s="4"/>
      <c r="O242" s="5"/>
      <c r="P242" s="6"/>
      <c r="Q242" s="3"/>
      <c r="FK242" s="61" t="s">
        <v>273</v>
      </c>
      <c r="FL242" s="7"/>
      <c r="FM242" s="7"/>
      <c r="FN242" s="7"/>
      <c r="FO242" s="7"/>
      <c r="FP242" s="7"/>
      <c r="FQ242" s="7"/>
    </row>
    <row r="243" spans="11:173" x14ac:dyDescent="0.25">
      <c r="K243" s="4"/>
      <c r="O243" s="5"/>
      <c r="P243" s="6"/>
      <c r="Q243" s="3"/>
      <c r="FK243" s="61" t="s">
        <v>274</v>
      </c>
      <c r="FL243" s="7"/>
      <c r="FM243" s="7"/>
      <c r="FN243" s="7"/>
      <c r="FO243" s="7"/>
      <c r="FP243" s="7"/>
      <c r="FQ243" s="7"/>
    </row>
    <row r="244" spans="11:173" ht="30" x14ac:dyDescent="0.25">
      <c r="K244" s="4"/>
      <c r="O244" s="5"/>
      <c r="P244" s="6"/>
      <c r="Q244" s="3"/>
      <c r="FK244" s="61" t="s">
        <v>275</v>
      </c>
      <c r="FL244" s="7"/>
      <c r="FM244" s="7"/>
      <c r="FN244" s="7"/>
      <c r="FO244" s="7"/>
      <c r="FP244" s="7"/>
      <c r="FQ244" s="7"/>
    </row>
    <row r="245" spans="11:173" x14ac:dyDescent="0.25">
      <c r="K245" s="4"/>
      <c r="O245" s="5"/>
      <c r="P245" s="6"/>
      <c r="Q245" s="3"/>
      <c r="FK245" s="61" t="s">
        <v>276</v>
      </c>
      <c r="FL245" s="7"/>
      <c r="FM245" s="7"/>
      <c r="FN245" s="7"/>
      <c r="FO245" s="7"/>
      <c r="FP245" s="7"/>
      <c r="FQ245" s="7"/>
    </row>
    <row r="246" spans="11:173" x14ac:dyDescent="0.25">
      <c r="K246" s="4"/>
      <c r="O246" s="5"/>
      <c r="P246" s="6"/>
      <c r="Q246" s="3"/>
      <c r="FK246" s="61" t="s">
        <v>277</v>
      </c>
      <c r="FL246" s="7"/>
      <c r="FM246" s="7"/>
      <c r="FN246" s="7"/>
      <c r="FO246" s="7"/>
      <c r="FP246" s="7"/>
      <c r="FQ246" s="7"/>
    </row>
    <row r="247" spans="11:173" x14ac:dyDescent="0.25">
      <c r="K247" s="4"/>
      <c r="O247" s="5"/>
      <c r="P247" s="6"/>
      <c r="Q247" s="3"/>
      <c r="FK247" s="61" t="s">
        <v>278</v>
      </c>
      <c r="FL247" s="7"/>
      <c r="FM247" s="7"/>
      <c r="FN247" s="7"/>
      <c r="FO247" s="7"/>
      <c r="FP247" s="7"/>
      <c r="FQ247" s="7"/>
    </row>
    <row r="248" spans="11:173" x14ac:dyDescent="0.25">
      <c r="K248" s="4"/>
      <c r="O248" s="5"/>
      <c r="P248" s="6"/>
      <c r="Q248" s="3"/>
      <c r="FK248" s="61" t="s">
        <v>279</v>
      </c>
      <c r="FL248" s="7"/>
      <c r="FM248" s="7"/>
      <c r="FN248" s="7"/>
      <c r="FO248" s="7"/>
      <c r="FP248" s="7"/>
      <c r="FQ248" s="7"/>
    </row>
    <row r="249" spans="11:173" x14ac:dyDescent="0.25">
      <c r="K249" s="4"/>
      <c r="O249" s="5"/>
      <c r="P249" s="6"/>
      <c r="Q249" s="3"/>
      <c r="FK249" s="61" t="s">
        <v>280</v>
      </c>
      <c r="FL249" s="7"/>
      <c r="FM249" s="7"/>
      <c r="FN249" s="7"/>
      <c r="FO249" s="7"/>
      <c r="FP249" s="7"/>
      <c r="FQ249" s="7"/>
    </row>
    <row r="250" spans="11:173" x14ac:dyDescent="0.25">
      <c r="K250" s="4"/>
      <c r="O250" s="5"/>
      <c r="P250" s="6"/>
      <c r="Q250" s="3"/>
      <c r="FK250" s="61" t="s">
        <v>281</v>
      </c>
      <c r="FL250" s="7"/>
      <c r="FM250" s="7"/>
      <c r="FN250" s="7"/>
      <c r="FO250" s="7"/>
      <c r="FP250" s="7"/>
      <c r="FQ250" s="7"/>
    </row>
    <row r="251" spans="11:173" ht="30" x14ac:dyDescent="0.25">
      <c r="K251" s="4"/>
      <c r="O251" s="5"/>
      <c r="P251" s="6"/>
      <c r="Q251" s="3"/>
      <c r="FK251" s="61" t="s">
        <v>282</v>
      </c>
      <c r="FL251" s="7"/>
      <c r="FM251" s="7"/>
      <c r="FN251" s="7"/>
      <c r="FO251" s="7"/>
      <c r="FP251" s="7"/>
      <c r="FQ251" s="7"/>
    </row>
    <row r="252" spans="11:173" x14ac:dyDescent="0.25">
      <c r="K252" s="4"/>
      <c r="O252" s="5"/>
      <c r="P252" s="6"/>
      <c r="Q252" s="3"/>
      <c r="FK252" s="61" t="s">
        <v>283</v>
      </c>
      <c r="FL252" s="7"/>
      <c r="FM252" s="7"/>
      <c r="FN252" s="7"/>
      <c r="FO252" s="7"/>
      <c r="FP252" s="7"/>
      <c r="FQ252" s="7"/>
    </row>
    <row r="253" spans="11:173" x14ac:dyDescent="0.25">
      <c r="K253" s="4"/>
      <c r="O253" s="5"/>
      <c r="P253" s="6"/>
      <c r="Q253" s="3"/>
      <c r="FK253" s="61" t="s">
        <v>284</v>
      </c>
      <c r="FL253" s="7"/>
      <c r="FM253" s="7"/>
      <c r="FN253" s="7"/>
      <c r="FO253" s="7"/>
      <c r="FP253" s="7"/>
      <c r="FQ253" s="7"/>
    </row>
    <row r="254" spans="11:173" x14ac:dyDescent="0.25">
      <c r="K254" s="4"/>
      <c r="O254" s="5"/>
      <c r="P254" s="6"/>
      <c r="Q254" s="3"/>
      <c r="FK254" s="61" t="s">
        <v>285</v>
      </c>
      <c r="FL254" s="7"/>
      <c r="FM254" s="7"/>
      <c r="FN254" s="7"/>
      <c r="FO254" s="7"/>
      <c r="FP254" s="7"/>
      <c r="FQ254" s="7"/>
    </row>
    <row r="255" spans="11:173" x14ac:dyDescent="0.25">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row>
    <row r="256" spans="11:173" x14ac:dyDescent="0.25">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row>
    <row r="257" spans="36:173" x14ac:dyDescent="0.25">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row>
    <row r="258" spans="36:173" x14ac:dyDescent="0.25">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row>
    <row r="259" spans="36:173" x14ac:dyDescent="0.25">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row>
    <row r="260" spans="36:173" x14ac:dyDescent="0.25">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row>
    <row r="261" spans="36:173" x14ac:dyDescent="0.25">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row>
    <row r="262" spans="36:173" x14ac:dyDescent="0.25">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row>
    <row r="263" spans="36:173" x14ac:dyDescent="0.25">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0" priority="1" operator="equal">
      <formula>"Error"</formula>
    </cfRule>
  </conditionalFormatting>
  <dataValidations count="51">
    <dataValidation type="list" allowBlank="1" showInputMessage="1" showErrorMessage="1" sqref="I35:J35">
      <formula1>$FK$165:$FK$254</formula1>
    </dataValidation>
    <dataValidation type="list" allowBlank="1" showInputMessage="1" showErrorMessage="1" promptTitle="Objetivo" prompt="Despliegue la flecha y seleccione el objetivo Estrátegico al que le aportará el cumplimiento y/o avance del indicador " sqref="D15:J15">
      <formula1>$FH$175:$FH$201</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año 1 " prompt="Este dato debe ser igual al registrado en la celda meta _x000a_" sqref="B47:C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Responsable del Calculo" prompt="Despliegue la flecha y seleccione la dependencia que sera la responsable de realizar el calculo del Indicador" sqref="D35:F35">
      <formula1>$FF$165:$FF$180</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$FF$165:$FF$180</formula1>
    </dataValidation>
    <dataValidation type="list" allowBlank="1" showInputMessage="1" showErrorMessage="1" promptTitle="Proceso" prompt="Despliegue la flecha y seleccione el proceso del sistema de Gestión de calidad que corresponde con el indicador " sqref="D17:J17">
      <formula1>$FE$165:$FE$180</formula1>
    </dataValidation>
    <dataValidation type="list" allowBlank="1" showInputMessage="1" showErrorMessage="1" promptTitle="Objetivo" prompt="Despliegue la flecha y seleccione el objetivo Estrátegico al que le aportará el cumplimiento y/o avance del indicador " sqref="D13:J13">
      <formula1>$FH$165:$FH$174</formula1>
    </dataValidation>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$K$165:$K$180</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7 B21:B22"/>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Periodicidad" prompt="Despliegue la flecha y seleccione la periodicidad en que se va a medir el indicador " sqref="C31:D31">
      <formula1>"Semestral,Anual,"</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IS50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2019-09-02T17:09:29Z</dcterms:created>
  <dcterms:modified xsi:type="dcterms:W3CDTF">2019-12-02T12:47:54Z</dcterms:modified>
</cp:coreProperties>
</file>