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OCTUBRE-19" sheetId="1" r:id="rId1"/>
    <sheet name="INSTRUCCIÓN" sheetId="2" r:id="rId2"/>
  </sheets>
  <definedNames>
    <definedName name="_xlfn.DAYS" hidden="1">#NAME?</definedName>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<sst xmlns="http://schemas.openxmlformats.org/spreadsheetml/2006/main" count="599" uniqueCount="374">
  <si>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</si>
  <si>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</si>
  <si>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</si>
  <si>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</si>
  <si>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</si>
  <si>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</si>
  <si>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</si>
  <si>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</si>
  <si>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</si>
  <si>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</si>
  <si>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</si>
  <si>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</si>
  <si>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</si>
  <si>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</si>
  <si>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</si>
  <si>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</si>
  <si>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</si>
  <si>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</si>
  <si>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</si>
  <si>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</si>
  <si>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</si>
  <si>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</si>
  <si>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</si>
  <si>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</si>
  <si>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</si>
  <si>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</si>
  <si>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</si>
  <si>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</si>
  <si>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</si>
  <si>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</si>
  <si>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</si>
  <si>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</si>
  <si>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</si>
  <si>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</si>
  <si>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</si>
  <si>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</si>
  <si>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</si>
  <si>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</si>
  <si>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</si>
  <si>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</si>
  <si>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</si>
  <si>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</si>
  <si>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</si>
  <si>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</si>
  <si>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</si>
  <si>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</si>
  <si>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</si>
  <si>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300-REGIONAL NORTE</t>
  </si>
  <si>
    <t>PRESUPUESTO DE ENTIDAD NACIONAL</t>
  </si>
  <si>
    <t>1. Nombre de la Sede (Dirección General, Dirección Regional NORTE Establecimiento de Reclusión o Escuela de Formación)</t>
  </si>
  <si>
    <t>PRESTACIÓN DE SERVICIOS</t>
  </si>
  <si>
    <t>MINIMA CUANTIA</t>
  </si>
  <si>
    <t>https://www.secop.gov.co/CO1ContractsManagement/Common/WorkArea/Index</t>
  </si>
  <si>
    <t>INFORME DE EJECUCIÓN CONTRACTUAL - DE OCTUBRE 2019</t>
  </si>
  <si>
    <t>COMPRA VENTA</t>
  </si>
  <si>
    <t>ACUERDO MARCO DE PRECIOS</t>
  </si>
  <si>
    <t>OC-41698</t>
  </si>
  <si>
    <t>OC-41699</t>
  </si>
  <si>
    <t>OC-41705</t>
  </si>
  <si>
    <t>OC-41706</t>
  </si>
  <si>
    <t>SUMIMAS SAS</t>
  </si>
  <si>
    <t>UNIPLES SA</t>
  </si>
  <si>
    <t>ADQUISICIÓN DE CONSUMIBLES DE IMPRESIÓN PARA LAS DIFERENTES OFICINAS DE LA SEDE REGIONAL NORTE</t>
  </si>
  <si>
    <t>ADQUISICIÓN DE CONSUMIBLES DE IMPRESIÓN PARA EL DESARROLLO DE ACTIVIDADES RELACIONADAS CON EL PROGRAMA DE POBLACIÓN EN CONDICIONES EXCEPCIONALES EN LOS ESTABLECIMIENTOS DE RECLUSION ADSCRITOS A LA REGIONAL NORTE DEL INPEC</t>
  </si>
  <si>
    <t>gobiernovirtual@panamericana.com.co</t>
  </si>
  <si>
    <t>coordinador.licitaciones@sumimas.com.co</t>
  </si>
  <si>
    <t>maria.atehortua@uniples.com</t>
  </si>
  <si>
    <t>RNORTE-014-19</t>
  </si>
  <si>
    <t>SERVICIOS</t>
  </si>
  <si>
    <t xml:space="preserve">FACTORIA CREATIVA – MORALES S.A.S </t>
  </si>
  <si>
    <t>CONTRATAR LA LOGÍSTICA NECESARIA PARA EL DESARROLLO DEL CONCURSO DE MÚSICA Y TEATRO DE LOS ESTABLECIMIENTOS DE RECLUSIÓN ADSCRITOS A LA REGIONAL NORTE DEL INPEC</t>
  </si>
  <si>
    <t xml:space="preserve">A-03-03-01-017 Atención y Rehabilitación al Recluso, </t>
  </si>
  <si>
    <t>lafactoriacreativa@gmail.com</t>
  </si>
  <si>
    <t>RNORTE-015-20</t>
  </si>
  <si>
    <t>CENTRO DE DIAGNOSTICO AUTOMOTOR LA 27 SAS</t>
  </si>
  <si>
    <t>CONTRATAR EL SERVICIO DE REVISIÓN TÉCNICO MECÁNICA Y ANÁLISIS DE GASES, ASÍ COMO LA EXPEDICIÓN DE SU RESPECTIVO CERTIFICADO PARA LOS VEHÍCULOS OFICIALES DE PLACAS OBI 406 – OBI 624 Y TRES (3) MOTOCICLETAS IDENTIFICADAS CON PLACAS ONQ69B - YDZ83C Y OMN10B ASIGNADOS A LA DIRECCIÓN REGIONAL NORTE- 3 DEL INPEC</t>
  </si>
  <si>
    <t>comercialcda27@briola27.com</t>
  </si>
  <si>
    <t>A-02-02-02-008 Servicios prestados a la empresas y servicios de producción,</t>
  </si>
  <si>
    <t>RNORTE-016-21</t>
  </si>
  <si>
    <t>CONTRATAR LA REALIZACIÓN DE UNA ACTIVIDAD ENCAMINADA A LA SOCIALIZACION Y PROPICIAR MECANISMOS DE PREVENCION DEL MANEJO DE LA EQUIDAD DE GENERO, PARA UN GRUPO DE FUNCIONARIOS DEL INPEC DE LOS ESTABLECIMIENTOS ADSCRITOS A LA REGIONAL NORTE 3</t>
  </si>
  <si>
    <t>INVERSIONES GREN S.A.S</t>
  </si>
  <si>
    <t xml:space="preserve">A-02-02-02-006 SERVICIOS DE ALOJAMIENTO, SERVICIOS DE SUMINISTRO DE COMIDAS Y BEBIDAS, SERVICIOS DE TRANSPORTE Y SERVICIOS DE DISTRIBUCIÓN DE ELECTRICIDAD, GAS Y AGUA </t>
  </si>
  <si>
    <t>Inversionesgrens.a.s@gmail.com</t>
  </si>
  <si>
    <t>301-2019-001</t>
  </si>
  <si>
    <t>SUMINISTRO</t>
  </si>
  <si>
    <t>MÍNIMA CUANTÍA</t>
  </si>
  <si>
    <t>SUMINISTROS C &amp; R</t>
  </si>
  <si>
    <t>CONTRATAR EL SUMINISTRO A PRECIOS UNITARIOS DE MATERIA PRIMA E INSUMOS PARA EL PROYECTO PRODUCTIVO DE PANADERIA DE LA CARCEL DE MEDIA SEGURIDAD DE BARRANQUILLA - INCLUYE PABELLÓN JUSTICIA Y PAZ.</t>
  </si>
  <si>
    <t>-</t>
  </si>
  <si>
    <t>A-05-01-01-002
PRODUCTOS ALIMENTICIOS, BEBIDAS Y TABACO, TEXTILES, PRENDAS DE VESTIR Y PRODUCTOS DE CUERO</t>
  </si>
  <si>
    <t>STEPHANIROJAS01@GMAIL.COM</t>
  </si>
  <si>
    <t>PROPIOS</t>
  </si>
  <si>
    <t>https://www.secop.gov.co/CO1BusinessLine/Tendering/BuyerWorkArea/Index?docUniqueIdentifier=CO1.BDOS.710661&amp;prevCtxLbl=Work+Area&amp;prevCtxUrl=%2fCO1Marketplace%2fCommon%2fWorkArea%2fIndex</t>
  </si>
  <si>
    <t>301-2019-002</t>
  </si>
  <si>
    <t>COMPRA Y VENTA</t>
  </si>
  <si>
    <t>CENTRAL DE SUMINISTROS LTDA.</t>
  </si>
  <si>
    <t>CONTRATAR LA ADQUISICIÓN POR LOTE DE PAPELERIA, UTILES DE ESCRITORIO Y OFICINA PARA LAS DIFERENTES ÁREAS ADMINISTRATIVAS DE LA CARCEL DE MEDIA SEGURIDAD DE BARRANQUILLA - INCLUYE PABELLÓN DE JUSTICIA Y PAZ, ASÍ: LOTE No. 1 PAPELERIA, UTILES DE ESCRITORIO Y OFICINA.</t>
  </si>
  <si>
    <t>A-02-02-01-003
OTROS BIENES TRANSPORTABLES (EXCEPTO PRODUCTOS METÁLICOS, MAQUINARIA Y EQUIPOS)</t>
  </si>
  <si>
    <t>CENTRALSUMI@HOTMAIL.COM</t>
  </si>
  <si>
    <t>NACIÓN</t>
  </si>
  <si>
    <t>301-2019-002.1</t>
  </si>
  <si>
    <t>https://www.secop.gov.co/CO1BusinessLine/Tendering/BuyerWorkArea/Index?docUniqueIdentifier=CO1.BDOS.710757&amp;prevCtxLbl=Work+Area&amp;prevCtxUrl=%2fCO1BusinessLine%2fCommon%2fWorkArea%2fIndex</t>
  </si>
  <si>
    <t>CONTRATAR LA ADQUISICIÓN POR LOTE DE PAPELERIA, UTILES DE ESCRITORIO Y OFICINA PARA LAS DIFERENTES ÁREAS ADMINISTRATIVAS DE LA CARCEL DE MEDIA SEGURIDAD DE BARRANQUILLA - INCLUYE PABELLÓN DE JUSTICIA Y PAZ, ASÍ: LOTE No. 2 TONER Y TINTAS PARA IMPRESORAS.</t>
  </si>
  <si>
    <t>301-2019-002.2</t>
  </si>
  <si>
    <t>301-2019-003</t>
  </si>
  <si>
    <t>GASEOSAS POSADA TOBON S.A.</t>
  </si>
  <si>
    <t>CONTRATAR EL SUMINISTRO DE BEBIDAS GASEOSAS, AGUAS E HIDRATANTES PARA SER COMERCIALIZADOS EN LA POBLACIÓN RECLUSA A TRAVÉS DEL PROYECTO PRODUCTIVO EXPENDIO DE LA CARCEL DE MEDIA SEGURIDAD DE BARRANQUILLA INCLUYE PABELLÓN DE JUSTICIA Y PAZ.</t>
  </si>
  <si>
    <t>CZARUR@POSTOBON.COMC.O</t>
  </si>
  <si>
    <t>https://www.secop.gov.co/CO1BusinessLine/Tendering/BuyerWorkArea/Index?docUniqueIdentifier=CO1.BDOS.741407&amp;prevCtxLbl=Work+Area&amp;prevCtxUrl=%2fCO1BusinessLine%2fCommon%2fWorkArea%2fIndex</t>
  </si>
  <si>
    <t>301-2019-004</t>
  </si>
  <si>
    <t>TRANSPORTES Y COMBUSTIBLE LA CARIBEÑA LTDA.</t>
  </si>
  <si>
    <t>CONTRATAR EL SUMINISTRO DE COMBUSTIBLE (GASOLINA CORRIENTE Y ACPM) PARA EL PARQUE AUTOMOTOR DE LA CARCEL DE MEDIA SEGURIDAD DE BARRANQUILLA INCLUYE PABELLÓN JUSTICIA Y PAZ, Y EVENTUALMENTE VEHICULOS DEL INPEC CUANDO LAS CONDICIONES LO REQUIERAN.</t>
  </si>
  <si>
    <t>ECOSCEVILLAR@HOTMAIL.COM</t>
  </si>
  <si>
    <t>https://www.secop.gov.co/CO1BusinessLine/Tendering/BuyerWorkArea/Index?docUniqueIdentifier=CO1.BDOS.741655&amp;prevCtxLbl=Work+Area&amp;prevCtxUrl=%2fCO1BusinessLine%2fCommon%2fWorkArea%2fIndex</t>
  </si>
  <si>
    <t>016-2019</t>
  </si>
  <si>
    <t>SERVICIO</t>
  </si>
  <si>
    <t>CECPLAG S.A.S.</t>
  </si>
  <si>
    <t>CONTRATAR EL SERVICIO DE FUMIGACION, DESRATIZACION Y CONTROL DE CALIDAD DE AGUA PARA LAS DIFERENTES AREAS, DEL E.R.E DE SABANALARGA – ATLANTICO / VIGENCIA 2.019.</t>
  </si>
  <si>
    <t>A-02-02-01-003/A-02-02-01-003</t>
  </si>
  <si>
    <t>gerencia@cecplag.com.co</t>
  </si>
  <si>
    <t>10/10/</t>
  </si>
  <si>
    <t>PRESUPUESTO ENTIDAD NACIONAL/SUPUESTO DE ENTIDAD NACIONAL</t>
  </si>
  <si>
    <t>302-016-2019</t>
  </si>
  <si>
    <t xml:space="preserve">ADJUDICADO Y ADICION </t>
  </si>
  <si>
    <t xml:space="preserve">303-EPMSC CARTAGENA </t>
  </si>
  <si>
    <t>ORDEN DE COMPRA Nº 40478</t>
  </si>
  <si>
    <t xml:space="preserve">PANAMERICANA LIBRERÍA Y PAPELERIA S.A. </t>
  </si>
  <si>
    <t>Contratar la la adquisición de kits de aseo personal y almohadas para la entrega a los privados de la libertad (PPL) del Establecimiento Penitenciario de Mediana Seguridad y Carcelario de Cartagena</t>
  </si>
  <si>
    <t>SI</t>
  </si>
  <si>
    <t xml:space="preserve">A-03-03-01-017 </t>
  </si>
  <si>
    <t>TVEC OC Nº 41666</t>
  </si>
  <si>
    <t>https://colombiacompra.coupahost.com/user/home</t>
  </si>
  <si>
    <t>ORDEN DE COMPRA Nº 40901</t>
  </si>
  <si>
    <t>FALABELLA DE COLOMBIA S.A</t>
  </si>
  <si>
    <t>NO</t>
  </si>
  <si>
    <t>sabautista@falabella.com.co</t>
  </si>
  <si>
    <t>TVEC OC Nº 41667</t>
  </si>
  <si>
    <t>ORDEN DE COMPRA Nº 39001</t>
  </si>
  <si>
    <t>Contratar la la adquisición de ventiladores para las áreas comunes de las personas privadas de la libertad del Establecimiento Penitenciario de Mediana Seguridad y Carcelario de Cartagena</t>
  </si>
  <si>
    <t xml:space="preserve">RECURSOS PROPIOS </t>
  </si>
  <si>
    <t>TVEC OC Nº 41831</t>
  </si>
  <si>
    <t>013 DE 2019</t>
  </si>
  <si>
    <t xml:space="preserve">OCAMPO VELASCO HENRY ALBERTO </t>
  </si>
  <si>
    <t>Contratar la adquisición de los elementos de seguridad y protección personal para el buen funcionamiento de los proyectos productivos panadería y purificadora de agua del Establecimiento Penitenciario de Mediana Seguridad y Carcelario de Cartagena.</t>
  </si>
  <si>
    <t xml:space="preserve">A-05-01-01-003 </t>
  </si>
  <si>
    <t>administrativo@casadelguante.com</t>
  </si>
  <si>
    <t>015 - 303 de 2019</t>
  </si>
  <si>
    <t>https://community.secop.gov.co/Public/Tendering/ContractNoticePhases/View?PPI=CO1.PPI.4638887&amp;isFromPublicArea=True&amp;isModal=False</t>
  </si>
  <si>
    <t>014 de 2019</t>
  </si>
  <si>
    <t xml:space="preserve">ROTOFIBRA LTDA EN REESTRUCTURACIÒN </t>
  </si>
  <si>
    <t>Contratar la compra de tapas en plástico reforzado en fibra de vidrio para tanques de reserva de agua del Establecimiento Penitenciario de Mediana Seguridad y Carcelario de Cartagena.</t>
  </si>
  <si>
    <t>rotofibra@rotofibra.net</t>
  </si>
  <si>
    <t>016 - 303 de 2019</t>
  </si>
  <si>
    <t>https://community.secop.gov.co/Public/Tendering/ContractNoticePhases/View?PPI=CO1.PPI.4641193&amp;isFromPublicArea=True&amp;isModal=False</t>
  </si>
  <si>
    <t>015 de 2019</t>
  </si>
  <si>
    <t>MUSICAL ART S.A.S</t>
  </si>
  <si>
    <t>Contratar la adquisición de piezas de instrumentos musicales, micrófonos y cable para micrófonos para el desarrollo de la cultura de la población privada de la libertad del Establecimiento Penitenciario De Mediana Seguridad Y Carcelario De Cartagena.</t>
  </si>
  <si>
    <t xml:space="preserve">A-02-02-01-003 </t>
  </si>
  <si>
    <t>contabilidad.general@miche.com.co</t>
  </si>
  <si>
    <t>017 - 303 de 2019</t>
  </si>
  <si>
    <t>https://community.secop.gov.co/Public/Tendering/ContractNoticePhases/View?PPI=CO1.PPI.4671637&amp;isFromPublicArea=True&amp;isModal=False</t>
  </si>
  <si>
    <t>10 DE 2019</t>
  </si>
  <si>
    <t>COMPRAVENTA</t>
  </si>
  <si>
    <t>DEPORTIVAS PONNY SAS</t>
  </si>
  <si>
    <t>CONTRATAR LA COMPRA DE ARTICULOS DEPORTIVOS Y MUSICALES DESTINADOS AL FORTALECIMIENTO DE LOS PROGRAMAS DE CULTURA, DEPORTE Y RECREACION DE LA POBLACION PRIVADA DE LA LIBERTAD RECLUIDA EN EL ESTABLECIMIENTO PENITENCIARIO DE MEDIANA SEGURIDAD Y CARCELARIO DE MAGANGUE – BOLIVAR.</t>
  </si>
  <si>
    <t>A-02-02-01-003 OTROS BIENES TRANSPORTABLES (EXCEPTO PRODUCTOS METALICOS, MAQUINARIA Y EQUIPO) ITEM 252-M</t>
  </si>
  <si>
    <t>deportivasponnyltda@hotmail.com</t>
  </si>
  <si>
    <t>Presupuesto de Entidad Nacional</t>
  </si>
  <si>
    <t>305-015-2019</t>
  </si>
  <si>
    <t>https://www.secop.gov.co/CO1ContractsManagement/Tendering/ProcurementContractEdit/View?docUniqueIdentifier=CO1.PCCNTR.1079112&amp;awardUniqueIdentifier=CO1.AWD.574206&amp;buyerDossierUniqueIdentifier=CO1.BDOS.906315&amp;id=376867</t>
  </si>
  <si>
    <t>11 DE 2019</t>
  </si>
  <si>
    <t>CENTRAL DE SUMINISTROS LTDA</t>
  </si>
  <si>
    <t>CONTRATAR LA COMPRA DE ARTÍCULOS PARA EL FORTALECIMIENTO DEL PROGRAMA DE EDUCACIÓN FORMAL DEL ESTABLECIMIENTO PENITENCIARIO DE MEDIANA SEGURIDAD Y CARCELARIO DE MAGANGUÉ – BOLÍVAR.</t>
  </si>
  <si>
    <t>A-03-03-01-017 ATENCION REHABILITACION AL RECLUSO</t>
  </si>
  <si>
    <t>comercial@centraldesuministros.com</t>
  </si>
  <si>
    <t>305-016-2019</t>
  </si>
  <si>
    <t>https://www.secop.gov.co/CO1ContractsManagement/Tendering/ProcurementContractEdit/View?docUniqueIdentifier=CO1.PCCNTR.1120025&amp;awardUniqueIdentifier=CO1.AWD.596735&amp;buyerDossierUniqueIdentifier=CO1.BDOS.932139&amp;id=382528&amp;prevCtxUrl=https%3a%2f%2fwww.secop.gov.co%2fCO1BusinessLine%2fTendering%2fBuyerDossierWorkspace%2fIndex%3fsortingState%3dLastModifiedDESC%26showAdvancedSearch%3dFalse%26showAdvancedSearchFields%3dFalse%26selectedDossier%3dCO1.BDOS.932139%26selectedRequest%3dCO1.REQ.965633%26&amp;prevCtxLbl=Procesos+de+la+Entidad+Estatal</t>
  </si>
  <si>
    <t>12 DE 2019</t>
  </si>
  <si>
    <t xml:space="preserve">QUIMICOL SERV SAS </t>
  </si>
  <si>
    <t>quimicol@gmail.com</t>
  </si>
  <si>
    <t>305-017-2019</t>
  </si>
  <si>
    <t>https://www.secop.gov.co/CO1ContractsManagement/Tendering/ProcurementContractEdit/View?docUniqueIdentifier=CO1.PCCNTR.1123402&amp;awardUniqueIdentifier=CO1.AWD.598602&amp;buyerDossierUniqueIdentifier=CO1.BDOS.932837&amp;id=382861&amp;prevCtxUrl=https%3a%2f%2fwww.secop.gov.co%2fCO1BusinessLine%2fTendering%2fBuyerDossierWorkspace%2fIndex%3fsortingState%3dLastModifiedDESC%26showAdvancedSearch%3dFalse%26showAdvancedSearchFields%3dFalse%26selectedDossier%3dCO1.BDOS.932837%26selectedRequest%3dCO1.REQ.966668%26&amp;prevCtxLbl=Procesos+de+la+Entidad+Estatal</t>
  </si>
  <si>
    <t>307- EPMSCVAL-ERE-</t>
  </si>
  <si>
    <t>307-252019</t>
  </si>
  <si>
    <t xml:space="preserve">MINIMA CUANTIA </t>
  </si>
  <si>
    <t xml:space="preserve">SUMINISTROS </t>
  </si>
  <si>
    <t>ECOPLAG</t>
  </si>
  <si>
    <t>SERVICIOS DE FUMIGACION, DESRATIZACION, CONTROL PLAGAS, CONTROL DE CALIDAD DE AGUA FÍSICO QUÍMICO Y MICRO BIOLÓGICO - DESINFECCIÓN (LAVADO DE TANQUES) DEL EPMSCVAL-ERE-.</t>
  </si>
  <si>
    <t xml:space="preserve">A-03-03-01-017 ATENCION Y REHABILITACION AL RECLUSO </t>
  </si>
  <si>
    <t xml:space="preserve">NACION </t>
  </si>
  <si>
    <t>https://community.secop.gov.co/Public/Tendering/ContractNoticePhases/View?PPI=CO1.PPI.4622093&amp;isFromPublicArea=True&amp;isModal=False</t>
  </si>
  <si>
    <t>027-2019</t>
  </si>
  <si>
    <t>J&amp;S INDUSTRIAL SAS</t>
  </si>
  <si>
    <t>CONTRATAR LA ADQUISICION DE IMPRESORAS Y UPS PARA EL  EPMSC MONTERIA.</t>
  </si>
  <si>
    <t xml:space="preserve">A-02-01-01-004 MAQUINARIA Y EQUIPO </t>
  </si>
  <si>
    <t>juan.ruiz@jysindustrial.com</t>
  </si>
  <si>
    <t>308/030/2019</t>
  </si>
  <si>
    <t>https://www.secop.gov.co/CO1BusinessLine/Tendering/BuyerWorkArea/Index?DocUniqueIdentifier=CO1.BDOS.946229</t>
  </si>
  <si>
    <t>028-2019</t>
  </si>
  <si>
    <t>PRESTACION DE SERVICIOS</t>
  </si>
  <si>
    <t>INTERQUIMICOS DEL CARIBE SAS</t>
  </si>
  <si>
    <t>Contratar los servicios de mantenimiento a todo costo de aires acondicionados, computadores, escáner, impresoras, cámaras de video de seguridad, equipos del taller de carpintería y adquisición de suministros para el Establecimiento Penitenciario de Mediana Seguridad y Carcelario de Montería.</t>
  </si>
  <si>
    <t>A-02-02-02-008 SERVICIOS PRESTADOS A LAS EMPRESAS Y SERVICIOS DE PRODUCCION</t>
  </si>
  <si>
    <t>interquimicioscar@hotmail.com</t>
  </si>
  <si>
    <t>308/031/2019</t>
  </si>
  <si>
    <t>https://www.secop.gov.co/CO1BusinessLine/Tendering/BuyerWorkArea/Index?DocUniqueIdentifier=CO1.BDOS.948714</t>
  </si>
  <si>
    <t>029-2019</t>
  </si>
  <si>
    <t>SERSUGEN SAS</t>
  </si>
  <si>
    <t>Contratar los servicios de mantenimiento a todo costo a equipos de panadería, aires acondicionados, computadores, redes eléctricas, adquisición de pintura y servicios de pintura a expendio y panadería del Establecimiento Penitenciario de Mediana Seguridad y Carcelario de Montería.</t>
  </si>
  <si>
    <t xml:space="preserve">comercial@sersugen.com </t>
  </si>
  <si>
    <t>308/032/2019</t>
  </si>
  <si>
    <t>https://www.secop.gov.co/CO1BusinessLine/Tendering/BuyerWorkArea/Index?DocUniqueIdentifier=CO1.BDOS.956034</t>
  </si>
  <si>
    <t>030-2019</t>
  </si>
  <si>
    <t>INDUSTRIA NACIONAL DE GASEOSAS S.A.</t>
  </si>
  <si>
    <t>CONTRATAR LA ADQUISICION DE BEBIDA GASEOSA PARA EL PROYECTO PRODUCTIVO EXPENDIO DEL ESTABLECIMIENTO PENITENCIARIO DE MEDIANA SEGURIDAD Y CARCELARIO DE MONTERIA</t>
  </si>
  <si>
    <t xml:space="preserve">A-05-01-01-002 PRODUCTOS ALIMENTICIOS, BEBIDAS Y TABACO; TEXTILES, PRENDAS DE VESTIR Y PRODUCTOS DE CUERO </t>
  </si>
  <si>
    <t xml:space="preserve">silvia.barrero@kof.com.mx </t>
  </si>
  <si>
    <t>308/033/2019</t>
  </si>
  <si>
    <t>https://www.secop.gov.co/CO1BusinessLine/Tendering/BuyerWorkArea/Index?DocUniqueIdentifier=CO1.BDOS.958537</t>
  </si>
  <si>
    <t>308-EPMSCMON</t>
  </si>
  <si>
    <t>305-EPMSC MAGANGUE</t>
  </si>
  <si>
    <t>302-EC Y ERE SABANALARGA</t>
  </si>
  <si>
    <t>301-CMS BARRANQUILLA</t>
  </si>
  <si>
    <t>313 EPMSC RIOHACHA</t>
  </si>
  <si>
    <t>313EPMSCRIO-028</t>
  </si>
  <si>
    <t>ENRUTA TRADE S.A.S</t>
  </si>
  <si>
    <t>ADQUISICION DE ELEMENTOS, ACCESORIOS Y MUEBLES PARA LA PELUQUERIA DE LOS PPL DEL EPMSCRIOHACHA</t>
  </si>
  <si>
    <t>A-03-03-01-017 ATENCION Y REHABILITACION</t>
  </si>
  <si>
    <t>contactoenruta.com.co</t>
  </si>
  <si>
    <t>313-028-2019</t>
  </si>
  <si>
    <t>313EPMSCRIO-029</t>
  </si>
  <si>
    <t>ADQUISICION DE UNA MAQUINA CORTADORA DE MASA HIDRAULICA PARA EL PROYECTO PRODUCTIVO PANADERIA DEL ESTABLECIMIENTO PENITENCIARIO DE MEDIANA SEGURIDAD Y CARCELARIO DE RIOHACHA</t>
  </si>
  <si>
    <t>A-05-01-01-004 PRODUCTOS METALICOS, MAQUINARIA Y EQUIPO</t>
  </si>
  <si>
    <t>313-030-2019</t>
  </si>
  <si>
    <t>316-EPMSC EL BANCO</t>
  </si>
  <si>
    <t>316-009-2019</t>
  </si>
  <si>
    <t>CONTRATAR LA ADQUISICION DE MANTERIALES DE SUMINISTROS – REPUESTOS PARA EL BUEN FUNCIONAMIENTO DE LAS AREAS  DEL ESTABLECIMIENTO PENITENCIARIO DE MEDIANA SEGURIDAD Y CARCELARIO (EPMSC) DE EL MUNICIPIO DE EL BANCO MAGDALENA”.</t>
  </si>
  <si>
    <t>A-02-0201-004, RUBRO DE LA CONTRATACION</t>
  </si>
  <si>
    <t>https://www.secop.gov.co/CO1BusinessLine/Tendering/BuyerWorkArea/Index?DocUniqueIdentifier=CO1.BDOS.933732</t>
  </si>
  <si>
    <t>316-010-2019</t>
  </si>
  <si>
    <t>DOTA- HOGAR COLCHONES</t>
  </si>
  <si>
    <t>CONTRATAR LA COMPRAVENTA DE ELEMENTOS DE DOTACION (ELEMENTOS DE CAMA) PARA EL PERSONAL DE INTERNOS DEL ESTABLECIMIENTO PENITENCIARIO DE MEDIANA SEGURIDAD Y CARCELARIO (EMPSC) DEL MUNICIPIO DE EL BANCO - MAGDALENA.</t>
  </si>
  <si>
    <t>A -03-03-01-017</t>
  </si>
  <si>
    <t>gerencia@dotahogar.com</t>
  </si>
  <si>
    <t>https://www.secop.gov.co/CO1BusinessLine/Tendering/BuyerWorkArea/Index?DocUniqueIdentifier=CO1.BDOS.945208</t>
  </si>
  <si>
    <t>316-011-2019</t>
  </si>
  <si>
    <t>CONTRATAR LA ADQUISICION DE ELEMENTOS PARA ATENCION SOCIAL AL RECLUSO (DEPORTES, RECREACION Y CULTURA) DEL ESTABLECIMIENTO PENITENCIARIO DE MEDIANA SEGURIDAD Y CARCELARIO (EPMSC) DEL MUNICIPIO DE EL BANCO - MAGDALENA.”.</t>
  </si>
  <si>
    <t>A-02-02-01-003-008-05-26</t>
  </si>
  <si>
    <t>jjtorresventas@gmail.com</t>
  </si>
  <si>
    <t>https://www.secop.gov.co/CO1BusinessLine/Tendering/BuyerWorkArea/Index?DocUniqueIdentifier=CO1.BDOS.954833</t>
  </si>
  <si>
    <t>319-EPMSC SINCELEJO</t>
  </si>
  <si>
    <t>319-17-2019</t>
  </si>
  <si>
    <t>FABIO CESA BENJUMEA RUEDA</t>
  </si>
  <si>
    <t>Contratar los servicios de atención medica veterinaria y salud de los semovientes caninos del Establecimiento Penitenciario de Mediana Seguridad y Carcelario de Sincelejo Sucre.</t>
  </si>
  <si>
    <t xml:space="preserve">A-02-02-01-003 OTROS BIENES TRANSPORTABLES (EXCEPTO PRODUCTOS METALICOS, MAQUINARIA Y EQUIPO) </t>
  </si>
  <si>
    <t>NACION</t>
  </si>
  <si>
    <t>319-MC24-2019</t>
  </si>
  <si>
    <t>https://community.secop.gov.co/Public/Tendering/ContractNoticePhases/View?PPI=CO1.PPI.4581340&amp;isFromPublicArea=True&amp;isModal=False</t>
  </si>
  <si>
    <t>319-18-2019</t>
  </si>
  <si>
    <t>ILIANA DEL CARMEN CACERES GUTIERREZ</t>
  </si>
  <si>
    <t>Contratar la adquisición de material didáctico e insumos para el programa de educación formal para el funcionamiento de actividades alfabetización, modelo educativo para el sistema penitenciario y carcelario colombiano y educación superior al servicio del personal privado de la libertad del Establecimiento Penitenciario de Mediana Seguridad y Carcelario de Sincelejo.</t>
  </si>
  <si>
    <t>A-03-03-01-017-521 ADQUISICION DE MATERIAL DIDACTICO E INSUMOS PARA EL PROGRAMA DE EDUCACION FORMAL.</t>
  </si>
  <si>
    <t>compueredes9@msn.com</t>
  </si>
  <si>
    <t>319-MC26-2019</t>
  </si>
  <si>
    <t>https://community.secop.gov.co/Public/Tendering/ContractNoticePhases/View?PPI=CO1.PPI.4666204&amp;isFromPublicArea=True&amp;isModal=False</t>
  </si>
  <si>
    <t>319-19-2019</t>
  </si>
  <si>
    <t>COMERCIALIZADORA Y DISTRIBUIDORA TORRES SAS</t>
  </si>
  <si>
    <t>Contratar la adquisición de elementos para el fortalecimiento de los programas de cultura, deporte y recreación para el funcionamiento de actividades y la resocialización del privado de la libertad del Establecimiento Penitenciario de Mediana Seguridad y Carcelario de Sincelejo.</t>
  </si>
  <si>
    <t>A- 02- 02- 01-003-008-05-26, RECURSOS PROPIOS BSITEM 280  ADQUISICION DE ELEMENTOS PARA EL FORTALECIMIENTO DE PROGRAMAS DEL DEPORTE, CULTURA Y RECREACION</t>
  </si>
  <si>
    <t>comerciatorres@gmail.com</t>
  </si>
  <si>
    <t>319-MC28-2019</t>
  </si>
  <si>
    <t>https://community.secop.gov.co/Public/Tendering/ContractNoticePhases/View?PPI=CO1.PPI.4714649&amp;isFromPublicArea=True&amp;isModal=False</t>
  </si>
  <si>
    <t>319-20-2019</t>
  </si>
  <si>
    <t>ZYMAX GROUP SAS</t>
  </si>
  <si>
    <t>Contratar el suministro de uniformes para la población privada de la libertad que desarrolla actividades en el proyecto productivo panadería del Establecimiento Penitenciario de Mediana Seguridad y Carcelario de Sincelejo Sucre.</t>
  </si>
  <si>
    <t>A-05-01-01-003-008-09 OTROS ARTÍCULOS MANUFACTURADOS N.C.P.</t>
  </si>
  <si>
    <t>zymaxgroup@gmail.com</t>
  </si>
  <si>
    <t>319-MC29-2019</t>
  </si>
  <si>
    <t>https://community.secop.gov.co/Public/Tendering/ContractNoticePhases/View?PPI=CO1.PPI.4715061&amp;isFromPublicArea=True&amp;isModal=False</t>
  </si>
  <si>
    <t>OC 41684</t>
  </si>
  <si>
    <t>AMP</t>
  </si>
  <si>
    <t>INSTITUCIONAL SERVICES LTDA</t>
  </si>
  <si>
    <t>Contratar la compra de materiales y suministros: papelería para el funcionamiento de las oficinas al servicio de PPL del Establecimiento Penitenciario de Mediana Seguridad y Carcelario de Sincelejo Sucre.</t>
  </si>
  <si>
    <t>A-02-02-01-003-002-01 PASTA DE PAPEL, PAPEL Y CARTÓN</t>
  </si>
  <si>
    <t>info@starservices.com.co</t>
  </si>
  <si>
    <t>319-MC30-2019</t>
  </si>
  <si>
    <t>https://www.colombiacompra.gov.co/tienda-virtual-del-estado-colombiano/ordenes-compra/41684</t>
  </si>
  <si>
    <t>320-ESTABLECIMIENTO DE RECLUSION ESPECIAL DE COROZAL</t>
  </si>
  <si>
    <t>320 ERECOR DIR MC CV 012  2019</t>
  </si>
  <si>
    <t>NICOLAS ARMANDO JARAVA VASQUEZ</t>
  </si>
  <si>
    <t>LA ADQUISICION DE ELEMENTOS DEPORTIVOS PARA LOS INTERNOS DEL ESTABLECIMINETO DE RECLUSION ESPECIAL DE COROZAL</t>
  </si>
  <si>
    <t>01/30/2019</t>
  </si>
  <si>
    <t>02/16/2019</t>
  </si>
  <si>
    <t>NA</t>
  </si>
  <si>
    <t>A-03-03-01-017</t>
  </si>
  <si>
    <t>deportivomiriam@gmail.com</t>
  </si>
  <si>
    <t>320 ERE COROZAL MC CV 013 09 2019</t>
  </si>
  <si>
    <t>https://community.secop.gov.co/Public/Tendering/ContractNoticePhases/View?PPI=CO1.PPI.4494457&amp;isFromPublicArea=True&amp;isModal=False</t>
  </si>
  <si>
    <t>322-EPMSCBA-ERE</t>
  </si>
  <si>
    <t>23-2019-EPMSCBA</t>
  </si>
  <si>
    <t xml:space="preserve">Minima Cuantia </t>
  </si>
  <si>
    <t xml:space="preserve">Compra venta </t>
  </si>
  <si>
    <t>Charber Omar Eljach Alba</t>
  </si>
  <si>
    <t>SUMINISTRO LOGÍSTICO PARA DESARROLLAR ACTIVIDADES DE BIENESTAR SOCIAL (Día de la Familia)</t>
  </si>
  <si>
    <t>A-02-02-02-006 servicios de alojamiento; servicio de suministro de comidas y bebidas; servicio de transporte; y servicios de distribución de electricidad, gas y agua YA-02-02-02-009 SERVICIOS PARA LA COMUNIDAD, SOCIALES Y PERSONALES</t>
  </si>
  <si>
    <t>charbereljach30@gmail.com</t>
  </si>
  <si>
    <t>EPMSCBA 27-2019</t>
  </si>
  <si>
    <t>https://www.secop.gov.co/CO1ContractsManagement/Tendering/ProcurementContractEdit/View?docUniqueIdentifier=CO1.PCCNTR.1140728&amp;prevCtxUrl=https%3a%2f%2fwww.secop.gov.co%2fCO1ContractsManagement%2fTendering%2fProcurementContractManagement%2fIndex&amp;prevCtxLbl=Contratos+</t>
  </si>
  <si>
    <t>24-2019-EPMSCBA</t>
  </si>
  <si>
    <t>Subasta Invesa</t>
  </si>
  <si>
    <t>alvaro ramirez echavarria</t>
  </si>
  <si>
    <t>Suministro de elementos de cama sabanas, sobresabanas, almohadas y colchonetas</t>
  </si>
  <si>
    <t>A-03-03-01-017 ATENCION REHABILITACIÓN AL RECLUSO</t>
  </si>
  <si>
    <t>gerencia@clchonesdotahogar.com</t>
  </si>
  <si>
    <t>EPMSCBA 26-2019</t>
  </si>
  <si>
    <t>https://www.secop.gov.co/CO1ContractsManagement/Tendering/ProcurementContractEdit/View?docUniqueIdentifier=CO1.PCCNTR.1145603&amp;prevCtxUrl=https%3a%2f%2fwww.secop.gov.co%2fCO1ContractsManagement%2fTendering%2fProcurementContractManagement%2fIndex&amp;prevCtxLbl=Contratos+</t>
  </si>
  <si>
    <t>323 EPAMSCAS VALLEDUPAR</t>
  </si>
  <si>
    <t>323-MC-039-2019</t>
  </si>
  <si>
    <t>MULTISUMINISTROS DEL NORTE S.A.S</t>
  </si>
  <si>
    <t>CONTRATAR EL SUMINISTRO DE INSUMOS PARA LA ELABORACIÓN DE UNIFORMES PARA LA POBLACIÓN RECLUSA POR CONCEPTO DE ATENCIÓN Y REHABILITACIÓN AL RECLUSO POR MEDIO DE CONFECCIONES DEL EPAMSCASVAL.</t>
  </si>
  <si>
    <t>multisuministrosdelnorte@gmail.com</t>
  </si>
  <si>
    <t>https://community.secop.gov.co/Public/Tendering/ContractNoticePhases/View?PPI=CO1.PPI.4519727&amp;isFromPublicArea=True&amp;isModal=False</t>
  </si>
  <si>
    <t>323-MC-041-2019</t>
  </si>
  <si>
    <t>CONTRATAR EL MANTENIMIENTO PREVENTIVO Y CORRECTIVO INCLUYENDO REPUESTOS DE LA MAQUINARIA INSTALADA EN LOS TALLERES DE EBANISTERÍA Y TALLERES DE AUTOABASTECIMIENTO CONFECCIONES DEL EPAMSCASVAL, PARA GARANTIZAR EL BUEN FUNCIONAMIENTO Y CONTINUIDAD DE LAS ACTIVIDADES QUE ALLÍ SE REALIZAN., CAJAS ESPECIALES FONDO DE MAQUINARIA, para “Servicio de mantenimiento y reparación de maquinaria a todo costo”.</t>
  </si>
  <si>
    <t xml:space="preserve">A-02-02-02-008 </t>
  </si>
  <si>
    <t xml:space="preserve">https://community.secop.gov.co/Public/Tendering/ContractNoticePhases/View?PPI=CO1.PPI.4705965&amp;isFromPublicArea=True&amp;isModal=False
</t>
  </si>
  <si>
    <t>323-MC-042-2019</t>
  </si>
  <si>
    <t>CONTRATAR LA COMPRA DE HERRAMIENTAS Y CANDADOS PARA LAS CELDAS DE LOS PABELLONES DEL   EPAMSCASVAL</t>
  </si>
  <si>
    <t xml:space="preserve">A-02-02-01-004 </t>
  </si>
  <si>
    <t>https://community.secop.gov.co/Public/Tendering/ContractNoticePhases/View?PPI=CO1.PPI.4673629&amp;isFromPublicArea=True&amp;isModal=False</t>
  </si>
  <si>
    <t>324 - EPMSC TIERRALTA</t>
  </si>
  <si>
    <t>324-023-19</t>
  </si>
  <si>
    <t>COMPRAVENTA y/o SUMINISTRO</t>
  </si>
  <si>
    <t>COMERCIALIZADORA Y DISTRIBUIDORA TORRES S.A.S.</t>
  </si>
  <si>
    <t>Contratar la adquisición de ELEMENTOS E INSUMOS PARA DESARROLLAR ACTIVIDADES DE TRATAMIENTO PENITENCIARIO en el fortalecimiento de programas de recreación y deporte donde participan las personas privadas de la libertad del Establecimiento Penitenciario y Carcelario de Tierralta – EPMSC TIERRALTA</t>
  </si>
  <si>
    <t xml:space="preserve">A-02-02-01-003 OTROS BIENES TRANSPORTABLES (EXCEPTO PRODUCTOS METALICOS, MAQUINARIA Y EQUIPO), </t>
  </si>
  <si>
    <t xml:space="preserve">comerciatorres@gmail.com </t>
  </si>
  <si>
    <t>RECURSOS PROPIOS</t>
  </si>
  <si>
    <t>https://community.secop.gov.co/Public/Tendering/ContractNoticePhases/View?PPI=CO1.PPI.4223939&amp;isFromPublicArea=True&amp;isModal=False</t>
  </si>
  <si>
    <t>324-004-19</t>
  </si>
  <si>
    <t>DISTRACOM S.A.</t>
  </si>
  <si>
    <t>Contratar la adquisición del SUMINISTRO DE COMBUSTIBLE para el parque automotor, necesarios en los desplazamientos del personal privado de la libertad a sus diligencias judiciales, médicas y traslados en los vehículos del establecimiento penitenciario y carcelario de Tierralta, y otros del INPEC que apoyan los procesos de los PPL de esta jurisdicción, y planta eléctrica – EPMSC Tierralta.</t>
  </si>
  <si>
    <t>A-02-02-01-003 OTROS BIENES TRANSPORTABLES (EXCEPTO PRODUCTOS METALICOS, MAQUINARIA Y EQUIPO)</t>
  </si>
  <si>
    <t xml:space="preserve">distracomellegal@distracom.com.co </t>
  </si>
  <si>
    <t>RECURSOS NACION</t>
  </si>
  <si>
    <t>324-005-19</t>
  </si>
  <si>
    <t>https://community.secop.gov.co/Public/Tendering/ContractNoticePhases/View?PPI=CO1.PPI.2837332&amp;isFromPublicArea=True&amp;isModal=False</t>
  </si>
  <si>
    <t>318-SAN ANDRES</t>
  </si>
  <si>
    <t>318-026-2019</t>
  </si>
  <si>
    <t>“CONTRATAR EL SUMINISTRO DE VIVERES (cigarillos) PARA EL ALMACEN EXPENDIO DEL ESTABLECIMIENTO PENITENCIARIO DE MEDIANA SEGURIDAD Y CARCELARIO DE SAN ANDRES ISLAS.”</t>
  </si>
  <si>
    <t>318-025-2019</t>
  </si>
  <si>
    <t>318-024-2019</t>
  </si>
  <si>
    <t>318-023-2019</t>
  </si>
  <si>
    <t xml:space="preserve"> “CONTRATAR LA COMPRA DE PRODUCTOS METÁLICOS, MAQUINARIA Y EQUIPO PARA EL FORTALECIMIENTO DE LAS ACTIVIDADES PRODUCTIVAS PANADERIA Y EXPENDIO DEL ESTABLECIMIENTO PENITENCIARIO DE MEDIANA SEGURIDAD Y</t>
  </si>
  <si>
    <t>“CONTRATAR LA COMPRA DE ELEMENTOS PARA LA SEGURIDAD INDUSTRIAL DE LOS PROYECTOS PRODUCTIVOS DE PANADERÍA Y EXPENDIO DEL ESTABLECIMIENTO PENITENCIARIO DE MEDIANA SEGURIDAD Y CARCELARIO DE SAN ANDRÉS</t>
  </si>
  <si>
    <t>CONTRATAR EL SERVICIO DE MANTENIMIENTO DE EQUIPOS DEL PROYECTO PRODUCTIVO PANADERÍA Y EXPENDIO DEL ESTABLECIMIENTO PENITENCIARIO DE MEDIANA SEGURIDAD Y CARCELARIO DE SAN ANDRÉS ISLA INPEC.”</t>
  </si>
  <si>
    <t xml:space="preserve">JJTORRES SUMINISTROS </t>
  </si>
  <si>
    <t>si</t>
  </si>
  <si>
    <r>
      <t>A-02-02-01-003 -</t>
    </r>
    <r>
      <rPr>
        <b/>
        <sz val="14"/>
        <color indexed="8"/>
        <rFont val="Arial Narrow"/>
        <family val="2"/>
      </rPr>
      <t xml:space="preserve"> </t>
    </r>
    <r>
      <rPr>
        <sz val="14"/>
        <color indexed="8"/>
        <rFont val="Arial Narrow"/>
        <family val="2"/>
      </rPr>
      <t xml:space="preserve">RUBRO OTROS BIENES TRANSPORTABLES (EXCEPTO PRODUCTOS METÁLICOS, MAQUINARIA Y EQUIPO) </t>
    </r>
  </si>
  <si>
    <r>
      <t>A-03-03-01-017 –</t>
    </r>
    <r>
      <rPr>
        <b/>
        <sz val="14"/>
        <color indexed="8"/>
        <rFont val="Arial Narrow"/>
        <family val="2"/>
      </rPr>
      <t xml:space="preserve"> </t>
    </r>
    <r>
      <rPr>
        <sz val="14"/>
        <color indexed="8"/>
        <rFont val="Arial Narrow"/>
        <family val="2"/>
      </rPr>
      <t xml:space="preserve">ATENCION Y REHABILITACION AL RECLUSO </t>
    </r>
  </si>
  <si>
    <r>
      <t>centroveterinariomundoanimal@hotmail</t>
    </r>
    <r>
      <rPr>
        <u val="single"/>
        <sz val="14"/>
        <color indexed="12"/>
        <rFont val="Arial Narrow"/>
        <family val="2"/>
      </rPr>
      <t>.com</t>
    </r>
  </si>
  <si>
    <t>https://www.secop.gov.co/CO1BusinessLine/Tendering/BuyerWorkArea/Index?DocUniqueIdentifier=CO1.BDOS.945209</t>
  </si>
  <si>
    <t>https://www.secop.gov.co/CO1BusinessLine/Tendering/BuyerWorkArea/Index?DocUniqueIdentifier=CO1.BDOS.945210</t>
  </si>
  <si>
    <t>https://www.secop.gov.co/CO1BusinessLine/Tendering/BuyerWorkArea/Index?DocUniqueIdentifier=CO1.BDOS.945211</t>
  </si>
  <si>
    <t>https://www.secop.gov.co/CO1BusinessLine/Tendering/BuyerWorkArea/Index?DocUniqueIdentifier=CO1.BDOS.945212</t>
  </si>
  <si>
    <t>INVERSIONES MIRAPE SAS</t>
  </si>
  <si>
    <t>A-05-01-02-008</t>
  </si>
  <si>
    <t>inversionesmirapesas@gmail.com</t>
  </si>
  <si>
    <t>propios</t>
  </si>
  <si>
    <t>LABORUM  FASHIN LTDA</t>
  </si>
  <si>
    <t>laborum.fashion@gmail.com</t>
  </si>
  <si>
    <t>12-08-00-318</t>
  </si>
  <si>
    <t>INVERSIONES ARAMBURO SANTAMARIA</t>
  </si>
  <si>
    <t>inversionesaramburoantioquia@hotmail.com</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</si>
</sst>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yyyy/mm/dd"/>
    <numFmt numFmtId="187" formatCode="#,##0.0"/>
    <numFmt numFmtId="188" formatCode="&quot;$&quot;\ #,##0"/>
    <numFmt numFmtId="189" formatCode="_-* #,##0\ _€_-;\-* #,##0\ _€_-;_-* &quot;-&quot;??\ _€_-;_-@_-"/>
    <numFmt numFmtId="190" formatCode="_(&quot;$&quot;\ * #,##0_);_(&quot;$&quot;\ * \(#,##0\);_(&quot;$&quot;\ * &quot;-&quot;??_);_(@_)"/>
    <numFmt numFmtId="191" formatCode="_-* #,##0.00_-;\-* #,##0.00_-;_-* &quot;-&quot;_-;_-@_-"/>
    <numFmt numFmtId="192" formatCode="_-&quot;$&quot;* #,##0_-;\-&quot;$&quot;* #,##0_-;_-&quot;$&quot;* &quot;-&quot;??_-;_-@_-"/>
    <numFmt numFmtId="193" formatCode="_-&quot;$&quot;* #,##0.00_-;\-&quot;$&quot;* #,##0.00_-;_-&quot;$&quot;* &quot;-&quot;_-;_-@_-"/>
    <numFmt numFmtId="194" formatCode="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quot;$&quot;#,##0"/>
    <numFmt numFmtId="200" formatCode="0.E+00"/>
    <numFmt numFmtId="201" formatCode="_-&quot;$&quot;* #,##0.0_-;\-&quot;$&quot;* #,##0.0_-;_-&quot;$&quot;* &quot;-&quot;_-;_-@_-"/>
    <numFmt numFmtId="202" formatCode="_-&quot;$&quot;* #,##0.000_-;\-&quot;$&quot;* #,##0.000_-;_-&quot;$&quot;* &quot;-&quot;_-;_-@_-"/>
    <numFmt numFmtId="203" formatCode="_-&quot;$&quot;* #,##0.0000_-;\-&quot;$&quot;* #,##0.0000_-;_-&quot;$&quot;* &quot;-&quot;_-;_-@_-"/>
    <numFmt numFmtId="204" formatCode="#,##0_ ;\-#,##0\ "/>
    <numFmt numFmtId="205" formatCode="#,##0\ _€"/>
    <numFmt numFmtId="206" formatCode="d/m/yyyy"/>
    <numFmt numFmtId="207" formatCode="mmm\-yyyy"/>
    <numFmt numFmtId="208" formatCode="_-&quot;$&quot;* #,##0_-;\-&quot;$&quot;* #,##0_-;_-&quot;$&quot;* &quot;-&quot;_-;_-@"/>
    <numFmt numFmtId="209" formatCode="_-* #,##0_-;\-* #,##0_-;_-* &quot;-&quot;_-;_-@"/>
  </numFmts>
  <fonts count="71">
    <font>
      <sz val="11"/>
      <color theme="1"/>
      <name val="Calibri"/>
      <family val="2"/>
    </font>
    <font>
      <sz val="11"/>
      <color indexed="8"/>
      <name val="Calibri"/>
      <family val="2"/>
    </font>
    <font>
      <sz val="10"/>
      <color indexed="8"/>
      <name val="Arial"/>
      <family val="2"/>
    </font>
    <font>
      <sz val="10"/>
      <name val="Arial"/>
      <family val="2"/>
    </font>
    <font>
      <sz val="9"/>
      <name val="Tahoma"/>
      <family val="2"/>
    </font>
    <font>
      <b/>
      <sz val="11"/>
      <color indexed="8"/>
      <name val="Calibri"/>
      <family val="2"/>
    </font>
    <font>
      <sz val="14"/>
      <name val="Arial Narrow"/>
      <family val="2"/>
    </font>
    <font>
      <sz val="14"/>
      <color indexed="8"/>
      <name val="Arial Narrow"/>
      <family val="2"/>
    </font>
    <font>
      <b/>
      <sz val="14"/>
      <color indexed="8"/>
      <name val="Arial Narrow"/>
      <family val="2"/>
    </font>
    <font>
      <u val="single"/>
      <sz val="14"/>
      <name val="Arial Narrow"/>
      <family val="2"/>
    </font>
    <font>
      <u val="single"/>
      <sz val="14"/>
      <color indexed="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2"/>
      <color indexed="8"/>
      <name val="Arial Narrow"/>
      <family val="2"/>
    </font>
    <font>
      <b/>
      <sz val="12"/>
      <color indexed="8"/>
      <name val="Arial Narrow"/>
      <family val="2"/>
    </font>
    <font>
      <b/>
      <u val="single"/>
      <sz val="12"/>
      <color indexed="8"/>
      <name val="Arial Narrow"/>
      <family val="2"/>
    </font>
    <font>
      <b/>
      <u val="single"/>
      <sz val="16"/>
      <color indexed="8"/>
      <name val="Arial Narrow"/>
      <family val="2"/>
    </font>
    <font>
      <u val="single"/>
      <sz val="14"/>
      <color indexed="8"/>
      <name val="Arial Narrow"/>
      <family val="2"/>
    </font>
    <font>
      <sz val="14"/>
      <color indexed="63"/>
      <name val="Arial Narrow"/>
      <family val="2"/>
    </font>
    <font>
      <b/>
      <sz val="14"/>
      <color indexed="6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2"/>
      <color theme="1"/>
      <name val="Arial Narrow"/>
      <family val="2"/>
    </font>
    <font>
      <b/>
      <sz val="12"/>
      <color theme="1"/>
      <name val="Arial Narrow"/>
      <family val="2"/>
    </font>
    <font>
      <sz val="14"/>
      <color theme="1"/>
      <name val="Arial Narrow"/>
      <family val="2"/>
    </font>
    <font>
      <b/>
      <sz val="14"/>
      <color theme="1"/>
      <name val="Arial Narrow"/>
      <family val="2"/>
    </font>
    <font>
      <b/>
      <u val="single"/>
      <sz val="12"/>
      <color theme="1"/>
      <name val="Arial Narrow"/>
      <family val="2"/>
    </font>
    <font>
      <b/>
      <u val="single"/>
      <sz val="16"/>
      <color theme="1"/>
      <name val="Arial Narrow"/>
      <family val="2"/>
    </font>
    <font>
      <sz val="14"/>
      <color rgb="FF000000"/>
      <name val="Arial Narrow"/>
      <family val="2"/>
    </font>
    <font>
      <u val="single"/>
      <sz val="14"/>
      <color theme="10"/>
      <name val="Arial Narrow"/>
      <family val="2"/>
    </font>
    <font>
      <u val="single"/>
      <sz val="14"/>
      <color theme="1"/>
      <name val="Arial Narrow"/>
      <family val="2"/>
    </font>
    <font>
      <sz val="14"/>
      <color rgb="FF222222"/>
      <name val="Arial Narrow"/>
      <family val="2"/>
    </font>
    <font>
      <sz val="14"/>
      <color rgb="FF555555"/>
      <name val="Arial Narrow"/>
      <family val="2"/>
    </font>
    <font>
      <sz val="14"/>
      <color rgb="FF333333"/>
      <name val="Arial Narrow"/>
      <family val="2"/>
    </font>
    <font>
      <b/>
      <sz val="14"/>
      <color rgb="FF333333"/>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8" fillId="31" borderId="0" applyNumberFormat="0" applyBorder="0" applyAlignment="0" applyProtection="0"/>
    <xf numFmtId="0" fontId="3" fillId="0" borderId="0">
      <alignment/>
      <protection/>
    </xf>
    <xf numFmtId="0" fontId="1"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5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54"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55" fillId="33" borderId="16" xfId="0" applyFont="1" applyFill="1" applyBorder="1" applyAlignment="1">
      <alignment horizontal="center" vertical="center"/>
    </xf>
    <xf numFmtId="0" fontId="55" fillId="33" borderId="17" xfId="0" applyFont="1" applyFill="1" applyBorder="1" applyAlignment="1">
      <alignment horizontal="center" vertical="center"/>
    </xf>
    <xf numFmtId="0" fontId="56" fillId="34" borderId="18" xfId="0" applyFont="1" applyFill="1" applyBorder="1" applyAlignment="1">
      <alignment horizontal="center" vertical="center"/>
    </xf>
    <xf numFmtId="0" fontId="54" fillId="34" borderId="18" xfId="0" applyFont="1" applyFill="1" applyBorder="1" applyAlignment="1">
      <alignment wrapText="1"/>
    </xf>
    <xf numFmtId="0" fontId="0" fillId="0" borderId="19" xfId="0" applyBorder="1" applyAlignment="1">
      <alignment wrapText="1"/>
    </xf>
    <xf numFmtId="0" fontId="57" fillId="0" borderId="18" xfId="0" applyFont="1" applyBorder="1" applyAlignment="1">
      <alignment horizontal="center" vertical="center" wrapText="1"/>
    </xf>
    <xf numFmtId="0" fontId="58" fillId="0" borderId="18" xfId="0" applyFont="1" applyBorder="1" applyAlignment="1">
      <alignment horizontal="center" vertical="center" wrapText="1"/>
    </xf>
    <xf numFmtId="0" fontId="58" fillId="35" borderId="18" xfId="85" applyFont="1" applyFill="1" applyBorder="1" applyAlignment="1">
      <alignment horizontal="center" vertical="center" wrapText="1"/>
      <protection/>
    </xf>
    <xf numFmtId="0" fontId="59" fillId="0" borderId="18" xfId="0" applyFont="1" applyBorder="1" applyAlignment="1">
      <alignment horizontal="center" vertical="center" wrapText="1"/>
    </xf>
    <xf numFmtId="0" fontId="60" fillId="0" borderId="18" xfId="0" applyFont="1" applyBorder="1" applyAlignment="1">
      <alignment horizontal="center" vertical="center" wrapText="1"/>
    </xf>
    <xf numFmtId="0" fontId="60" fillId="35" borderId="18" xfId="85" applyFont="1" applyFill="1" applyBorder="1" applyAlignment="1">
      <alignment horizontal="center" vertical="center" wrapText="1"/>
      <protection/>
    </xf>
    <xf numFmtId="3" fontId="57" fillId="0" borderId="18" xfId="0" applyNumberFormat="1" applyFont="1" applyBorder="1" applyAlignment="1">
      <alignment horizontal="center" vertical="center" wrapText="1"/>
    </xf>
    <xf numFmtId="3" fontId="58" fillId="0" borderId="18" xfId="0" applyNumberFormat="1" applyFont="1" applyBorder="1" applyAlignment="1">
      <alignment horizontal="center" vertical="center" wrapText="1"/>
    </xf>
    <xf numFmtId="3" fontId="58" fillId="35" borderId="18" xfId="85" applyNumberFormat="1" applyFont="1" applyFill="1" applyBorder="1" applyAlignment="1">
      <alignment horizontal="center" vertical="center" wrapText="1"/>
      <protection/>
    </xf>
    <xf numFmtId="0" fontId="61" fillId="0" borderId="18" xfId="0" applyFont="1" applyBorder="1" applyAlignment="1">
      <alignment horizontal="center" vertical="center" wrapText="1"/>
    </xf>
    <xf numFmtId="3" fontId="57" fillId="36" borderId="18" xfId="0" applyNumberFormat="1" applyFont="1" applyFill="1" applyBorder="1" applyAlignment="1">
      <alignment horizontal="center" vertical="center" wrapText="1"/>
    </xf>
    <xf numFmtId="3" fontId="58" fillId="36" borderId="18" xfId="0" applyNumberFormat="1" applyFont="1" applyFill="1" applyBorder="1" applyAlignment="1">
      <alignment horizontal="center" vertical="center" wrapText="1"/>
    </xf>
    <xf numFmtId="205" fontId="57" fillId="0" borderId="18" xfId="0" applyNumberFormat="1" applyFont="1" applyBorder="1" applyAlignment="1">
      <alignment horizontal="center" vertical="center" wrapText="1"/>
    </xf>
    <xf numFmtId="0" fontId="57" fillId="36" borderId="18" xfId="0" applyFont="1" applyFill="1" applyBorder="1" applyAlignment="1">
      <alignment horizontal="center" vertical="center" wrapText="1"/>
    </xf>
    <xf numFmtId="205" fontId="58" fillId="0" borderId="18" xfId="0" applyNumberFormat="1" applyFont="1" applyBorder="1" applyAlignment="1">
      <alignment horizontal="center" vertical="center" wrapText="1"/>
    </xf>
    <xf numFmtId="0" fontId="58" fillId="36" borderId="18" xfId="0" applyFont="1" applyFill="1" applyBorder="1" applyAlignment="1">
      <alignment horizontal="center" vertical="center" wrapText="1"/>
    </xf>
    <xf numFmtId="205" fontId="58" fillId="35" borderId="18" xfId="85" applyNumberFormat="1" applyFont="1" applyFill="1" applyBorder="1" applyAlignment="1">
      <alignment horizontal="center" vertical="center" wrapText="1"/>
      <protection/>
    </xf>
    <xf numFmtId="3" fontId="60" fillId="35" borderId="18" xfId="85" applyNumberFormat="1" applyFont="1" applyFill="1" applyBorder="1" applyAlignment="1">
      <alignment horizontal="center" vertical="center" wrapText="1"/>
      <protection/>
    </xf>
    <xf numFmtId="0" fontId="62" fillId="0" borderId="18" xfId="0" applyFont="1" applyBorder="1" applyAlignment="1">
      <alignment horizontal="center" vertical="center" wrapText="1"/>
    </xf>
    <xf numFmtId="0" fontId="59" fillId="0" borderId="18" xfId="0" applyFont="1" applyBorder="1" applyAlignment="1">
      <alignment vertical="center" wrapText="1"/>
    </xf>
    <xf numFmtId="0" fontId="63" fillId="0" borderId="18" xfId="0" applyFont="1" applyFill="1" applyBorder="1" applyAlignment="1">
      <alignment horizontal="center" vertical="center" wrapText="1"/>
    </xf>
    <xf numFmtId="0" fontId="63" fillId="0" borderId="18" xfId="0" applyFont="1" applyFill="1" applyBorder="1" applyAlignment="1">
      <alignment vertical="center" wrapText="1"/>
    </xf>
    <xf numFmtId="14" fontId="63" fillId="36" borderId="18" xfId="0" applyNumberFormat="1" applyFont="1" applyFill="1" applyBorder="1" applyAlignment="1">
      <alignment horizontal="center" vertical="center" wrapText="1"/>
    </xf>
    <xf numFmtId="14" fontId="63" fillId="0" borderId="18" xfId="0" applyNumberFormat="1" applyFont="1" applyFill="1" applyBorder="1" applyAlignment="1">
      <alignment horizontal="right" vertical="center" wrapText="1"/>
    </xf>
    <xf numFmtId="14" fontId="63" fillId="0" borderId="18" xfId="0" applyNumberFormat="1" applyFont="1" applyFill="1" applyBorder="1" applyAlignment="1">
      <alignment horizontal="center" vertical="center" wrapText="1"/>
    </xf>
    <xf numFmtId="206" fontId="6" fillId="0" borderId="18" xfId="0" applyNumberFormat="1" applyFont="1" applyFill="1" applyBorder="1" applyAlignment="1">
      <alignment horizontal="center" vertical="center" wrapText="1"/>
    </xf>
    <xf numFmtId="0" fontId="63" fillId="0" borderId="18" xfId="0" applyFont="1" applyBorder="1" applyAlignment="1">
      <alignment vertical="center" wrapText="1"/>
    </xf>
    <xf numFmtId="0" fontId="64" fillId="0" borderId="18" xfId="46" applyFont="1" applyFill="1" applyBorder="1" applyAlignment="1">
      <alignment horizontal="center" vertical="center" wrapText="1"/>
    </xf>
    <xf numFmtId="0" fontId="65" fillId="0" borderId="18" xfId="46" applyFont="1" applyBorder="1" applyAlignment="1">
      <alignment horizontal="center" vertical="center" wrapText="1"/>
    </xf>
    <xf numFmtId="0" fontId="59" fillId="36" borderId="18" xfId="0" applyFont="1" applyFill="1" applyBorder="1" applyAlignment="1">
      <alignment horizontal="center" vertical="center" wrapText="1"/>
    </xf>
    <xf numFmtId="41" fontId="59" fillId="0" borderId="18" xfId="50" applyFont="1" applyFill="1" applyBorder="1" applyAlignment="1">
      <alignment horizontal="center" vertical="center" wrapText="1"/>
    </xf>
    <xf numFmtId="41" fontId="6" fillId="0" borderId="18" xfId="50" applyFont="1" applyFill="1" applyBorder="1" applyAlignment="1">
      <alignment horizontal="center" vertical="center" wrapText="1"/>
    </xf>
    <xf numFmtId="41" fontId="59" fillId="0" borderId="18" xfId="50" applyFont="1" applyBorder="1" applyAlignment="1">
      <alignment horizontal="center" vertical="center" wrapText="1"/>
    </xf>
    <xf numFmtId="0" fontId="6" fillId="0" borderId="18" xfId="0" applyFont="1" applyBorder="1" applyAlignment="1">
      <alignment vertical="center" wrapText="1"/>
    </xf>
    <xf numFmtId="0" fontId="6" fillId="0" borderId="18"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vertical="center" wrapText="1"/>
    </xf>
    <xf numFmtId="3" fontId="6" fillId="0" borderId="18" xfId="0" applyNumberFormat="1" applyFont="1" applyBorder="1" applyAlignment="1">
      <alignment vertical="center"/>
    </xf>
    <xf numFmtId="3" fontId="6" fillId="36" borderId="18" xfId="0" applyNumberFormat="1" applyFont="1" applyFill="1" applyBorder="1" applyAlignment="1">
      <alignment vertical="center"/>
    </xf>
    <xf numFmtId="14" fontId="6" fillId="0" borderId="18" xfId="0" applyNumberFormat="1" applyFont="1" applyBorder="1" applyAlignment="1">
      <alignment vertical="center"/>
    </xf>
    <xf numFmtId="0" fontId="6" fillId="0" borderId="18" xfId="0" applyFont="1" applyBorder="1" applyAlignment="1">
      <alignment horizontal="center" vertical="center"/>
    </xf>
    <xf numFmtId="14" fontId="6" fillId="0" borderId="18" xfId="0" applyNumberFormat="1" applyFont="1" applyBorder="1" applyAlignment="1">
      <alignment horizontal="center" vertical="center"/>
    </xf>
    <xf numFmtId="0" fontId="9" fillId="0" borderId="18" xfId="46" applyFont="1" applyBorder="1" applyAlignment="1">
      <alignment horizontal="center" vertical="center" wrapText="1"/>
    </xf>
    <xf numFmtId="3" fontId="59" fillId="0" borderId="18" xfId="0" applyNumberFormat="1" applyFont="1" applyBorder="1" applyAlignment="1">
      <alignment vertical="center"/>
    </xf>
    <xf numFmtId="0" fontId="59" fillId="36" borderId="18" xfId="0" applyFont="1" applyFill="1" applyBorder="1" applyAlignment="1">
      <alignment horizontal="center" vertical="center"/>
    </xf>
    <xf numFmtId="4" fontId="63" fillId="0" borderId="18" xfId="0" applyNumberFormat="1" applyFont="1" applyBorder="1" applyAlignment="1">
      <alignment horizontal="center" vertical="center"/>
    </xf>
    <xf numFmtId="14" fontId="59" fillId="0" borderId="18" xfId="0" applyNumberFormat="1" applyFont="1" applyBorder="1" applyAlignment="1">
      <alignment vertic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0" fontId="59" fillId="0" borderId="18" xfId="0" applyFont="1" applyBorder="1" applyAlignment="1">
      <alignment vertical="center"/>
    </xf>
    <xf numFmtId="0" fontId="59" fillId="0" borderId="18" xfId="0" applyFont="1" applyBorder="1" applyAlignment="1">
      <alignment horizontal="justify" vertical="center"/>
    </xf>
    <xf numFmtId="184" fontId="59" fillId="0" borderId="18" xfId="81" applyFont="1" applyBorder="1" applyAlignment="1">
      <alignment horizontal="center" vertical="center"/>
    </xf>
    <xf numFmtId="184" fontId="59" fillId="36" borderId="18" xfId="81" applyFont="1" applyFill="1" applyBorder="1" applyAlignment="1">
      <alignment horizontal="center" vertical="center"/>
    </xf>
    <xf numFmtId="184" fontId="59" fillId="0" borderId="18" xfId="0" applyNumberFormat="1" applyFont="1" applyBorder="1" applyAlignment="1">
      <alignment horizontal="center" vertical="center"/>
    </xf>
    <xf numFmtId="0" fontId="6" fillId="0" borderId="18" xfId="46" applyFont="1" applyBorder="1" applyAlignment="1">
      <alignment vertical="center" wrapText="1"/>
    </xf>
    <xf numFmtId="0" fontId="64" fillId="0" borderId="18" xfId="46" applyFont="1" applyBorder="1" applyAlignment="1">
      <alignment vertical="center" wrapText="1"/>
    </xf>
    <xf numFmtId="0" fontId="60" fillId="0" borderId="18" xfId="0" applyFont="1" applyBorder="1" applyAlignment="1">
      <alignment vertical="center" wrapText="1"/>
    </xf>
    <xf numFmtId="0" fontId="59" fillId="0" borderId="18" xfId="0" applyFont="1" applyBorder="1" applyAlignment="1">
      <alignment/>
    </xf>
    <xf numFmtId="14" fontId="59" fillId="36" borderId="18" xfId="0" applyNumberFormat="1" applyFont="1" applyFill="1" applyBorder="1" applyAlignment="1">
      <alignment horizontal="center" vertical="center"/>
    </xf>
    <xf numFmtId="184" fontId="59" fillId="0" borderId="18" xfId="81" applyFont="1" applyBorder="1" applyAlignment="1">
      <alignment vertical="center" wrapText="1"/>
    </xf>
    <xf numFmtId="184" fontId="59" fillId="0" borderId="18" xfId="0" applyNumberFormat="1" applyFont="1" applyBorder="1" applyAlignment="1">
      <alignment vertical="center" wrapText="1"/>
    </xf>
    <xf numFmtId="14" fontId="59" fillId="0" borderId="18" xfId="0" applyNumberFormat="1" applyFont="1" applyBorder="1" applyAlignment="1">
      <alignment vertical="center" wrapText="1"/>
    </xf>
    <xf numFmtId="14" fontId="59" fillId="0" borderId="18" xfId="0" applyNumberFormat="1" applyFont="1" applyBorder="1" applyAlignment="1">
      <alignment horizontal="center" vertical="center" wrapText="1"/>
    </xf>
    <xf numFmtId="16" fontId="59" fillId="0" borderId="18" xfId="0" applyNumberFormat="1" applyFont="1" applyBorder="1" applyAlignment="1">
      <alignment horizontal="center" vertical="center" wrapText="1"/>
    </xf>
    <xf numFmtId="0" fontId="59" fillId="36" borderId="18" xfId="0" applyFont="1" applyFill="1" applyBorder="1" applyAlignment="1">
      <alignment vertical="center" wrapText="1"/>
    </xf>
    <xf numFmtId="199" fontId="59" fillId="0" borderId="18" xfId="0" applyNumberFormat="1" applyFont="1" applyBorder="1" applyAlignment="1">
      <alignment vertical="center" wrapText="1"/>
    </xf>
    <xf numFmtId="14" fontId="6" fillId="0" borderId="18" xfId="0" applyNumberFormat="1" applyFont="1" applyBorder="1" applyAlignment="1">
      <alignment horizontal="center" vertical="center" wrapText="1"/>
    </xf>
    <xf numFmtId="0" fontId="66" fillId="0" borderId="18" xfId="0" applyFont="1" applyBorder="1" applyAlignment="1">
      <alignment vertical="center" wrapText="1"/>
    </xf>
    <xf numFmtId="0" fontId="67" fillId="0" borderId="18" xfId="0" applyFont="1" applyBorder="1" applyAlignment="1">
      <alignment vertical="center" wrapText="1"/>
    </xf>
    <xf numFmtId="41" fontId="6" fillId="0" borderId="18" xfId="50" applyFont="1" applyFill="1" applyBorder="1" applyAlignment="1">
      <alignment vertical="center" wrapText="1"/>
    </xf>
    <xf numFmtId="41" fontId="6" fillId="0" borderId="18" xfId="50" applyFont="1" applyBorder="1" applyAlignment="1">
      <alignment horizontal="center" vertical="center" wrapText="1"/>
    </xf>
    <xf numFmtId="0" fontId="6" fillId="0" borderId="18" xfId="0" applyFont="1" applyBorder="1" applyAlignment="1">
      <alignment horizontal="justify" vertical="center"/>
    </xf>
    <xf numFmtId="14" fontId="6" fillId="0" borderId="18" xfId="50" applyNumberFormat="1" applyFont="1" applyFill="1" applyBorder="1" applyAlignment="1">
      <alignment horizontal="center" vertical="center" wrapText="1"/>
    </xf>
    <xf numFmtId="0" fontId="6" fillId="0" borderId="18" xfId="0" applyFont="1" applyBorder="1" applyAlignment="1">
      <alignment vertical="center"/>
    </xf>
    <xf numFmtId="0" fontId="68" fillId="0" borderId="18" xfId="0" applyFont="1" applyBorder="1" applyAlignment="1">
      <alignment wrapText="1"/>
    </xf>
    <xf numFmtId="0" fontId="59" fillId="36" borderId="18" xfId="0" applyFont="1" applyFill="1" applyBorder="1" applyAlignment="1">
      <alignment vertical="center"/>
    </xf>
    <xf numFmtId="4" fontId="63" fillId="0" borderId="18" xfId="0" applyNumberFormat="1" applyFont="1" applyBorder="1" applyAlignment="1">
      <alignment horizontal="right" vertical="center"/>
    </xf>
    <xf numFmtId="0" fontId="64" fillId="0" borderId="18" xfId="46" applyFont="1" applyBorder="1" applyAlignment="1">
      <alignment wrapText="1"/>
    </xf>
    <xf numFmtId="0" fontId="64" fillId="0" borderId="18" xfId="46" applyFont="1" applyBorder="1" applyAlignment="1">
      <alignment horizontal="center" vertical="center" wrapText="1"/>
    </xf>
    <xf numFmtId="41" fontId="59" fillId="36" borderId="18" xfId="51" applyFont="1" applyFill="1" applyBorder="1" applyAlignment="1">
      <alignment horizontal="center" vertical="center"/>
    </xf>
    <xf numFmtId="0" fontId="64" fillId="36" borderId="18" xfId="46" applyFont="1" applyFill="1" applyBorder="1" applyAlignment="1">
      <alignment horizontal="center" vertical="center" wrapText="1"/>
    </xf>
    <xf numFmtId="6" fontId="63" fillId="0" borderId="18" xfId="0" applyNumberFormat="1" applyFont="1" applyBorder="1" applyAlignment="1">
      <alignment vertical="center"/>
    </xf>
    <xf numFmtId="208" fontId="59" fillId="0" borderId="18" xfId="0" applyNumberFormat="1" applyFont="1" applyBorder="1" applyAlignment="1">
      <alignment horizontal="center" vertical="center" wrapText="1"/>
    </xf>
    <xf numFmtId="0" fontId="59" fillId="0" borderId="18" xfId="0" applyFont="1" applyBorder="1" applyAlignment="1">
      <alignment/>
    </xf>
    <xf numFmtId="3" fontId="59" fillId="0" borderId="18" xfId="0" applyNumberFormat="1" applyFont="1" applyBorder="1" applyAlignment="1">
      <alignment horizontal="center" vertical="center"/>
    </xf>
    <xf numFmtId="14" fontId="63" fillId="0" borderId="18" xfId="0" applyNumberFormat="1" applyFont="1" applyBorder="1" applyAlignment="1">
      <alignment vertical="center"/>
    </xf>
    <xf numFmtId="4" fontId="59" fillId="0" borderId="18" xfId="0" applyNumberFormat="1" applyFont="1" applyBorder="1" applyAlignment="1">
      <alignment horizontal="center" vertical="center" wrapText="1"/>
    </xf>
    <xf numFmtId="206" fontId="59" fillId="0" borderId="18" xfId="0" applyNumberFormat="1" applyFont="1" applyBorder="1" applyAlignment="1">
      <alignment horizontal="center" vertical="center" wrapText="1"/>
    </xf>
    <xf numFmtId="0" fontId="65" fillId="0" borderId="18" xfId="0" applyFont="1" applyBorder="1" applyAlignment="1">
      <alignment horizontal="center" vertical="center" wrapText="1"/>
    </xf>
    <xf numFmtId="209" fontId="59" fillId="0" borderId="18" xfId="0" applyNumberFormat="1" applyFont="1" applyBorder="1" applyAlignment="1">
      <alignment horizontal="center" vertical="center" wrapText="1"/>
    </xf>
    <xf numFmtId="4" fontId="59" fillId="37" borderId="18" xfId="0" applyNumberFormat="1" applyFont="1" applyFill="1" applyBorder="1" applyAlignment="1">
      <alignment horizontal="center" vertical="center" wrapText="1"/>
    </xf>
    <xf numFmtId="0" fontId="59" fillId="38" borderId="18" xfId="0" applyFont="1" applyFill="1" applyBorder="1" applyAlignment="1" applyProtection="1">
      <alignment vertical="center" wrapText="1"/>
      <protection locked="0"/>
    </xf>
    <xf numFmtId="0" fontId="65" fillId="0" borderId="18" xfId="0" applyFont="1" applyBorder="1" applyAlignment="1">
      <alignment horizontal="justify" vertical="center" wrapText="1"/>
    </xf>
    <xf numFmtId="0" fontId="69" fillId="0" borderId="18" xfId="0" applyFont="1" applyBorder="1" applyAlignment="1">
      <alignment vertical="center" wrapText="1"/>
    </xf>
    <xf numFmtId="0" fontId="59" fillId="38" borderId="18" xfId="0" applyFont="1" applyFill="1" applyBorder="1" applyAlignment="1" applyProtection="1">
      <alignment horizontal="right" vertical="center" wrapText="1"/>
      <protection locked="0"/>
    </xf>
    <xf numFmtId="0" fontId="59" fillId="0" borderId="18" xfId="0" applyFont="1" applyBorder="1" applyAlignment="1">
      <alignment horizontal="right" vertical="center" wrapText="1"/>
    </xf>
    <xf numFmtId="0" fontId="64" fillId="0" borderId="18" xfId="46" applyFont="1" applyBorder="1" applyAlignment="1">
      <alignment horizontal="justify" vertical="center" wrapText="1"/>
    </xf>
    <xf numFmtId="0" fontId="64" fillId="0" borderId="18" xfId="46" applyFont="1" applyBorder="1" applyAlignment="1">
      <alignment vertical="center"/>
    </xf>
    <xf numFmtId="41" fontId="59" fillId="0" borderId="18" xfId="50" applyFont="1" applyFill="1" applyBorder="1" applyAlignment="1">
      <alignment vertical="center" wrapText="1"/>
    </xf>
    <xf numFmtId="14" fontId="59" fillId="0" borderId="18" xfId="50" applyNumberFormat="1" applyFont="1" applyFill="1" applyBorder="1" applyAlignment="1">
      <alignment horizontal="center" vertical="center" wrapText="1"/>
    </xf>
    <xf numFmtId="41" fontId="59" fillId="0" borderId="18" xfId="50" applyFont="1" applyBorder="1" applyAlignment="1">
      <alignment horizontal="center" vertical="center"/>
    </xf>
    <xf numFmtId="41" fontId="64" fillId="0" borderId="18" xfId="46" applyNumberFormat="1" applyFont="1" applyFill="1" applyBorder="1" applyAlignment="1">
      <alignment horizontal="center" vertical="center"/>
    </xf>
    <xf numFmtId="205" fontId="59" fillId="0" borderId="18" xfId="0" applyNumberFormat="1" applyFont="1" applyBorder="1" applyAlignment="1">
      <alignment horizontal="center" vertical="center"/>
    </xf>
    <xf numFmtId="0" fontId="64" fillId="0" borderId="18" xfId="46" applyFont="1" applyBorder="1" applyAlignment="1">
      <alignment horizontal="center" vertical="center"/>
    </xf>
    <xf numFmtId="41" fontId="64" fillId="36" borderId="18" xfId="46" applyNumberFormat="1" applyFont="1" applyFill="1" applyBorder="1" applyAlignment="1">
      <alignment horizontal="center" vertical="center" wrapText="1"/>
    </xf>
    <xf numFmtId="0" fontId="59" fillId="0" borderId="18" xfId="0" applyFont="1" applyBorder="1" applyAlignment="1">
      <alignment horizontal="left" vertical="center" wrapText="1"/>
    </xf>
    <xf numFmtId="4" fontId="59" fillId="0" borderId="18" xfId="0" applyNumberFormat="1" applyFont="1" applyBorder="1" applyAlignment="1">
      <alignment horizontal="center" vertical="center"/>
    </xf>
    <xf numFmtId="14" fontId="59" fillId="0" borderId="18" xfId="0" applyNumberFormat="1" applyFont="1" applyFill="1" applyBorder="1" applyAlignment="1">
      <alignment horizontal="center" vertical="center"/>
    </xf>
    <xf numFmtId="0" fontId="64" fillId="0" borderId="18" xfId="46" applyFont="1" applyFill="1" applyBorder="1" applyAlignment="1">
      <alignment horizontal="justify" vertical="center" wrapText="1"/>
    </xf>
    <xf numFmtId="0" fontId="63" fillId="0" borderId="18" xfId="0" applyFont="1" applyBorder="1" applyAlignment="1">
      <alignment horizontal="center" vertical="center" wrapText="1"/>
    </xf>
    <xf numFmtId="0" fontId="59" fillId="38" borderId="18" xfId="0" applyFont="1" applyFill="1" applyBorder="1" applyAlignment="1" applyProtection="1">
      <alignment horizontal="center" vertical="center" wrapText="1"/>
      <protection locked="0"/>
    </xf>
    <xf numFmtId="0" fontId="59" fillId="0" borderId="18" xfId="0" applyFont="1" applyFill="1" applyBorder="1" applyAlignment="1">
      <alignment horizontal="center" vertical="center" wrapText="1"/>
    </xf>
    <xf numFmtId="4" fontId="63" fillId="0" borderId="18" xfId="0" applyNumberFormat="1" applyFont="1" applyFill="1" applyBorder="1" applyAlignment="1">
      <alignment horizontal="center" vertical="center"/>
    </xf>
    <xf numFmtId="3" fontId="6" fillId="0" borderId="18" xfId="0" applyNumberFormat="1" applyFont="1" applyBorder="1" applyAlignment="1">
      <alignment horizontal="center" vertical="center"/>
    </xf>
    <xf numFmtId="184" fontId="59" fillId="0" borderId="18" xfId="81" applyFont="1" applyBorder="1" applyAlignment="1">
      <alignment horizontal="center" vertical="center" wrapText="1"/>
    </xf>
    <xf numFmtId="199" fontId="59" fillId="0" borderId="18" xfId="0" applyNumberFormat="1" applyFont="1" applyBorder="1" applyAlignment="1">
      <alignment horizontal="center" vertical="center" wrapText="1"/>
    </xf>
    <xf numFmtId="3" fontId="63" fillId="0" borderId="18" xfId="0" applyNumberFormat="1" applyFont="1" applyBorder="1" applyAlignment="1">
      <alignment horizontal="center" vertical="center"/>
    </xf>
    <xf numFmtId="6" fontId="63" fillId="0" borderId="18" xfId="0" applyNumberFormat="1" applyFont="1" applyBorder="1" applyAlignment="1">
      <alignment horizontal="center" vertical="center"/>
    </xf>
    <xf numFmtId="0" fontId="64" fillId="36" borderId="18" xfId="46" applyFont="1" applyFill="1" applyBorder="1" applyAlignment="1">
      <alignment wrapText="1"/>
    </xf>
    <xf numFmtId="41" fontId="64" fillId="0" borderId="18" xfId="46" applyNumberFormat="1" applyFont="1" applyFill="1" applyBorder="1" applyAlignment="1">
      <alignment horizontal="center" vertical="center" wrapText="1"/>
    </xf>
    <xf numFmtId="0" fontId="63" fillId="36" borderId="18" xfId="0" applyFont="1" applyFill="1" applyBorder="1" applyAlignment="1">
      <alignment horizontal="center" vertical="center" wrapText="1"/>
    </xf>
    <xf numFmtId="0" fontId="63" fillId="36" borderId="18" xfId="0" applyFont="1" applyFill="1" applyBorder="1" applyAlignment="1">
      <alignment vertical="center" wrapText="1"/>
    </xf>
    <xf numFmtId="3" fontId="63" fillId="36" borderId="18" xfId="0" applyNumberFormat="1" applyFont="1" applyFill="1" applyBorder="1" applyAlignment="1">
      <alignment horizontal="center" vertical="center" wrapText="1"/>
    </xf>
    <xf numFmtId="208" fontId="59" fillId="36" borderId="18" xfId="0" applyNumberFormat="1" applyFont="1" applyFill="1" applyBorder="1" applyAlignment="1">
      <alignment horizontal="center" vertical="center" wrapText="1"/>
    </xf>
    <xf numFmtId="14" fontId="63" fillId="36" borderId="18" xfId="0" applyNumberFormat="1" applyFont="1" applyFill="1" applyBorder="1" applyAlignment="1">
      <alignment horizontal="left" vertical="center" wrapText="1" indent="1"/>
    </xf>
    <xf numFmtId="14" fontId="59" fillId="36" borderId="18" xfId="0" applyNumberFormat="1" applyFont="1" applyFill="1" applyBorder="1" applyAlignment="1">
      <alignment horizontal="center" vertical="center" wrapText="1"/>
    </xf>
    <xf numFmtId="0" fontId="45" fillId="36" borderId="18" xfId="46" applyFill="1" applyBorder="1" applyAlignment="1">
      <alignment vertical="center" wrapText="1"/>
    </xf>
    <xf numFmtId="0" fontId="60" fillId="36" borderId="18" xfId="0" applyFont="1" applyFill="1" applyBorder="1" applyAlignment="1">
      <alignment horizontal="center" vertical="center" wrapText="1"/>
    </xf>
    <xf numFmtId="0" fontId="59" fillId="36" borderId="18" xfId="0" applyFont="1" applyFill="1" applyBorder="1" applyAlignment="1">
      <alignment/>
    </xf>
    <xf numFmtId="0" fontId="63" fillId="36" borderId="18" xfId="0" applyFont="1" applyFill="1" applyBorder="1" applyAlignment="1">
      <alignment vertical="top" wrapText="1" indent="1"/>
    </xf>
    <xf numFmtId="0" fontId="59" fillId="0" borderId="18" xfId="0" applyFont="1" applyBorder="1" applyAlignment="1">
      <alignment horizontal="center" vertical="center"/>
    </xf>
    <xf numFmtId="0" fontId="64" fillId="0" borderId="18" xfId="46" applyFont="1" applyBorder="1" applyAlignment="1">
      <alignment horizontal="center" vertical="center" wrapText="1"/>
    </xf>
    <xf numFmtId="0" fontId="59" fillId="0" borderId="18" xfId="0" applyFont="1" applyBorder="1" applyAlignment="1">
      <alignment horizontal="center" vertical="center" wrapText="1"/>
    </xf>
    <xf numFmtId="0" fontId="6" fillId="0" borderId="18" xfId="46" applyFont="1" applyBorder="1" applyAlignment="1">
      <alignment horizontal="center" vertical="center" wrapText="1"/>
    </xf>
    <xf numFmtId="0" fontId="56" fillId="0" borderId="0" xfId="0" applyFont="1" applyAlignment="1">
      <alignment horizontal="left" wrapText="1"/>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3" xfId="52"/>
    <cellStyle name="Millares 2" xfId="53"/>
    <cellStyle name="Millares 2 2" xfId="54"/>
    <cellStyle name="Millares 2 2 2" xfId="55"/>
    <cellStyle name="Millares 2 2 2 2" xfId="56"/>
    <cellStyle name="Millares 2 3" xfId="57"/>
    <cellStyle name="Millares 3" xfId="58"/>
    <cellStyle name="Millares 3 2" xfId="59"/>
    <cellStyle name="Millares 3 2 2" xfId="60"/>
    <cellStyle name="Millares 3 2 2 2" xfId="61"/>
    <cellStyle name="Millares 3 3" xfId="62"/>
    <cellStyle name="Millares 4" xfId="63"/>
    <cellStyle name="Millares 4 2" xfId="64"/>
    <cellStyle name="Millares 4 2 2" xfId="65"/>
    <cellStyle name="Millares 4 2 2 2" xfId="66"/>
    <cellStyle name="Millares 4 3" xfId="67"/>
    <cellStyle name="Millares 5" xfId="68"/>
    <cellStyle name="Millares 5 2" xfId="69"/>
    <cellStyle name="Millares 5 2 2" xfId="70"/>
    <cellStyle name="Millares 5 2 2 2" xfId="71"/>
    <cellStyle name="Millares 5 3" xfId="72"/>
    <cellStyle name="Millares 6" xfId="73"/>
    <cellStyle name="Millares 6 2" xfId="74"/>
    <cellStyle name="Millares 6 2 2" xfId="75"/>
    <cellStyle name="Millares 6 2 2 2" xfId="76"/>
    <cellStyle name="Millares 6 3" xfId="77"/>
    <cellStyle name="Millares 7" xfId="78"/>
    <cellStyle name="Millares 8" xfId="79"/>
    <cellStyle name="Currency" xfId="80"/>
    <cellStyle name="Currency [0]" xfId="81"/>
    <cellStyle name="Neutral" xfId="82"/>
    <cellStyle name="Normal 2" xfId="83"/>
    <cellStyle name="Normal 3" xfId="84"/>
    <cellStyle name="Normal_Hoja2" xfId="85"/>
    <cellStyle name="Notas" xfId="86"/>
    <cellStyle name="Percent" xfId="87"/>
    <cellStyle name="Salida" xfId="88"/>
    <cellStyle name="Texto de advertencia" xfId="89"/>
    <cellStyle name="Texto explicativo" xfId="90"/>
    <cellStyle name="Título" xfId="91"/>
    <cellStyle name="Título 2" xfId="92"/>
    <cellStyle name="Título 3" xfId="93"/>
    <cellStyle name="Total"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3</xdr:col>
      <xdr:colOff>9525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76225"/>
          <a:ext cx="374332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790825" y="876300"/>
          <a:ext cx="100774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ordinador.licitaciones@sumimas.com.co" TargetMode="External" /><Relationship Id="rId2" Type="http://schemas.openxmlformats.org/officeDocument/2006/relationships/hyperlink" Target="mailto:coordinador.licitaciones@sumimas.com.co" TargetMode="External" /><Relationship Id="rId3" Type="http://schemas.openxmlformats.org/officeDocument/2006/relationships/hyperlink" Target="mailto:coordinador.licitaciones@sumimas.com.co" TargetMode="External" /><Relationship Id="rId4" Type="http://schemas.openxmlformats.org/officeDocument/2006/relationships/hyperlink" Target="mailto:maria.atehortua@uniples.com" TargetMode="External" /><Relationship Id="rId5" Type="http://schemas.openxmlformats.org/officeDocument/2006/relationships/hyperlink" Target="https://www.secop.gov.co/CO1ContractsManagement/Common/WorkArea/Index" TargetMode="External" /><Relationship Id="rId6" Type="http://schemas.openxmlformats.org/officeDocument/2006/relationships/hyperlink" Target="https://www.secop.gov.co/CO1ContractsManagement/Common/WorkArea/Index" TargetMode="External" /><Relationship Id="rId7" Type="http://schemas.openxmlformats.org/officeDocument/2006/relationships/hyperlink" Target="https://www.secop.gov.co/CO1ContractsManagement/Common/WorkArea/Index" TargetMode="External" /><Relationship Id="rId8" Type="http://schemas.openxmlformats.org/officeDocument/2006/relationships/hyperlink" Target="https://www.secop.gov.co/CO1ContractsManagement/Common/WorkArea/Index" TargetMode="External" /><Relationship Id="rId9" Type="http://schemas.openxmlformats.org/officeDocument/2006/relationships/hyperlink" Target="https://www.secop.gov.co/CO1ContractsManagement/Common/WorkArea/Index" TargetMode="External" /><Relationship Id="rId10" Type="http://schemas.openxmlformats.org/officeDocument/2006/relationships/hyperlink" Target="https://www.secop.gov.co/CO1ContractsManagement/Common/WorkArea/Index" TargetMode="External" /><Relationship Id="rId11" Type="http://schemas.openxmlformats.org/officeDocument/2006/relationships/hyperlink" Target="https://www.secop.gov.co/CO1ContractsManagement/Common/WorkArea/Index" TargetMode="External" /><Relationship Id="rId12" Type="http://schemas.openxmlformats.org/officeDocument/2006/relationships/hyperlink" Target="mailto:STEPHANIROJAS01@GMAIL.COM" TargetMode="External" /><Relationship Id="rId13" Type="http://schemas.openxmlformats.org/officeDocument/2006/relationships/hyperlink" Target="mailto:CENTRALSUMI@HOTMAIL.COM" TargetMode="External" /><Relationship Id="rId14" Type="http://schemas.openxmlformats.org/officeDocument/2006/relationships/hyperlink" Target="mailto:CZARUR@POSTOBON.COMC.O" TargetMode="External" /><Relationship Id="rId15" Type="http://schemas.openxmlformats.org/officeDocument/2006/relationships/hyperlink" Target="mailto:ECOSCEVILLAR@HOTMAIL.COM" TargetMode="External" /><Relationship Id="rId16" Type="http://schemas.openxmlformats.org/officeDocument/2006/relationships/hyperlink" Target="https://www.secop.gov.co/CO1BusinessLine/Tendering/BuyerWorkArea/Index?docUniqueIdentifier=CO1.BDOS.710661&amp;prevCtxLbl=Work+Area&amp;prevCtxUrl=%2fCO1Marketplace%2fCommon%2fWorkArea%2fIndex" TargetMode="External" /><Relationship Id="rId17" Type="http://schemas.openxmlformats.org/officeDocument/2006/relationships/hyperlink" Target="https://www.secop.gov.co/CO1BusinessLine/Tendering/BuyerWorkArea/Index?docUniqueIdentifier=CO1.BDOS.710757&amp;prevCtxLbl=Work+Area&amp;prevCtxUrl=%2fCO1BusinessLine%2fCommon%2fWorkArea%2fIndex" TargetMode="External" /><Relationship Id="rId18" Type="http://schemas.openxmlformats.org/officeDocument/2006/relationships/hyperlink" Target="https://www.secop.gov.co/CO1BusinessLine/Tendering/BuyerWorkArea/Index?docUniqueIdentifier=CO1.BDOS.741407&amp;prevCtxLbl=Work+Area&amp;prevCtxUrl=%2fCO1BusinessLine%2fCommon%2fWorkArea%2fIndex" TargetMode="External" /><Relationship Id="rId19" Type="http://schemas.openxmlformats.org/officeDocument/2006/relationships/hyperlink" Target="https://www.secop.gov.co/CO1BusinessLine/Tendering/BuyerWorkArea/Index?docUniqueIdentifier=CO1.BDOS.741655&amp;prevCtxLbl=Work+Area&amp;prevCtxUrl=%2fCO1BusinessLine%2fCommon%2fWorkArea%2fIndex" TargetMode="External" /><Relationship Id="rId20" Type="http://schemas.openxmlformats.org/officeDocument/2006/relationships/hyperlink" Target="mailto:gerencia@cecplag.com.co" TargetMode="External" /><Relationship Id="rId21" Type="http://schemas.openxmlformats.org/officeDocument/2006/relationships/hyperlink" Target="mailto:gobiernovirtual@panamericana.com.co" TargetMode="External" /><Relationship Id="rId22" Type="http://schemas.openxmlformats.org/officeDocument/2006/relationships/hyperlink" Target="https://colombiacompra.coupahost.com/user/home" TargetMode="External" /><Relationship Id="rId23" Type="http://schemas.openxmlformats.org/officeDocument/2006/relationships/hyperlink" Target="https://colombiacompra.coupahost.com/user/home" TargetMode="External" /><Relationship Id="rId24" Type="http://schemas.openxmlformats.org/officeDocument/2006/relationships/hyperlink" Target="https://colombiacompra.coupahost.com/user/home" TargetMode="External" /><Relationship Id="rId25" Type="http://schemas.openxmlformats.org/officeDocument/2006/relationships/hyperlink" Target="mailto:sabautista@falabella.com.co" TargetMode="External" /><Relationship Id="rId26" Type="http://schemas.openxmlformats.org/officeDocument/2006/relationships/hyperlink" Target="mailto:sabautista@falabella.com.co" TargetMode="External" /><Relationship Id="rId27" Type="http://schemas.openxmlformats.org/officeDocument/2006/relationships/hyperlink" Target="mailto:administrativo@casadelguante.com" TargetMode="External" /><Relationship Id="rId28" Type="http://schemas.openxmlformats.org/officeDocument/2006/relationships/hyperlink" Target="https://community.secop.gov.co/Public/Tendering/ContractNoticePhases/View?PPI=CO1.PPI.4638887&amp;isFromPublicArea=True&amp;isModal=False" TargetMode="External" /><Relationship Id="rId29" Type="http://schemas.openxmlformats.org/officeDocument/2006/relationships/hyperlink" Target="mailto:rotofibra@rotofibra.net" TargetMode="External" /><Relationship Id="rId30" Type="http://schemas.openxmlformats.org/officeDocument/2006/relationships/hyperlink" Target="https://community.secop.gov.co/Public/Tendering/ContractNoticePhases/View?PPI=CO1.PPI.4641193&amp;isFromPublicArea=True&amp;isModal=False" TargetMode="External" /><Relationship Id="rId31" Type="http://schemas.openxmlformats.org/officeDocument/2006/relationships/hyperlink" Target="mailto:contabilidad.general@miche.com.co" TargetMode="External" /><Relationship Id="rId32" Type="http://schemas.openxmlformats.org/officeDocument/2006/relationships/hyperlink" Target="https://community.secop.gov.co/Public/Tendering/ContractNoticePhases/View?PPI=CO1.PPI.4671637&amp;isFromPublicArea=True&amp;isModal=False" TargetMode="External" /><Relationship Id="rId33" Type="http://schemas.openxmlformats.org/officeDocument/2006/relationships/hyperlink" Target="https://www.secop.gov.co/CO1ContractsManagement/Tendering/ProcurementContractEdit/View?docUniqueIdentifier=CO1.PCCNTR.1079112&amp;awardUniqueIdentifier=CO1.AWD.574206&amp;buyerDossierUniqueIdentifier=CO1.BDOS.906315&amp;id=376867" TargetMode="External" /><Relationship Id="rId34" Type="http://schemas.openxmlformats.org/officeDocument/2006/relationships/hyperlink" Target="https://www.secop.gov.co/CO1ContractsManagement/Tendering/ProcurementContractEdit/View?docUniqueIdentifier=CO1.PCCNTR.1120025&amp;awardUniqueIdentifier=CO1.AWD.596735&amp;buyerDossierUniqueIdentifier=CO1.BDOS.932139&amp;id=382528&amp;prevCtxUrl=https%3a%2f%2fwww.secop.gov.co%2fCO1BusinessLine%2fTendering%2fBuyerDossierWorkspace%2fIndex%3fsortingState%3dLastModifiedDESC%26showAdvancedSearch%3dFalse%26showAdvancedSearchFields%3dFalse%26selectedDossier%3dCO1.BDOS.932139%26selectedRequest%3dCO1.REQ.965633%26&amp;prevCtxLbl=Procesos+de+la+Entidad+Estatal" TargetMode="External" /><Relationship Id="rId35" Type="http://schemas.openxmlformats.org/officeDocument/2006/relationships/hyperlink" Target="https://www.secop.gov.co/CO1ContractsManagement/Tendering/ProcurementContractEdit/View?docUniqueIdentifier=CO1.PCCNTR.1123402&amp;awardUniqueIdentifier=CO1.AWD.598602&amp;buyerDossierUniqueIdentifier=CO1.BDOS.932837&amp;id=382861&amp;prevCtxUrl=https%3a%2f%2fwww.secop.gov.co%2fCO1BusinessLine%2fTendering%2fBuyerDossierWorkspace%2fIndex%3fsortingState%3dLastModifiedDESC%26showAdvancedSearch%3dFalse%26showAdvancedSearchFields%3dFalse%26selectedDossier%3dCO1.BDOS.932837%26selectedRequest%3dCO1.REQ.966668%26&amp;prevCtxLbl=Procesos+de+la+Entidad+Estatal" TargetMode="External" /><Relationship Id="rId36" Type="http://schemas.openxmlformats.org/officeDocument/2006/relationships/hyperlink" Target="mailto:juan.ruiz@jysindustrial.com" TargetMode="External" /><Relationship Id="rId37" Type="http://schemas.openxmlformats.org/officeDocument/2006/relationships/hyperlink" Target="mailto:interquimicioscar@hotmail.com" TargetMode="External" /><Relationship Id="rId38" Type="http://schemas.openxmlformats.org/officeDocument/2006/relationships/hyperlink" Target="https://www.secop.gov.co/CO1BusinessLine/Tendering/BuyerWorkArea/Index?DocUniqueIdentifier=CO1.BDOS.948714" TargetMode="External" /><Relationship Id="rId39" Type="http://schemas.openxmlformats.org/officeDocument/2006/relationships/hyperlink" Target="mailto:bigcleanslicitaciones@hotmail.com" TargetMode="External" /><Relationship Id="rId40" Type="http://schemas.openxmlformats.org/officeDocument/2006/relationships/hyperlink" Target="mailto:bigcleanslicitaciones@hotmail.com" TargetMode="External" /><Relationship Id="rId41" Type="http://schemas.openxmlformats.org/officeDocument/2006/relationships/hyperlink" Target="https://www.secop.gov.co/CO1BusinessLine/Tendering/BuyerWorkArea/Index?DocUniqueIdentifier=CO1.BDOS.933732" TargetMode="External" /><Relationship Id="rId42" Type="http://schemas.openxmlformats.org/officeDocument/2006/relationships/hyperlink" Target="https://www.secop.gov.co/CO1BusinessLine/Tendering/BuyerWorkArea/Index?DocUniqueIdentifier=CO1.BDOS.945208" TargetMode="External" /><Relationship Id="rId43" Type="http://schemas.openxmlformats.org/officeDocument/2006/relationships/hyperlink" Target="mailto:jjtorresventas@gmail.com" TargetMode="External" /><Relationship Id="rId44" Type="http://schemas.openxmlformats.org/officeDocument/2006/relationships/hyperlink" Target="https://www.secop.gov.co/CO1BusinessLine/Tendering/BuyerWorkArea/Index?DocUniqueIdentifier=CO1.BDOS.954833" TargetMode="External" /><Relationship Id="rId45" Type="http://schemas.openxmlformats.org/officeDocument/2006/relationships/hyperlink" Target="mailto:compueredes9@msn.com" TargetMode="External" /><Relationship Id="rId46" Type="http://schemas.openxmlformats.org/officeDocument/2006/relationships/hyperlink" Target="mailto:comerciatorres@gmail.com" TargetMode="External" /><Relationship Id="rId47" Type="http://schemas.openxmlformats.org/officeDocument/2006/relationships/hyperlink" Target="mailto:zymaxgroup@gmail.com" TargetMode="External" /><Relationship Id="rId48" Type="http://schemas.openxmlformats.org/officeDocument/2006/relationships/hyperlink" Target="mailto:info@starservices.com.co" TargetMode="External" /><Relationship Id="rId49" Type="http://schemas.openxmlformats.org/officeDocument/2006/relationships/hyperlink" Target="https://www.colombiacompra.gov.co/tienda-virtual-del-estado-colombiano/ordenes-compra/41684" TargetMode="External" /><Relationship Id="rId50" Type="http://schemas.openxmlformats.org/officeDocument/2006/relationships/hyperlink" Target="mailto:deportivomiriam@gmail.com" TargetMode="External" /><Relationship Id="rId51" Type="http://schemas.openxmlformats.org/officeDocument/2006/relationships/hyperlink" Target="mailto:gerencia@clchonesdotahogar.com" TargetMode="External" /><Relationship Id="rId52" Type="http://schemas.openxmlformats.org/officeDocument/2006/relationships/hyperlink" Target="mailto:charbereljach30@gmail.com" TargetMode="External" /><Relationship Id="rId53" Type="http://schemas.openxmlformats.org/officeDocument/2006/relationships/hyperlink" Target="mailto:multisuministrosdelnorte@gmail.com" TargetMode="External" /><Relationship Id="rId54" Type="http://schemas.openxmlformats.org/officeDocument/2006/relationships/hyperlink" Target="mailto:multisuministrosdelnorte@gmail.com" TargetMode="External" /><Relationship Id="rId55" Type="http://schemas.openxmlformats.org/officeDocument/2006/relationships/hyperlink" Target="mailto:multisuministrosdelnorte@gmail.com" TargetMode="External" /><Relationship Id="rId56" Type="http://schemas.openxmlformats.org/officeDocument/2006/relationships/hyperlink" Target="https://community.secop.gov.co/Public/Tendering/ContractNoticePhases/View?PPI=CO1.PPI.4519727&amp;isFromPublicArea=True&amp;isModal=False" TargetMode="External" /><Relationship Id="rId57" Type="http://schemas.openxmlformats.org/officeDocument/2006/relationships/hyperlink" Target="https://community.secop.gov.co/Public/Tendering/ContractNoticePhases/View?PPI=CO1.PPI.4705965&amp;isFromPublicArea=True&amp;isModal=False" TargetMode="External" /><Relationship Id="rId58" Type="http://schemas.openxmlformats.org/officeDocument/2006/relationships/hyperlink" Target="https://community.secop.gov.co/Public/Tendering/ContractNoticePhases/View?PPI=CO1.PPI.4673629&amp;isFromPublicArea=True&amp;isModal=False" TargetMode="External" /><Relationship Id="rId59" Type="http://schemas.openxmlformats.org/officeDocument/2006/relationships/hyperlink" Target="mailto:comerciatorres@gmail.com" TargetMode="External" /><Relationship Id="rId60" Type="http://schemas.openxmlformats.org/officeDocument/2006/relationships/hyperlink" Target="https://community.secop.gov.co/Public/Tendering/ContractNoticePhases/View?PPI=CO1.PPI.4223939&amp;isFromPublicArea=True&amp;isModal=False" TargetMode="External" /><Relationship Id="rId61" Type="http://schemas.openxmlformats.org/officeDocument/2006/relationships/hyperlink" Target="mailto:distracomellegal@distracom.com.co" TargetMode="External" /><Relationship Id="rId62" Type="http://schemas.openxmlformats.org/officeDocument/2006/relationships/hyperlink" Target="https://community.secop.gov.co/Public/Tendering/ContractNoticePhases/View?PPI=CO1.PPI.2837332&amp;isFromPublicArea=True&amp;isModal=False" TargetMode="External" /><Relationship Id="rId63" Type="http://schemas.openxmlformats.org/officeDocument/2006/relationships/hyperlink" Target="https://www.secop.gov.co/CO1BusinessLine/Tendering/BuyerWorkArea/Index?DocUniqueIdentifier=CO1.BDOS.945208" TargetMode="External" /><Relationship Id="rId64" Type="http://schemas.openxmlformats.org/officeDocument/2006/relationships/hyperlink" Target="mailto:inversionesmirapesas@gmail.com" TargetMode="External" /><Relationship Id="rId65" Type="http://schemas.openxmlformats.org/officeDocument/2006/relationships/hyperlink" Target="mailto:laborum.fashion@gmail.com" TargetMode="External" /><Relationship Id="rId66" Type="http://schemas.openxmlformats.org/officeDocument/2006/relationships/hyperlink" Target="mailto:inversionesmirapesas@gmail.com" TargetMode="External" /><Relationship Id="rId67" Type="http://schemas.openxmlformats.org/officeDocument/2006/relationships/hyperlink" Target="mailto:inversionesaramburoantioquia@hotmail.com" TargetMode="External" /><Relationship Id="rId68" Type="http://schemas.openxmlformats.org/officeDocument/2006/relationships/comments" Target="../comments1.xml" /><Relationship Id="rId69" Type="http://schemas.openxmlformats.org/officeDocument/2006/relationships/vmlDrawing" Target="../drawings/vmlDrawing1.vml" /><Relationship Id="rId70" Type="http://schemas.openxmlformats.org/officeDocument/2006/relationships/drawing" Target="../drawings/drawing1.xml" /><Relationship Id="rId7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M53"/>
  <sheetViews>
    <sheetView tabSelected="1" view="pageBreakPreview" zoomScaleSheetLayoutView="100" workbookViewId="0" topLeftCell="D3">
      <selection activeCell="T16" sqref="T16"/>
    </sheetView>
  </sheetViews>
  <sheetFormatPr defaultColWidth="11.421875" defaultRowHeight="15"/>
  <cols>
    <col min="1" max="1" width="21.57421875" style="18" customWidth="1"/>
    <col min="2" max="2" width="15.7109375" style="18" customWidth="1"/>
    <col min="3" max="3" width="20.57421875" style="18" customWidth="1"/>
    <col min="4" max="4" width="19.8515625" style="18" customWidth="1"/>
    <col min="5" max="5" width="27.140625" style="18" customWidth="1"/>
    <col min="6" max="6" width="46.8515625" style="18" customWidth="1"/>
    <col min="7" max="7" width="20.421875" style="24" customWidth="1"/>
    <col min="8" max="8" width="15.421875" style="28" bestFit="1" customWidth="1"/>
    <col min="9" max="9" width="18.7109375" style="30" customWidth="1"/>
    <col min="10" max="10" width="13.7109375" style="18" customWidth="1"/>
    <col min="11" max="11" width="14.8515625" style="18" customWidth="1"/>
    <col min="12" max="13" width="14.7109375" style="18" customWidth="1"/>
    <col min="14" max="14" width="36.421875" style="18" customWidth="1"/>
    <col min="15" max="15" width="18.8515625" style="18" customWidth="1"/>
    <col min="16" max="16" width="11.00390625" style="18" customWidth="1"/>
    <col min="17" max="18" width="16.8515625" style="18" customWidth="1"/>
    <col min="19" max="19" width="31.7109375" style="31" customWidth="1"/>
    <col min="20" max="20" width="37.00390625" style="18" customWidth="1"/>
    <col min="21" max="16384" width="11.421875" style="18" customWidth="1"/>
  </cols>
  <sheetData>
    <row r="1" ht="15.75"/>
    <row r="2" ht="53.25" customHeight="1">
      <c r="F2" s="36" t="s">
        <v>53</v>
      </c>
    </row>
    <row r="3" spans="1:20" ht="21.75" customHeight="1">
      <c r="A3" s="27"/>
      <c r="B3" s="19"/>
      <c r="C3" s="19"/>
      <c r="D3" s="19"/>
      <c r="E3" s="19"/>
      <c r="F3" s="19"/>
      <c r="G3" s="25"/>
      <c r="H3" s="29"/>
      <c r="I3" s="32"/>
      <c r="J3" s="19"/>
      <c r="K3" s="19"/>
      <c r="L3" s="19"/>
      <c r="M3" s="19"/>
      <c r="N3" s="19"/>
      <c r="O3" s="19"/>
      <c r="P3" s="19"/>
      <c r="Q3" s="19"/>
      <c r="R3" s="19"/>
      <c r="S3" s="33"/>
      <c r="T3" s="19"/>
    </row>
    <row r="4" spans="1:20" s="19" customFormat="1" ht="141.75">
      <c r="A4" s="20" t="s">
        <v>49</v>
      </c>
      <c r="B4" s="23" t="s">
        <v>30</v>
      </c>
      <c r="C4" s="23" t="s">
        <v>0</v>
      </c>
      <c r="D4" s="23" t="s">
        <v>1</v>
      </c>
      <c r="E4" s="23" t="s">
        <v>2</v>
      </c>
      <c r="F4" s="23" t="s">
        <v>3</v>
      </c>
      <c r="G4" s="26" t="s">
        <v>4</v>
      </c>
      <c r="H4" s="35" t="s">
        <v>5</v>
      </c>
      <c r="I4" s="34" t="s">
        <v>6</v>
      </c>
      <c r="J4" s="20" t="s">
        <v>7</v>
      </c>
      <c r="K4" s="20" t="s">
        <v>8</v>
      </c>
      <c r="L4" s="20" t="s">
        <v>9</v>
      </c>
      <c r="M4" s="20" t="s">
        <v>10</v>
      </c>
      <c r="N4" s="20" t="s">
        <v>11</v>
      </c>
      <c r="O4" s="20" t="s">
        <v>35</v>
      </c>
      <c r="P4" s="20" t="s">
        <v>36</v>
      </c>
      <c r="Q4" s="20" t="s">
        <v>37</v>
      </c>
      <c r="R4" s="20" t="s">
        <v>38</v>
      </c>
      <c r="S4" s="20" t="s">
        <v>46</v>
      </c>
      <c r="T4" s="20"/>
    </row>
    <row r="5" spans="1:20" s="21" customFormat="1" ht="111.75" customHeight="1">
      <c r="A5" s="21" t="s">
        <v>47</v>
      </c>
      <c r="B5" s="38" t="s">
        <v>56</v>
      </c>
      <c r="C5" s="38" t="s">
        <v>55</v>
      </c>
      <c r="D5" s="39" t="s">
        <v>54</v>
      </c>
      <c r="E5" s="38" t="s">
        <v>60</v>
      </c>
      <c r="F5" s="38" t="s">
        <v>62</v>
      </c>
      <c r="G5" s="130">
        <v>1108485</v>
      </c>
      <c r="H5" s="40"/>
      <c r="J5" s="41">
        <v>43762</v>
      </c>
      <c r="K5" s="42">
        <v>43762</v>
      </c>
      <c r="M5" s="43">
        <v>43805</v>
      </c>
      <c r="N5" s="44" t="s">
        <v>358</v>
      </c>
      <c r="O5" s="45" t="s">
        <v>65</v>
      </c>
      <c r="P5" s="38">
        <v>10</v>
      </c>
      <c r="S5" s="46" t="s">
        <v>52</v>
      </c>
      <c r="T5" s="47"/>
    </row>
    <row r="6" spans="1:20" s="21" customFormat="1" ht="111.75" customHeight="1">
      <c r="A6" s="21" t="s">
        <v>47</v>
      </c>
      <c r="B6" s="38" t="s">
        <v>57</v>
      </c>
      <c r="C6" s="38" t="s">
        <v>55</v>
      </c>
      <c r="D6" s="39" t="s">
        <v>54</v>
      </c>
      <c r="E6" s="38" t="s">
        <v>60</v>
      </c>
      <c r="F6" s="38" t="s">
        <v>62</v>
      </c>
      <c r="G6" s="130">
        <v>595142.8</v>
      </c>
      <c r="H6" s="40"/>
      <c r="J6" s="41">
        <v>43762</v>
      </c>
      <c r="K6" s="42">
        <v>43762</v>
      </c>
      <c r="M6" s="43">
        <v>43805</v>
      </c>
      <c r="N6" s="44" t="s">
        <v>358</v>
      </c>
      <c r="O6" s="45" t="s">
        <v>65</v>
      </c>
      <c r="P6" s="38">
        <v>10</v>
      </c>
      <c r="S6" s="46" t="s">
        <v>52</v>
      </c>
      <c r="T6" s="47"/>
    </row>
    <row r="7" spans="1:20" s="21" customFormat="1" ht="111.75" customHeight="1">
      <c r="A7" s="21" t="s">
        <v>47</v>
      </c>
      <c r="B7" s="38" t="s">
        <v>58</v>
      </c>
      <c r="C7" s="38" t="s">
        <v>55</v>
      </c>
      <c r="D7" s="39" t="s">
        <v>54</v>
      </c>
      <c r="E7" s="38" t="s">
        <v>60</v>
      </c>
      <c r="F7" s="38" t="s">
        <v>63</v>
      </c>
      <c r="G7" s="130">
        <v>3065511.8</v>
      </c>
      <c r="H7" s="40"/>
      <c r="J7" s="41">
        <v>43762</v>
      </c>
      <c r="K7" s="42">
        <v>43762</v>
      </c>
      <c r="M7" s="43">
        <v>43805</v>
      </c>
      <c r="N7" s="44" t="s">
        <v>359</v>
      </c>
      <c r="O7" s="45" t="s">
        <v>65</v>
      </c>
      <c r="P7" s="38">
        <v>10</v>
      </c>
      <c r="S7" s="46" t="s">
        <v>52</v>
      </c>
      <c r="T7" s="47"/>
    </row>
    <row r="8" spans="1:20" s="50" customFormat="1" ht="141.75" customHeight="1">
      <c r="A8" s="21" t="s">
        <v>47</v>
      </c>
      <c r="B8" s="38" t="s">
        <v>59</v>
      </c>
      <c r="C8" s="38" t="s">
        <v>55</v>
      </c>
      <c r="D8" s="39" t="s">
        <v>54</v>
      </c>
      <c r="E8" s="38" t="s">
        <v>61</v>
      </c>
      <c r="F8" s="38" t="s">
        <v>63</v>
      </c>
      <c r="G8" s="130">
        <v>10124819.65</v>
      </c>
      <c r="H8" s="40"/>
      <c r="I8" s="48"/>
      <c r="J8" s="41">
        <v>43762</v>
      </c>
      <c r="K8" s="42">
        <v>43762</v>
      </c>
      <c r="L8" s="48"/>
      <c r="M8" s="43">
        <v>43805</v>
      </c>
      <c r="N8" s="44" t="s">
        <v>359</v>
      </c>
      <c r="O8" s="45" t="s">
        <v>66</v>
      </c>
      <c r="P8" s="38">
        <v>10</v>
      </c>
      <c r="Q8" s="49"/>
      <c r="R8" s="48"/>
      <c r="S8" s="46" t="s">
        <v>52</v>
      </c>
      <c r="T8" s="48"/>
    </row>
    <row r="9" spans="1:20" s="52" customFormat="1" ht="160.5" customHeight="1">
      <c r="A9" s="52" t="s">
        <v>47</v>
      </c>
      <c r="B9" s="52" t="s">
        <v>67</v>
      </c>
      <c r="C9" s="53" t="s">
        <v>51</v>
      </c>
      <c r="D9" s="54" t="s">
        <v>68</v>
      </c>
      <c r="E9" s="52" t="s">
        <v>69</v>
      </c>
      <c r="F9" s="52" t="s">
        <v>70</v>
      </c>
      <c r="G9" s="131">
        <v>37948000</v>
      </c>
      <c r="H9" s="56">
        <v>9525000</v>
      </c>
      <c r="I9" s="55">
        <v>47473000</v>
      </c>
      <c r="J9" s="57">
        <v>43741</v>
      </c>
      <c r="K9" s="57">
        <v>43745</v>
      </c>
      <c r="L9" s="58" t="s">
        <v>357</v>
      </c>
      <c r="M9" s="59">
        <v>43814</v>
      </c>
      <c r="N9" s="51" t="s">
        <v>71</v>
      </c>
      <c r="O9" s="51" t="s">
        <v>72</v>
      </c>
      <c r="P9" s="58">
        <v>10</v>
      </c>
      <c r="Q9" s="58"/>
      <c r="R9" s="58"/>
      <c r="S9" s="60" t="s">
        <v>52</v>
      </c>
      <c r="T9" s="58"/>
    </row>
    <row r="10" spans="1:20" s="21" customFormat="1" ht="160.5" customHeight="1">
      <c r="A10" s="52" t="s">
        <v>47</v>
      </c>
      <c r="B10" s="52" t="s">
        <v>73</v>
      </c>
      <c r="C10" s="53" t="s">
        <v>51</v>
      </c>
      <c r="D10" s="54" t="s">
        <v>68</v>
      </c>
      <c r="E10" s="21" t="s">
        <v>74</v>
      </c>
      <c r="F10" s="37" t="s">
        <v>75</v>
      </c>
      <c r="G10" s="102">
        <v>872440</v>
      </c>
      <c r="H10" s="62"/>
      <c r="I10" s="63"/>
      <c r="J10" s="64">
        <v>43741</v>
      </c>
      <c r="K10" s="64">
        <v>43746</v>
      </c>
      <c r="L10" s="65"/>
      <c r="M10" s="66">
        <v>43784</v>
      </c>
      <c r="N10" s="37" t="s">
        <v>77</v>
      </c>
      <c r="O10" s="37" t="s">
        <v>76</v>
      </c>
      <c r="P10" s="65">
        <v>10</v>
      </c>
      <c r="Q10" s="65"/>
      <c r="R10" s="67"/>
      <c r="S10" s="60" t="s">
        <v>52</v>
      </c>
      <c r="T10" s="65"/>
    </row>
    <row r="11" spans="1:20" s="21" customFormat="1" ht="160.5" customHeight="1">
      <c r="A11" s="52" t="s">
        <v>47</v>
      </c>
      <c r="B11" s="52" t="s">
        <v>78</v>
      </c>
      <c r="C11" s="53" t="s">
        <v>51</v>
      </c>
      <c r="D11" s="54" t="s">
        <v>68</v>
      </c>
      <c r="E11" s="21" t="s">
        <v>80</v>
      </c>
      <c r="F11" s="44" t="s">
        <v>79</v>
      </c>
      <c r="G11" s="102">
        <v>2444500</v>
      </c>
      <c r="H11" s="62"/>
      <c r="I11" s="63"/>
      <c r="J11" s="64">
        <v>43748</v>
      </c>
      <c r="K11" s="64">
        <v>43753</v>
      </c>
      <c r="L11" s="65"/>
      <c r="M11" s="66">
        <v>43784</v>
      </c>
      <c r="N11" s="37" t="s">
        <v>81</v>
      </c>
      <c r="O11" s="68" t="s">
        <v>82</v>
      </c>
      <c r="P11" s="65">
        <v>10</v>
      </c>
      <c r="Q11" s="67"/>
      <c r="R11" s="67"/>
      <c r="S11" s="60" t="s">
        <v>52</v>
      </c>
      <c r="T11" s="65"/>
    </row>
    <row r="12" spans="1:20" s="67" customFormat="1" ht="144">
      <c r="A12" s="21" t="s">
        <v>222</v>
      </c>
      <c r="B12" s="65" t="s">
        <v>83</v>
      </c>
      <c r="C12" s="65" t="s">
        <v>84</v>
      </c>
      <c r="D12" s="65" t="s">
        <v>85</v>
      </c>
      <c r="E12" s="65" t="s">
        <v>86</v>
      </c>
      <c r="F12" s="37" t="s">
        <v>87</v>
      </c>
      <c r="G12" s="69">
        <v>36640000</v>
      </c>
      <c r="H12" s="70">
        <v>9160000</v>
      </c>
      <c r="I12" s="71">
        <f>(G12+H12)</f>
        <v>45800000</v>
      </c>
      <c r="J12" s="66">
        <v>43501</v>
      </c>
      <c r="K12" s="66">
        <v>43503</v>
      </c>
      <c r="L12" s="65" t="s">
        <v>88</v>
      </c>
      <c r="M12" s="66">
        <v>43684</v>
      </c>
      <c r="N12" s="21" t="s">
        <v>89</v>
      </c>
      <c r="O12" s="72" t="s">
        <v>90</v>
      </c>
      <c r="P12" s="65">
        <v>26</v>
      </c>
      <c r="Q12" s="65" t="s">
        <v>91</v>
      </c>
      <c r="R12" s="65" t="s">
        <v>83</v>
      </c>
      <c r="S12" s="73" t="s">
        <v>92</v>
      </c>
      <c r="T12" s="74"/>
    </row>
    <row r="13" spans="1:20" s="67" customFormat="1" ht="117" customHeight="1">
      <c r="A13" s="150" t="s">
        <v>222</v>
      </c>
      <c r="B13" s="148" t="s">
        <v>93</v>
      </c>
      <c r="C13" s="150" t="s">
        <v>94</v>
      </c>
      <c r="D13" s="148" t="s">
        <v>85</v>
      </c>
      <c r="E13" s="150" t="s">
        <v>95</v>
      </c>
      <c r="F13" s="37" t="s">
        <v>96</v>
      </c>
      <c r="G13" s="69">
        <v>520221</v>
      </c>
      <c r="H13" s="70">
        <v>248409</v>
      </c>
      <c r="I13" s="71">
        <f>(G13+H13)</f>
        <v>768630</v>
      </c>
      <c r="J13" s="66">
        <v>43501</v>
      </c>
      <c r="K13" s="66">
        <v>43502</v>
      </c>
      <c r="L13" s="65" t="s">
        <v>88</v>
      </c>
      <c r="M13" s="66">
        <v>43523</v>
      </c>
      <c r="N13" s="21" t="s">
        <v>97</v>
      </c>
      <c r="O13" s="151" t="s">
        <v>98</v>
      </c>
      <c r="P13" s="148">
        <v>10</v>
      </c>
      <c r="Q13" s="148" t="s">
        <v>99</v>
      </c>
      <c r="R13" s="65" t="s">
        <v>100</v>
      </c>
      <c r="S13" s="149" t="s">
        <v>101</v>
      </c>
      <c r="T13" s="74"/>
    </row>
    <row r="14" spans="1:20" s="75" customFormat="1" ht="144">
      <c r="A14" s="150"/>
      <c r="B14" s="148"/>
      <c r="C14" s="150"/>
      <c r="D14" s="148"/>
      <c r="E14" s="150"/>
      <c r="F14" s="37" t="s">
        <v>102</v>
      </c>
      <c r="G14" s="69">
        <v>1374895</v>
      </c>
      <c r="H14" s="70">
        <v>393336</v>
      </c>
      <c r="I14" s="71">
        <f>(G14+H14)</f>
        <v>1768231</v>
      </c>
      <c r="J14" s="66">
        <v>43501</v>
      </c>
      <c r="K14" s="66">
        <v>43502</v>
      </c>
      <c r="L14" s="65" t="s">
        <v>88</v>
      </c>
      <c r="M14" s="66">
        <v>43523</v>
      </c>
      <c r="N14" s="21" t="s">
        <v>97</v>
      </c>
      <c r="O14" s="151"/>
      <c r="P14" s="148"/>
      <c r="Q14" s="148"/>
      <c r="R14" s="65" t="s">
        <v>103</v>
      </c>
      <c r="S14" s="149"/>
      <c r="T14" s="74"/>
    </row>
    <row r="15" spans="1:20" s="67" customFormat="1" ht="144">
      <c r="A15" s="21" t="s">
        <v>222</v>
      </c>
      <c r="B15" s="65" t="s">
        <v>104</v>
      </c>
      <c r="C15" s="65" t="s">
        <v>84</v>
      </c>
      <c r="D15" s="65" t="s">
        <v>85</v>
      </c>
      <c r="E15" s="21" t="s">
        <v>105</v>
      </c>
      <c r="F15" s="37" t="s">
        <v>106</v>
      </c>
      <c r="G15" s="69">
        <v>39360000</v>
      </c>
      <c r="H15" s="70">
        <v>19680000</v>
      </c>
      <c r="I15" s="71">
        <f>(G15+H15)</f>
        <v>59040000</v>
      </c>
      <c r="J15" s="66">
        <v>43517</v>
      </c>
      <c r="K15" s="66">
        <v>43524</v>
      </c>
      <c r="L15" s="65" t="s">
        <v>88</v>
      </c>
      <c r="M15" s="66">
        <v>43827</v>
      </c>
      <c r="N15" s="21" t="s">
        <v>89</v>
      </c>
      <c r="O15" s="72" t="s">
        <v>107</v>
      </c>
      <c r="P15" s="65">
        <v>26</v>
      </c>
      <c r="Q15" s="65" t="s">
        <v>91</v>
      </c>
      <c r="R15" s="65" t="s">
        <v>104</v>
      </c>
      <c r="S15" s="73" t="s">
        <v>108</v>
      </c>
      <c r="T15" s="74"/>
    </row>
    <row r="16" spans="1:20" s="67" customFormat="1" ht="144">
      <c r="A16" s="21" t="s">
        <v>222</v>
      </c>
      <c r="B16" s="65" t="s">
        <v>109</v>
      </c>
      <c r="C16" s="65" t="s">
        <v>84</v>
      </c>
      <c r="D16" s="65" t="s">
        <v>85</v>
      </c>
      <c r="E16" s="21" t="s">
        <v>110</v>
      </c>
      <c r="F16" s="37" t="s">
        <v>111</v>
      </c>
      <c r="G16" s="69">
        <v>30000000</v>
      </c>
      <c r="H16" s="70">
        <v>15000000</v>
      </c>
      <c r="I16" s="71">
        <f>(G16+H16)</f>
        <v>45000000</v>
      </c>
      <c r="J16" s="76">
        <v>43517</v>
      </c>
      <c r="K16" s="76">
        <v>43517</v>
      </c>
      <c r="L16" s="62" t="s">
        <v>88</v>
      </c>
      <c r="M16" s="76">
        <v>43827</v>
      </c>
      <c r="N16" s="21" t="s">
        <v>97</v>
      </c>
      <c r="O16" s="72" t="s">
        <v>112</v>
      </c>
      <c r="P16" s="65">
        <v>10</v>
      </c>
      <c r="Q16" s="65" t="s">
        <v>99</v>
      </c>
      <c r="R16" s="65" t="s">
        <v>109</v>
      </c>
      <c r="S16" s="73" t="s">
        <v>113</v>
      </c>
      <c r="T16" s="74"/>
    </row>
    <row r="17" spans="1:19" s="37" customFormat="1" ht="162" customHeight="1">
      <c r="A17" s="21" t="s">
        <v>221</v>
      </c>
      <c r="B17" s="21" t="s">
        <v>114</v>
      </c>
      <c r="C17" s="37" t="s">
        <v>51</v>
      </c>
      <c r="D17" s="37" t="s">
        <v>115</v>
      </c>
      <c r="E17" s="21" t="s">
        <v>116</v>
      </c>
      <c r="F17" s="37" t="s">
        <v>117</v>
      </c>
      <c r="G17" s="132">
        <v>880000</v>
      </c>
      <c r="H17" s="77">
        <v>380000</v>
      </c>
      <c r="I17" s="78">
        <f>G17+H17</f>
        <v>1260000</v>
      </c>
      <c r="J17" s="79">
        <v>43739</v>
      </c>
      <c r="K17" s="79">
        <v>43741</v>
      </c>
      <c r="L17" s="79"/>
      <c r="M17" s="80">
        <v>43769</v>
      </c>
      <c r="N17" s="37" t="s">
        <v>118</v>
      </c>
      <c r="O17" s="73" t="s">
        <v>119</v>
      </c>
      <c r="P17" s="81" t="s">
        <v>120</v>
      </c>
      <c r="Q17" s="37" t="s">
        <v>121</v>
      </c>
      <c r="R17" s="37" t="s">
        <v>122</v>
      </c>
      <c r="S17" s="37" t="s">
        <v>123</v>
      </c>
    </row>
    <row r="18" spans="1:20" s="37" customFormat="1" ht="113.25" customHeight="1">
      <c r="A18" s="21" t="s">
        <v>124</v>
      </c>
      <c r="B18" s="21" t="s">
        <v>125</v>
      </c>
      <c r="C18" s="37" t="s">
        <v>51</v>
      </c>
      <c r="D18" s="37" t="s">
        <v>54</v>
      </c>
      <c r="E18" s="21" t="s">
        <v>126</v>
      </c>
      <c r="F18" s="37" t="s">
        <v>127</v>
      </c>
      <c r="G18" s="21">
        <v>45470971</v>
      </c>
      <c r="H18" s="37">
        <v>1729</v>
      </c>
      <c r="I18" s="37">
        <v>45472700</v>
      </c>
      <c r="J18" s="79">
        <v>43761</v>
      </c>
      <c r="K18" s="79">
        <v>43761</v>
      </c>
      <c r="L18" s="37" t="s">
        <v>128</v>
      </c>
      <c r="M18" s="80">
        <v>43789</v>
      </c>
      <c r="N18" s="37" t="s">
        <v>129</v>
      </c>
      <c r="O18" s="73" t="s">
        <v>64</v>
      </c>
      <c r="P18" s="21">
        <v>10</v>
      </c>
      <c r="Q18" s="37" t="s">
        <v>48</v>
      </c>
      <c r="R18" s="37" t="s">
        <v>130</v>
      </c>
      <c r="S18" s="73" t="s">
        <v>131</v>
      </c>
      <c r="T18" s="82"/>
    </row>
    <row r="19" spans="1:20" s="37" customFormat="1" ht="113.25" customHeight="1">
      <c r="A19" s="21" t="s">
        <v>124</v>
      </c>
      <c r="B19" s="21" t="s">
        <v>132</v>
      </c>
      <c r="C19" s="37" t="s">
        <v>51</v>
      </c>
      <c r="D19" s="37" t="s">
        <v>54</v>
      </c>
      <c r="E19" s="21" t="s">
        <v>133</v>
      </c>
      <c r="F19" s="37" t="s">
        <v>127</v>
      </c>
      <c r="G19" s="21">
        <v>34286500</v>
      </c>
      <c r="H19" s="37">
        <v>0</v>
      </c>
      <c r="I19" s="37">
        <v>34286500</v>
      </c>
      <c r="J19" s="79">
        <v>43761</v>
      </c>
      <c r="K19" s="79">
        <v>43761</v>
      </c>
      <c r="L19" s="37" t="s">
        <v>134</v>
      </c>
      <c r="M19" s="80">
        <v>43782</v>
      </c>
      <c r="N19" s="37" t="s">
        <v>129</v>
      </c>
      <c r="O19" s="73" t="s">
        <v>135</v>
      </c>
      <c r="P19" s="21">
        <v>10</v>
      </c>
      <c r="Q19" s="37" t="s">
        <v>48</v>
      </c>
      <c r="R19" s="37" t="s">
        <v>136</v>
      </c>
      <c r="S19" s="73" t="s">
        <v>131</v>
      </c>
      <c r="T19" s="82"/>
    </row>
    <row r="20" spans="1:20" s="37" customFormat="1" ht="113.25" customHeight="1">
      <c r="A20" s="21" t="s">
        <v>124</v>
      </c>
      <c r="B20" s="21" t="s">
        <v>137</v>
      </c>
      <c r="C20" s="37" t="s">
        <v>51</v>
      </c>
      <c r="D20" s="37" t="s">
        <v>54</v>
      </c>
      <c r="E20" s="21" t="s">
        <v>133</v>
      </c>
      <c r="F20" s="37" t="s">
        <v>138</v>
      </c>
      <c r="G20" s="21">
        <v>2524000</v>
      </c>
      <c r="H20" s="37">
        <v>0</v>
      </c>
      <c r="I20" s="37">
        <v>2524000</v>
      </c>
      <c r="J20" s="79">
        <v>43766</v>
      </c>
      <c r="K20" s="79">
        <v>43787</v>
      </c>
      <c r="L20" s="37" t="s">
        <v>134</v>
      </c>
      <c r="M20" s="80">
        <v>43787</v>
      </c>
      <c r="N20" s="37" t="s">
        <v>129</v>
      </c>
      <c r="O20" s="73" t="s">
        <v>135</v>
      </c>
      <c r="P20" s="21">
        <v>26</v>
      </c>
      <c r="Q20" s="37" t="s">
        <v>139</v>
      </c>
      <c r="R20" s="37" t="s">
        <v>140</v>
      </c>
      <c r="S20" s="73" t="s">
        <v>131</v>
      </c>
      <c r="T20" s="82"/>
    </row>
    <row r="21" spans="1:20" s="37" customFormat="1" ht="113.25" customHeight="1">
      <c r="A21" s="21" t="s">
        <v>124</v>
      </c>
      <c r="B21" s="21" t="s">
        <v>141</v>
      </c>
      <c r="C21" s="37" t="s">
        <v>51</v>
      </c>
      <c r="D21" s="37" t="s">
        <v>54</v>
      </c>
      <c r="E21" s="21" t="s">
        <v>142</v>
      </c>
      <c r="F21" s="37" t="s">
        <v>143</v>
      </c>
      <c r="G21" s="21">
        <v>6364507</v>
      </c>
      <c r="H21" s="37">
        <v>0</v>
      </c>
      <c r="I21" s="37">
        <v>6364507</v>
      </c>
      <c r="J21" s="79">
        <v>43759</v>
      </c>
      <c r="K21" s="79">
        <v>43762</v>
      </c>
      <c r="L21" s="37" t="s">
        <v>134</v>
      </c>
      <c r="M21" s="80">
        <v>43782</v>
      </c>
      <c r="N21" s="37" t="s">
        <v>144</v>
      </c>
      <c r="O21" s="73" t="s">
        <v>145</v>
      </c>
      <c r="P21" s="21">
        <v>26</v>
      </c>
      <c r="Q21" s="37" t="s">
        <v>139</v>
      </c>
      <c r="R21" s="37" t="s">
        <v>146</v>
      </c>
      <c r="S21" s="73" t="s">
        <v>147</v>
      </c>
      <c r="T21" s="82"/>
    </row>
    <row r="22" spans="1:20" s="37" customFormat="1" ht="113.25" customHeight="1">
      <c r="A22" s="21" t="s">
        <v>124</v>
      </c>
      <c r="B22" s="21" t="s">
        <v>148</v>
      </c>
      <c r="C22" s="37" t="s">
        <v>51</v>
      </c>
      <c r="D22" s="37" t="s">
        <v>54</v>
      </c>
      <c r="E22" s="21" t="s">
        <v>149</v>
      </c>
      <c r="F22" s="37" t="s">
        <v>150</v>
      </c>
      <c r="G22" s="21">
        <v>5971573</v>
      </c>
      <c r="H22" s="37">
        <v>0</v>
      </c>
      <c r="I22" s="37">
        <v>5971573</v>
      </c>
      <c r="J22" s="79">
        <v>43760</v>
      </c>
      <c r="K22" s="79">
        <v>43766</v>
      </c>
      <c r="L22" s="37" t="s">
        <v>134</v>
      </c>
      <c r="M22" s="80">
        <v>43786</v>
      </c>
      <c r="N22" s="37" t="s">
        <v>129</v>
      </c>
      <c r="O22" s="73" t="s">
        <v>151</v>
      </c>
      <c r="P22" s="21">
        <v>26</v>
      </c>
      <c r="Q22" s="37" t="s">
        <v>139</v>
      </c>
      <c r="R22" s="37" t="s">
        <v>152</v>
      </c>
      <c r="S22" s="73" t="s">
        <v>153</v>
      </c>
      <c r="T22" s="82"/>
    </row>
    <row r="23" spans="1:20" s="37" customFormat="1" ht="113.25" customHeight="1">
      <c r="A23" s="21" t="s">
        <v>124</v>
      </c>
      <c r="B23" s="21" t="s">
        <v>154</v>
      </c>
      <c r="C23" s="37" t="s">
        <v>51</v>
      </c>
      <c r="D23" s="37" t="s">
        <v>54</v>
      </c>
      <c r="E23" s="21" t="s">
        <v>155</v>
      </c>
      <c r="F23" s="37" t="s">
        <v>156</v>
      </c>
      <c r="G23" s="21">
        <v>5798000</v>
      </c>
      <c r="H23" s="37">
        <v>0</v>
      </c>
      <c r="I23" s="37">
        <v>5798000</v>
      </c>
      <c r="J23" s="79">
        <v>43762</v>
      </c>
      <c r="K23" s="79">
        <v>43766</v>
      </c>
      <c r="L23" s="37" t="s">
        <v>134</v>
      </c>
      <c r="M23" s="80">
        <v>43786</v>
      </c>
      <c r="N23" s="37" t="s">
        <v>157</v>
      </c>
      <c r="O23" s="73" t="s">
        <v>158</v>
      </c>
      <c r="P23" s="21">
        <v>26</v>
      </c>
      <c r="Q23" s="37" t="s">
        <v>139</v>
      </c>
      <c r="R23" s="37" t="s">
        <v>159</v>
      </c>
      <c r="S23" s="73" t="s">
        <v>160</v>
      </c>
      <c r="T23" s="82"/>
    </row>
    <row r="24" spans="1:19" s="37" customFormat="1" ht="129" customHeight="1">
      <c r="A24" s="21" t="s">
        <v>220</v>
      </c>
      <c r="B24" s="21" t="s">
        <v>161</v>
      </c>
      <c r="C24" s="37" t="s">
        <v>51</v>
      </c>
      <c r="D24" s="37" t="s">
        <v>162</v>
      </c>
      <c r="E24" s="21" t="s">
        <v>163</v>
      </c>
      <c r="F24" s="37" t="s">
        <v>164</v>
      </c>
      <c r="G24" s="133">
        <v>2790000</v>
      </c>
      <c r="H24" s="37" t="s">
        <v>128</v>
      </c>
      <c r="I24" s="83">
        <v>2990000</v>
      </c>
      <c r="J24" s="79">
        <v>43712</v>
      </c>
      <c r="K24" s="79">
        <v>43712</v>
      </c>
      <c r="L24" s="37" t="s">
        <v>134</v>
      </c>
      <c r="M24" s="84">
        <v>43773</v>
      </c>
      <c r="N24" s="37" t="s">
        <v>165</v>
      </c>
      <c r="O24" s="85" t="s">
        <v>166</v>
      </c>
      <c r="P24" s="21">
        <v>26</v>
      </c>
      <c r="Q24" s="37" t="s">
        <v>167</v>
      </c>
      <c r="R24" s="37" t="s">
        <v>168</v>
      </c>
      <c r="S24" s="73" t="s">
        <v>169</v>
      </c>
    </row>
    <row r="25" spans="1:19" s="37" customFormat="1" ht="129" customHeight="1">
      <c r="A25" s="21" t="s">
        <v>220</v>
      </c>
      <c r="B25" s="21" t="s">
        <v>170</v>
      </c>
      <c r="C25" s="37" t="s">
        <v>51</v>
      </c>
      <c r="D25" s="37" t="s">
        <v>162</v>
      </c>
      <c r="E25" s="21" t="s">
        <v>171</v>
      </c>
      <c r="F25" s="37" t="s">
        <v>172</v>
      </c>
      <c r="G25" s="133">
        <v>6145318</v>
      </c>
      <c r="H25" s="37" t="s">
        <v>128</v>
      </c>
      <c r="I25" s="83">
        <v>6827398</v>
      </c>
      <c r="J25" s="79">
        <v>43735</v>
      </c>
      <c r="K25" s="79">
        <v>43735</v>
      </c>
      <c r="L25" s="37" t="s">
        <v>134</v>
      </c>
      <c r="M25" s="80">
        <v>43796</v>
      </c>
      <c r="N25" s="37" t="s">
        <v>173</v>
      </c>
      <c r="O25" s="85" t="s">
        <v>174</v>
      </c>
      <c r="P25" s="21">
        <v>10</v>
      </c>
      <c r="Q25" s="37" t="s">
        <v>167</v>
      </c>
      <c r="R25" s="37" t="s">
        <v>175</v>
      </c>
      <c r="S25" s="73" t="s">
        <v>176</v>
      </c>
    </row>
    <row r="26" spans="1:19" s="37" customFormat="1" ht="129" customHeight="1">
      <c r="A26" s="21" t="s">
        <v>220</v>
      </c>
      <c r="B26" s="21" t="s">
        <v>177</v>
      </c>
      <c r="C26" s="37" t="s">
        <v>51</v>
      </c>
      <c r="D26" s="37" t="s">
        <v>162</v>
      </c>
      <c r="E26" s="21" t="s">
        <v>178</v>
      </c>
      <c r="F26" s="37" t="s">
        <v>172</v>
      </c>
      <c r="G26" s="133">
        <v>1631300</v>
      </c>
      <c r="H26" s="37" t="s">
        <v>128</v>
      </c>
      <c r="I26" s="83">
        <v>2092900</v>
      </c>
      <c r="J26" s="79">
        <v>43740</v>
      </c>
      <c r="K26" s="79">
        <v>43740</v>
      </c>
      <c r="L26" s="37" t="s">
        <v>134</v>
      </c>
      <c r="M26" s="80">
        <v>43801</v>
      </c>
      <c r="N26" s="37" t="s">
        <v>165</v>
      </c>
      <c r="O26" s="86" t="s">
        <v>179</v>
      </c>
      <c r="P26" s="21">
        <v>10</v>
      </c>
      <c r="Q26" s="37" t="s">
        <v>167</v>
      </c>
      <c r="R26" s="37" t="s">
        <v>180</v>
      </c>
      <c r="S26" s="73" t="s">
        <v>181</v>
      </c>
    </row>
    <row r="27" spans="1:20" s="88" customFormat="1" ht="76.5" customHeight="1">
      <c r="A27" s="49" t="s">
        <v>182</v>
      </c>
      <c r="B27" s="49" t="s">
        <v>183</v>
      </c>
      <c r="C27" s="49" t="s">
        <v>184</v>
      </c>
      <c r="D27" s="49" t="s">
        <v>185</v>
      </c>
      <c r="E27" s="88" t="s">
        <v>186</v>
      </c>
      <c r="F27" s="89" t="s">
        <v>187</v>
      </c>
      <c r="G27" s="49">
        <v>9600000</v>
      </c>
      <c r="H27" s="49"/>
      <c r="I27" s="87">
        <v>960000</v>
      </c>
      <c r="J27" s="90">
        <v>43753</v>
      </c>
      <c r="K27" s="90">
        <v>43753</v>
      </c>
      <c r="L27" s="49"/>
      <c r="M27" s="90">
        <v>43814</v>
      </c>
      <c r="N27" s="91" t="s">
        <v>188</v>
      </c>
      <c r="O27" s="52" t="s">
        <v>184</v>
      </c>
      <c r="P27" s="49">
        <v>10</v>
      </c>
      <c r="Q27" s="49" t="s">
        <v>189</v>
      </c>
      <c r="R27" s="49" t="s">
        <v>183</v>
      </c>
      <c r="S27" s="92" t="s">
        <v>190</v>
      </c>
      <c r="T27" s="49"/>
    </row>
    <row r="28" spans="1:20" s="75" customFormat="1" ht="168.75" customHeight="1">
      <c r="A28" s="129" t="s">
        <v>219</v>
      </c>
      <c r="B28" s="62" t="s">
        <v>191</v>
      </c>
      <c r="C28" s="67" t="s">
        <v>51</v>
      </c>
      <c r="D28" s="37" t="s">
        <v>54</v>
      </c>
      <c r="E28" s="21" t="s">
        <v>192</v>
      </c>
      <c r="F28" s="68" t="s">
        <v>193</v>
      </c>
      <c r="G28" s="63">
        <v>5997956</v>
      </c>
      <c r="H28" s="65">
        <v>0</v>
      </c>
      <c r="I28" s="94">
        <f>G28+H28</f>
        <v>5997956</v>
      </c>
      <c r="J28" s="64">
        <v>43753</v>
      </c>
      <c r="K28" s="64">
        <v>43753</v>
      </c>
      <c r="L28" s="65">
        <v>0</v>
      </c>
      <c r="M28" s="66">
        <v>43763</v>
      </c>
      <c r="N28" s="37" t="s">
        <v>194</v>
      </c>
      <c r="O28" s="73" t="s">
        <v>195</v>
      </c>
      <c r="P28" s="65">
        <v>26</v>
      </c>
      <c r="Q28" s="65" t="s">
        <v>91</v>
      </c>
      <c r="R28" s="65" t="s">
        <v>196</v>
      </c>
      <c r="S28" s="73" t="s">
        <v>197</v>
      </c>
      <c r="T28" s="65"/>
    </row>
    <row r="29" spans="1:20" s="75" customFormat="1" ht="149.25" customHeight="1">
      <c r="A29" s="129" t="s">
        <v>219</v>
      </c>
      <c r="B29" s="62" t="s">
        <v>198</v>
      </c>
      <c r="C29" s="93" t="s">
        <v>51</v>
      </c>
      <c r="D29" s="37" t="s">
        <v>199</v>
      </c>
      <c r="E29" s="21" t="s">
        <v>200</v>
      </c>
      <c r="F29" s="68" t="s">
        <v>201</v>
      </c>
      <c r="G29" s="118">
        <v>9343000</v>
      </c>
      <c r="H29" s="65">
        <v>0</v>
      </c>
      <c r="I29" s="94">
        <f>G29+H29</f>
        <v>9343000</v>
      </c>
      <c r="J29" s="64">
        <v>43754</v>
      </c>
      <c r="K29" s="64">
        <v>43755</v>
      </c>
      <c r="L29" s="65">
        <v>0</v>
      </c>
      <c r="M29" s="66">
        <v>43769</v>
      </c>
      <c r="N29" s="37" t="s">
        <v>202</v>
      </c>
      <c r="O29" s="73" t="s">
        <v>203</v>
      </c>
      <c r="P29" s="65">
        <v>26</v>
      </c>
      <c r="Q29" s="65" t="s">
        <v>91</v>
      </c>
      <c r="R29" s="67" t="s">
        <v>204</v>
      </c>
      <c r="S29" s="95" t="s">
        <v>205</v>
      </c>
      <c r="T29" s="65"/>
    </row>
    <row r="30" spans="1:20" s="75" customFormat="1" ht="173.25" customHeight="1">
      <c r="A30" s="129" t="s">
        <v>219</v>
      </c>
      <c r="B30" s="62" t="s">
        <v>206</v>
      </c>
      <c r="C30" s="93" t="s">
        <v>51</v>
      </c>
      <c r="D30" s="37" t="s">
        <v>199</v>
      </c>
      <c r="E30" s="21" t="s">
        <v>207</v>
      </c>
      <c r="F30" s="68" t="s">
        <v>208</v>
      </c>
      <c r="G30" s="118">
        <v>6234000</v>
      </c>
      <c r="H30" s="65">
        <v>0</v>
      </c>
      <c r="I30" s="94">
        <f>G30+H30</f>
        <v>6234000</v>
      </c>
      <c r="J30" s="64">
        <v>43767</v>
      </c>
      <c r="K30" s="64">
        <v>43767</v>
      </c>
      <c r="L30" s="65">
        <v>0</v>
      </c>
      <c r="M30" s="66">
        <v>43782</v>
      </c>
      <c r="N30" s="37" t="s">
        <v>202</v>
      </c>
      <c r="O30" s="73" t="s">
        <v>209</v>
      </c>
      <c r="P30" s="65">
        <v>26</v>
      </c>
      <c r="Q30" s="67" t="s">
        <v>91</v>
      </c>
      <c r="R30" s="67" t="s">
        <v>210</v>
      </c>
      <c r="S30" s="95" t="s">
        <v>211</v>
      </c>
      <c r="T30" s="65"/>
    </row>
    <row r="31" spans="1:20" s="75" customFormat="1" ht="147.75" customHeight="1">
      <c r="A31" s="129" t="s">
        <v>219</v>
      </c>
      <c r="B31" s="62" t="s">
        <v>212</v>
      </c>
      <c r="C31" s="93" t="s">
        <v>51</v>
      </c>
      <c r="D31" s="67" t="s">
        <v>54</v>
      </c>
      <c r="E31" s="127" t="s">
        <v>213</v>
      </c>
      <c r="F31" s="37" t="s">
        <v>214</v>
      </c>
      <c r="G31" s="134">
        <v>14809630</v>
      </c>
      <c r="H31" s="65">
        <v>0</v>
      </c>
      <c r="I31" s="94">
        <f>G31+H31</f>
        <v>14809630</v>
      </c>
      <c r="J31" s="66">
        <v>43767</v>
      </c>
      <c r="K31" s="66">
        <v>43767</v>
      </c>
      <c r="L31" s="65">
        <v>0</v>
      </c>
      <c r="M31" s="66">
        <v>43787</v>
      </c>
      <c r="N31" s="21" t="s">
        <v>215</v>
      </c>
      <c r="O31" s="96" t="s">
        <v>216</v>
      </c>
      <c r="P31" s="65">
        <v>26</v>
      </c>
      <c r="Q31" s="65" t="s">
        <v>91</v>
      </c>
      <c r="R31" s="67" t="s">
        <v>217</v>
      </c>
      <c r="S31" s="95" t="s">
        <v>218</v>
      </c>
      <c r="T31" s="65"/>
    </row>
    <row r="32" spans="1:18" s="65" customFormat="1" ht="81.75" customHeight="1">
      <c r="A32" s="47" t="s">
        <v>223</v>
      </c>
      <c r="B32" s="21" t="s">
        <v>224</v>
      </c>
      <c r="C32" s="47" t="s">
        <v>51</v>
      </c>
      <c r="D32" s="47" t="s">
        <v>54</v>
      </c>
      <c r="E32" s="47" t="s">
        <v>225</v>
      </c>
      <c r="F32" s="47" t="s">
        <v>226</v>
      </c>
      <c r="G32" s="97">
        <v>3192000</v>
      </c>
      <c r="H32" s="97">
        <v>838750</v>
      </c>
      <c r="I32" s="97">
        <v>4030750</v>
      </c>
      <c r="J32" s="76">
        <v>43748</v>
      </c>
      <c r="K32" s="76">
        <v>43749</v>
      </c>
      <c r="L32" s="62" t="s">
        <v>134</v>
      </c>
      <c r="M32" s="76">
        <v>43778</v>
      </c>
      <c r="N32" s="47" t="s">
        <v>227</v>
      </c>
      <c r="O32" s="98" t="s">
        <v>228</v>
      </c>
      <c r="P32" s="62">
        <v>26</v>
      </c>
      <c r="Q32" s="62" t="s">
        <v>91</v>
      </c>
      <c r="R32" s="62" t="s">
        <v>229</v>
      </c>
    </row>
    <row r="33" spans="1:18" s="75" customFormat="1" ht="75.75" customHeight="1">
      <c r="A33" s="47" t="s">
        <v>223</v>
      </c>
      <c r="B33" s="21" t="s">
        <v>230</v>
      </c>
      <c r="C33" s="47" t="s">
        <v>51</v>
      </c>
      <c r="D33" s="47" t="s">
        <v>54</v>
      </c>
      <c r="E33" s="47" t="s">
        <v>225</v>
      </c>
      <c r="F33" s="47" t="s">
        <v>231</v>
      </c>
      <c r="G33" s="97">
        <v>8550000</v>
      </c>
      <c r="H33" s="97">
        <v>0</v>
      </c>
      <c r="I33" s="97">
        <v>8550000</v>
      </c>
      <c r="J33" s="76">
        <v>43763</v>
      </c>
      <c r="K33" s="76">
        <v>43763</v>
      </c>
      <c r="L33" s="62" t="s">
        <v>134</v>
      </c>
      <c r="M33" s="76">
        <v>43793</v>
      </c>
      <c r="N33" s="47" t="s">
        <v>232</v>
      </c>
      <c r="O33" s="98" t="s">
        <v>228</v>
      </c>
      <c r="P33" s="62">
        <v>26</v>
      </c>
      <c r="Q33" s="62" t="s">
        <v>91</v>
      </c>
      <c r="R33" s="62" t="s">
        <v>233</v>
      </c>
    </row>
    <row r="34" spans="1:39" s="101" customFormat="1" ht="118.5" customHeight="1">
      <c r="A34" s="21" t="s">
        <v>234</v>
      </c>
      <c r="B34" s="21" t="s">
        <v>235</v>
      </c>
      <c r="C34" s="21" t="s">
        <v>51</v>
      </c>
      <c r="D34" s="21" t="s">
        <v>50</v>
      </c>
      <c r="E34" s="21" t="s">
        <v>171</v>
      </c>
      <c r="F34" s="68" t="s">
        <v>236</v>
      </c>
      <c r="G34" s="135">
        <v>1415042</v>
      </c>
      <c r="H34" s="100">
        <v>0</v>
      </c>
      <c r="I34" s="100">
        <f>G34+H34</f>
        <v>1415042</v>
      </c>
      <c r="J34" s="80">
        <v>43738</v>
      </c>
      <c r="K34" s="80">
        <v>43739</v>
      </c>
      <c r="L34" s="21">
        <v>0</v>
      </c>
      <c r="M34" s="80">
        <v>43760</v>
      </c>
      <c r="N34" s="21" t="s">
        <v>237</v>
      </c>
      <c r="O34" s="37" t="s">
        <v>174</v>
      </c>
      <c r="P34" s="21">
        <v>10</v>
      </c>
      <c r="Q34" s="21" t="s">
        <v>48</v>
      </c>
      <c r="R34" s="21" t="s">
        <v>235</v>
      </c>
      <c r="S34" s="95" t="s">
        <v>238</v>
      </c>
      <c r="T34" s="21"/>
      <c r="U34" s="21"/>
      <c r="V34" s="21"/>
      <c r="W34" s="21"/>
      <c r="X34" s="21"/>
      <c r="Y34" s="21"/>
      <c r="Z34" s="21"/>
      <c r="AA34" s="21"/>
      <c r="AB34" s="21"/>
      <c r="AC34" s="21"/>
      <c r="AD34" s="21"/>
      <c r="AE34" s="21"/>
      <c r="AF34" s="21"/>
      <c r="AG34" s="21"/>
      <c r="AH34" s="21"/>
      <c r="AI34" s="21"/>
      <c r="AJ34" s="21"/>
      <c r="AK34" s="21"/>
      <c r="AL34" s="21"/>
      <c r="AM34" s="21"/>
    </row>
    <row r="35" spans="1:39" s="101" customFormat="1" ht="118.5" customHeight="1">
      <c r="A35" s="21" t="s">
        <v>234</v>
      </c>
      <c r="B35" s="21" t="s">
        <v>239</v>
      </c>
      <c r="C35" s="21" t="s">
        <v>51</v>
      </c>
      <c r="D35" s="21" t="s">
        <v>50</v>
      </c>
      <c r="E35" s="21" t="s">
        <v>240</v>
      </c>
      <c r="F35" s="68" t="s">
        <v>241</v>
      </c>
      <c r="G35" s="135">
        <v>8580000</v>
      </c>
      <c r="H35" s="100">
        <v>3494000</v>
      </c>
      <c r="I35" s="100">
        <f>G35+H35</f>
        <v>12074000</v>
      </c>
      <c r="J35" s="80">
        <v>43754</v>
      </c>
      <c r="K35" s="80">
        <v>43759</v>
      </c>
      <c r="L35" s="21">
        <v>0</v>
      </c>
      <c r="M35" s="80">
        <v>43776</v>
      </c>
      <c r="N35" s="21" t="s">
        <v>242</v>
      </c>
      <c r="O35" s="37" t="s">
        <v>243</v>
      </c>
      <c r="P35" s="21">
        <v>10</v>
      </c>
      <c r="Q35" s="21" t="s">
        <v>48</v>
      </c>
      <c r="R35" s="21" t="s">
        <v>239</v>
      </c>
      <c r="S35" s="136" t="s">
        <v>244</v>
      </c>
      <c r="T35" s="22"/>
      <c r="U35" s="21"/>
      <c r="V35" s="21"/>
      <c r="W35" s="21"/>
      <c r="X35" s="21"/>
      <c r="Y35" s="21"/>
      <c r="Z35" s="21"/>
      <c r="AA35" s="21"/>
      <c r="AB35" s="21"/>
      <c r="AC35" s="21"/>
      <c r="AD35" s="21"/>
      <c r="AE35" s="21"/>
      <c r="AF35" s="21"/>
      <c r="AG35" s="21"/>
      <c r="AH35" s="21"/>
      <c r="AI35" s="21"/>
      <c r="AJ35" s="21"/>
      <c r="AK35" s="21"/>
      <c r="AL35" s="21"/>
      <c r="AM35" s="21"/>
    </row>
    <row r="36" spans="1:39" s="146" customFormat="1" ht="141" customHeight="1">
      <c r="A36" s="47" t="s">
        <v>347</v>
      </c>
      <c r="B36" s="138" t="s">
        <v>352</v>
      </c>
      <c r="C36" s="47" t="s">
        <v>51</v>
      </c>
      <c r="D36" s="47" t="s">
        <v>54</v>
      </c>
      <c r="E36" s="47" t="s">
        <v>365</v>
      </c>
      <c r="F36" s="139" t="s">
        <v>355</v>
      </c>
      <c r="G36" s="140">
        <v>1500000</v>
      </c>
      <c r="H36" s="141"/>
      <c r="I36" s="140">
        <v>1500000</v>
      </c>
      <c r="J36" s="142">
        <v>43746</v>
      </c>
      <c r="K36" s="143">
        <v>43755</v>
      </c>
      <c r="L36" s="47">
        <v>0</v>
      </c>
      <c r="M36" s="143">
        <v>43786</v>
      </c>
      <c r="N36" s="47" t="s">
        <v>366</v>
      </c>
      <c r="O36" s="144" t="s">
        <v>367</v>
      </c>
      <c r="P36" s="47">
        <v>26</v>
      </c>
      <c r="Q36" s="47" t="s">
        <v>368</v>
      </c>
      <c r="R36" s="47"/>
      <c r="S36" s="136" t="s">
        <v>361</v>
      </c>
      <c r="T36" s="145"/>
      <c r="U36" s="47"/>
      <c r="V36" s="47"/>
      <c r="W36" s="47"/>
      <c r="X36" s="47"/>
      <c r="Y36" s="47"/>
      <c r="Z36" s="47"/>
      <c r="AA36" s="47"/>
      <c r="AB36" s="47"/>
      <c r="AC36" s="47"/>
      <c r="AD36" s="47"/>
      <c r="AE36" s="47"/>
      <c r="AF36" s="47"/>
      <c r="AG36" s="47"/>
      <c r="AH36" s="47"/>
      <c r="AI36" s="47"/>
      <c r="AJ36" s="47"/>
      <c r="AK36" s="47"/>
      <c r="AL36" s="47"/>
      <c r="AM36" s="47"/>
    </row>
    <row r="37" spans="1:39" s="146" customFormat="1" ht="165.75" customHeight="1">
      <c r="A37" s="47" t="s">
        <v>347</v>
      </c>
      <c r="B37" s="138" t="s">
        <v>351</v>
      </c>
      <c r="C37" s="47" t="s">
        <v>51</v>
      </c>
      <c r="D37" s="47" t="s">
        <v>54</v>
      </c>
      <c r="E37" s="47" t="s">
        <v>369</v>
      </c>
      <c r="F37" s="147" t="s">
        <v>354</v>
      </c>
      <c r="G37" s="140">
        <v>1961800</v>
      </c>
      <c r="H37" s="141">
        <v>0</v>
      </c>
      <c r="I37" s="140">
        <v>1961800</v>
      </c>
      <c r="J37" s="142">
        <v>43746</v>
      </c>
      <c r="K37" s="143">
        <v>43755</v>
      </c>
      <c r="L37" s="47">
        <v>0</v>
      </c>
      <c r="M37" s="143">
        <v>43786</v>
      </c>
      <c r="N37" s="47" t="s">
        <v>275</v>
      </c>
      <c r="O37" s="144" t="s">
        <v>370</v>
      </c>
      <c r="P37" s="47">
        <v>26</v>
      </c>
      <c r="Q37" s="47" t="s">
        <v>368</v>
      </c>
      <c r="R37" s="47"/>
      <c r="S37" s="136" t="s">
        <v>362</v>
      </c>
      <c r="T37" s="145"/>
      <c r="U37" s="47"/>
      <c r="V37" s="47"/>
      <c r="W37" s="47"/>
      <c r="X37" s="47"/>
      <c r="Y37" s="47"/>
      <c r="Z37" s="47"/>
      <c r="AA37" s="47"/>
      <c r="AB37" s="47"/>
      <c r="AC37" s="47"/>
      <c r="AD37" s="47"/>
      <c r="AE37" s="47"/>
      <c r="AF37" s="47"/>
      <c r="AG37" s="47"/>
      <c r="AH37" s="47"/>
      <c r="AI37" s="47"/>
      <c r="AJ37" s="47"/>
      <c r="AK37" s="47"/>
      <c r="AL37" s="47"/>
      <c r="AM37" s="47"/>
    </row>
    <row r="38" spans="1:39" s="146" customFormat="1" ht="148.5" customHeight="1">
      <c r="A38" s="47" t="s">
        <v>347</v>
      </c>
      <c r="B38" s="138" t="s">
        <v>350</v>
      </c>
      <c r="C38" s="47" t="s">
        <v>51</v>
      </c>
      <c r="D38" s="47" t="s">
        <v>54</v>
      </c>
      <c r="E38" s="47" t="s">
        <v>365</v>
      </c>
      <c r="F38" s="139" t="s">
        <v>353</v>
      </c>
      <c r="G38" s="140">
        <v>2800000</v>
      </c>
      <c r="H38" s="141"/>
      <c r="I38" s="140">
        <v>2800000</v>
      </c>
      <c r="J38" s="142">
        <v>43749</v>
      </c>
      <c r="K38" s="143">
        <v>43755</v>
      </c>
      <c r="L38" s="47"/>
      <c r="M38" s="143">
        <v>43786</v>
      </c>
      <c r="N38" s="47" t="s">
        <v>371</v>
      </c>
      <c r="O38" s="144" t="s">
        <v>367</v>
      </c>
      <c r="P38" s="47">
        <v>26</v>
      </c>
      <c r="Q38" s="47" t="s">
        <v>368</v>
      </c>
      <c r="R38" s="47"/>
      <c r="S38" s="136" t="s">
        <v>363</v>
      </c>
      <c r="T38" s="145"/>
      <c r="U38" s="47"/>
      <c r="V38" s="47"/>
      <c r="W38" s="47"/>
      <c r="X38" s="47"/>
      <c r="Y38" s="47"/>
      <c r="Z38" s="47"/>
      <c r="AA38" s="47"/>
      <c r="AB38" s="47"/>
      <c r="AC38" s="47"/>
      <c r="AD38" s="47"/>
      <c r="AE38" s="47"/>
      <c r="AF38" s="47"/>
      <c r="AG38" s="47"/>
      <c r="AH38" s="47"/>
      <c r="AI38" s="47"/>
      <c r="AJ38" s="47"/>
      <c r="AK38" s="47"/>
      <c r="AL38" s="47"/>
      <c r="AM38" s="47"/>
    </row>
    <row r="39" spans="1:39" s="93" customFormat="1" ht="118.5" customHeight="1">
      <c r="A39" s="47" t="s">
        <v>347</v>
      </c>
      <c r="B39" s="138" t="s">
        <v>348</v>
      </c>
      <c r="C39" s="47" t="s">
        <v>51</v>
      </c>
      <c r="D39" s="47" t="s">
        <v>54</v>
      </c>
      <c r="E39" s="47" t="s">
        <v>372</v>
      </c>
      <c r="F39" s="139" t="s">
        <v>349</v>
      </c>
      <c r="G39" s="140">
        <v>1599960</v>
      </c>
      <c r="H39" s="141"/>
      <c r="I39" s="140">
        <v>1599960</v>
      </c>
      <c r="J39" s="142">
        <v>43746</v>
      </c>
      <c r="K39" s="143">
        <v>43755</v>
      </c>
      <c r="L39" s="47"/>
      <c r="M39" s="143">
        <v>43786</v>
      </c>
      <c r="N39" s="47" t="s">
        <v>371</v>
      </c>
      <c r="O39" s="144" t="s">
        <v>373</v>
      </c>
      <c r="P39" s="47">
        <v>26</v>
      </c>
      <c r="Q39" s="47" t="s">
        <v>368</v>
      </c>
      <c r="R39" s="47"/>
      <c r="S39" s="136" t="s">
        <v>364</v>
      </c>
      <c r="T39" s="145"/>
      <c r="U39" s="47"/>
      <c r="V39" s="47"/>
      <c r="W39" s="47"/>
      <c r="X39" s="47"/>
      <c r="Y39" s="47"/>
      <c r="Z39" s="47"/>
      <c r="AA39" s="47"/>
      <c r="AB39" s="47"/>
      <c r="AC39" s="47"/>
      <c r="AD39" s="47"/>
      <c r="AE39" s="47"/>
      <c r="AF39" s="47"/>
      <c r="AG39" s="47"/>
      <c r="AH39" s="47"/>
      <c r="AI39" s="47"/>
      <c r="AJ39" s="47"/>
      <c r="AK39" s="47"/>
      <c r="AL39" s="47"/>
      <c r="AM39" s="47"/>
    </row>
    <row r="40" spans="1:39" s="101" customFormat="1" ht="118.5" customHeight="1">
      <c r="A40" s="21" t="s">
        <v>234</v>
      </c>
      <c r="B40" s="21" t="s">
        <v>245</v>
      </c>
      <c r="C40" s="21" t="s">
        <v>51</v>
      </c>
      <c r="D40" s="21" t="s">
        <v>50</v>
      </c>
      <c r="E40" s="21" t="s">
        <v>356</v>
      </c>
      <c r="F40" s="68" t="s">
        <v>246</v>
      </c>
      <c r="G40" s="102">
        <v>1621200</v>
      </c>
      <c r="H40" s="99">
        <v>378800</v>
      </c>
      <c r="I40" s="100">
        <f>G40+H40</f>
        <v>2000000</v>
      </c>
      <c r="J40" s="103">
        <v>43759</v>
      </c>
      <c r="K40" s="80">
        <v>43763</v>
      </c>
      <c r="L40" s="104">
        <v>0</v>
      </c>
      <c r="M40" s="80">
        <v>43788</v>
      </c>
      <c r="N40" s="21" t="s">
        <v>247</v>
      </c>
      <c r="O40" s="96" t="s">
        <v>248</v>
      </c>
      <c r="P40" s="21">
        <v>26</v>
      </c>
      <c r="Q40" s="21" t="s">
        <v>91</v>
      </c>
      <c r="R40" s="21" t="s">
        <v>245</v>
      </c>
      <c r="S40" s="95" t="s">
        <v>249</v>
      </c>
      <c r="T40" s="80"/>
      <c r="U40" s="21"/>
      <c r="V40" s="105"/>
      <c r="W40" s="21"/>
      <c r="X40" s="21"/>
      <c r="Y40" s="21"/>
      <c r="Z40" s="106"/>
      <c r="AA40" s="21"/>
      <c r="AB40" s="21"/>
      <c r="AC40" s="107"/>
      <c r="AD40" s="21"/>
      <c r="AE40" s="21"/>
      <c r="AF40" s="107"/>
      <c r="AG40" s="21"/>
      <c r="AH40" s="21"/>
      <c r="AI40" s="80"/>
      <c r="AJ40" s="21"/>
      <c r="AK40" s="104"/>
      <c r="AL40" s="108"/>
      <c r="AM40" s="21"/>
    </row>
    <row r="41" spans="1:19" s="37" customFormat="1" ht="129.75" customHeight="1">
      <c r="A41" s="21" t="s">
        <v>250</v>
      </c>
      <c r="B41" s="21" t="s">
        <v>251</v>
      </c>
      <c r="C41" s="37" t="s">
        <v>51</v>
      </c>
      <c r="D41" s="37" t="s">
        <v>199</v>
      </c>
      <c r="E41" s="128" t="s">
        <v>252</v>
      </c>
      <c r="F41" s="109" t="s">
        <v>253</v>
      </c>
      <c r="G41" s="21">
        <v>500000</v>
      </c>
      <c r="H41" s="37">
        <v>0</v>
      </c>
      <c r="I41" s="37">
        <v>500000</v>
      </c>
      <c r="J41" s="79">
        <v>43748</v>
      </c>
      <c r="K41" s="79">
        <v>43748</v>
      </c>
      <c r="M41" s="80">
        <v>43779</v>
      </c>
      <c r="N41" s="37" t="s">
        <v>254</v>
      </c>
      <c r="O41" s="110" t="s">
        <v>360</v>
      </c>
      <c r="P41" s="21">
        <v>10</v>
      </c>
      <c r="Q41" s="37" t="s">
        <v>255</v>
      </c>
      <c r="R41" s="37" t="s">
        <v>256</v>
      </c>
      <c r="S41" s="111" t="s">
        <v>257</v>
      </c>
    </row>
    <row r="42" spans="1:19" s="37" customFormat="1" ht="129.75" customHeight="1">
      <c r="A42" s="21" t="s">
        <v>250</v>
      </c>
      <c r="B42" s="21" t="s">
        <v>258</v>
      </c>
      <c r="C42" s="37" t="s">
        <v>51</v>
      </c>
      <c r="D42" s="37" t="s">
        <v>162</v>
      </c>
      <c r="E42" s="128" t="s">
        <v>259</v>
      </c>
      <c r="F42" s="109" t="s">
        <v>260</v>
      </c>
      <c r="G42" s="128">
        <v>6610000</v>
      </c>
      <c r="H42" s="113">
        <v>0</v>
      </c>
      <c r="I42" s="112">
        <v>6610000</v>
      </c>
      <c r="J42" s="79">
        <v>43756</v>
      </c>
      <c r="K42" s="79">
        <v>43759</v>
      </c>
      <c r="M42" s="80">
        <v>43790</v>
      </c>
      <c r="N42" s="37" t="s">
        <v>261</v>
      </c>
      <c r="O42" s="73" t="s">
        <v>262</v>
      </c>
      <c r="P42" s="21">
        <v>10</v>
      </c>
      <c r="Q42" s="37" t="s">
        <v>255</v>
      </c>
      <c r="R42" s="37" t="s">
        <v>263</v>
      </c>
      <c r="S42" s="111" t="s">
        <v>264</v>
      </c>
    </row>
    <row r="43" spans="1:19" s="37" customFormat="1" ht="129.75" customHeight="1">
      <c r="A43" s="21" t="s">
        <v>250</v>
      </c>
      <c r="B43" s="21" t="s">
        <v>265</v>
      </c>
      <c r="C43" s="37" t="s">
        <v>51</v>
      </c>
      <c r="D43" s="37" t="s">
        <v>162</v>
      </c>
      <c r="E43" s="128" t="s">
        <v>266</v>
      </c>
      <c r="F43" s="109" t="s">
        <v>267</v>
      </c>
      <c r="G43" s="128">
        <v>3868875</v>
      </c>
      <c r="H43" s="37">
        <v>0</v>
      </c>
      <c r="I43" s="37">
        <v>3868875</v>
      </c>
      <c r="J43" s="79">
        <v>43763</v>
      </c>
      <c r="K43" s="79">
        <v>43763</v>
      </c>
      <c r="M43" s="80">
        <v>43794</v>
      </c>
      <c r="N43" s="37" t="s">
        <v>268</v>
      </c>
      <c r="O43" s="114" t="s">
        <v>269</v>
      </c>
      <c r="P43" s="21">
        <v>10</v>
      </c>
      <c r="Q43" s="37" t="s">
        <v>255</v>
      </c>
      <c r="R43" s="37" t="s">
        <v>270</v>
      </c>
      <c r="S43" s="111" t="s">
        <v>271</v>
      </c>
    </row>
    <row r="44" spans="1:19" s="37" customFormat="1" ht="129.75" customHeight="1">
      <c r="A44" s="21" t="s">
        <v>250</v>
      </c>
      <c r="B44" s="21" t="s">
        <v>272</v>
      </c>
      <c r="C44" s="37" t="s">
        <v>51</v>
      </c>
      <c r="D44" s="37" t="s">
        <v>162</v>
      </c>
      <c r="E44" s="128" t="s">
        <v>273</v>
      </c>
      <c r="F44" s="109" t="s">
        <v>274</v>
      </c>
      <c r="G44" s="128">
        <v>920000</v>
      </c>
      <c r="H44" s="37">
        <v>0</v>
      </c>
      <c r="I44" s="37">
        <v>920000</v>
      </c>
      <c r="J44" s="79">
        <v>43766</v>
      </c>
      <c r="K44" s="79">
        <v>43766</v>
      </c>
      <c r="M44" s="80">
        <v>43827</v>
      </c>
      <c r="N44" s="37" t="s">
        <v>275</v>
      </c>
      <c r="O44" s="114" t="s">
        <v>276</v>
      </c>
      <c r="P44" s="21">
        <v>26</v>
      </c>
      <c r="Q44" s="37" t="s">
        <v>91</v>
      </c>
      <c r="R44" s="37" t="s">
        <v>277</v>
      </c>
      <c r="S44" s="111" t="s">
        <v>278</v>
      </c>
    </row>
    <row r="45" spans="1:19" s="37" customFormat="1" ht="129.75" customHeight="1">
      <c r="A45" s="21" t="s">
        <v>250</v>
      </c>
      <c r="B45" s="21" t="s">
        <v>279</v>
      </c>
      <c r="C45" s="37" t="s">
        <v>280</v>
      </c>
      <c r="D45" s="37" t="s">
        <v>162</v>
      </c>
      <c r="E45" s="21" t="s">
        <v>281</v>
      </c>
      <c r="F45" s="109" t="s">
        <v>282</v>
      </c>
      <c r="G45" s="128">
        <v>2024878.5</v>
      </c>
      <c r="H45" s="37">
        <v>0</v>
      </c>
      <c r="I45" s="37">
        <v>2024878.5</v>
      </c>
      <c r="J45" s="79">
        <v>43762</v>
      </c>
      <c r="K45" s="79">
        <v>43762</v>
      </c>
      <c r="M45" s="80">
        <v>43793</v>
      </c>
      <c r="N45" s="37" t="s">
        <v>283</v>
      </c>
      <c r="O45" s="73" t="s">
        <v>284</v>
      </c>
      <c r="P45" s="21">
        <v>10</v>
      </c>
      <c r="Q45" s="37" t="s">
        <v>255</v>
      </c>
      <c r="R45" s="37" t="s">
        <v>285</v>
      </c>
      <c r="S45" s="73" t="s">
        <v>286</v>
      </c>
    </row>
    <row r="46" spans="1:19" s="67" customFormat="1" ht="72.75" customHeight="1">
      <c r="A46" s="21" t="s">
        <v>287</v>
      </c>
      <c r="B46" s="21" t="s">
        <v>288</v>
      </c>
      <c r="C46" s="67" t="s">
        <v>51</v>
      </c>
      <c r="D46" s="67" t="s">
        <v>162</v>
      </c>
      <c r="E46" s="65" t="s">
        <v>289</v>
      </c>
      <c r="F46" s="37" t="s">
        <v>290</v>
      </c>
      <c r="G46" s="102">
        <v>1079900</v>
      </c>
      <c r="H46" s="67">
        <v>0</v>
      </c>
      <c r="I46" s="61">
        <v>1079900</v>
      </c>
      <c r="J46" s="64" t="s">
        <v>291</v>
      </c>
      <c r="K46" s="64" t="s">
        <v>292</v>
      </c>
      <c r="L46" s="67" t="s">
        <v>293</v>
      </c>
      <c r="M46" s="66">
        <v>43724</v>
      </c>
      <c r="N46" s="67" t="s">
        <v>294</v>
      </c>
      <c r="O46" s="115" t="s">
        <v>295</v>
      </c>
      <c r="P46" s="65">
        <v>26</v>
      </c>
      <c r="Q46" s="67" t="s">
        <v>91</v>
      </c>
      <c r="R46" s="67" t="s">
        <v>296</v>
      </c>
      <c r="S46" s="111" t="s">
        <v>297</v>
      </c>
    </row>
    <row r="47" spans="1:20" s="50" customFormat="1" ht="54.75" customHeight="1">
      <c r="A47" s="48" t="s">
        <v>298</v>
      </c>
      <c r="B47" s="48" t="s">
        <v>299</v>
      </c>
      <c r="C47" s="48" t="s">
        <v>300</v>
      </c>
      <c r="D47" s="48" t="s">
        <v>301</v>
      </c>
      <c r="E47" s="50" t="s">
        <v>302</v>
      </c>
      <c r="F47" s="88" t="s">
        <v>303</v>
      </c>
      <c r="G47" s="48">
        <v>5500000</v>
      </c>
      <c r="H47" s="48">
        <v>0</v>
      </c>
      <c r="I47" s="48">
        <v>5500000</v>
      </c>
      <c r="J47" s="117">
        <v>43748</v>
      </c>
      <c r="K47" s="117">
        <v>43748</v>
      </c>
      <c r="L47" s="48">
        <v>0</v>
      </c>
      <c r="M47" s="117">
        <v>43830</v>
      </c>
      <c r="N47" s="118" t="s">
        <v>304</v>
      </c>
      <c r="O47" s="119" t="s">
        <v>305</v>
      </c>
      <c r="P47" s="48">
        <v>10</v>
      </c>
      <c r="Q47" s="65" t="s">
        <v>255</v>
      </c>
      <c r="R47" s="48" t="s">
        <v>306</v>
      </c>
      <c r="S47" s="137" t="s">
        <v>307</v>
      </c>
      <c r="T47" s="48"/>
    </row>
    <row r="48" spans="1:19" s="65" customFormat="1" ht="51.75" customHeight="1">
      <c r="A48" s="48" t="s">
        <v>298</v>
      </c>
      <c r="B48" s="65" t="s">
        <v>308</v>
      </c>
      <c r="C48" s="21" t="s">
        <v>309</v>
      </c>
      <c r="D48" s="48" t="s">
        <v>301</v>
      </c>
      <c r="E48" s="65" t="s">
        <v>310</v>
      </c>
      <c r="F48" s="21" t="s">
        <v>311</v>
      </c>
      <c r="G48" s="102">
        <v>113701035</v>
      </c>
      <c r="H48" s="102"/>
      <c r="I48" s="120">
        <v>113701035</v>
      </c>
      <c r="J48" s="66">
        <v>43753</v>
      </c>
      <c r="K48" s="66">
        <v>43753</v>
      </c>
      <c r="M48" s="117">
        <v>43830</v>
      </c>
      <c r="N48" s="21" t="s">
        <v>312</v>
      </c>
      <c r="O48" s="121" t="s">
        <v>313</v>
      </c>
      <c r="P48" s="65">
        <v>10</v>
      </c>
      <c r="Q48" s="65" t="s">
        <v>255</v>
      </c>
      <c r="R48" s="48" t="s">
        <v>314</v>
      </c>
      <c r="S48" s="121" t="s">
        <v>315</v>
      </c>
    </row>
    <row r="49" spans="1:20" s="50" customFormat="1" ht="165" customHeight="1">
      <c r="A49" s="21" t="s">
        <v>316</v>
      </c>
      <c r="B49" s="21" t="s">
        <v>317</v>
      </c>
      <c r="C49" s="21" t="s">
        <v>51</v>
      </c>
      <c r="D49" s="21" t="s">
        <v>84</v>
      </c>
      <c r="E49" s="21" t="s">
        <v>318</v>
      </c>
      <c r="F49" s="37" t="s">
        <v>319</v>
      </c>
      <c r="G49" s="48">
        <v>34849584</v>
      </c>
      <c r="H49" s="48">
        <v>0</v>
      </c>
      <c r="I49" s="116">
        <f>+G49</f>
        <v>34849584</v>
      </c>
      <c r="J49" s="117">
        <v>43739</v>
      </c>
      <c r="K49" s="117">
        <v>43741</v>
      </c>
      <c r="L49" s="48">
        <v>0</v>
      </c>
      <c r="M49" s="117">
        <v>43830</v>
      </c>
      <c r="N49" s="50" t="s">
        <v>294</v>
      </c>
      <c r="O49" s="96" t="s">
        <v>320</v>
      </c>
      <c r="P49" s="21">
        <v>10</v>
      </c>
      <c r="Q49" s="65" t="s">
        <v>99</v>
      </c>
      <c r="R49" s="67" t="str">
        <f>+B49</f>
        <v>323-MC-039-2019</v>
      </c>
      <c r="S49" s="122" t="s">
        <v>321</v>
      </c>
      <c r="T49" s="48"/>
    </row>
    <row r="50" spans="1:19" s="75" customFormat="1" ht="165" customHeight="1">
      <c r="A50" s="21" t="s">
        <v>316</v>
      </c>
      <c r="B50" s="21" t="s">
        <v>322</v>
      </c>
      <c r="C50" s="21" t="s">
        <v>51</v>
      </c>
      <c r="D50" s="21" t="s">
        <v>84</v>
      </c>
      <c r="E50" s="21" t="s">
        <v>318</v>
      </c>
      <c r="F50" s="123" t="s">
        <v>323</v>
      </c>
      <c r="G50" s="134">
        <v>25126000</v>
      </c>
      <c r="H50" s="48">
        <v>0</v>
      </c>
      <c r="I50" s="61">
        <v>25126000</v>
      </c>
      <c r="J50" s="64">
        <v>43762</v>
      </c>
      <c r="K50" s="64">
        <v>43763</v>
      </c>
      <c r="L50" s="48">
        <v>0</v>
      </c>
      <c r="M50" s="117">
        <v>43824</v>
      </c>
      <c r="N50" s="21" t="s">
        <v>324</v>
      </c>
      <c r="O50" s="96" t="s">
        <v>320</v>
      </c>
      <c r="P50" s="21">
        <v>26</v>
      </c>
      <c r="Q50" s="65" t="s">
        <v>91</v>
      </c>
      <c r="R50" s="67" t="str">
        <f>+B50</f>
        <v>323-MC-041-2019</v>
      </c>
      <c r="S50" s="98" t="s">
        <v>325</v>
      </c>
    </row>
    <row r="51" spans="1:19" s="75" customFormat="1" ht="165" customHeight="1">
      <c r="A51" s="21" t="s">
        <v>316</v>
      </c>
      <c r="B51" s="21" t="s">
        <v>326</v>
      </c>
      <c r="C51" s="21" t="s">
        <v>51</v>
      </c>
      <c r="D51" s="21" t="s">
        <v>84</v>
      </c>
      <c r="E51" s="21" t="s">
        <v>318</v>
      </c>
      <c r="F51" s="123" t="s">
        <v>327</v>
      </c>
      <c r="G51" s="102">
        <v>1885491</v>
      </c>
      <c r="H51" s="48">
        <v>0</v>
      </c>
      <c r="I51" s="61">
        <v>1885491</v>
      </c>
      <c r="J51" s="64">
        <v>43759</v>
      </c>
      <c r="K51" s="64">
        <v>43760</v>
      </c>
      <c r="L51" s="48">
        <v>0</v>
      </c>
      <c r="M51" s="66">
        <v>43820</v>
      </c>
      <c r="N51" s="21" t="s">
        <v>328</v>
      </c>
      <c r="O51" s="96" t="s">
        <v>320</v>
      </c>
      <c r="P51" s="21">
        <v>10</v>
      </c>
      <c r="Q51" s="65" t="s">
        <v>99</v>
      </c>
      <c r="R51" s="67" t="str">
        <f>+B51</f>
        <v>323-MC-042-2019</v>
      </c>
      <c r="S51" s="98" t="s">
        <v>329</v>
      </c>
    </row>
    <row r="52" spans="1:19" s="75" customFormat="1" ht="144">
      <c r="A52" s="21" t="s">
        <v>330</v>
      </c>
      <c r="B52" s="65" t="s">
        <v>331</v>
      </c>
      <c r="C52" s="21" t="s">
        <v>51</v>
      </c>
      <c r="D52" s="21" t="s">
        <v>332</v>
      </c>
      <c r="E52" s="21" t="s">
        <v>333</v>
      </c>
      <c r="F52" s="68" t="s">
        <v>334</v>
      </c>
      <c r="G52" s="124">
        <v>3036750</v>
      </c>
      <c r="H52" s="124">
        <v>961000</v>
      </c>
      <c r="I52" s="124">
        <f>G52+H52</f>
        <v>3997750</v>
      </c>
      <c r="J52" s="66">
        <v>43700</v>
      </c>
      <c r="K52" s="66">
        <v>43700</v>
      </c>
      <c r="L52" s="66" t="s">
        <v>293</v>
      </c>
      <c r="M52" s="125">
        <v>43760</v>
      </c>
      <c r="N52" s="21" t="s">
        <v>335</v>
      </c>
      <c r="O52" s="96" t="s">
        <v>336</v>
      </c>
      <c r="P52" s="21">
        <v>26</v>
      </c>
      <c r="Q52" s="21" t="s">
        <v>337</v>
      </c>
      <c r="R52" s="65" t="s">
        <v>331</v>
      </c>
      <c r="S52" s="126" t="s">
        <v>338</v>
      </c>
    </row>
    <row r="53" spans="1:19" s="75" customFormat="1" ht="180">
      <c r="A53" s="21" t="s">
        <v>330</v>
      </c>
      <c r="B53" s="65" t="s">
        <v>339</v>
      </c>
      <c r="C53" s="21" t="s">
        <v>51</v>
      </c>
      <c r="D53" s="21" t="s">
        <v>332</v>
      </c>
      <c r="E53" s="21" t="s">
        <v>340</v>
      </c>
      <c r="F53" s="68" t="s">
        <v>341</v>
      </c>
      <c r="G53" s="124">
        <v>31600000</v>
      </c>
      <c r="H53" s="124">
        <v>8000000</v>
      </c>
      <c r="I53" s="124">
        <f>G53+H53</f>
        <v>39600000</v>
      </c>
      <c r="J53" s="66">
        <v>43497</v>
      </c>
      <c r="K53" s="66">
        <v>43502</v>
      </c>
      <c r="L53" s="65" t="s">
        <v>293</v>
      </c>
      <c r="M53" s="125">
        <v>43830</v>
      </c>
      <c r="N53" s="21" t="s">
        <v>342</v>
      </c>
      <c r="O53" s="96" t="s">
        <v>343</v>
      </c>
      <c r="P53" s="65">
        <v>10</v>
      </c>
      <c r="Q53" s="21" t="s">
        <v>344</v>
      </c>
      <c r="R53" s="65" t="s">
        <v>345</v>
      </c>
      <c r="S53" s="126" t="s">
        <v>346</v>
      </c>
    </row>
  </sheetData>
  <sheetProtection/>
  <mergeCells count="9">
    <mergeCell ref="P13:P14"/>
    <mergeCell ref="Q13:Q14"/>
    <mergeCell ref="S13:S14"/>
    <mergeCell ref="A13:A14"/>
    <mergeCell ref="B13:B14"/>
    <mergeCell ref="C13:C14"/>
    <mergeCell ref="D13:D14"/>
    <mergeCell ref="E13:E14"/>
    <mergeCell ref="O13:O14"/>
  </mergeCells>
  <dataValidations count="11">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21:G23 I10 I21 G12:G18 I18 G32:G33 G41:G44 I42">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L21:L23 L16:L17 M12:M15 M32:M33 L41">
      <formula1>1</formula1>
      <formula2>401769</formula2>
    </dataValidation>
    <dataValidation type="textLength" allowBlank="1" showInputMessage="1" promptTitle="Cualquier contenido Maximo 390 Caracteres" prompt=" Registre COMPLETO el número del contrato conforme la numeración asignada por la Entidad; coloque comilla simple (apóstrofe) ANTES del número." error="Escriba un texto  Maximo 390 Caracteres" sqref="B21:B23 B16:B17 B41:B44">
      <formula1>0</formula1>
      <formula2>390</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J12:K15 J32:K33">
      <formula1>1</formula1>
      <formula2>401769</formula2>
    </dataValidation>
    <dataValidation type="whole" allowBlank="1" showInputMessage="1" showErrorMessage="1" promptTitle="Escriba un número entero en esta casilla" prompt=" Registre EN PESOS  el valor total de la adición si es en dinero y si la hubo. De lo contrario, registre 0 (cero)." errorTitle="Entrada no válida" error="Por favor escriba un número entero" sqref="H12:H13 H32:H33">
      <formula1>-999999999999999</formula1>
      <formula2>999999999999999</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12:F15 F32:F33">
      <formula1>0</formula1>
      <formula2>390</formula2>
    </dataValidation>
    <dataValidation type="textLength" allowBlank="1" showInputMessage="1" showErrorMessage="1" promptTitle="Cualquier contenido" prompt=" Registre COMPLETO nombres y apellidos del Contratista si es Persona Natural, o la razón social si es Persona Jurídica." errorTitle="Entrada no válida" error="Escriba un texto " sqref="E12:E15 E32:E33">
      <formula1>0</formula1>
      <formula2>4000</formula2>
    </dataValidation>
    <dataValidation type="decimal" allowBlank="1" showInputMessage="1" showErrorMessage="1" promptTitle="Escriba un número en esta casilla" prompt=" Registre EN PESOS el valor total de la orden; si es en otra moneda, conviértalo a pesos con la TRM utilizada." errorTitle="Entrada no válida" error="Por favor escriba un número" sqref="G45">
      <formula1>-9223372036854770000</formula1>
      <formula2>9223372036854770000</formula2>
    </dataValidation>
    <dataValidation type="textLength" allowBlank="1" showInputMessage="1" showErrorMessage="1" promptTitle="Cualquier contenido Maximo 390 Caracteres" prompt=" Registre DE MANERA BREVE el OBJETO de la orden. (MÁX. 390 CARACTERES)" errorTitle="Entrada no válida" error="Escriba un texto  Maximo 390 Caracteres" sqref="F45">
      <formula1>0</formula1>
      <formula2>390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1:F44 F52">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1:E44">
      <formula1>0</formula1>
      <formula2>390</formula2>
    </dataValidation>
  </dataValidations>
  <hyperlinks>
    <hyperlink ref="O5" r:id="rId1" display="coordinador.licitaciones@sumimas.com.co"/>
    <hyperlink ref="O6" r:id="rId2" display="coordinador.licitaciones@sumimas.com.co"/>
    <hyperlink ref="O7" r:id="rId3" display="coordinador.licitaciones@sumimas.com.co"/>
    <hyperlink ref="O8" r:id="rId4" display="maria.atehortua@uniples.com"/>
    <hyperlink ref="S6" r:id="rId5" display="https://www.secop.gov.co/CO1ContractsManagement/Common/WorkArea/Index"/>
    <hyperlink ref="S8" r:id="rId6" display="https://www.secop.gov.co/CO1ContractsManagement/Common/WorkArea/Index"/>
    <hyperlink ref="S5" r:id="rId7" display="https://www.secop.gov.co/CO1ContractsManagement/Common/WorkArea/Index"/>
    <hyperlink ref="S7" r:id="rId8" display="https://www.secop.gov.co/CO1ContractsManagement/Common/WorkArea/Index"/>
    <hyperlink ref="S9" r:id="rId9" display="https://www.secop.gov.co/CO1ContractsManagement/Common/WorkArea/Index"/>
    <hyperlink ref="S10" r:id="rId10" display="https://www.secop.gov.co/CO1ContractsManagement/Common/WorkArea/Index"/>
    <hyperlink ref="S11" r:id="rId11" display="https://www.secop.gov.co/CO1ContractsManagement/Common/WorkArea/Index"/>
    <hyperlink ref="O12" r:id="rId12" display="STEPHANIROJAS01@GMAIL.COM"/>
    <hyperlink ref="O13" r:id="rId13" display="CENTRALSUMI@HOTMAIL.COM"/>
    <hyperlink ref="O15" r:id="rId14" display="CZARUR@POSTOBON.COMC.O"/>
    <hyperlink ref="O16" r:id="rId15" display="ECOSCEVILLAR@HOTMAIL.COM"/>
    <hyperlink ref="S12" r:id="rId16" display="https://www.secop.gov.co/CO1BusinessLine/Tendering/BuyerWorkArea/Index?docUniqueIdentifier=CO1.BDOS.710661&amp;prevCtxLbl=Work+Area&amp;prevCtxUrl=%2fCO1Marketplace%2fCommon%2fWorkArea%2fIndex"/>
    <hyperlink ref="S13" r:id="rId17" display="https://www.secop.gov.co/CO1BusinessLine/Tendering/BuyerWorkArea/Index?docUniqueIdentifier=CO1.BDOS.710757&amp;prevCtxLbl=Work+Area&amp;prevCtxUrl=%2fCO1BusinessLine%2fCommon%2fWorkArea%2fIndex"/>
    <hyperlink ref="S15" r:id="rId18" display="https://www.secop.gov.co/CO1BusinessLine/Tendering/BuyerWorkArea/Index?docUniqueIdentifier=CO1.BDOS.741407&amp;prevCtxLbl=Work+Area&amp;prevCtxUrl=%2fCO1BusinessLine%2fCommon%2fWorkArea%2fIndex"/>
    <hyperlink ref="S16" r:id="rId19" display="https://www.secop.gov.co/CO1BusinessLine/Tendering/BuyerWorkArea/Index?docUniqueIdentifier=CO1.BDOS.741655&amp;prevCtxLbl=Work+Area&amp;prevCtxUrl=%2fCO1BusinessLine%2fCommon%2fWorkArea%2fIndex"/>
    <hyperlink ref="O17" r:id="rId20" display="gerencia@cecplag.com.co"/>
    <hyperlink ref="O18" r:id="rId21" display="gobiernovirtual@panamericana.com.co"/>
    <hyperlink ref="S18" r:id="rId22" display="https://colombiacompra.coupahost.com/user/home"/>
    <hyperlink ref="S19" r:id="rId23" display="https://colombiacompra.coupahost.com/user/home"/>
    <hyperlink ref="S20" r:id="rId24" display="https://colombiacompra.coupahost.com/user/home"/>
    <hyperlink ref="O19" r:id="rId25" display="sabautista@falabella.com.co"/>
    <hyperlink ref="O20" r:id="rId26" display="sabautista@falabella.com.co"/>
    <hyperlink ref="O21" r:id="rId27" display="administrativo@casadelguante.com"/>
    <hyperlink ref="S21" r:id="rId28" display="https://community.secop.gov.co/Public/Tendering/ContractNoticePhases/View?PPI=CO1.PPI.4638887&amp;isFromPublicArea=True&amp;isModal=False"/>
    <hyperlink ref="O22" r:id="rId29" display="rotofibra@rotofibra.net"/>
    <hyperlink ref="S22" r:id="rId30" display="https://community.secop.gov.co/Public/Tendering/ContractNoticePhases/View?PPI=CO1.PPI.4641193&amp;isFromPublicArea=True&amp;isModal=False"/>
    <hyperlink ref="O23" r:id="rId31" display="contabilidad.general@miche.com.co"/>
    <hyperlink ref="S23" r:id="rId32" display="https://community.secop.gov.co/Public/Tendering/ContractNoticePhases/View?PPI=CO1.PPI.4671637&amp;isFromPublicArea=True&amp;isModal=False"/>
    <hyperlink ref="S24" r:id="rId33" display="https://www.secop.gov.co/CO1ContractsManagement/Tendering/ProcurementContractEdit/View?docUniqueIdentifier=CO1.PCCNTR.1079112&amp;awardUniqueIdentifier=CO1.AWD.574206&amp;buyerDossierUniqueIdentifier=CO1.BDOS.906315&amp;id=376867"/>
    <hyperlink ref="S25" r:id="rId34" display="https://www.secop.gov.co/CO1ContractsManagement/Tendering/ProcurementContractEdit/View?docUniqueIdentifier=CO1.PCCNTR.1120025&amp;awardUniqueIdentifier=CO1.AWD.596735&amp;buyerDossierUniqueIdentifier=CO1.BDOS.932139&amp;id=382528&amp;prevCtxUrl=https%3a%2f%2fwww.secop.gov.co%2fCO1BusinessLine%2fTendering%2fBuyerDossierWorkspace%2fIndex%3fsortingState%3dLastModifiedDESC%26showAdvancedSearch%3dFalse%26showAdvancedSearchFields%3dFalse%26selectedDossier%3dCO1.BDOS.932139%26selectedRequest%3dCO1.REQ.965633%26&amp;prevCtxLbl=Procesos+de+la+Entidad+Estatal"/>
    <hyperlink ref="S26" r:id="rId35" display="https://www.secop.gov.co/CO1ContractsManagement/Tendering/ProcurementContractEdit/View?docUniqueIdentifier=CO1.PCCNTR.1123402&amp;awardUniqueIdentifier=CO1.AWD.598602&amp;buyerDossierUniqueIdentifier=CO1.BDOS.932837&amp;id=382861&amp;prevCtxUrl=https%3a%2f%2fwww.secop.gov.co%2fCO1BusinessLine%2fTendering%2fBuyerDossierWorkspace%2fIndex%3fsortingState%3dLastModifiedDESC%26showAdvancedSearch%3dFalse%26showAdvancedSearchFields%3dFalse%26selectedDossier%3dCO1.BDOS.932837%26selectedRequest%3dCO1.REQ.966668%26&amp;prevCtxLbl=Procesos+de+la+Entidad+Estatal"/>
    <hyperlink ref="O28" r:id="rId36" display="juan.ruiz@jysindustrial.com"/>
    <hyperlink ref="O29" r:id="rId37" display="interquimicioscar@hotmail.com"/>
    <hyperlink ref="S29" r:id="rId38" display="https://www.secop.gov.co/CO1BusinessLine/Tendering/BuyerWorkArea/Index?DocUniqueIdentifier=CO1.BDOS.948714"/>
    <hyperlink ref="O32" r:id="rId39" display="bigcleanslicitaciones@hotmail.com"/>
    <hyperlink ref="O33" r:id="rId40" display="bigcleanslicitaciones@hotmail.com"/>
    <hyperlink ref="S34" r:id="rId41" display="https://www.secop.gov.co/CO1BusinessLine/Tendering/BuyerWorkArea/Index?DocUniqueIdentifier=CO1.BDOS.933732"/>
    <hyperlink ref="S35" r:id="rId42" display="https://www.secop.gov.co/CO1BusinessLine/Tendering/BuyerWorkArea/Index?DocUniqueIdentifier=CO1.BDOS.945208"/>
    <hyperlink ref="O40" r:id="rId43" display="jjtorresventas@gmail.com"/>
    <hyperlink ref="S40" r:id="rId44" display="https://www.secop.gov.co/CO1BusinessLine/Tendering/BuyerWorkArea/Index?DocUniqueIdentifier=CO1.BDOS.954833"/>
    <hyperlink ref="O42" r:id="rId45" display="mailto:compueredes9@msn.com"/>
    <hyperlink ref="O43" r:id="rId46" display="mailto:comerciatorres@gmail.com"/>
    <hyperlink ref="O44" r:id="rId47" display="mailto:zymaxgroup@gmail.com"/>
    <hyperlink ref="O45" r:id="rId48" display="info@starservices.com.co"/>
    <hyperlink ref="S45" r:id="rId49" display="https://www.colombiacompra.gov.co/tienda-virtual-del-estado-colombiano/ordenes-compra/41684"/>
    <hyperlink ref="O46" r:id="rId50" display="deportivomiriam@gmail.com"/>
    <hyperlink ref="S47"/>
    <hyperlink ref="S48"/>
    <hyperlink ref="O48" r:id="rId51" display="gerencia@clchonesdotahogar.com"/>
    <hyperlink ref="O47" r:id="rId52" display="charbereljach30@gmail.com"/>
    <hyperlink ref="O50" r:id="rId53" display="multisuministrosdelnorte@gmail.com"/>
    <hyperlink ref="O51" r:id="rId54" display="multisuministrosdelnorte@gmail.com"/>
    <hyperlink ref="O49" r:id="rId55" display="multisuministrosdelnorte@gmail.com"/>
    <hyperlink ref="S49" r:id="rId56" display="https://community.secop.gov.co/Public/Tendering/ContractNoticePhases/View?PPI=CO1.PPI.4519727&amp;isFromPublicArea=True&amp;isModal=False"/>
    <hyperlink ref="S50" r:id="rId57" display="https://community.secop.gov.co/Public/Tendering/ContractNoticePhases/View?PPI=CO1.PPI.4705965&amp;isFromPublicArea=True&amp;isModal=False&#10;"/>
    <hyperlink ref="S51" r:id="rId58" display="https://community.secop.gov.co/Public/Tendering/ContractNoticePhases/View?PPI=CO1.PPI.4673629&amp;isFromPublicArea=True&amp;isModal=False"/>
    <hyperlink ref="O52" r:id="rId59" display="comerciatorres@gmail.com "/>
    <hyperlink ref="S52" r:id="rId60" display="https://community.secop.gov.co/Public/Tendering/ContractNoticePhases/View?PPI=CO1.PPI.4223939&amp;isFromPublicArea=True&amp;isModal=False"/>
    <hyperlink ref="O53" r:id="rId61" display="distracomellegal@distracom.com.co "/>
    <hyperlink ref="S53" r:id="rId62" display="https://community.secop.gov.co/Public/Tendering/ContractNoticePhases/View?PPI=CO1.PPI.2837332&amp;isFromPublicArea=True&amp;isModal=False"/>
    <hyperlink ref="S36:S39" r:id="rId63" display="https://www.secop.gov.co/CO1BusinessLine/Tendering/BuyerWorkArea/Index?DocUniqueIdentifier=CO1.BDOS.945208"/>
    <hyperlink ref="O36" r:id="rId64" display="inversionesmirapesas@gmail.com"/>
    <hyperlink ref="O37" r:id="rId65" display="laborum.fashion@gmail.com"/>
    <hyperlink ref="O38" r:id="rId66" display="inversionesmirapesas@gmail.com"/>
    <hyperlink ref="O39" r:id="rId67" display="inversionesaramburoantioquia@hotmail.com"/>
  </hyperlinks>
  <printOptions/>
  <pageMargins left="0.7" right="0.7" top="0.75" bottom="0.75" header="0.3" footer="0.3"/>
  <pageSetup orientation="landscape" paperSize="14" scale="70" r:id="rId71"/>
  <drawing r:id="rId70"/>
  <legacyDrawing r:id="rId69"/>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20">
      <selection activeCell="B25" sqref="B25"/>
    </sheetView>
  </sheetViews>
  <sheetFormatPr defaultColWidth="11.421875" defaultRowHeight="15"/>
  <cols>
    <col min="1" max="1" width="34.421875" style="0" customWidth="1"/>
    <col min="2" max="2" width="67.28125" style="0" customWidth="1"/>
  </cols>
  <sheetData>
    <row r="1" spans="1:6" ht="21" customHeight="1">
      <c r="A1" s="152" t="s">
        <v>12</v>
      </c>
      <c r="B1" s="152"/>
      <c r="C1" s="152"/>
      <c r="D1" s="152"/>
      <c r="E1" s="152"/>
      <c r="F1" s="152"/>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2019-11-12T20:58:58Z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