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SEDE CENTRAL AGOSTO 2023" sheetId="1" r:id="rId1"/>
    <sheet name="Escuela EPN - AGOSTO 2023" sheetId="2" r:id="rId2"/>
    <sheet name="Reg. Central - AGOSTO 2023" sheetId="3" r:id="rId3"/>
    <sheet name="Reg. Noroeste - Agosto 2023" sheetId="4" r:id="rId4"/>
    <sheet name="Reg. Norte - Agosto 2023" sheetId="5" r:id="rId5"/>
    <sheet name="Reg. Occidente - AGOSTO 2023" sheetId="6" r:id="rId6"/>
    <sheet name="Reg. Oriente - AGOSTO 2023" sheetId="7" r:id="rId7"/>
    <sheet name="Reg. Viejo Caldas - AGOSTO 2023" sheetId="8" r:id="rId8"/>
    <sheet name="INSTRUCCIÓN" sheetId="9" r:id="rId9"/>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2.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3.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4.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5.xml><?xml version="1.0" encoding="utf-8"?>
<comments xmlns="http://schemas.openxmlformats.org/spreadsheetml/2006/main">
  <authors>
    <author>NOHEMI DEL CARMEN LOZANO AVILEZ</author>
  </authors>
  <commentList>
    <comment ref="H1" authorId="0">
      <text>
        <r>
          <rPr>
            <sz val="9"/>
            <rFont val="Tahoma"/>
            <family val="2"/>
          </rPr>
          <t xml:space="preserve">ingresar el valor de todas las adiciones que se realicen en la vigencia
</t>
        </r>
      </text>
    </comment>
    <comment ref="I1" authorId="0">
      <text>
        <r>
          <rPr>
            <sz val="9"/>
            <rFont val="Tahoma"/>
            <family val="2"/>
          </rPr>
          <t xml:space="preserve">Es la suma de la cuantía inicial del contrato mas el valor de las adiciones realizadas
</t>
        </r>
      </text>
    </comment>
    <comment ref="J1" authorId="0">
      <text>
        <r>
          <rPr>
            <sz val="9"/>
            <rFont val="Tahoma"/>
            <family val="2"/>
          </rPr>
          <t>Fecha en la cual se firma el contrato</t>
        </r>
      </text>
    </comment>
    <comment ref="L1" authorId="0">
      <text>
        <r>
          <rPr>
            <sz val="9"/>
            <rFont val="Tahoma"/>
            <family val="2"/>
          </rPr>
          <t xml:space="preserve">Fecha hasta la cual se prorroga el contrato
</t>
        </r>
      </text>
    </comment>
    <comment ref="N1"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1"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1" authorId="0">
      <text>
        <r>
          <rPr>
            <sz val="9"/>
            <rFont val="Tahoma"/>
            <family val="2"/>
          </rPr>
          <t>Si el contrato se realizó con Recursos Propios y con Presupuesto de Entidad Nacional indicar ambos separados con /</t>
        </r>
      </text>
    </comment>
    <comment ref="R1" authorId="0">
      <text>
        <r>
          <rPr>
            <sz val="9"/>
            <rFont val="Tahoma"/>
            <family val="2"/>
          </rPr>
          <t>Número o nombre con el cual se crea y publica el proceso en el SECOP II</t>
        </r>
        <r>
          <rPr>
            <sz val="9"/>
            <rFont val="Tahoma"/>
            <family val="2"/>
          </rPr>
          <t xml:space="preserve">
</t>
        </r>
      </text>
    </comment>
  </commentList>
</comments>
</file>

<file path=xl/comments7.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8.xml><?xml version="1.0" encoding="utf-8"?>
<comments xmlns="http://schemas.openxmlformats.org/spreadsheetml/2006/main">
  <authors>
    <author/>
  </authors>
  <commentList>
    <comment ref="H4" authorId="0">
      <text>
        <r>
          <rPr>
            <sz val="11"/>
            <color indexed="8"/>
            <rFont val="Calibri"/>
            <family val="0"/>
          </rPr>
          <t>ingresar el valor de todas las adiciones que se realicen en la vigencia
 -NOHEMI DEL CARMEN LOZANO AVILEZ</t>
        </r>
      </text>
    </comment>
    <comment ref="I4" authorId="0">
      <text>
        <r>
          <rPr>
            <sz val="11"/>
            <color indexed="8"/>
            <rFont val="Calibri"/>
            <family val="0"/>
          </rPr>
          <t>Es la suma de la cuantía inicial del contrato mas el valor de las adiciones realizadas
 -NOHEMI DEL CARMEN LOZANO AVILEZ</t>
        </r>
      </text>
    </comment>
    <comment ref="J4" authorId="0">
      <text>
        <r>
          <rPr>
            <sz val="11"/>
            <color indexed="8"/>
            <rFont val="Calibri"/>
            <family val="0"/>
          </rPr>
          <t>Fecha en la cual se firma el contrato
 -NOHEMI DEL CARMEN LOZANO AVILEZ</t>
        </r>
      </text>
    </comment>
    <comment ref="L4" authorId="0">
      <text>
        <r>
          <rPr>
            <sz val="11"/>
            <color indexed="8"/>
            <rFont val="Calibri"/>
            <family val="0"/>
          </rPr>
          <t>Fecha hasta la cual se prorroga el contrato
 -NOHEMI DEL CARMEN LOZANO AVILEZ</t>
        </r>
      </text>
    </comment>
    <comment ref="N4" authorId="0">
      <text>
        <r>
          <rPr>
            <sz val="11"/>
            <color indexed="8"/>
            <rFont val="Calibri"/>
            <family val="0"/>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
 -NOHEMI DEL CARMEN LOZANO AVILEZ</t>
        </r>
      </text>
    </comment>
    <comment ref="P4" authorId="0">
      <text>
        <r>
          <rPr>
            <sz val="11"/>
            <color indexed="8"/>
            <rFont val="Calibri"/>
            <family val="0"/>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
 -NOHEMI DEL CARMEN LOZANO AVILEZ</t>
        </r>
      </text>
    </comment>
    <comment ref="Q4" authorId="0">
      <text>
        <r>
          <rPr>
            <sz val="11"/>
            <color indexed="8"/>
            <rFont val="Calibri"/>
            <family val="0"/>
          </rPr>
          <t>Si el contrato se realizó con Recursos Propios y con Presupuesto de Entidad Nacional indicar ambos separados con /
 -NOHEMI DEL CARMEN LOZANO AVILEZ</t>
        </r>
      </text>
    </comment>
    <comment ref="R4" authorId="0">
      <text>
        <r>
          <rPr>
            <sz val="11"/>
            <color indexed="8"/>
            <rFont val="Calibri"/>
            <family val="0"/>
          </rPr>
          <t>Número o nombre con el cual se crea y publica el proceso en el SECOP II
 -NOHEMI DEL CARMEN LOZANO AVILEZ</t>
        </r>
      </text>
    </comment>
  </commentList>
</comments>
</file>

<file path=xl/sharedStrings.xml><?xml version="1.0" encoding="utf-8"?>
<sst xmlns="http://schemas.openxmlformats.org/spreadsheetml/2006/main" count="4233" uniqueCount="1923">
  <si>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</si>
  <si>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</si>
  <si>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</si>
  <si>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</si>
  <si>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</si>
  <si>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</si>
  <si>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</si>
  <si>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</si>
  <si>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</si>
  <si>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</si>
  <si>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</si>
  <si>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</si>
  <si>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</si>
  <si>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</si>
  <si>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</si>
  <si>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</si>
  <si>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</si>
  <si>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</si>
  <si>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</si>
  <si>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</si>
  <si>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</si>
  <si>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</si>
  <si>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</si>
  <si>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</si>
  <si>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</si>
  <si>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</si>
  <si>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</si>
  <si>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</si>
  <si>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</si>
  <si>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</si>
  <si>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</si>
  <si>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</si>
  <si>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</si>
  <si>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</si>
  <si>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</si>
  <si>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</si>
  <si>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</si>
  <si>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</si>
  <si>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</si>
  <si>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</si>
  <si>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</si>
  <si>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</si>
  <si>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</si>
  <si>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</si>
  <si>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</si>
  <si>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</si>
  <si>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</si>
  <si>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AGOSTO 2023</t>
  </si>
  <si>
    <t>DIRECCIÓN GENERAL
Sede Central</t>
  </si>
  <si>
    <t>092 MC-22-2023</t>
  </si>
  <si>
    <t>094 SAMC-06-2023</t>
  </si>
  <si>
    <t>CONTRATACIÓN DIRECTA</t>
  </si>
  <si>
    <t>ACUERDO MARCO DE PRECIOS</t>
  </si>
  <si>
    <t>LICITACIÓN PÚBLICA</t>
  </si>
  <si>
    <t>MÍNIMA CUANTÍA</t>
  </si>
  <si>
    <t>PRESTACIÓN DE SERVICIOS</t>
  </si>
  <si>
    <t>INTERADMINISTRATIVO</t>
  </si>
  <si>
    <t>SUMINISTRO</t>
  </si>
  <si>
    <t>COMPRAVENTA</t>
  </si>
  <si>
    <t>SEGUROS</t>
  </si>
  <si>
    <t>JHON MARIO CARVAJAL SANABRIA</t>
  </si>
  <si>
    <t>INDUSTRIA MILITAR "INDUMIL"</t>
  </si>
  <si>
    <t>MORARCI GROUP SAS</t>
  </si>
  <si>
    <t>RODOS GROUP SAS</t>
  </si>
  <si>
    <t>METALICAS ORDUZ Y ESTRUCTURAS</t>
  </si>
  <si>
    <t>ARRIBA HOLDINGS SAS</t>
  </si>
  <si>
    <t>POLIZA DE SALUD AUXILIARES</t>
  </si>
  <si>
    <t>CORPORACIÓN EDUCATIVA MINUTO DE DIOS "CEMID"</t>
  </si>
  <si>
    <t>DORA INES SANCHEZ TORRES</t>
  </si>
  <si>
    <t>SINERGY &amp; LOWELLS S.A.S</t>
  </si>
  <si>
    <t>PANAMERICANA LIBRERIA Y PAPELERIA S.A</t>
  </si>
  <si>
    <t>PRESTAR SERVICIOS PROFESIONALES COMO ABOGADO, PARA ASESORAR Y APOYAR JURIDICAMENTE EN EL PROCESO MISIONAL DE SEGURIDAD PENITENCIARIA Y CARCELARIA, APOYAR EN LA ELABORACIÓN Y REVISIÓN DE DOCUMENTOS INTERNOS, A AUTORIDADES JUDICIALES, ENTIDADES DEL ESTADO Y PARTICULARES, TRAMITES ADMINISTRATIVOS Y DEMÁS ACTIVIDADES QUE SE REQUIERAN PARA EL CUMPLIMIENTO DE LOS FINES MISIONALES DE LA DIRECCION DE CUSTODIA Y VIGILANCIA</t>
  </si>
  <si>
    <t>ADQUISICIÓN DE MUNICIÓN ETAPA DE INSTRUCCIÓN PARA AUXILIARES DEL CUERPO DE CUSTODIA QUE PRESTAN EL SERVICIO MILITAR Y REPUESTOS PARA ARMAS DEL INSTITUTO NACIONAL PENITENCIARIO Y CARCELARIO- INPEC</t>
  </si>
  <si>
    <t>ADQUISICIÓN DE LLANTAS PARA LAS SEDES ADMINISTRATIVAS (sedes Central, Direcciones Regional y DIRES) DEL INSTITUTO NACIONAL PENITENCIARIO Y CARCELARIO- INPEC</t>
  </si>
  <si>
    <t>ADQUISICIÓN DE MOBILIARIO PARA SATISFACER LAS NECESIDADES DEL INSTITUTO NACIONAL PENITENCIARIO Y CARCELARIO INPEC</t>
  </si>
  <si>
    <t>ADQUIRIR LA POLIZA QUE AMPARE EL RIESGO ECONOMICO DERIVADO DE LOS SERVICIOS DE ATENCIÓN DE SALUD INTEGRAL HOSPITALARIOS Y DE CIRUGIA ENTRE OTROS, QUE DEMANDEN LOS AUXILIARES DEL CUERPO DE CUSTODIA QUE PRESTAN SERVICIO MILITAR OBLIGATORIO EN EL INSTITUTO NACIONAL PENITENCIARIO Y CARCELARIO "INPEC" Y LOS RESERVISTAS PENDIENTES POR SANIDAD, TODOS ESTOS UBICADOS A NIVEL NACIONAL".</t>
  </si>
  <si>
    <t>CONTRATAR LA PRIMERA FASE DEL FORTALECIMIENTO DEL PROCESO EN EDUCACIÓN FORMAL PARA LAS PERSONAS PRIVADAS DE LIBERTAD A TRAVÉS DE ESTRATEGIAS EDUCACTIVAS FLEXIBLES</t>
  </si>
  <si>
    <t>PRESTAR LOS SERVICIOS PROFESIONALES COMO PROFESIONAL EN INGENIERA DE SISTEMAS AL INSTITUTO NACIONAL PENITENCIARIO Y CARCELARIO INPEC, EN APOYO A LOS DIFERENTES TRÁMITES DE PLANEACIÓN, Y MANEJO DE PLATAFORMAS Y SISTEMAS DE INFORMACIÓN SURTIDOS EN LA OFICINA ASESORA JURÍDICA.</t>
  </si>
  <si>
    <t>ADQUISICIÓN, INSTALACIÓN Y PUESTA EN FUNCIONAMIENTO DE LA SOLUCIÓN TECNOLÓGICA PARA LAS AULAS DE LA ESCUELA PENITENCIARIA NACIONAL DEL INPEC</t>
  </si>
  <si>
    <t>ADQUISICION DE ELEMENTOS DE PROTECCIÓN PARA MOTOCICLISTAS ( CHAQUETA PROTECTORA, RODILLERAS DE PROTECCIÓN Y GUANTES ANTI VIBRACIÓN ) PARA LOS FUNCIONARIOS QUE EJERCEN DE CONDUCTORES Y ACOMPAÑANTES DEL INSTITUTO NACIONAL PENINTENCIARIO Y CARCELARIO INPEC</t>
  </si>
  <si>
    <t>N/A</t>
  </si>
  <si>
    <t>5 MESES</t>
  </si>
  <si>
    <t>A-02-02-02-008-003</t>
  </si>
  <si>
    <t>A-02-02-01-004-002
A-02-02-01-010-001</t>
  </si>
  <si>
    <t>A-02-02-01-003-006</t>
  </si>
  <si>
    <t>A-02-02-02-007-001</t>
  </si>
  <si>
    <t>C-1299-0800-6-0-1299058-02</t>
  </si>
  <si>
    <t>jhoncarvajal.22@gmail.com</t>
  </si>
  <si>
    <t>indumil</t>
  </si>
  <si>
    <t>xilenia.mendoza@morarci.com</t>
  </si>
  <si>
    <t>rodosgroupsas@gmail.com</t>
  </si>
  <si>
    <t>metalicasorduzyestructuras@gmail.com</t>
  </si>
  <si>
    <t>arribahsas@gmil.com</t>
  </si>
  <si>
    <t>impuestossura@suramericana.com.co</t>
  </si>
  <si>
    <t>direccioncontable@colegiosminutodedios.edu.co</t>
  </si>
  <si>
    <t>dosato@gmail.com</t>
  </si>
  <si>
    <t>isabel.rios@sinergylowells.com</t>
  </si>
  <si>
    <t>acleves@panamericana.com.co</t>
  </si>
  <si>
    <t>Nacional</t>
  </si>
  <si>
    <t>CO1.PCCNTR.5263607</t>
  </si>
  <si>
    <t>CO1.PCCNTR.5277085</t>
  </si>
  <si>
    <t>CO1.PCCNTR.5216231</t>
  </si>
  <si>
    <t>CO1.PCCNTR.5216346</t>
  </si>
  <si>
    <t>CO1.PCCNTR.5216058</t>
  </si>
  <si>
    <t>CO1.PCCNTR.5311794</t>
  </si>
  <si>
    <t>CO1.PCCNTR.5317321</t>
  </si>
  <si>
    <t>CO1.PCCNTR.5343374</t>
  </si>
  <si>
    <t>CO1.PCCNTR.5317910</t>
  </si>
  <si>
    <t>https://community.secop.gov.co/Public/Tendering/OpportunityDetail/Index?noticeUID=CO1.NTC.4792444&amp;isFromPublicArea=True&amp;isModal=False</t>
  </si>
  <si>
    <t>https://community.secop.gov.co/Public/Tendering/OpportunityDetail/Index?noticeUID=CO1.NTC.4813052&amp;isFromPublicArea=True&amp;isModal=False</t>
  </si>
  <si>
    <t>https://www.colombiacompra.gov.co/tienda-virtual-del-estado-colombiano/ordenes-compra/113973</t>
  </si>
  <si>
    <t>https://community.secop.gov.co/Public/Tendering/OpportunityDetail/Index?noticeUID=CO1.NTC.4453009&amp;isFromPublicArea=True&amp;isModal=False</t>
  </si>
  <si>
    <t>https://community.secop.gov.co/Public/Tendering/OpportunityDetail/Index?noticeUID=CO1.NTC.4746977&amp;isFromPublicArea=True&amp;isModal=False</t>
  </si>
  <si>
    <t>https://community.secop.gov.co/Public/Tendering/OpportunityDetail/Index?noticeUID=CO1.NTC.4757591&amp;isFromPublicArea=True&amp;isModal=False</t>
  </si>
  <si>
    <t>https://community.secop.gov.co/Public/Tendering/OpportunityDetail/Index?noticeUID=CO1.NTC.4903230&amp;isFromPublicArea=True&amp;isModal=False</t>
  </si>
  <si>
    <t>https://community.secop.gov.co/Public/Tendering/OpportunityDetail/Index?noticeUID=CO1.NTC.4794227&amp;isFromPublicArea=True&amp;isModal=False</t>
  </si>
  <si>
    <t>https://www.colombiacompra.gov.co/tienda-virtual-del-estado-colombiano/ordenes-compra/114612</t>
  </si>
  <si>
    <t xml:space="preserve">ESCUELA DE FORMACION </t>
  </si>
  <si>
    <t>5 MÍNIMA CUANTÍA</t>
  </si>
  <si>
    <t>3 COMPRAVENTA y/o SUMINISTRO</t>
  </si>
  <si>
    <t xml:space="preserve">NACION </t>
  </si>
  <si>
    <t>2 CONTRATACIÓN DIRECTA</t>
  </si>
  <si>
    <t>14 PRESTACIÓN DE SERVICIOS</t>
  </si>
  <si>
    <t>A-02-02-02-009-002 SERVICIOS DE EDUCACIÓN, Nación, Recurso: 10; Situación: CSF.</t>
  </si>
  <si>
    <t>ESCEULA DE FORMACION</t>
  </si>
  <si>
    <t>388 DE 2023</t>
  </si>
  <si>
    <t>DEPORTIVAS PONNY SAS</t>
  </si>
  <si>
    <t>CONTRATAR LA ADQUISICIÓN DE ACCESORIOS PARA CANCHAS DEPORTIVAS, EN EL DESARROLLO DE PROGRAMAS DE BIENESTAR, DIRIGIDO AL PERSONAL DE ESTUDIANTES DE LA ESCUELA DE FORMACIÓN, CENTROS DE INSTRUCCIÓN E INCORPORACIÓN DEL INPEC</t>
  </si>
  <si>
    <t>A-02-01-01-003-003 MUEBLES, INSTRUMENTOS MUSICALES, ARTICULOS DE DEPORTE Y ANTIGUEDADES Nación, Recurso: 10; Situación: CSF.</t>
  </si>
  <si>
    <t>deportivasponnyltda@hotmail.com</t>
  </si>
  <si>
    <t>CO1.PCCNTR.5216844</t>
  </si>
  <si>
    <t>https://community.secop.gov.co/Public/Tendering/OpportunityDetail/Index?noticeUID=CO1.NTC.4642327&amp;isFromPublicArea=True&amp;isModal=False</t>
  </si>
  <si>
    <t>ESCUELA DE FORMACION</t>
  </si>
  <si>
    <t>389 DE 2023</t>
  </si>
  <si>
    <t>GUTIÉRREZ PULIDO DANIEL CAMILO</t>
  </si>
  <si>
    <r>
      <t xml:space="preserve">PRESTAR SERVICIOS PERSONALES PROFESIONALES COMO INSTRUCTOR DE AULA EN LA ESCUELA DE FORMACION DEL INPEC, PARA DICTAR EL MODULO DE </t>
    </r>
    <r>
      <rPr>
        <b/>
        <sz val="9"/>
        <color indexed="10"/>
        <rFont val="Arial"/>
        <family val="2"/>
      </rPr>
      <t>ACONDICIONAMIENTO Y PREPARACIÓN FÍSICA</t>
    </r>
    <r>
      <rPr>
        <sz val="9"/>
        <color indexed="8"/>
        <rFont val="Arial"/>
        <family val="2"/>
      </rPr>
      <t xml:space="preserve"> EN EL CONTEXTO DEL SISTEMA PENITENCIARIO </t>
    </r>
    <r>
      <rPr>
        <sz val="9"/>
        <rFont val="Arial"/>
        <family val="2"/>
      </rPr>
      <t>en el Programa Académico</t>
    </r>
    <r>
      <rPr>
        <b/>
        <sz val="9"/>
        <rFont val="Arial"/>
        <family val="2"/>
      </rPr>
      <t xml:space="preserve"> TÉCNICO LABORAL POR COMPETENCIAS EN INVESTIGADOR CRIMINALISTICO Y JUDICIAL 2023, CON OPORTUNIDAD, EFICIENCIA Y EFICACIA</t>
    </r>
  </si>
  <si>
    <t>danielc.gutierrez@gmail.com</t>
  </si>
  <si>
    <t>CO1.PCCNTR.5262783</t>
  </si>
  <si>
    <t>https://community.secop.gov.co/Public/Tendering/ContractNoticePhases/View?PPI=CO1.PPI.26472136&amp;isFromPublicArea=True&amp;isModal=False</t>
  </si>
  <si>
    <t>390 DE 2023</t>
  </si>
  <si>
    <t>COMERCIALIZADORA DE PAPELES ¨PA ¨YA HACE LA DIFERENCIA ¨S.A.S</t>
  </si>
  <si>
    <t>CONTRATAR LA ADQUISICIÓN DE ELEMENTOS DE CAPACITACIÓN PARA EL APOYO DE LA LABOR ACADÉMICA OFERTADAS EN LA ESCUELA DE FORMACIÓN DEL INPEC</t>
  </si>
  <si>
    <t>A-02-02-01-003-002 PASTA O PULPA, PAPEL Y PRODUCTOS DE PAPEL; IMPRESOS Y ARTICULOS RELACIONADOS      Nación, Recurso: 10; Situación: CSF.</t>
  </si>
  <si>
    <t>papeles.paya.sas@gmail.com</t>
  </si>
  <si>
    <t>CO1.PCCNTR.5301311</t>
  </si>
  <si>
    <t>https://community.secop.gov.co/Public/Tendering/OpportunityDetail/Index?noticeUID=CO1.NTC.4784674&amp;isFromPublicArea=True&amp;isModal=False</t>
  </si>
  <si>
    <t>391 DE 2023</t>
  </si>
  <si>
    <t>HUGO ELIECER GARCIA HURTADO</t>
  </si>
  <si>
    <r>
      <t xml:space="preserve">PRESTAR SERVICIOS PERSONALES PROFESIONALES COMO INSTRUCTOR DE AULA EN LA ESCUELA DE FORMACION DEL INPEC PARA DICTAR EL MODULO DE NORMATIVA PROCESAL </t>
    </r>
    <r>
      <rPr>
        <sz val="9"/>
        <rFont val="Arial"/>
        <family val="2"/>
      </rPr>
      <t>en el Programa Académico</t>
    </r>
    <r>
      <rPr>
        <b/>
        <sz val="9"/>
        <rFont val="Arial"/>
        <family val="2"/>
      </rPr>
      <t xml:space="preserve"> PROGRAMA DE FORMACION ACADEMICA DE TÉCNICO LABORAL POR COMPETENCIAS EN INVESTIGADOR CRIMINALISTICO Y JUDICIAL 2023, CON OPORTUNIDAD, EFICIENCIA Y EFICACIA</t>
    </r>
  </si>
  <si>
    <t>hugogarciah@gmail.com</t>
  </si>
  <si>
    <t>CO1.PCCNTR.5296280</t>
  </si>
  <si>
    <t>https://community.secop.gov.co/Public/Tendering/ContractNoticePhases/View?PPI=CO1.PPI.26708401&amp;isFromPublicArea=True&amp;isModal=False</t>
  </si>
  <si>
    <t xml:space="preserve">CENTRO DE INSTRUCCIÓN ACACIAS </t>
  </si>
  <si>
    <t>393 DE 2023</t>
  </si>
  <si>
    <t>IVAN ALEXANDER CORREAL RICO</t>
  </si>
  <si>
    <r>
      <t xml:space="preserve">PRESTAR SERVICIOS PERSONALES PROFESIONALES COMO INSTRUCTOR DE AULA EN LA ESCUELA PENITENCIARIA REGIONAL ACACIAS - INPEC, PARA DICTAR EL MODULO DE TEORÍA Y PROGRAMAS DEL COMPORTAMIENTO CANINO EN EL CONTEXTO DEL SISTEMA PENITENCIARIO </t>
    </r>
    <r>
      <rPr>
        <sz val="9"/>
        <rFont val="Arial"/>
        <family val="2"/>
      </rPr>
      <t>en el Programa Académico</t>
    </r>
    <r>
      <rPr>
        <b/>
        <sz val="9"/>
        <rFont val="Arial"/>
        <family val="2"/>
      </rPr>
      <t xml:space="preserve"> PROGRAMA DE FORMACION ACADEMICA DE TÉCNICO LABORAL POR COMPETENCIAS EN EL ADIESTRAMIENTO Y MANEJO DE CANINOS, CON OPORTUNIDAD, EFICIENCIA Y EFICACIA</t>
    </r>
  </si>
  <si>
    <t>correalcanino@gmail.com</t>
  </si>
  <si>
    <t>CO1.PCCNTR.5303310</t>
  </si>
  <si>
    <t>https://community.secop.gov.co/Public/Tendering/ContractNoticePhases/View?PPI=CO1.PPI.26755085&amp;isFromPublicArea=True&amp;isModal=False</t>
  </si>
  <si>
    <t>CPMSACS</t>
  </si>
  <si>
    <t>MINIMA CUANTIA</t>
  </si>
  <si>
    <t xml:space="preserve">CARLOS ERNESTO REY AGUILERA </t>
  </si>
  <si>
    <t>CONTRATAR EL SUMINISTRO DE INSUMOS PARA LA ELABORACION DE UNIFORMES Y CALZADO DEL PROGRAMA DE AUTOABASTECIMIENTO DEL CPMSACS ACACIAS INPEC</t>
  </si>
  <si>
    <t>NO</t>
  </si>
  <si>
    <t>A-03-03-01-017 ATENCION REHABILITACION AL RECLUSO</t>
  </si>
  <si>
    <t>creyaguilera@hotmail.com</t>
  </si>
  <si>
    <t>NACION</t>
  </si>
  <si>
    <t>148-MC-033-2023</t>
  </si>
  <si>
    <t>https://community.secop.gov.co/Public/Tendering/ContractNoticePhases/View?PPI=CO1.PPI.26063421&amp;isFromPublicArea=True&amp;isModal=False</t>
  </si>
  <si>
    <t>ADICCION</t>
  </si>
  <si>
    <t>SERVICIO</t>
  </si>
  <si>
    <t>MAYRA ALEJANDRA CARRILLO HERNANDEZ</t>
  </si>
  <si>
    <t xml:space="preserve">CONTRATAR EL SERVICIO DE RECARGA DE EXTINTORES DEL CPMSACS ACACIAS INPEC </t>
  </si>
  <si>
    <t>nitroextintores@gmail.com</t>
  </si>
  <si>
    <t>148-MC-035-2023</t>
  </si>
  <si>
    <t xml:space="preserve">https://community.secop.gov.co/Public/Tendering/OpportunityDetail/Index?noticeUID=CO1.NTC.4846336&amp;isFromPublicArea=True&amp;isModal=False
</t>
  </si>
  <si>
    <t>NINGUNA</t>
  </si>
  <si>
    <t>LA RECETTA SOLUCIONES GASTRONOMICAS INTEGRADAS S.A.S</t>
  </si>
  <si>
    <t>CONTRATAR EL SUMINISTRO DE PRODUCTOS LACTEOS, EMBUTIDOS PARA LA VENTA AL PPL A TRAVES DEL ALMACEN EXPENDIO DEL CPMSACS ACACIAS INPEC</t>
  </si>
  <si>
    <t>A-05-01-01-002-002 PRODUCTOS LACTEOS Y OVOPRODUCTOS</t>
  </si>
  <si>
    <t>idcastaneda@larecetta.com</t>
  </si>
  <si>
    <t>PROPIOS</t>
  </si>
  <si>
    <t>https://colombiacompra.coupahost.com/requisition_headers/193143</t>
  </si>
  <si>
    <t>PANAMERICANA LIBRERÍA Y PAPELERIA S.A</t>
  </si>
  <si>
    <t>CONTRATARLA ADQUISION DE ELEMENTOS DE PAPELERIA PARA E BUEN FUNCIONAMIENTO DE LAS DIFERENTES DEPENDECIAS DE CPMSACS ACACIAS INPEC</t>
  </si>
  <si>
    <t>A-02-02-003-005 OTROS PRODUCTOS QUIMICOS, A-02-02-01-004-002 PRODCUTOS METALICOS ELABORADOS, A-02-02-01-003-002 PASTA O PULPA DE PAPEL Y PRODUCTOS DE PAPEL, A-02_02-01-004-007 EQUIPO Y APARATO DE RADIO TV, A-02-02-01-004-002 PRODUCTOS METALICOS ELABORADOS, A-02-02-01-003-006 PRODUCTOS DE CAUCHO, A-02-02-01-003-008 OTROS BIENES TRANSPORTABLES, A-05-01-01-002-002 PRODUCTOD LACTEOS Y OVOPRODCUTOS, A-05-01-01-002-002 PRODUCTOS LACTEOS, A-05-01-01-002-002 PRODUCTOS LACTEOS Y OVOPRODCUTOS, A-03-03-01-017 ATENCION AL RECLUSO</t>
  </si>
  <si>
    <t xml:space="preserve">liliana.vega@panamericana.com.co </t>
  </si>
  <si>
    <t>https://colombiacompra.coupahost.com/requisition_headers/194070/edit?&amp;notify_supplier=undefined</t>
  </si>
  <si>
    <t>CONTRATAR EL SUMINISTROS DE HARINA Y OTROS PARA EL FUNCIONAMIENTO DEL PROYECTO PRODUCTIVO PANADERIA DEL CPMSACS ACACIAS INPEC</t>
  </si>
  <si>
    <t>A-05-01-01-002-003 PRODUCTOS DE MOLINERI, ALMIDONES Y PRODUCTOS</t>
  </si>
  <si>
    <t>https://colombiacompra.coupahost.com/requisition_headers/113854</t>
  </si>
  <si>
    <t>PROVEER INSTITUCIONAL SAS</t>
  </si>
  <si>
    <t>CONTRATAR EL SUMINISTRO DE ELEMENTOS DE ASEO PARA EL PROYECTO PRODUCTIVO PANADERIA DEL CPMSACS ACACIAS INPEC</t>
  </si>
  <si>
    <t>A-05-01-01-003-005 OTROS PRUDUCTOS QUIMICOS; FIBRAS ARTIFICIALES</t>
  </si>
  <si>
    <t>cartera.licitaciones@proveer.com.co</t>
  </si>
  <si>
    <t>https://colombiacompra.coupahost.com/requisition_headers/194088</t>
  </si>
  <si>
    <t>CONTRATAR LA ADQUISION DE ELMENTOS DE ASEO Y LIMPIEZA PARA EL ALMACEN DEL CPMSACS ACACIAS INPEC</t>
  </si>
  <si>
    <t>A-02-02-01-003-005</t>
  </si>
  <si>
    <t>https://colombiacompra.coupahost.com/user/home</t>
  </si>
  <si>
    <t>130-CPOMSACS</t>
  </si>
  <si>
    <t xml:space="preserve">MINIMA CUANTIA </t>
  </si>
  <si>
    <t xml:space="preserve">NEOTERRA SAS </t>
  </si>
  <si>
    <t>CONTRATAR EL SUMINISTRO DE ELEMENTOS NECESARIOS PARA EL PROYECTO PRODUCTIVO PANELA DE LA COLONIA PENAL DE ORIENTE DE MINIMA SEGURIDAD ACACIAS</t>
  </si>
  <si>
    <t xml:space="preserve">A-05-01-01-003-003  /A-05-01-01-002-009 /A-05-01-01-003-003 /A-05-01-01-003-004 / A-05-01-01-003-006 </t>
  </si>
  <si>
    <t>gerencia@neoterra.com.co</t>
  </si>
  <si>
    <t>CO1.PCCNTR.5283344</t>
  </si>
  <si>
    <t>https://community.secop.gov.co/Public/Tendering/OpportunityDetail/Index?noticeUID=CO1.NTC.4801560&amp;isFromPublicArea=True&amp;isModal=False</t>
  </si>
  <si>
    <t>O.C 114359</t>
  </si>
  <si>
    <t>GRANDES SUPERFICIES TIENDA VIRTUAL</t>
  </si>
  <si>
    <t>FERRICENTROS</t>
  </si>
  <si>
    <t>ADQUISICION DE TELEVISORES PARA LOS DIFERENTES PATIOS Y PABELLONES EN BENEFICIO DE LA POBLACION PRIVADA DE LA LIBERTAD DE LA CPOMSACS</t>
  </si>
  <si>
    <t>A-02-02-01-004-007</t>
  </si>
  <si>
    <t>licitaciones2@ferricentro.com</t>
  </si>
  <si>
    <t>https://colombiacompra.gov.co/tienda-virtual-del-estado-colombiano/ordenes-compra/114359</t>
  </si>
  <si>
    <t>SERVICIOS Y SUMINISTROS DAKOTA SAS</t>
  </si>
  <si>
    <t>CONTRATAR EL SUMINISTRO DE  ALIMENTO CONCENTRADO Y OTROS ELEMENTOS PARA EL SOSTENIMIENTO DEL PROYECTO GANADERIA DE LA COLONIA PENAL DE ORIENTE DE MINIMA SEGURIDAD DE ACACIAS.</t>
  </si>
  <si>
    <t>A-05-01-01-000-002 /A-05-01-01-002-003 / A-05-01-01-002-008 /A-05-01-01-003-002 / A-05-01-01-003-003 / A-05-01-01-003-004 / A-05-01-01-003-005 / A-05-01-01-003-006 / A-05-01-01-004-002 / A-05-01-01-004-004</t>
  </si>
  <si>
    <t>serviciosdakotasas@gmail.com</t>
  </si>
  <si>
    <t>CO1.PCCNTR.5296465</t>
  </si>
  <si>
    <t>https://community.secop.gov.co/Public/Tendering/OpportunityDetail/Index?noticeUID=CO1.NTC.4827023&amp;isFromPublicArea=True&amp;isModal=False</t>
  </si>
  <si>
    <t>SERVICIOS</t>
  </si>
  <si>
    <t>CONTRATAR EL SERVICIO DE ASISTENCIA TECNICA VETERINARIA , MANTENIMIENTO DE CORRAL PARA EL PROYECTO GANADERIA DE LA COLONIA PENAL DE ORIENTE DE MINIMA SEGURIDAD DE ACACIAS.</t>
  </si>
  <si>
    <t xml:space="preserve">A-05-01-02-01-008-003 / A -05-01-02-008-007 </t>
  </si>
  <si>
    <t>CO1.PCCNTR.5296467</t>
  </si>
  <si>
    <t>https://community.secop.gov.co/Public/Tendering/OpportunityDetail/Index?noticeUID=CO1.NTC.4827791&amp;isFromPublicArea=True&amp;isModal=False</t>
  </si>
  <si>
    <t>O.C 114671</t>
  </si>
  <si>
    <t>LA RECETTA SOLUCIONES</t>
  </si>
  <si>
    <t>SUMINISTRO DE ALIMENTOS LACTEOS PARA LA VENTA A LAS PPL EN EL ALMACEN EXPENDIO DE LA CPOMSAC</t>
  </si>
  <si>
    <t>A-05-01-01-002-002</t>
  </si>
  <si>
    <t>idcastaneda@larecetta</t>
  </si>
  <si>
    <t>https://colombiacompra.gov.co/tienda-virtual-del-estado-colombiano/ordenes-compra/114671</t>
  </si>
  <si>
    <t>COLONIA PENAL DE ORIENTE DE MINIMA SEGURIDAD DE ACACIAS (CPOMSACS)</t>
  </si>
  <si>
    <t>ADQUISICION DE ABONO ORGANICO A BASE DE ESTIERCOL DE GALLINA (GALLINAZA) PARA EL PP CACAO DE LA CPOMSACS</t>
  </si>
  <si>
    <t>A-05-01-01-003-004</t>
  </si>
  <si>
    <t>agricolas.colonia@inpec.gov</t>
  </si>
  <si>
    <t>CONTRATO ENTRE PROYECTOS CPOMSACS</t>
  </si>
  <si>
    <t>ADQUISICION DE DESECHOS DE COSECHA PARA LA ELABORACION DE BIOABONOS ORGANICOS PARA EL PP CACO DE LA CPOMSACS</t>
  </si>
  <si>
    <t>ADQUISICION DE BAGAZO DE CAÑA PARA LA ELABORACION DE BIOABONOS ORGANICOS PARA EL PP CACAO DE LA CPOMSACS</t>
  </si>
  <si>
    <t>ADQUISICION DE HUMUS SOLIDO Y HUMUS LIQUIDO PARA LA FERTILIZACION ENDEMICA DEL CULTIVO EN EL PP CACAO DE LA CPOMSACS</t>
  </si>
  <si>
    <t>EPMSC CHAPARRAL</t>
  </si>
  <si>
    <t>O.C 114461</t>
  </si>
  <si>
    <t>PRESTACION DE SERVICIO</t>
  </si>
  <si>
    <t>BIG PASS SAS</t>
  </si>
  <si>
    <t>CONTRATAR EL SUMINISTRO DE COMBUSTIBLE (GASOLINA CORRIENTE Y DIESEL) PARA EL VEHICULO Y MAQUINARIA (GUADAÑAS Y PLANTA ELECTRICA) DEL ESTABLECIMIENTO PENITENCIARIOS DE MEDIANA SEGURIDAD Y CARCELARIA DE CHAPARRAL – EPMSC – CHAPARRAL.</t>
  </si>
  <si>
    <t>A-02-02-01-003-003</t>
  </si>
  <si>
    <t>cce-co@edenred.com</t>
  </si>
  <si>
    <t>https://www.colombiacompra.gov.co/tienda-virtual-del-estado-colombiano/ordenes-compra/114461</t>
  </si>
  <si>
    <t>104 CPMS CHIQUINQUIRA</t>
  </si>
  <si>
    <t>OC-104-22-2023 (113955)</t>
  </si>
  <si>
    <t>PROVEER INSTITUCIONAL S.A.S</t>
  </si>
  <si>
    <t>CONTRATAR LA ADQUISICION DE PRODUCTOS DE ASEO Y LIMPIEZA PARA CPMS CHIQUINQUIRA, PARTE INTERNA Y EXTERNA.</t>
  </si>
  <si>
    <t>tvec@proveer.com.co</t>
  </si>
  <si>
    <t>https://www.colombiacompra.gov.co/tienda-virtual-del-estado-colombiano/ordenes-compra/113955</t>
  </si>
  <si>
    <t>CONTRATO EN EJECUCION</t>
  </si>
  <si>
    <t>150 EPAMSCAS COMBITA</t>
  </si>
  <si>
    <t>DISTRIBUIDORA DIPRO SAS</t>
  </si>
  <si>
    <t>CONTRATAR LA ADQUISICIÓN EXTINTORES, RECARGAS Y ELEMENTOS DE SEGURIDAD INDUSTRIAL PARA OFICINAS Y PROYECTOS PRODUCTIVOS DE LA CÁRCEL Y PENITENCIARIA CON ALTA Y MEDIA SEGURIDAD EL BARNE – CPAMSEB</t>
  </si>
  <si>
    <t xml:space="preserve">A-05-01-01-003-005 / A-03-03-01-017 / A-05-01-01-003-006 </t>
  </si>
  <si>
    <t>contabilidaddiprosas@gmail.com</t>
  </si>
  <si>
    <t xml:space="preserve"> 10/26</t>
  </si>
  <si>
    <t>PROPIOS/NACION</t>
  </si>
  <si>
    <t>CO1.BDOS.4754089</t>
  </si>
  <si>
    <t>https://community.secop.gov.co/Public/Tendering/OpportunityDetail/Index?noticeUID=CO1.NTC.4763303&amp;isFromPublicArea=True&amp;isModal=False</t>
  </si>
  <si>
    <t>INDUSTRIAS LUVFRANK SAS</t>
  </si>
  <si>
    <t>CONTRATAR EL SUMINISTRO DE ELEMENTOS DE ASEO PARA LA CÁRCEL Y PENITENCIARIA CON ALTA Y MEDIA SEGURIDAD EL BARNE – CPAMSEB</t>
  </si>
  <si>
    <t xml:space="preserve">A-02-02-01-003-005 /A-02-02-01-003-008 /A-05-01-01-003-005 /A-05-01-01-003-008 /A-05-01-01-003-006 </t>
  </si>
  <si>
    <t>gerencia@freshlimp.com</t>
  </si>
  <si>
    <t>CO1.BDOS.4788053</t>
  </si>
  <si>
    <t>https://community.secop.gov.co/Public/Tendering/OpportunityDetail/Index?noticeUID=CO1.NTC.4796769&amp;isFromPublicArea=True&amp;isModal=False</t>
  </si>
  <si>
    <t xml:space="preserve">GOMEZ DELGADO INGENIEROS SAS </t>
  </si>
  <si>
    <t>CONTRATAR EL SUMINISTRO DE ELEMENTOS DE PAPELERIA PARA LA CÁRCEL Y PENITENCIARIA CON ALTA Y MEDIA SEGURIDAD EL BARNE – CPAMSEB</t>
  </si>
  <si>
    <t xml:space="preserve">A-03-03-01-017 /A-03-03-01-018 /A-05-01-01-003-002 /A-02-02-01-003-005 /A-02-02-01-003-006 /A-02-02-01-003-008 /A-02-02-01-004-002 /A-02-02-01-004-005 /A-02-02-01-004-007 /A-02-02-01-002-006 /A-02-02-01-002-007 /A-02-02-01-003-001 /A-02-02-01-003-003 /A-02-02-01-003-004 /A-02-02-01-003-002 </t>
  </si>
  <si>
    <t xml:space="preserve">Gerencia@godelsas.com </t>
  </si>
  <si>
    <t>CO1.BDOS.4806796</t>
  </si>
  <si>
    <t>https://community.secop.gov.co/Public/Tendering/OpportunityDetail/Index?noticeUID=CO1.NTC.4816559&amp;isFromPublicArea=True&amp;isModal=False</t>
  </si>
  <si>
    <t xml:space="preserve">DIANA XIMENA WAKED RODRIGUEZ </t>
  </si>
  <si>
    <t>CONTRATAR EL SERVICIO DE EXAMENES DE LABORATORIO PARA LA MANIPULACION DE ALIMENTOS AL PERSONAL DE INTERNOS QUE LABORAN EN LOS PROYECTOS PRODUCTIVOS DE LA CÁRCEL Y PENITENCIARIA CON ALTA Y MEDIA SEGURIDAD EL BARNE – CPAMSEB</t>
  </si>
  <si>
    <t xml:space="preserve">A-05-01-02-008-003 </t>
  </si>
  <si>
    <t>lab.clinicodradianawaked@hotmail.com</t>
  </si>
  <si>
    <t>CO1.BDOS.4813482</t>
  </si>
  <si>
    <t>https://community.secop.gov.co/Public/Tendering/OpportunityDetail/Index?noticeUID=CO1.NTC.4822346&amp;isFromPublicArea=True&amp;isModal=False</t>
  </si>
  <si>
    <t>NELSON ORLANDO ESPITIA CAMARGO</t>
  </si>
  <si>
    <t>CONTRATAR EL SUMINISTRO ELEMENTOS DE ASEO PARA EXPENDIO DE LA CÁRCEL Y PENITENCIARIA CON ALTA Y MEDIA SEGURIDAD EL BARNE – CPAMSEB</t>
  </si>
  <si>
    <t xml:space="preserve">A-05-01-01-003-005 /A-05-01-01-003-002 /A-05-01-01-003-008 </t>
  </si>
  <si>
    <t>licitaciones@soloaseo.com</t>
  </si>
  <si>
    <t>CO1.BDOS.4828090</t>
  </si>
  <si>
    <t>https://community.secop.gov.co/Public/Tendering/OpportunityDetail/Index?noticeUID=CO1.NTC.4836864&amp;isFromPublicArea=True&amp;isModal=False</t>
  </si>
  <si>
    <t>LA RECETTA SOLUCIONES GASTRONOMICAS INTEGRADAS SAS</t>
  </si>
  <si>
    <t>CONTRATAR EL SUMINISTRO DE PRODUCTOS ENLATADOS Y MANI PARA EXPENDIOS DE LA CÁRCEL Y PENITENCIARIA CON ALTA Y MEDIA SEGURIDAD EL BARNE – CPAMSEB</t>
  </si>
  <si>
    <t xml:space="preserve">A-05-01-01-002-001 </t>
  </si>
  <si>
    <t>licitaciones@larecetta.com</t>
  </si>
  <si>
    <t>https://www.colombiacompra.gov.co/tienda-virtual-del-estado-colombiano/ordenes-compra/114610</t>
  </si>
  <si>
    <t>CONTRATAR EL SUMINISTRO DE PRODUCTOS LACTEOS PARA EXPENDIOS DE LA CÁRCEL Y PENITENCIARIA CON ALTA Y MEDIA SEGURIDAD EL BARNE – CPAMSEB</t>
  </si>
  <si>
    <t>https://www.colombiacompra.gov.co/tienda-virtual-del-estado-colombiano/ordenes-compra/114673</t>
  </si>
  <si>
    <t>EPMSC DUITAMA</t>
  </si>
  <si>
    <t>105-MC-013-2023</t>
  </si>
  <si>
    <t>COMPRAENTA</t>
  </si>
  <si>
    <t>INRECOIN MA SAS</t>
  </si>
  <si>
    <t>ADQUIRIR ELEMENTOS PARA SEÑALIZACION DE AREAS OCUPACIONES, RECARGAS DE EXTINTORES Y DOTACION DE BOTIQUINES, AREAS LABORALES PARA PPL DEL EPMSC DUITAMA</t>
  </si>
  <si>
    <t>A-03-03-01-017</t>
  </si>
  <si>
    <t xml:space="preserve">inrecoinma@gmail.com </t>
  </si>
  <si>
    <t>NACIÓN</t>
  </si>
  <si>
    <t>CO1.BDOS.4792850</t>
  </si>
  <si>
    <t>https://www.secop.gov.co/CO1ContractsManagement/Tendering/ProcurementContractManagement/Index</t>
  </si>
  <si>
    <t>Se realizo adición al contrato por valor de 706,000 el dia 23 de agosto de 2023, para un valor total del contrato $2,129,250</t>
  </si>
  <si>
    <t>105-MC-014-2023</t>
  </si>
  <si>
    <t>PUBLIGRAFICAS YILBER</t>
  </si>
  <si>
    <t>REALIZAR LA COMPRA DE UN ARCHIVADOR Y SELLOS PARA EL INGRESO DE VISITAS DE FAMILIARES DE LAS PERSONAS PRIVADO DE LA LIBERTAD DEL ESTABLECIMIENTO PENITENCIARIO DE MEDIANA SEGURIDAD Y CARCELARIO DE DUITAMA.</t>
  </si>
  <si>
    <t>A-02-02-01-003-008</t>
  </si>
  <si>
    <t xml:space="preserve">Yilbber.gerencia@gmail.com </t>
  </si>
  <si>
    <t>CO1.BDOS.4818619</t>
  </si>
  <si>
    <t>Se realizo adición al contrato por valor de 350,000 el dia 22 de agosto de 2023, para un valor total del contrato $1,880,000-</t>
  </si>
  <si>
    <t>105-MC-005-2023</t>
  </si>
  <si>
    <t>AMBICOL SERVICES SAS</t>
  </si>
  <si>
    <t>REALIZAR FUMIGACION, DESRATIZACION, EN LOS DIFERENTES SITIOS DE INTERÉS SOCIAL TANTO EN EL ÁREA INTERNA (DORMITORIOS Y PATIOS) COMO EN EL ÁREA ADMINISTRATIVA (OFICINAS, ARCHIVO Y CASINO) Y CONTROL DE CALIDAD DEL AGUA (LAVADO DE TANQUES AEREOS Y SUBTERRANEOS DE RESERVA DE AGUA Y ANALISIS DE AGUA), EN EL EPMSC DUITAMA</t>
  </si>
  <si>
    <t xml:space="preserve">A-03-03-01-017 </t>
  </si>
  <si>
    <t>ambicolserviceseu@hotmail.com</t>
  </si>
  <si>
    <t>CO1.PCCNTR.4704425</t>
  </si>
  <si>
    <t>Se realizo modificación al plazo de ejecución al contrato, toda vez que en la pagina del SECOP II inicialmente me quedo para el 30 de noviembre de 2023- de 200 dias queda en 268 dias.</t>
  </si>
  <si>
    <t>GRANDES SUPERFICIES</t>
  </si>
  <si>
    <t>POLYFLEX</t>
  </si>
  <si>
    <t>ADQUIRIR PRODUCTOS DE ASEO CON EL FIN DE MANTENER LAS INSTALACIONES DEL ESTABLECIMIENTO PENITENCIARIO DE MEDIANA SEGURIDAD Y CARCELARIO DE DUITAMA EN OPTIMAS CONDICIONES DE HABITALIDAD.</t>
  </si>
  <si>
    <t>A-02-02-01-003-005
A-02-02-01-003-008</t>
  </si>
  <si>
    <t>directora.comercial@polyflex.com.co</t>
  </si>
  <si>
    <t>10-26</t>
  </si>
  <si>
    <t>NACIÓN-PROPIOS</t>
  </si>
  <si>
    <t>https://colombiacompra.coupahost.com/order_headers</t>
  </si>
  <si>
    <t>ESPINAL</t>
  </si>
  <si>
    <t>145-MC-262023</t>
  </si>
  <si>
    <t xml:space="preserve">GRANDES SUPERFICIES </t>
  </si>
  <si>
    <t xml:space="preserve">PANAMERICANA LIBRERÍA Y PAPELERIA S.A </t>
  </si>
  <si>
    <t>Contratar Por Tienda Virtual La Adquisición De Elementos Correspondientes al Rubro – A-02-02-01-003-005- REC 10 BSITEM 270 Y 271 Productos de aseo y limpieza Dirección Regionales, establecimientos de reclusión y Dirección Escuela de Formación – Resolución N° 000002 Del 3 enero de 2023.</t>
  </si>
  <si>
    <t>gobiernovirtual@panamericana.com.co</t>
  </si>
  <si>
    <t>NACIONAL</t>
  </si>
  <si>
    <t>https://www.colombiacompra.gov.co/tienda-virtual-del-estado-colombiano/ordenes-compra/114254</t>
  </si>
  <si>
    <t>Cárcel y Penitenciaria de Media y Mínima Seguridad para Miembros de la Fuerza Pública Facatativá – Policía Nacional</t>
  </si>
  <si>
    <t>CPMMSFFA MC No 09 DE 2023</t>
  </si>
  <si>
    <t>ANGELA JOHANNA RODRIGUEZ CASTRO</t>
  </si>
  <si>
    <t xml:space="preserve">CONTRATAR LA ADQUISICION DE ELEMENTOS DE PAPELERIA PARA EL OPTIMO FUNCIONAMIENTO DEL PROYECTO PRODUCTIVO DE LAVANDERIA DE LA CARCEL Y PENITENCIARIA DE MEDIA Y MINIMA SEGUIRDAD PARA MIEMBROS DE LA FUERZA PUBLICA FACATATIVA </t>
  </si>
  <si>
    <t>A-05-01-01-003-002</t>
  </si>
  <si>
    <t>distribucioneslauniversal@hotmail.com</t>
  </si>
  <si>
    <t>CO1.BDOS.4784827</t>
  </si>
  <si>
    <t>https://community.secop.gov.co/Public/Tendering/OpportunityDetail/Index?noticeUID=CO1.NTC.4795740&amp;isFromPublicArea=True&amp;isModal=False</t>
  </si>
  <si>
    <t>CPMMSFFA MC No 03 DE 2023</t>
  </si>
  <si>
    <t>PRESTACION DE SERVICIOS</t>
  </si>
  <si>
    <t>CONTRATAR LA PRESTACION DEL SERVICIO POR CONCEPTO DE FUMIGACION DESRATIZACION Y CONTROL DE LA CALIDAD DEL AGUA (LAVADO DE TANQUES Y ANALISIS DEL AGUA) PARA EL CONTROL EFECTIVO  Y PREVENCION DE POLIFERACION DE INSECTOS ROEDORES Y MICROORGANISMOS DEL AGUA  CON EL FIN DE GARANTIZAR CONDICIONES HIGIENICOS AMBIENTALES DE LA CARCEL Y PENITENCIARIA</t>
  </si>
  <si>
    <t>ambicolserviceu@hotmail.com</t>
  </si>
  <si>
    <t xml:space="preserve">https://community.secop.gov.co/Public/Tendering/OpportunityDetail/Index?noticeUID=CO1.NTC.4338064&amp;isFromPublicArea=True&amp;isModal=False
</t>
  </si>
  <si>
    <t>ADICION</t>
  </si>
  <si>
    <t>CPMMSFFA MC No 04 DE 2023</t>
  </si>
  <si>
    <t>CLEANSERS 2022</t>
  </si>
  <si>
    <t xml:space="preserve">CONTRATAR LA COMPRA DE ELEMENTOS DE MATERIA PRIMA PARA EL PROYECTO PRODUCTIVO DE LAVANDERIA DE LA CARCEL Y PENITENCIARIA DE MEDIA Y MINIMA SEGUIRDAD PARA MIEMBROS DE LA FUERZA PUBLICA FACATATIVA </t>
  </si>
  <si>
    <t>A-05-01-01-003-005</t>
  </si>
  <si>
    <t>comercial@sersugen.com</t>
  </si>
  <si>
    <t>https://community.secop.gov.co/Public/Tendering/OpportunityDetail/Index?noticeUID=CO1.NTC.4338156&amp;isFromPublicArea=True&amp;isModal=False</t>
  </si>
  <si>
    <t>CENCOSUD COLOMBIA SA</t>
  </si>
  <si>
    <t>CONTRATAR LA COMPRA DE REGULADORES, USO PARA GARANTIZAR LA DURACION DE LOS EQUIPOS ELECTRONICOS CON LOS CUALES SE BUSCA LA RESOCIALIZACION DEL PERSONAL PRIVADO D ELA LIBERTAD</t>
  </si>
  <si>
    <t>A-02-02-01-004-005</t>
  </si>
  <si>
    <t>notificaciones@cencosud.com.co</t>
  </si>
  <si>
    <t>https://www.colombiacompra.gov.co/tienda-virtual-del-estado-colombiano/ordenes-compra/113306</t>
  </si>
  <si>
    <t xml:space="preserve">grandes superficies </t>
  </si>
  <si>
    <t xml:space="preserve">PANAMERICANA LIBRERÍA Y PAPELERIA </t>
  </si>
  <si>
    <t xml:space="preserve">CONTRATAR LA COMPRA DE CARPETA DE ARCHIVO PARA LA ORGANIZACIÓN DE LOS ACERVOS DUMENTALES PARA LA PERSONAS PRIVADA DE LA LIBERTAD </t>
  </si>
  <si>
    <t>A-02-02-01-003-002</t>
  </si>
  <si>
    <t>gobernoviertual@panamericana.com</t>
  </si>
  <si>
    <t>https://www.colombiacompra.gov.co/tienda-virtual-del-estado-colombiano/ordenes-compra/114663</t>
  </si>
  <si>
    <t>PMSHELIC</t>
  </si>
  <si>
    <t>JAIME BELTRAN URIBE</t>
  </si>
  <si>
    <t>LA COMPRA A PRECIOS UNITARIOS DE ELEMENTOS DE KITS DE ASEO PERSONAL PARA LA POBLACIÓN PRIVADA DE LA LIBERTAD DE LA PENITENCIARIA DE MEDIA SEGURIDAD LAS HELICONIAS DE FLORENCIA CAQUETÁ</t>
  </si>
  <si>
    <t>https://www.colombiacompra.gov.co/tienda-virtual-del-estado-colombiano/ordenes-compra/113689</t>
  </si>
  <si>
    <t>012 DE 2023</t>
  </si>
  <si>
    <t>EDUARDO JIMENEZ FAJARDO</t>
  </si>
  <si>
    <t>EL SUMINISTRO A PRECIOS UNITARIOS DE ÚTILES, PAPELERÍA Y DEMÁS ELEMENTOS DE APOYO NECESARIOS PARA EL DESARROLLO DE LOS PROGRAMAS EN EL ÁREA DE EDUCATIVAS, CULTURA RECREACIÓN Y DEPORTE DESTINADOS A LA POBLACIÓN PRIVADA DE LA LIBERTAD DE LA PENITENCIARIA DE MEDIA SEGURIDAD LAS HELICONIAS DE FLORENCIA CAQUETÁ</t>
  </si>
  <si>
    <t>A-03-03-01-017, A-02-02-01-002-006, A-02-02-01-002-007, A-02-02-01-002-008, A-02-02-01-003-001, A-02-02-01-003-002, A-02-02-01-003-003, A-02-02-01-003-004, A-02-02-01-003-005, GASTO A-02-02-01-003-006, A-02-02-01-003-008, A-02-02-01-004-002, A-02-02-01-004-006, A-02-02-01-004-007, A-02-02-01-004-008</t>
  </si>
  <si>
    <t>jimenez6633@hotmail.com</t>
  </si>
  <si>
    <t>CO1.PCCNTR.5267553</t>
  </si>
  <si>
    <t xml:space="preserve">https://community.secop.gov.co/Public/Tendering/OpportunityDetail/Index?noticeUID=CO1.NTC.4741081&amp;isFromPublicArea=True&amp;isModal=False
</t>
  </si>
  <si>
    <t>EPMSC GRANADA META</t>
  </si>
  <si>
    <t>O.C. 114277</t>
  </si>
  <si>
    <t>COMPRA VENTA</t>
  </si>
  <si>
    <t>PANAMERICANA LIBRERÍA Y PAPELERIA SA</t>
  </si>
  <si>
    <t>CONTRATAR ELEMENTOS DE ASEO Y LIMPIEZA PARA LAS DIFERENTES DEPENDENCIAS DEL ESTABLECIMIENTO PENITENCIARIO DE MEDIANA SEGURIDAD Y CARCELARIO DE GRANADA – META</t>
  </si>
  <si>
    <t xml:space="preserve">gobiernovirtual@panamericana.com.co </t>
  </si>
  <si>
    <t>10
26</t>
  </si>
  <si>
    <t>NACION
PROPIOS</t>
  </si>
  <si>
    <t>https://www.colombiacompra.gov.co/tienda-virtual-del-estado-colombiano/ordenes-compra/114277</t>
  </si>
  <si>
    <t>O.C. 114804</t>
  </si>
  <si>
    <t xml:space="preserve">CONTRATAR LA ADQUISICION DE DOTACION DE ROPA Y CALZADO, ELEMENTOS DE PAPELERIA, CANDADOS Y PRODUCTOS METALICOS A PRECIOS UNITARIOS PARA EL FUNCIONAMIENTO DEL EXPENDIO Y EL PROYECTO PANADERIA DEL ESTABLECIMIENTO </t>
  </si>
  <si>
    <t>A-05-01-01-002-008
A-05-01-01-002-009
A-05-01-01-003-002
A-05-01-01-004-002</t>
  </si>
  <si>
    <t>https://www.colombiacompra.gov.co/tienda-virtual-del-estado-colombiano/ordenes-compra/114804</t>
  </si>
  <si>
    <t>PENITENCIARIA DE MEDIA SEGURIDAD LA ESPERANZA DE GUADUAS</t>
  </si>
  <si>
    <t>SELECCIÓN ABREVIADA</t>
  </si>
  <si>
    <t>SUPRISA S.A.S</t>
  </si>
  <si>
    <t>CONTRATAR EL SUMINISTRO DE CARNE, PESCADO, FRUTAS, HORTALIZAS, ACEITES Y GRASAS (MATERIA PRIMA DE ASADERO, RESTAURANTES, PANADERÍA) DEL PROYECTO PRODUCTIVO PANADERIA DE LA PENITENCIARIA DE MEDIA SEGURIDAD LA ESPERANZA DE GUADUAS CUNDINAMARCA INPEC</t>
  </si>
  <si>
    <t>A-05-01-01-002-001</t>
  </si>
  <si>
    <t>marcela.ortiz@suprisa.co.com</t>
  </si>
  <si>
    <t>CO1.PCCNTR.4739118</t>
  </si>
  <si>
    <t>https://community.secop.gov.co/Public/Tendering/OpportunityDetail/Index?noticeUID=CO1.NTC.4003284&amp;isFromPublicArea=True&amp;isModal=False</t>
  </si>
  <si>
    <t>COMPAÑIA DE ALIMENTOS SHALOM S.A.S.</t>
  </si>
  <si>
    <t>CONTRATAR EL SUMINISTRO DE PRODUCTOS LACTEOS Y OVOPRODUCTOS (LECHE Y HUEVOS), DEL PROYECTO PRODUCTIVO PANADERIA DE LA PENITENCIARIA DE MEDIA SEGURIDAD LA ESPERANZA DE GUADUAS CUNDINAMARCA INPEC</t>
  </si>
  <si>
    <t>shalomcontratos@gmail.com</t>
  </si>
  <si>
    <t>CO1.PCCNTR.4739260</t>
  </si>
  <si>
    <t>CONTRATAR EL SUMINISTRO DE PRODUCTOS DERIVADOS DEL ALMIDON; OTRO PRODUCTOS ALIMENTICIOS (MATERIA PRIMA PANADERÍA, AREPAS, BUÑUELOS, CONCENTRADOS) DEL PROYECTO PRODUCTIVO PANADERIA DE LA PENITENCIARIA DE MEDIA SEGURIDAD LA ESPERANZA DE GUADUAS CUNDINAMARCA INPEC</t>
  </si>
  <si>
    <t>A-05-01-01-002-003</t>
  </si>
  <si>
    <t>COMPAÑÍA DE ALIMENTOS SHALOM S.A.S</t>
  </si>
  <si>
    <t>CONTRATAR EL SUMINISTRO DE CARNE, PESCADO, FRUTAS, HORTALIZAS, ACEITES Y GRASAS (MATERIA PRIMA DE ASADERO, RESTAURANTES, PANADERÍA) DEL PROYECTO PRODUCTIVO ASADERO DE LA PENITENCIARIA DE MEDIA SEGURIDAD LA ESPERANZA DE GUADUAS CUNDINAMARCA INPEC</t>
  </si>
  <si>
    <t>CONTRATAR EL SUMINISTRO DE PRODUCTOS DERIVADOS DEL ALMIDON; OTRO PRODUCTOS ALIMENTICIOS (MATERIA PRIMA PANADERÍA, AREPAS, BUÑUELOS, CONCENTRADOS) DEL PROYECTO PRODUCTIVO ASADERO DE LA PENITENCIARIA DE MEDIA SEGURIDAD LA ESPERANZA DE GUADUAS CUNDINAMARCA INPEC</t>
  </si>
  <si>
    <t>PANAMERICANA LIBRERIA Y PAPELERIA S.A.</t>
  </si>
  <si>
    <t>CONTRATAR LA ADQUISICION DE MATERIAL DIDACTICO E INSUMOS PARA EL PROGRAMA DE EDUCACION FORMAL DE LA PENITENCIARIA DE MEDIA SEGURIDAD LA ESPERANZA DE GUADUAS</t>
  </si>
  <si>
    <t>https://colombiacompra.gov.co/tienda-virtual-del-estado-colombiano/ordenes-compra/114131</t>
  </si>
  <si>
    <t>EN EJECUCION</t>
  </si>
  <si>
    <t>EPMSC GUATEQUE</t>
  </si>
  <si>
    <t>107-MC-005- 2023</t>
  </si>
  <si>
    <t>J.B.D ASESORES CONSULTORES SAS * CONDAJO</t>
  </si>
  <si>
    <t>SUMINISTRO CIGARRILLOS CON DESTINO AL PROYECTO PRODUCTIVO EXPENDIO DEL ESTABLECIMIENTO PENITENCIARIO DE MEDIANA SEGURIDAD Y CARCELARIO DE GUATEQUE - BOYACÁ</t>
  </si>
  <si>
    <t>A-05-01-01-002-005</t>
  </si>
  <si>
    <t>info@condajosas.com</t>
  </si>
  <si>
    <t>https://www.secop.gov.co/CO1ContractsManagement/Tendering/ProcurementContractEdit/View?docUniqueIdentifier=CO1.PCCNTR.4897136</t>
  </si>
  <si>
    <t>OC 114567</t>
  </si>
  <si>
    <t>ADQUIRIR ARTICULOS DE DEPORTE, RECREACION, CULTURA Y CONCURSO DE TEATRO, MUSICA Y PINTURA DEL ESTABLECIMIENTO PENITENCIARIO DE MEDIANA SEGURIDAD Y CARCELARIO DE GUATEQUE – BOYACÁ.</t>
  </si>
  <si>
    <t>gobiernovirtual@panamericana.como.co</t>
  </si>
  <si>
    <t>https://colombiacompra.coupahost.com/order_headers/114567</t>
  </si>
  <si>
    <t>CPMS NEIVA</t>
  </si>
  <si>
    <t>139-MC-09-2023</t>
  </si>
  <si>
    <t>Minima Cuantía</t>
  </si>
  <si>
    <t>Suministro</t>
  </si>
  <si>
    <t>INVERSIONES AGROCOSUR SAS</t>
  </si>
  <si>
    <t>CONTRATAR EL SUMINISTRO DE ALIMENTO CONCENTRADO, MATERIAL VETERINARIO, ABONOS, PLAGUICIDAS Y OTROS ELEMENTOS NECESARIOS PARA EL FUNCIONAMIENTO DE LAS ACTIVIDADES PRODUCTIVAS DE GANADERIA Y GRANJA DE LA CARCEL Y PENITENCIARIA DE MEDIANA SEGURIDAD DE NEIVA</t>
  </si>
  <si>
    <t>A-05-01-01-000-001 / A-05-01-01-001-006 / A-05-01-01-002-003 / A-05-01-01-003-004 / A-05-01-01-003-005</t>
  </si>
  <si>
    <t xml:space="preserve">contratacionagrocosur@gmail.com </t>
  </si>
  <si>
    <t>Propios</t>
  </si>
  <si>
    <t>https://www.secop.gov.co/CO1BusinessLine/Tendering/BuyerWorkArea/Index?DocUniqueIdentifier=CO1.BDOS.4783692</t>
  </si>
  <si>
    <t>OC 114418</t>
  </si>
  <si>
    <t>Tienda Virtual</t>
  </si>
  <si>
    <t>Compraventa</t>
  </si>
  <si>
    <t>PANAMERICANA LIBRERÍA Y PAPELERÍA S.A.</t>
  </si>
  <si>
    <t>CONTRATAR LA COMPRA DE ELEMENTOS DE ASEO Y DOTACIÓN PARA EL ADECUADO FUNCIONAMIENTO DE LAS ACTIVIDADES PRODUCTIVAS DE LA CÁRCEL Y PENITENCIARIA DE MEDIANA SEGURIDAD DE NEIVA, EN LA VIGENCIA 2023</t>
  </si>
  <si>
    <t>A-05-01-01-002-008 / A-05-01-01-002-009 / A-05-01-01-003-005 / A-05-01-01-003-006 / A-05-01-01-003-004</t>
  </si>
  <si>
    <t>Solicitud núm.193141</t>
  </si>
  <si>
    <t>https://colombiacompra.coupahost.com/order_headers/114418</t>
  </si>
  <si>
    <t>Se realizó modifiacion de la OC por articulos excluidos de IVA, por esta razon fue modificado el valor inicial del contrato</t>
  </si>
  <si>
    <t>CPMS LA MESA</t>
  </si>
  <si>
    <t>SELECCIÓN ABREVIADA - ACUERDO MARCO DE PRECIOS</t>
  </si>
  <si>
    <t>SODEXO S.A.</t>
  </si>
  <si>
    <t>“CONTRATAR A TRAVÉS LA TIENDA VIRTUAL DEL ESTADO COLOMBIANO, LA  ADQUISICIÓN DE  COMBUSTIBLE (GASOLINA CORRIENTEY ACPM) CATEGORÍA C PARA EL ABASTECIMIENTO DEL PARQUE AUTOMOTOR LA CÁRCEL Y PENITENCIARIA DE MEDIA SEGURIDAD DE LA MESA CUNDINAMARCA.</t>
  </si>
  <si>
    <t>Perez JuanD &lt;JuanD.Perez@sodexo.com&gt;</t>
  </si>
  <si>
    <t>https://www.colombiacompra.gov.co/tienda-virtual-del-estado-colombiano/ordenes-compra/105364</t>
  </si>
  <si>
    <t>Contratar a través la Tienda Virtual del Estado Colombiano, La adquisición BIENES Y SERVICIOS RECURSOS PROPIOS (26). PRODUCTOS DE MOLINERÍA, ALMIDONES Y PRODUCTOS DERIVADOS DEL ALMIDON; OTROS PRODUCTOS ALIMENTICIOS, (MATERIA PRIMA PANADERÍA, AREPAS, BUÑUELOS, CONCENTRADOS), con destino al Almacén Expendio de la Cárcel y Penitenciaria de Media Seguridad de La Mesa Cundinamarca.</t>
  </si>
  <si>
    <t>https://www.colombiacompra.gov.co/tienda-virtual-del-estado-colombiano/ordenes-compra/105538</t>
  </si>
  <si>
    <t>PANAMERICANA LIBRERÍA  Y PAPELERIA S.A.</t>
  </si>
  <si>
    <t xml:space="preserve">Contratar a través la Tienda Virtual del Estado Colombiano, la adquisición de PAPEL FOTOCOPIADORA TAMAÑO OFICIO, PAPEL FOTOCOPIADORA TAMAÑO CARTA, PAPEL NATURAL CARTA Y OFICIO, ESFEROS, LÁPICES, COLORES, MARCADORES PERMANENTES Y O BORRABLES, VINILOS, CARTULINA, PAPEL IRIS, LIENZOS, PINCELES, CUADERNOS Y MUEBLE ARCHIVADOR, CAMARA FOTOGRAFICA Y ESCANER.  </t>
  </si>
  <si>
    <t>A-03-03-01-018-REC 10</t>
  </si>
  <si>
    <t>laura.barrgan@panamericana.com.co</t>
  </si>
  <si>
    <t>https://www.colombiacompra.gov.co/tienda-virtual-del-estado-colombiano/ordenes-compra/105830</t>
  </si>
  <si>
    <t>POLIFLEX</t>
  </si>
  <si>
    <t>Contratar a través la Tienda Virtual del Estado Colombiano, la adquisición de COLCHONETAS, JUEGO DE SABANAS, ALMOHADAS, ELEMENTOS DE ASEO, con destino las Personas Privadas de la Libertad de La Cárcel y Penitenciaria de Media Seguridad de La Mesa Cundinamarca los cuales son mínimo vital básico para la permanencia de las PPL  al interior de los Establecimientos de Reclusión del Orden Nacional ERON</t>
  </si>
  <si>
    <t>A-03-03-01-017-REC 10</t>
  </si>
  <si>
    <t>directora.comercial@poliflex.com.co</t>
  </si>
  <si>
    <t>https://www.colombiacompra.gov.co/tienda-virtual-del-estado-colombiano/ordenes-compra/106169</t>
  </si>
  <si>
    <t xml:space="preserve">Contratar a través la Tienda Virtual del Estado Colombiano, la adquisición de SILLAS PARA OFICINA, TARJETAS DE MEMORIA PARA CÁMARA, TABLEROS ACRÍLICOS Y MULTITOMAS, con destino a los programas de Atención Rehabilitación al Recluso (PPL) de La Cárcel y Penitenciaria de Media Seguridad de La Mesa Cundinamarca. </t>
  </si>
  <si>
    <t>https://colombiacompra.coupahost.com/order_headers/106880</t>
  </si>
  <si>
    <t xml:space="preserve">INDEGA S.A. </t>
  </si>
  <si>
    <t>Contratar a través la Tienda Virtual del Estado Colombiano, La adquisición BIENES Y SERVICIOS RECURSOS PROPIOS (26). BEBIDAS (bebidas y asaderos, restaurantes, comidas rápidas) CON DESTINO AL ALMACÉN EXPENDIO DE LA CÁRCEL Y PENITENCIARIA DE MEDIA SEGURIDAD DE LA MESA CUNDINAMARCA.</t>
  </si>
  <si>
    <t>dany.tellez@kof.com.mx</t>
  </si>
  <si>
    <t>https://colombiacompra.coupahost.com/order_headers/108020</t>
  </si>
  <si>
    <t xml:space="preserve">Contratar a través la Tienda Virtual del Estado Colombiano, la adquisición de CONTRATAR LA ADQUISICIÓN DE MATERIAL DIDACTICO E INSUMOS PARA EL PROGRAMA DE EDUCACION FORMAL, con destino a las Personas Privadas de la Libertad de La Cárcel y Penitenciaria de Media Seguridad de La Mesa Cundinamarca. 
</t>
  </si>
  <si>
    <t>https://colombiacompra.coupahost.com/order_headers/108030</t>
  </si>
  <si>
    <t>Contratar a través la Tienda Virtual del Estado Colombiano, la adquisición de PENDONES, CAMISETAS Y CACHUCHAS, con destino las Personas Privadas de la Libertad de La Cárcel y Penitenciaria de Media Seguridad de La Mesa Cundinamarca.</t>
  </si>
  <si>
    <t>https://colombiacompra.coupahost.com/order_headers/108032</t>
  </si>
  <si>
    <t>Contratar a través la Tienda Virtual del Estado Colombiano, la adquisición de BALON DE PILATES, HILOS TERLENCA, BOMBAS, FOMI, ROMPECABEZAS, BANDERA DE COMUNIDAD LGBTI, CARTULINA IRIS Y TEMPERAS, con destino a las Personas Privadas de la Libertad (PPL) de La Cárcel y Penitenciaria de Media Seguridad de La Mesa Cundinamarca.</t>
  </si>
  <si>
    <t>https://colombiacompra.coupahost.com/order_headers/108159</t>
  </si>
  <si>
    <t>124-CPMSLME -  001- 2023</t>
  </si>
  <si>
    <t>TECNICENTRO AUTOMOTRIZ J.J. LTDA.</t>
  </si>
  <si>
    <t>Contratar el servicio de mantenimiento preventivo y correctivo, (incluido mano de obra y suministro de repuestos originales) para el parque automotor asignado a La Cárcel y Penitenciaria de Media Seguridad de La Mesa.</t>
  </si>
  <si>
    <t>A-02-02-02-008-007</t>
  </si>
  <si>
    <t>tecnicentroautomotrizjj3@hotmail.com</t>
  </si>
  <si>
    <t>https://community.secop.gov.co/Public/Tendering/ContractNoticePhases/View?PPI=CO1.PPI.25477043&amp;isFromPublicArea=True&amp;isModal=False</t>
  </si>
  <si>
    <t>124-CPMSLME -  002- 2023</t>
  </si>
  <si>
    <t xml:space="preserve">COMERCIALIZADORA Y DISTRIBUIDORA TORRES SAS </t>
  </si>
  <si>
    <t>Contratar el suministro de productos de tabaco (CIGARRILLOS CAJETILLA), con destino al almacén expendio de La Cárcel y Penitenciaria de Media Seguridad de La Mesa Cundinamarca.</t>
  </si>
  <si>
    <t>comerciatorres@gmail.com</t>
  </si>
  <si>
    <t>https://community.secop.gov.co/Public/Tendering/ContractNoticePhases/View?PPI=CO1.PPI.22534747&amp;isFromPublicArea=True&amp;isModal=False</t>
  </si>
  <si>
    <t>“CONTRATAR A TRAVÉS LA TIENDA VIRTUAL DEL ESTADO COLOMBIANO, LA ADQUISICIÓN DE ELEMENTOS DE ASEO, PAPELERIA, UTILES DE ESCRITORIO Y OFICINA Y REPUESTOS.”</t>
  </si>
  <si>
    <t>A-02-02-01-002-006, A-02-02-01-002-007, A-02-02-01-003-008, A-02-02-01-003-001, A-02-02-01-003-002, A-02-02-01-003-003, A-02-02-01-003-004, A-02-02-01-003-005, A-02-02-01-003-006, A-02-02-01-003-008, A-02-02-01-004-007, A-02-02-01-004-006, A-02-02-01-004-007</t>
  </si>
  <si>
    <t>https://colombiacompra.coupahost.com/order_headers/113853</t>
  </si>
  <si>
    <t>Contratar a través la Tienda Virtual del Estado Colombiano, la adquisición de ARTICULOS DE DEPORTE, RECREACION, CULTURA, CONCURSO DE TEATRO, MUSICA Y PINTURA, con destino a las Personas Privadas de la Libertad (PPL) de La Cárcel y Penitenciaria de Media Seguridad de La Mesa Cundinamarca, el cual es fundamental la adquisición de este tipo de elementos para garantizar los procesos y programas de resocialización de la Persona Privada de la libertad PPL al interior del centro de reclusión.</t>
  </si>
  <si>
    <t>A-02-02-01-002-006, A-02-02-01-002-007 , A-02-02-01-003-008 , A-02-02-01-003-001 , A-02-02-01-003-002 , A-02-02-01-003-003 , A-02-02-01-003-004 , A-02-02-01-003-005 , A-02-02-01-003-006, A-02-02-01-003-008 A-02-02-01-004-007 , A-02-02-01-004-006 ,A-02-02-01-004-007</t>
  </si>
  <si>
    <t>https://colombiacompra.coupahost.com/order_headers/113878</t>
  </si>
  <si>
    <t>114-CPMSBOG</t>
  </si>
  <si>
    <t>023 DE 2023</t>
  </si>
  <si>
    <t>SUBASTA INVERSA ELECTRÓNICA SECOP II</t>
  </si>
  <si>
    <t>ESPUMAS SANTADER S.A.S.</t>
  </si>
  <si>
    <t>CONTRATAR MEDIANTE LA MODALIDAD DE SUBASTA INVERSA PRESENCIAL, EL SUMINISTRO DE COLCHONETAS, ALMOHADAS, Y JUEGOS DE CAMA (SÁBANAS, SOBRESÁBANAS Y COBIJAS) PARA LAS PPL DE LA CPMSBOG</t>
  </si>
  <si>
    <t>info@espumassantander.com</t>
  </si>
  <si>
    <t>CO1.PCCNTR.5324740</t>
  </si>
  <si>
    <t>https://community.secop.gov.co/Public/Tendering/OpportunityDetail/Index?noticeUID=CO1.NTC.4607757&amp;isFromPublicArea=True&amp;isModal=False</t>
  </si>
  <si>
    <t>024 DE 2023</t>
  </si>
  <si>
    <t>INDUSTRIA Y DOTACIONES ALRAMEC S.A.S.</t>
  </si>
  <si>
    <t>contratos@colchonesdotahogar.com</t>
  </si>
  <si>
    <t>CO1.PCCNTR.5324468</t>
  </si>
  <si>
    <t>025 DE 2023</t>
  </si>
  <si>
    <t>MINIMA CUANTÍA GRANDES SUPERFICIES</t>
  </si>
  <si>
    <t>CENCOSUD COLOMBIA S.A.</t>
  </si>
  <si>
    <t>CONTRATAR LA ADQUISICIION DE ELEMENTOS ELECTRICOS Y ACCESORIOS PARA DESARROLLAR MANTENIMIENTO EN DIFERENTES ÁREAS DE PABELLONES DE LA CPMSBOG</t>
  </si>
  <si>
    <t>A-02-02-01-004-006</t>
  </si>
  <si>
    <t>hector.cifuentestrujillo@cencosud.com.co</t>
  </si>
  <si>
    <t>https://www.colombiacompra.gov.co/tienda-virtual-del-estado-colombiano/ordenes-compra/112959</t>
  </si>
  <si>
    <t>026 DE 2023</t>
  </si>
  <si>
    <t>MÍNIMA CUATÍA</t>
  </si>
  <si>
    <t>PLASTICOS Y HERRAMIENTAS S.A.S.</t>
  </si>
  <si>
    <t>CONTRATAR LA ADQUISICIION DE ELEMENTOS REQUERIDOS EN EL GRUPO DE ARMAMENTO E INTENDENCIA PARA LA REPARACION, MATENIMIENTOY MEJORAMIENTO DEL MATERIAL DE DEFENSA - INPEC</t>
  </si>
  <si>
    <t>A-02-02-01-002-007/ A-02-02-01-002-008/ A-02-02-01-003-003/ A-02-02-01-003-005/ A-02-02-01-003-006/ A-02-02-01-004-006</t>
  </si>
  <si>
    <t>info@plastherramientas.com</t>
  </si>
  <si>
    <t>CO1.PCCNTR.5249320</t>
  </si>
  <si>
    <t>https://community.secop.gov.co/Public/Tendering/OpportunityDetail/Index?noticeUID=CO1.NTC.4696463&amp;isFromPublicArea=True&amp;isModal=False</t>
  </si>
  <si>
    <t>027 DE 2023</t>
  </si>
  <si>
    <t>FERRICENTROS S.A.S.</t>
  </si>
  <si>
    <t>CONTRATAR LA ADQUISICION DE ELEMENTOS Y DOTACION MOBILIARIO Y EQUIPOS AUDIOVISUALES PARA EL FORTALECIMIENTO DE LOS PROGRAMAS PSICOSOCIALES DE ATENCIÓN SOCIAL , COMUNIDADES TERAPÉUTICAS, EN ARAS DE BRINDAR ATENCIÓN Y REHABILITACIÓN AL RECLUSO DE LA CPMSBOG</t>
  </si>
  <si>
    <t>A-03-03-01-017/ A-03-03-01-018</t>
  </si>
  <si>
    <t>https://www.colombiacompra.gov.co/tienda-virtual-del-estado-colombiano/ordenes-compra/113388</t>
  </si>
  <si>
    <t>028 DE 2023</t>
  </si>
  <si>
    <t>CONTRATAR LA ADQUISICION DE ARTICULOS DE DEPORTE, RECREACIÓN, CULTURA PARA EL CONCURSO DE TEATRO, MÚSICA Y PINTURA Y EL FORTALECIMIENTO DEL PROGRAMA DE ATENCIÓN A GRUPOS DE CONDICIONES EXCEPCIONALES DE LA CPMSBOG</t>
  </si>
  <si>
    <t>A-02-02-01-002-006/ A-02-02-01-002-007/ A-02-02-01-002-008/ A-02-02-01-003-001/ A-02-02-01-003-002/ A-02-02-01-003-003/ A-02-02-01-003-005/ A-02-02-01-003-006/ A-02-02-01-003-008/ A-02-02-01-004-002/ A-02-02-01-004-006/ A-02-02-01-004-007/ A-02-02-01-004-008/ A-03-03-01-017/ A-03-03-01-018</t>
  </si>
  <si>
    <t>https://www.colombiacompra.gov.co/tienda-virtual-del-estado-colombiano/ordenes-compra/113675</t>
  </si>
  <si>
    <t>029 DE 2023</t>
  </si>
  <si>
    <t>PANAMERICANA LIBRERÍA Y PAPELERIA S.A.</t>
  </si>
  <si>
    <t>CONTRATAR LA ADQUISICION DE PAPELERIA Y UTILES DE ESCRITORIO PARA LAS ÁREAS DE PSICOSOCIAL, EDUCATIVAS, CET, JETEE, PROGRAMA DELINQUIR NO PAGA, FORTALECIMIENTO COMUNIDADES TERAPEUTICAS, MUESTRA CULTURAL, ENFOQUE DUFERENCIAL, ATENCIÓN PSICOSOCIAL, Y POBLACIONES ENFOQUE DIFERENCIAL E INTERSECCIONAL; QUE CORRESPONDEN AL ÁREA DE ATENCIÓN Y REHABILITACION PARA LAS PERSONAS PRIVADAS DE LA LIBERTAD DE LA CPMSBOG</t>
  </si>
  <si>
    <t>A-03-03-01-018</t>
  </si>
  <si>
    <t>https://www.colombiacompra.gov.co/tienda-virtual-del-estado-colombiano/ordenes-compra/113109</t>
  </si>
  <si>
    <t>141- LA PLATA</t>
  </si>
  <si>
    <t xml:space="preserve">SEGUSER JM SAS </t>
  </si>
  <si>
    <t>CONTRATAR COMPRA DE SEÑALIZACION PARA LAS AREAS OCUPACIONALES, RECARGA DE EXTINTORES, COMPRA DE CAMILLAS Y DOTACION DE BOTIQUINES PARA LAS AREAS LABORALES DE LOS PPL. DE LA CÁRCEL Y PENITENCIARIA DE MEDIANA SEGURIDAD DE LA PLATA HUILA (CPMSLPL).</t>
  </si>
  <si>
    <t>seguserjm@hotmail.com</t>
  </si>
  <si>
    <t>CO1.PCCNTR.5296604</t>
  </si>
  <si>
    <t>https://community.secop.gov.co/Public/Tendering/OpportunityDetail/Index?noticeUID=CO1.NTC.4813234&amp;isFromPublicArea=True&amp;isModal=False</t>
  </si>
  <si>
    <t>001618 del 28-02-2023</t>
  </si>
  <si>
    <t>CONTRATAR PRODUCTOS TEJIDO DE PUNTO Y GANCHILLO, PRENDAS DE VESTIR, CUERO Y PRODUCTOS DE CUERO CALZADO, PASTA O PULPA, PAPEL O PRODUCTOS DE PAPEL; IMPRESOS Y ARTICULOS RELACIONADOS, MAQUINARIA Y APARATOS ELECTRONICOS PARA LOS PRIVADOS DE LA LIBERTAD DE LA CARCEL Y PENITENCIARIA DE MEDIANA SEGURIDAD DE LA PLATA HUILA QUE LABORAN EN EL PROYECTO DE EXPENDIO</t>
  </si>
  <si>
    <t>A-05-01-01-002-008
A-05-01-01-002-009
A-05-01-01-003-002
A-05-01-01-004-008</t>
  </si>
  <si>
    <t xml:space="preserve">gobiernovirtual@panamericana.com.co , carlos.lozada@panamericana.com.co </t>
  </si>
  <si>
    <t>OC.114519</t>
  </si>
  <si>
    <t>https://www.colombiacompra.gov.co/tienda-virtual-del-estado-colombiano/ordenes-compra/114519</t>
  </si>
  <si>
    <t>000003 del 02 de enero 2023</t>
  </si>
  <si>
    <t>CONTRATAR PRODUCTOS TEJIDO DE PUNTO Y GANCHILLO, PRENDAS DE VESTIR, CUERO Y PRODUCTOS DE CUERO, Y PRODUCTOS DE CAUCHO Y PLASTICO PARA LOS PRIVADOS DE LA LIBERTAD DE LA CARCEL Y PENITENCIARIA DE MEDIANA SEGURIDAD DE LA PLATA HUILA QUE LABORAN EN EL PROYECTO DE PANADERÍA</t>
  </si>
  <si>
    <t>A-05-01-01-002-008
A-05-01-01-002-009
A-05-01-01-003-006</t>
  </si>
  <si>
    <t>OC.114521</t>
  </si>
  <si>
    <t>https://www.colombiacompra.gov.co/tienda-virtual-del-estado-colombiano/ordenes-compra/114521</t>
  </si>
  <si>
    <t xml:space="preserve">LA RECETTA SOLUCIONES GASTRONOMICAS INTEGRADAS S A S
</t>
  </si>
  <si>
    <t>CONTRATAR EL SUMINISTRO DE MATERIA PRIMA PARA EL FUNCIONAMIENTO DEL PROYECTO PANADERÍA EN EL ESTABLECIMIENTO PENITENCIARIO DE MEDIANA SEGURIDAD Y CARCELARIO DE LA PLATA HUILA, CON DESTINO A LA POBLACIÓN PRIVADA DE LA LIBERTAD</t>
  </si>
  <si>
    <t>05-01-01-002-003</t>
  </si>
  <si>
    <t>jdduarte@larecetta.com</t>
  </si>
  <si>
    <t>OC.114666</t>
  </si>
  <si>
    <t>https://www.colombiacompra.gov.co/tienda-virtual-del-estado-colombiano/ordenes-compra/114666</t>
  </si>
  <si>
    <t>004179 del 12 demayo 2023</t>
  </si>
  <si>
    <r>
      <rPr>
        <sz val="10"/>
        <color indexed="8"/>
        <rFont val="Calibri"/>
        <family val="2"/>
      </rPr>
      <t>101 EPMSC LETICIA</t>
    </r>
  </si>
  <si>
    <r>
      <t>M</t>
    </r>
    <r>
      <rPr>
        <u val="single"/>
        <sz val="10"/>
        <color indexed="8"/>
        <rFont val="Calibri"/>
        <family val="2"/>
      </rPr>
      <t>Í</t>
    </r>
    <r>
      <rPr>
        <sz val="10"/>
        <color indexed="8"/>
        <rFont val="Calibri"/>
        <family val="2"/>
      </rPr>
      <t>NIMA CUANT</t>
    </r>
    <r>
      <rPr>
        <u val="single"/>
        <sz val="10"/>
        <color indexed="8"/>
        <rFont val="Calibri"/>
        <family val="2"/>
      </rPr>
      <t>Í</t>
    </r>
    <r>
      <rPr>
        <sz val="10"/>
        <color indexed="8"/>
        <rFont val="Calibri"/>
        <family val="2"/>
      </rPr>
      <t xml:space="preserve">A </t>
    </r>
  </si>
  <si>
    <t xml:space="preserve">SUMINISTRO </t>
  </si>
  <si>
    <t xml:space="preserve">ALBERTO LOPEZ JIMENEZ </t>
  </si>
  <si>
    <t>CONTRATAR LA ADQUISISCION DE COMBUSTIBLE Y LUBRICANTE PARA EL PARQUE AUTOMOTOR Y PLANTA ELECTRICA DEL ESTABLECIMIENTO PENITENCIARIO DE MEDIANA SEGURIDAD Y CARCELARIO DE LETICIA AMAZONAS ADSCRITO AL INSTITUTO NACIONAL PENITENCIARIO – INPEC.</t>
  </si>
  <si>
    <t xml:space="preserve">A-02-02-01-003-003 PRODUCTOS DE HORNOS DE COQUE; PRODUCTOS DE REFINACION DE PETROLEO Y COMBUSTIBLE NUCLEAR </t>
  </si>
  <si>
    <t>balsaelcondor26@hotmail.com</t>
  </si>
  <si>
    <t>CO1.PCCNTR.5022701</t>
  </si>
  <si>
    <t>https://www.secop.gov.co/CO1BusinessLine/Tendering/BuyerWorkArea/Index?docUniqueIdentifier=CO1.BDOS.4466075&amp;prevCtxLbl=Work+Area&amp;prevCtxUrl=%2fCO1Marketplace%2fCommon%2fWorkArea%2fIndex</t>
  </si>
  <si>
    <t>101 EPMSC LETICIA</t>
  </si>
  <si>
    <t>SANDRA MILENA CHAGUALA DIAZ</t>
  </si>
  <si>
    <t>CONTRATAR LA ADQUISICION DE MATERIAL DIDACTICO E INSUMOS PARA EL PROGRAMA DE EDUCACION FORMAL EN EL ESTABLECIMIENTO PENITENCIARIO DE MEDIANA SEGURIDAD CARCELARIO DE LETICIA AMAZONAS</t>
  </si>
  <si>
    <t xml:space="preserve">A-03-03-01-017 ATENCIÓN REHABILITACIÓN AL RECLUSO – ADQUISICION MATERIAL DIDACTICO E INSUMOS PARA EL PROGRAMA DE EDUCACIÓN FORMAL </t>
  </si>
  <si>
    <t>soltecvm@gmail.com</t>
  </si>
  <si>
    <t>CO1.PCCNTR.5102790</t>
  </si>
  <si>
    <t>https://www.secop.gov.co/CO1BusinessLine/Tendering/BuyerWorkArea/Index?DocUniqueIdentifier=CO1.BDOS.4515760</t>
  </si>
  <si>
    <t>se adjudica en la segunda publicacion</t>
  </si>
  <si>
    <t>CONTRATAR LA ADQUISICION DE ELEMENTOS PARA LA IMPLEMENTACION Y DESARROLLO DEL SISTEMA INTEGRAL DE TRATAMIENTO PROGRESIVO – FORTALECIMIENTO DEL PROGRAMA DLEINQUIR NO PAGA EN EL ESTABLECIMIENTO PENITENCIARIO DE MEDIANA SEGURIDAD CARCELARIO DE LETICIA AMAZONAS</t>
  </si>
  <si>
    <t>A-03-03-01-018 –IMPLEMENTACIÓN Y DESARROLLO DEL SISTEMA INTEGRAL DE TRATAMIENTO PROGRESIVO: FORTALECIMIENTO DEL PROGRAMA DLEINQUIR NO PAGA EN EL ESTABLECIMIENTO PENITENCIARIO DE MEDIANA SEGURIDAD CARCELARIO DE LETICIA AMAZONAS</t>
  </si>
  <si>
    <t>CO1.PCCNTR.5102901</t>
  </si>
  <si>
    <t>https://www.secop.gov.co/CO1BusinessLine/Tendering/BuyerWorkArea/Index?DocUniqueIdentifier=CO1.BDOS.4517279</t>
  </si>
  <si>
    <t>CONTRATAR LA ADQUISICION DE MATERIAL DIDACTICO E INSUMOS PARA LA ATENCIÓN A LA POBLACIÓN CON ENFOQUE DIFERENCIAL EN EL ESTABLECIMIENTO PENITENCIARIO DE MEDIANA SEGURIDAD CARCELARIO DE LETICIA AMAZONAS</t>
  </si>
  <si>
    <t xml:space="preserve">A-03-03-01-017 –ATENCIÓN REHABILITACIÓN AL RECLUSO – ADQUISICION MATERIAL DIDACTICO E INSUMOS PARA LA ATENCIÓN A PPL CON ENFOQUE DIFERENCIAL </t>
  </si>
  <si>
    <t>CO1.PCCNTR.5104106</t>
  </si>
  <si>
    <t>https://www.secop.gov.co/CO1BusinessLine/Tendering/BuyerWorkArea/Index?DocUniqueIdentifier=CO1.BDOS.4518084</t>
  </si>
  <si>
    <t>OSCAR EDUARDO CHUÑA RIVERA</t>
  </si>
  <si>
    <t>CONTRATAR LA ADQUISICION DE PRODUCTO TABACO PARA SU COMERCIALIZACION EN EL EXPENDIO DEL ESTABLECIMIENTO PENITENCIARIO DE MEDIANA SEGURIDAD CARCELARIO DE LETICIA AMAZONAS</t>
  </si>
  <si>
    <t>variedadesmyp@gmail.com</t>
  </si>
  <si>
    <t>CO1.PCCNTR.5103101</t>
  </si>
  <si>
    <t>https://www.secop.gov.co/CO1BusinessLine/Tendering/BuyerWorkArea/Index?docUniqueIdentifier=CO1.BDOS.4565707&amp;prevCtxLbl=Work+Area&amp;prevCtxUrl=%2fCO1Marketplace%2fCommon%2fWorkArea%2fIndex</t>
  </si>
  <si>
    <t>JOSE MANUEL NADER AROCA</t>
  </si>
  <si>
    <t>CONTRATAR LA ADQUISICION DE ELEMENTOS PARA LA IMPLEMENTACION Y DESARROLLO DEL SISTEMA INTEGRAL DE TRATAMIENTO PROGRESIVO – ADQUISICIÓN DE MATERIAL E INSUMOS PARA EL FUNCIONAMIENTO DE LA JETEE, CET Y PROGRAMAS PSICO SOCIALES CON FINES DE TRATAMIENTO EN EL ESTABLECIMIENTO PENITENCIARIO DE MEDIANA SEGURIDAD CARCELARIO DE LETICIA AMAZONAS</t>
  </si>
  <si>
    <t>A-03-03-01-018 – BSITEM 634, 635 y 636 IMPLEMENTACIÓN Y DESARROLLO DEL SISTEMA INTEGRAL DE TRATAMIENTO PROGRESIVO: ADQUISIUSÓN DE INSUMOS Y MATERUAL PARA EL FUNCIONAMIENTO DE LA JETEE, CET Y PROGRAMAS PSICO SOCIALES CON FIRNES DE TRATAMIENTO</t>
  </si>
  <si>
    <t>licitaciones_ah@outlook.com ceo_ah@outlook.com</t>
  </si>
  <si>
    <t>CO1.PCCNTR.5140501</t>
  </si>
  <si>
    <t>https://www.secop.gov.co/CO1BusinessLine/Tendering/BuyerWorkArea/Index?DocUniqueIdentifier=CO1.BDOS.4595251</t>
  </si>
  <si>
    <t>se adjudica en la tercera publicacion</t>
  </si>
  <si>
    <t>KELLY YANETH TABARES MONTENEGRO</t>
  </si>
  <si>
    <t>CONTRATAR LA ADQUISICIÓN DE ARTICULOS DE DEPORTE, RECREACION, CULTURA Y CONCURSO DE TEATRO MUSICA Y PINTURA DEL ESTABLECIMIENTO PENITENCIARIO DE MEDIANA SEGURIDAD Y CARCELARIO DE LETICIA AMAZONAS ADSCRITO AL INSTITUTO NACIONAL PENITENCIARIO Y CARCELARIO – INPEC</t>
  </si>
  <si>
    <t>A-02-02-01-002 –MATERIALES Y SUMINISTROS. ADQUISICÓN DE ARTÍCULOS DE DEPORTE, RECREACIPON Y CULTURA Y CONCURSO DE TEATRO, MÚSICA Y PINTURA</t>
  </si>
  <si>
    <t>keyta7@hotmail.com</t>
  </si>
  <si>
    <t>CO1.PCCNTR.5140001</t>
  </si>
  <si>
    <t>https://www.secop.gov.co/CO1BusinessLine/Tendering/BuyerWorkArea/Index?DocUniqueIdentifier=CO1.BDOS.4598203</t>
  </si>
  <si>
    <t>CONTRATAR LA ADQUISICION DE ISNUMOS Y DOTACIÓN PARA EL FORTALECIMIENTO DE LOS PROGRAMAS DE ATENCIÓN SOCIAL – PROGRAMA PRESERVACIÓN A LA VIDA Y PREVENCIÓN DEL CONSUMO DE SPA EN EL ESTABLECIMIENTO PENITENCIARIO DE MEDIANA SEGURIDAD CARCELARIO DE LETICIA AMAZONAS</t>
  </si>
  <si>
    <t xml:space="preserve">A-03-03-01-017 –ATENCIÓN REHABILITACIÓN AL RECLUSO – DOTACIÓN PARA EL FORTALECIMIENTO DE PROGRAMAS DE ATENCIÓN SOCIAL – PROGRAMA PRESERVACIÓN A LA VIDA Y PREVENCIÓN DEL CONSUMO DE SPA </t>
  </si>
  <si>
    <t>CO1.PCCNTR.5127601</t>
  </si>
  <si>
    <t>https://www.secop.gov.co/CO1BusinessLine/Tendering/BuyerWorkArea/Index?docUniqueIdentifier=CO1.BDOS.4598288</t>
  </si>
  <si>
    <t>CPMS MELGAR</t>
  </si>
  <si>
    <t>114892</t>
  </si>
  <si>
    <t>COMPRA DE ELEMENTOS DE ASEO, PAPELERIA, UTILES DE OFICINA, MAQUINARIA Y ELEMENTOS DE ESCRITORIO PARA LAS DIFERENTES DEPENDENCIAS DE LA CARCEL Y PENITENCIARIA DE MEDIA SEGURIDAD DE MELGAR</t>
  </si>
  <si>
    <t>(A-02-02-01-003-002) PASTA O PULPA, PAPEL Y PRODUCTOS DE PAPEL; IMPRESOS Y ARTÍCULOS RELACIONADOS, (A-02-02-01-003-005) OTROS PRODUCTOS QUÍMICOS; FIBRAS ARTIFICIALES (O FIBRAS INDUSTRIALES HECHAS POR EL HOMBRE),  (A-02-02-01-003-006)  PRODUCTOS DE CAUCHO Y PLÁSTICO, (A-02-02-01-003-008) OTROS BIENES TRANSPORTABLES N.C.P, (A-02-02-01-004-002) PRODUCTOS METÁLICOS ELABORADOS (EXCEPTO MAQUINARIA Y EQUIPO), (A-02-02-01-004-004) MAQUINARIA PARA USOS ESPECIALES, (A-02-02-01-004-005) MAQUINARIA DE OFICINA, CONTABILIDAD E INFORMÁTICA, (A-02-02-01-004-007) EQUIPO Y APARATOS DE RADIO, TELEVISIÓN Y COMUNICACIONES.</t>
  </si>
  <si>
    <t>https://www.colombiacompra.gov.co/tienda-virtual-del-estado-colombiano/ordenes-compra/114892</t>
  </si>
  <si>
    <t>Resolución N° 000002 y 000003 del 02 de enero de 2023</t>
  </si>
  <si>
    <t>COBOG</t>
  </si>
  <si>
    <t>contratar elementos necesarios para el correcto funcionamiento de los programas de cultura recreación y deportes del COBOG en beneficio de las PPL</t>
  </si>
  <si>
    <t>A-02-02-01-002-006</t>
  </si>
  <si>
    <t>https://www.colombiacompra.gov.co/tienda-virtual-del-estado-colombiano/ordenes-compra/113863</t>
  </si>
  <si>
    <t>contratar la adquisición de productos de papel con el fin de garantizar le correcto funcionamiento de las diferentes dependencias del COBOG</t>
  </si>
  <si>
    <t>https://www.colombiacompra.gov.co/tienda-virtual-del-estado-colombiano/ordenes-compra/45623</t>
  </si>
  <si>
    <t>Contratar la adquisición de elementos necesarios para el correcto funcionamiento de la oficina psicosocial del COBOG, en beneficio de las PPL</t>
  </si>
  <si>
    <t>https://www.colombiacompra.gov.co/tienda-virtual-del-estado-colombiano/ordenes-compra/114524</t>
  </si>
  <si>
    <t>HAS LTDA</t>
  </si>
  <si>
    <t>se realiza la presente orden de compra con el fin de adquirir consumibles de impresión para el correcto funcionamiento de las diferentes dependencias del COBOG, en pro del bienestar de las PPL</t>
  </si>
  <si>
    <t>https://www.colombiacompra.gov.co/tienda-virtual-del-estado-colombiano/ordenes-compra/114532</t>
  </si>
  <si>
    <t>EPMSC PITALITO</t>
  </si>
  <si>
    <t>GRNADES SUPERFICIES</t>
  </si>
  <si>
    <t>La Recetta Soluciones</t>
  </si>
  <si>
    <t>CONTRATAR LA ADQUISISCION DE ELEMENTOS PARA EL DESARROLLO DE PROGRAMAS DE EDUCACION PARA EL TRABAJO Y EL DESARROLLO HUMANO BSITEM 624, CUMPLIENDO LARES. 002715</t>
  </si>
  <si>
    <t>https://www.colombiacompra.gov.co/tienda-virtual-del-estado-colombiano/ordenes-compra/No113012</t>
  </si>
  <si>
    <t>Res. No 2715 2023</t>
  </si>
  <si>
    <t>142-MC-CONT-031-23</t>
  </si>
  <si>
    <t>MIMADAS Detalles y Sorpresas</t>
  </si>
  <si>
    <t>CONTRATAR LA ADQUISICIÓN DE TÓNER PARA IMPRESORA, IMPRESORA, MUEBLES O ESCRITORIO DE OFICINA, COMPUTADOR TODO EN UNO, PARA LA IMPLEMENTACIÓN Y DESARROLLO DEL SISTEMA INTEGRAL DE TRATAMIENTO PROGRESIVO PENITENCIARIO DEL ESTABLECIMIENTO PENITENCIARIO DE MEDIANA SEGURIDAD Y CARCELARIO DE PITALITO</t>
  </si>
  <si>
    <t>A-03-03-01-018  A-02-02-01-002-006  A-02-02-01-002-007  A-02-02-01-003-001  A-02-02-01-003-002  A-02-02-01-003-003  A-02-02-01-003-004  A-02-02-01-003-005  A-02-02-01-003-006  A-02-02-01-003-008  A-02-02-01-004-002  A-02-02-01-004-007  A-02-02-01-004-008  A-03-03-01-017</t>
  </si>
  <si>
    <t>vanessatorradov@gmail.com</t>
  </si>
  <si>
    <t>id.CO1.BDOS.4709362</t>
  </si>
  <si>
    <t>https://community.secop.gov.co/Public/Tendering/OpportunityDetail/Index?noticeUID=CO1.NTC.4729063&amp;isFromPublicArea=True&amp;isModal=False</t>
  </si>
  <si>
    <t>Res. No 577 2023  Res. No 660 2023</t>
  </si>
  <si>
    <t>CPMSRAM DE RAMIRIQUI</t>
  </si>
  <si>
    <t>CPMS-MC006-2023</t>
  </si>
  <si>
    <t>ASMEVET HOSPITAL VETERINARIO SAS</t>
  </si>
  <si>
    <t>CONTRATAR EL SUMINISTRO DE MATERIAL VETERINARIO Y ATENCION MEDICA VETERINARIA PARA LOS EJEMPLARES CANINOS DEL CPMS RAMIRIQUI.</t>
  </si>
  <si>
    <t>A-02-02-01-003-005
A-02-02-02-008-003</t>
  </si>
  <si>
    <t>contabilidad.asmevet@gmail.com</t>
  </si>
  <si>
    <t>Presupuesto de Entidad Nacional</t>
  </si>
  <si>
    <t>CPMSRAM-MC-006-2023</t>
  </si>
  <si>
    <t>https://www.secop.gov.co/CO1BusinessLine/Tendering/BuyerWorkArea/Index?DocUniqueIdentifier=CO1.BDOS.4798750</t>
  </si>
  <si>
    <t>CENTRAL-CPAMSMBOG (ANTES RM BOGOTA)</t>
  </si>
  <si>
    <t>INDUSTRIA NACIONAL DE GASEOSAS SA</t>
  </si>
  <si>
    <t>SUMINISTRO DE BEBIDAS, PARA LA VENTA AL PERSONAL PRIVADO DE LA LIBERTAD EN EL PROYECTO PRODUCTIVO DE EXPENDIO DE LA CPAMSM BOGOTÁ</t>
  </si>
  <si>
    <t>A-05-01-01-002-004</t>
  </si>
  <si>
    <t>notificaciones@kof.com.mx</t>
  </si>
  <si>
    <t>CO1.PCCNTR.5296238</t>
  </si>
  <si>
    <t>https://community.secop.gov.co/Public/Tendering/ContractNoticePhases/View?PPI=CO1.PPI.26498760&amp;isFromPublicArea=True&amp;isModal=False</t>
  </si>
  <si>
    <t>OC113684</t>
  </si>
  <si>
    <t>PANAMERICANA LIBRERIA Y PAPELERIA SA</t>
  </si>
  <si>
    <t>COMPRA DE ELEMENTOS DE OFICINA PARA FORTALECIMIENTO DEL PROGRAMA DELINQUIR NO PAGA CPAMSM BOG</t>
  </si>
  <si>
    <t>https://colombiacompra.coupahost.com/order_headers/113684</t>
  </si>
  <si>
    <t>OC113700</t>
  </si>
  <si>
    <t>COMPRA DE ELEMENTOS DE OFICINA DE LOS PROGRAMAS PSICOSOCIALES CON FINES DE TRATAMIENTO PENITENCIARIO PARA CPAMSM BOG</t>
  </si>
  <si>
    <t>https://colombiacompra.coupahost.com/order_headers/113700</t>
  </si>
  <si>
    <t>OC113856</t>
  </si>
  <si>
    <t>ADQUISICIÓN DE ELEMENTOS DE OFICINA PARA EL CONSEJO DE EVALUACIÓN Y TRATAMIENTO CET CON EL FIN DE REALIZAR CLASIFICACIONES DE FASE A LAS PERSONAS PRIVADAS DE LA LIBERTAD CPAMSM</t>
  </si>
  <si>
    <t>https://colombiacompra.coupahost.com/order_headers/113856</t>
  </si>
  <si>
    <t>DISTRIBUCIONES ALIADAS BJ SAS</t>
  </si>
  <si>
    <t>ADQUISICIÓN DE IMPRESORAS, PERIFÉRICOS, ACCESORIOS DE INFORMÁTICA PARA EL FUNCIONAMIENTO DE LAS DEPENDENCIAS QUE BRINDAN APOYO A LA RESOCIALIZACIÓN DE LAS PPL DE LA CPAMSMBOG</t>
  </si>
  <si>
    <t>distrialiadas@gmail.com</t>
  </si>
  <si>
    <t>CO1.PCCNTR.5326925</t>
  </si>
  <si>
    <t>https://community.secop.gov.co/Public/Tendering/ContractNoticePhases/View?PPI=CO1.PPI.26739763&amp;isFromPublicArea=True&amp;isModal=False</t>
  </si>
  <si>
    <t>EPMSC RM SOGAMOSO</t>
  </si>
  <si>
    <t>EPMSCRM SOG112-010-2023</t>
  </si>
  <si>
    <t>CARVAJAL LABORATORIOS IPS SAS</t>
  </si>
  <si>
    <t>CONTRATAR LA PRESTACIÓN DE SERVICIOS DE LABORATORIO PARA LA TOMA DE EXÁMENES DE MANIPULACIÓN DE ALIMENTOS PARA LAS PERSONAS PRIVADAS DE LA LIBERTAD QUE LABORAN EN LAS ACTIVIDADES PRODUCTIVAS DE EXPENDIO, ASADERO DE POLLOS Y PANADERÍA DEL ESTABLECIMIENTO PENITENCIARIO DE MEDIANA SEGURIDAD Y CARCELARIO DE SOGAMOSO, INCLUYE RECLUSIÓN DE MUJERES</t>
  </si>
  <si>
    <t>A-05-01-02-008-003</t>
  </si>
  <si>
    <t>gerencia@carvajalips.com</t>
  </si>
  <si>
    <t>id.CO1.BDOS.4766214</t>
  </si>
  <si>
    <t xml:space="preserve">https://community.secop.gov.co/Public/Tendering/OpportunityDetail/Index?noticeUID=CO1.NTC.4779039&amp;isFromPublicArea=True&amp;isModal=False </t>
  </si>
  <si>
    <t>EPMSCRM SOG112-011-2023</t>
  </si>
  <si>
    <t>INDESAGRO SAS</t>
  </si>
  <si>
    <t>CONTRATAR EL SUMINISTRO DE PRODUCTOS PARA AGRICULTURA Y LA HORTICULTURA PARA LA ACTIVIDAD PRODUCTIVA DE GRANJA DEL ESTABLECIMIENTO PENITENCIARIO DE MEDIANA SEGURIDAD Y CARCELARIO DE SOGAMOSO INCLUYE RECLUSIÓN DE MUJERES DE SOGAMOSO</t>
  </si>
  <si>
    <t>A-05-01-01-000-001</t>
  </si>
  <si>
    <t>indesagroltda@gmail.com</t>
  </si>
  <si>
    <t>id.CO1.BDOS.4765765</t>
  </si>
  <si>
    <t xml:space="preserve">https://community.secop.gov.co/Public/Tendering/OpportunityDetail/Index?noticeUID=CO1.NTC.4779061&amp;isFromPublicArea=True&amp;isModal=False </t>
  </si>
  <si>
    <t>EPMSCRM SOG112-012-2023</t>
  </si>
  <si>
    <t>EDISSON BOLAÑOS LOPEZ</t>
  </si>
  <si>
    <t>CONTRATAR LA ADQUISICIÓN DE PRODUCTOS DE ASEO Y OTROS PRODUCTOS QUÍMICOS, PARA SER COMERCIALIZADOS A LAS PERSONAS PRIVADAS DE LA LIBERTAD POR MEDIO DEL EXPENDIO DE VÍVERES DEL ESTABLECIMIENTO PENITENCIARIO DE MEDIANA SEGURIDAD Y CARCELARIO CON RECLUSIÓN DE MUJERES DE SOGAMOSO</t>
  </si>
  <si>
    <t>A-05-01-01-004-006</t>
  </si>
  <si>
    <t>maxtonnerytintasdecolombia@hotmail.com</t>
  </si>
  <si>
    <t>id.CO1.BDOS.4837232</t>
  </si>
  <si>
    <t xml:space="preserve">https://community.secop.gov.co/Public/Tendering/OpportunityDetail/Index?noticeUID=CO1.NTC.4846546&amp;isFromPublicArea=True&amp;isModal=False </t>
  </si>
  <si>
    <t>ADQUISICION DE ARTICULOS DE DEPORTE,RECREACION , CULTURA Y CONCURSO DE TEATRO, MUSICA Y PINTURA, ESTABLECIMIENTO DE RECLUSION , FORTALECIMIENTO DE PROGRAMAS DE CULTURA, DEPORTE Y RECREACION FONDO DE REHABILITACION EPMSC RM SOGAMOSO</t>
  </si>
  <si>
    <t>A-02-02-01-002-006; A-02-02-01-002-007;A-02-02-01-002-006</t>
  </si>
  <si>
    <t>https://www.colombiacompra.gov.co/tienda-virtual-del-estado-colombiano/ordenes-compra/113764</t>
  </si>
  <si>
    <t>RECETTA SOLUCIONES</t>
  </si>
  <si>
    <t>ADQUISICION DE MATERIA PRIMA E INSUMOS PARA EL DESARROLLO DEL CURSO OPERARIO EN PANADERIA EN EL PROGRAMA DE EDUCACION FORMAL PARA EL TRABAJO Y DESARROLLO HUMANO DEL EPMSC RM SOGAMOSO</t>
  </si>
  <si>
    <t>wamahecha@larecetta.com</t>
  </si>
  <si>
    <t>Nacion</t>
  </si>
  <si>
    <t>https://www.colombiacompra.gov.co/tienda-virtual-del-estado-colombiano/ordenes-compra/114360</t>
  </si>
  <si>
    <t>149 CPMSTUNJA</t>
  </si>
  <si>
    <t>14-MC-009-2023</t>
  </si>
  <si>
    <t>TECNOLOGIA CONTROL DE VECTORES LTDA</t>
  </si>
  <si>
    <t xml:space="preserve">LA PRESTACIÓN DE SERVICIOS PARA FUMIGACIÓN, DESINFECCIÓN, DESRATIZACIÓN, LAVADO Y DESINFECCIÓN DE TANQUES Y ANÁLISIS DE AGUA; PARA LA CÁRCEL Y PENITENCIARIA DE MEDIA SEGURIDAD DE TUNJA
</t>
  </si>
  <si>
    <t>tcvfumigaciones@gmail.com</t>
  </si>
  <si>
    <t>https://community.secop.gov.co/Public/Tendering/ContractNoticePhases/View?PPI=CO1.PPI.26372509&amp;isFromPublicArea=True&amp;isModal=False</t>
  </si>
  <si>
    <t>EJECUCION</t>
  </si>
  <si>
    <t>CPMS-UBA</t>
  </si>
  <si>
    <t>MARIA ARACELI LEIVA PERILLA</t>
  </si>
  <si>
    <t>ESTUDIOS PREVIOS PARA ADQUISICION DE ARTICULOS DE DEPORTE, RECREACION, CULTURA Y CONCURSO DE TEATRO, MUSICA Y PINTURA PARA LA VIGENCIA 2023 PARA EL AREA DE ATENCION Y TRATAMIENTO CON DESTINO A LA PPL DE LA CARCEL Y PENITENCIARIA DE MEDIA SEGURIDAD DE UBATE (CPMS-UBA).</t>
  </si>
  <si>
    <t>aracelyleiva@hotmail.com</t>
  </si>
  <si>
    <t>126-MC-10-2023</t>
  </si>
  <si>
    <t>https://community.secop.gov.co/Public/Tendering/OpportunityDetail/Index?noticeUID=CO1.NTC.4861877&amp;isFromPublicArea=True&amp;isModal=False</t>
  </si>
  <si>
    <t xml:space="preserve">EN EJECUCION </t>
  </si>
  <si>
    <t>adquisición de material didáctico e insumos para el programa de educación formal del área de atención y tratamiento con destino a la gente de la cárcel y penitenciaria de media seguridad de Ubaté (cpms-uba)</t>
  </si>
  <si>
    <t>126-MC-14-2023</t>
  </si>
  <si>
    <t>https://community.secop.gov.co/Public/Tendering/OpportunityDetail/Index?noticeUID=CO1.NTC.4843844&amp;isFromPublicArea=True&amp;isModal=False</t>
  </si>
  <si>
    <t>ADQUISICIÓN DE MATERIAL PARA EL FORTALECIMIENTO DEL PROGRAMA DELINQUIR NO PAGA DEL ÁREA DE ATENCIÓN Y TRATAMIENTO CON DESTINO A LA PPL DE LA CÁRCEL Y PENITENCIARIA DE MEDIA SEGURIDAD DE UBATÉ (CPMS-UBA)</t>
  </si>
  <si>
    <t>126-MC-15-2023</t>
  </si>
  <si>
    <t>https://community.secop.gov.co/Public/Tendering/OpportunityDetail/Index?noticeUID=CO1.NTC.4848253&amp;isFromPublicArea=True&amp;isModal=False</t>
  </si>
  <si>
    <t>CPMS VILLAVICENCIO</t>
  </si>
  <si>
    <t>ORDEN DE COMPRA 106575</t>
  </si>
  <si>
    <t>GRANDES ALMACENES</t>
  </si>
  <si>
    <t>CONTRATAR EL SUMINISTRODEGALLETAS Y ENLATADOS PARA LA VENTA ALOSPPL A TRAVÉS DE PROYECTOPRODUCTIVOEXPÈNDIO DEL CPMSVILLAVICENCIO</t>
  </si>
  <si>
    <t>https://www.colombiacompra.gov.co/tienda-virtual-del-estado-colombiano/ordenes-compra/106575</t>
  </si>
  <si>
    <t>SE MODIFICA LA ORDEN DE COMPRA, PUESTO QUE SE REQUIERE MODIFICAR UNAS CANTIDADES</t>
  </si>
  <si>
    <t>21 DE 2023</t>
  </si>
  <si>
    <t>LEONIDAS OCHOA CORRALES</t>
  </si>
  <si>
    <t xml:space="preserve">ADQUIRIR A PRECIOS UNITARIOS Y POR MONTO AGOTABLE GASEOSAS, JUGOS Y AGUA PARA VENTA A LOS PRIVADOS DE LA LIBERTAD DE LA CARCEL Y PENITENCIARIA DE MEDIANA SEGURIDAD DE VILLAVICENCIO </t>
  </si>
  <si>
    <t>leocomau@hotmail.com</t>
  </si>
  <si>
    <t>131-SASI-001-2023</t>
  </si>
  <si>
    <t>https://community.secop.gov.co/Public/Tendering/OpportunityDetail/Index?noticeUID=CO1.NTC.4224598&amp;isFromPublicArea=True&amp;isModal=False</t>
  </si>
  <si>
    <t>SE REALIZA REDUCCION AL CONTRATO, YA QUE CUENTA CON GRTAN STOCK DE PRODUCTO</t>
  </si>
  <si>
    <t>38 de 2023</t>
  </si>
  <si>
    <t>COSERMAN S.A.S</t>
  </si>
  <si>
    <t>MANTENIMIENTO TECNICO CORRECTIVO Y PREVENTIVO A TODO COSTO DE LAS MAQUINAS DE CONFECCION DONDE DESCUENTAN PENA PPL  CPMS DE VILLAVICENCIO
LABORALES, COMUNES Y PATIOS DE INTERNOS DEL CPMS DE VILLAVICENCIO</t>
  </si>
  <si>
    <t xml:space="preserve">mantenimientoysuministros2017@gmail.com </t>
  </si>
  <si>
    <t>131-MC-034-2023</t>
  </si>
  <si>
    <t>https://community.secop.gov.co/Public/Tendering/OpportunityDetail/Index?noticeUID=CO1.NTC.4807049&amp;isFromPublicArea=True&amp;isModal=False</t>
  </si>
  <si>
    <t>39 de 2023</t>
  </si>
  <si>
    <t>SERVICIOS Y SUMINISTROS DEL META S.A.S.</t>
  </si>
  <si>
    <t>ADQUIRIR UNA CORTADORA DE MASA MANUAL PARA FUNCIONAMIENTO EN EL PROYECTO PRODUCTIVO PANADERIA DEL CPMS VILLAVICENCIO</t>
  </si>
  <si>
    <t>A-05-01-01-004-004</t>
  </si>
  <si>
    <t xml:space="preserve">serviciosysuministrosdelmeta@gmail.com </t>
  </si>
  <si>
    <t>131-MC-036-2023</t>
  </si>
  <si>
    <t>https://community.secop.gov.co/Public/Tendering/OpportunityDetail/Index?noticeUID=CO1.NTC.4847758&amp;isFromPublicArea=True&amp;isModal=False</t>
  </si>
  <si>
    <t>127 CPMS VILLETA</t>
  </si>
  <si>
    <t>PANAMERICANA LIBRERÍA Y PAPELERIA S,A</t>
  </si>
  <si>
    <t>CONTRATAR LA ADQUISICION DE BIENES Y SERVICIOS DE MAQUINARIA Y APARATOS ELECTRICOS DE LA CARCEL Y PENITENCIARIA CPMSVILLETA</t>
  </si>
  <si>
    <t>GOBIERNOVIRTUAL@PANAMERICANA.COM.CO</t>
  </si>
  <si>
    <t>https://www.colombiacompra.gov.co/tienda-virtual-del-estado-colombiano/ordenes-compra/113903</t>
  </si>
  <si>
    <t>153-CPMSYOPAL- CENTRAL</t>
  </si>
  <si>
    <t>COMUNICACION DE ACEPTACION NRO 07-2023</t>
  </si>
  <si>
    <t>MINIMA  CUANTIA</t>
  </si>
  <si>
    <t>PRESTACION DE  SERVICIOS</t>
  </si>
  <si>
    <t>JHON FAIBER CORTES RODRIGUEZ</t>
  </si>
  <si>
    <t>CONTRATAR LOS SERVICIOS DE FUMIGACION, APLICACIÓN DE ABATES, DESRATIZACION Y LAVADO DE TANQUES EN LAS ZONAS INTERNAS, SEMI-EXTERNAS Y EXTERNAS DEL ESTABLECIMIENTO PENITENCIARIO Y CARCELARIO DE YOPAL – CASANARE</t>
  </si>
  <si>
    <t xml:space="preserve">A-03-03-01-017    </t>
  </si>
  <si>
    <t>fumigacionesaltapotencia@hotmail.com</t>
  </si>
  <si>
    <t>CO1.PCCNTR.5251001</t>
  </si>
  <si>
    <t>https://community.secop.gov.co/Public/Tendering/ContractNoticePhases/View?PPI=CO1.PPI.26202891&amp;isFromPublicArea=True&amp;isModal=False</t>
  </si>
  <si>
    <t>RESOLUCION 139-2023</t>
  </si>
  <si>
    <t>CENTRAL, ESTABLECIMIENTO PENITENCIARIO DE MEDIANA SEGURIDAD Y CARCELARIO DE SANTA ROSA DE VITERBO</t>
  </si>
  <si>
    <t>EPMSC-012-2023</t>
  </si>
  <si>
    <t>SERVITEC - SUMINISTROS Y SERVICIOS SAS</t>
  </si>
  <si>
    <t>CONTRATAR EL SERVICIO Y SUMINISTRO DE RECARGAS DE EXTINTORES, SEÑALIZACIÓN ÁREAS OCUPACIONALES Y DOTACIÓN DE BOTIQUINES PARA ÁREAS LABORALES DE LA POBLACIÓN PRIVADA DE LA LIBERTAD, CON DESTINO AL PLAN INSTITUCIONAL DE GESTIÓN AMBIENTAL (PIGA) DEL ESTABLECIMIENTO PENITENCIARIO DE MEDIANA SEGURIDAD Y CARCELARIO DE SANTA ROSA DE VITERBO</t>
  </si>
  <si>
    <t xml:space="preserve">servitec.boyaca@hotmail.com </t>
  </si>
  <si>
    <t>RECURSOS NACIÓN</t>
  </si>
  <si>
    <t>CO1.BDOS.4572330</t>
  </si>
  <si>
    <t xml:space="preserve">https://community.secop.gov.co/Public/Tendering/OpportunityDetail/Index?noticeUID=CO1.NTC.4578546&amp;isFromPublicArea=True&amp;isModal=False </t>
  </si>
  <si>
    <t>EPMSC-013-2023</t>
  </si>
  <si>
    <t>DISTRIBUIDORA DE CONCENTRADOS MACONSA</t>
  </si>
  <si>
    <t>CONTRATAR LA COMPRA DE SEMOVIENTES Y ALIMENTO CONCENTRADO PARA LA ACTIVIDAD PRODUCTIVA ESPECIES MENORES DEL ESTABLECIMIENTO PENITENCIARIO DE MEDIANA SEGURIDAD Y CARCELARIO DE SANTA ROSA DE VITERBO – BOYACÁ</t>
  </si>
  <si>
    <t>A-05-01-01-000-002/A-05-01-01-002-003</t>
  </si>
  <si>
    <t>consuelo.sanabria@hotmail.com</t>
  </si>
  <si>
    <t>RECURSOS PROPIOS</t>
  </si>
  <si>
    <t>CO1.BDOS.4572828</t>
  </si>
  <si>
    <t xml:space="preserve">https://community.secop.gov.co/Public/Tendering/OpportunityDetail/Index?noticeUID=CO1.NTC.4578466&amp;isFromPublicArea=True&amp;isModal=False </t>
  </si>
  <si>
    <t>CPMS PAZ DE ARIPORO 152</t>
  </si>
  <si>
    <t>152-006-2023</t>
  </si>
  <si>
    <t>RAQUEL CÁRDENAS GÓMEZ</t>
  </si>
  <si>
    <t>CONTRATAR LA ADQUISICIÓN DE ELEMENTOS PARA LA EJECUCIÓN DE LOS PROGRAMAS DE EDUCACIÓN FORMAL, CULTURA RECREACIÓN Y DEPORTE, SISTEMA PROGRESIVO, PROGRAMAS PSICOSOCIALES, Y ENFOQUE DIFERENCIAL DEL ÁREA DE ATENCIÓN Y TRATAMIENTO DE LA CÁRCEL Y PENITENCIARÍA DE MEDIA SEGURIDAD DE PAZ DE ARIPORO</t>
  </si>
  <si>
    <t>$ -</t>
  </si>
  <si>
    <t>A-03-03-01-017 A-03-03-01-018 A-02-02-01-003-001 A-02-02-01-003-002 A-02-02-01-003-003 A-02-02-01-003-004 A-02-02-01-003-005 A-02-02-01-003-006 A-02-02-01-003-008 A-02-02-01-004-006 A-02-02-01-004-008</t>
  </si>
  <si>
    <t>comercial@centraldesuministros.com</t>
  </si>
  <si>
    <t>NACION PROPIOS</t>
  </si>
  <si>
    <t>CO1.PCCNTR.5328160</t>
  </si>
  <si>
    <t>https://www.secop.gov.co/CO1ContractsManagement/Tendering/ProcurementContractEdit/View?docUniqueIdentifier=CO1.PCCNTR.5328160&amp;awardUniqueIdentifier=CO1.AWD.1701741&amp;buyerDossierUniqueIdentifier=CO1.BDOS.4707469&amp;id=2923394</t>
  </si>
  <si>
    <t>152-001-2023</t>
  </si>
  <si>
    <t>AUTOSERVICIO TRAMILENIO S.A.S.</t>
  </si>
  <si>
    <t>CONTRATAR LA ADQUISICIÓN DE PRODUCTOS ALIMENTICIOS PARA LA COMERCIALIZACIÓN EN EL PROYECTO PRODUCTIVO EXPENDIO DE LA CPMS DE PAZ DE ARIPORO</t>
  </si>
  <si>
    <t>autoserviciotramilenio@hotmail.com</t>
  </si>
  <si>
    <t>CO1.PCCNTR.4848101</t>
  </si>
  <si>
    <t>https://www.secop.gov.co/CO1ContractsManagement/Tendering/ProcurementContractEdit/View?docUniqueIdentifier=CO1.PCCNTR.4848101&amp;awardUniqueIdentifier=CO1.AWD.1586601&amp;buyerDossierUniqueIdentifier=CO1.BDOS.4216724&amp;id=2605677</t>
  </si>
  <si>
    <t>INDUSTRIA NACIONAL DE GASEOSAS S.A.</t>
  </si>
  <si>
    <t>CONTRATAR LA ADQUISICIÓN DE BEBIDAS PARA LA COMERCIALIZACIÓN EN EL PROYECTO PRODUCTIVO EXPENDIO DE LA CPMS DE PAZ DE ARIPORO</t>
  </si>
  <si>
    <t>https://www.colombiacompra.gov.co/tienda-virtual-del-estado-colombiano/ordenes-compra/?number_order=103794&amp;state=&amp;entity=&amp;tool=&amp;date_to&amp;date_from</t>
  </si>
  <si>
    <t>CPMS FLORENCIA</t>
  </si>
  <si>
    <t>LUIS ENRIQUE MAGON MUÑOZ</t>
  </si>
  <si>
    <t xml:space="preserve">LA PRESTACION DEL SERVICIO A PRECIOS UNITARIOS DE FUMIGACION, 
DESRATIZACION, LAVADO DE TANQUES Y CONTROL DE CALIDAD DE AGUA
DE LA CARCEL Y PENITENCIARIA DE MEDIA SEGURIDAD DE FLORENCIA,
CAQUETA </t>
  </si>
  <si>
    <t>fumiplagas2017@gmail.com</t>
  </si>
  <si>
    <t>CO1.PCCNTR.5286953</t>
  </si>
  <si>
    <t>https://community.secop.gov.co/Public/Tendering/OpportunityDetail/Index?noticeUID=CO1.NTC.4793022&amp;isFromPublicArea=True&amp;isModal=False</t>
  </si>
  <si>
    <t>PANAMERICANA LIBRERÍA Y PAPELERIA</t>
  </si>
  <si>
    <t xml:space="preserve">LA COMPRA A PRECIOS UNITARIOS DE ELEMENTOS NECESARIOS PARA 
EL DESARROLLO DE ACTIVIDADES DEPORTIVAS, RECREATIVAS Y 
CULTURALES POR PARTE DEL AREA DE ATENCION Y TRATAMIENTO
PARA LA POBLACION PRIVADA DE LA LIBERTAD DE LA CARCEL Y
PENITENCIARIA DE MEDIA SEGURIDAD DE FLORENCIA CAQUETÁ </t>
  </si>
  <si>
    <t>A-02-02-01-002-007; A-02-02-01-002-008; A-02-02-01-003-001 ; A-02-02-01-003-002; A-02-02-01-003-005 ; A-02-02-01-003-006; A-02-02-01-003-008 ; A-02-02-01-004-002; A-02-02-01-004-006; A-02-02-01-004-007</t>
  </si>
  <si>
    <t>gobiernovirtual@panamericana.com</t>
  </si>
  <si>
    <t>https://www.colombiacompra.gov.co/tienda-virtual-del-estado-colombiano/ordenes-compra/?number_order=114659&amp;state=&amp;entity=&amp;tool=&amp;date_to&amp;date_from</t>
  </si>
  <si>
    <t>LA COMPRA A PRECIOS UNITARIOS DE ELEMENTOS NECESARIOS PARA LA IMPLEMENTACION Y DESARROLLO DEL SISTEMA INTEGRAL DEL TRATAMIENTO PROGRESIVO (JETEE, CET, PROGRAMAS PSICOSOCIALES CON FINES DE TRATAMIENTO) Y FORTALECIMIENTO DE PROGRAMAS PSICOSOCIALES DE ATENCION SOCIAL DIRIGIDOS A LA POBLACIÓN PRIVADA DE LA LIBERTAD DE LA CARCEL Y PENITENCIARIA DE MEDIA SEGURIDAD DE FLORENCIA - ERE-RM</t>
  </si>
  <si>
    <t>A-03-03-01-018; A-03-03-01-017</t>
  </si>
  <si>
    <t>https://www.colombiacompra.gov.co/tienda-virtual-del-estado-colombiano/ordenes-compra/?number_order=114911&amp;state=&amp;entity=&amp;tool=&amp;date_to&amp;date_from</t>
  </si>
  <si>
    <t>LA COMPRA A PRECIOS UNITARIOS DE ELEMENTOS NECESARIOS PARA LA COMPRA A PRECIOS UNITARIOS DE ELEMENTOS NECESARIOS PARA EL DESARROLLO DE PROGRAMAS DE ENFOQUE DIFERENCIAL E INTERSECCIONAL DIRIGIDO A LA POBLACIÓN PRIVADA DE LA LIBERTAD DE LA CARCEL Y PENITENCIARIA DE MEDIA SEGURIDAD DE FLORENCIA – INCLUYE ERE-RM</t>
  </si>
  <si>
    <t>https://www.colombiacompra.gov.co/tienda-virtual-del-estado-colombiano/ordenes-compra/?number_order=115106&amp;state=&amp;entity=&amp;tool=&amp;date_to&amp;date_from</t>
  </si>
  <si>
    <t xml:space="preserve">SODEXO S.A </t>
  </si>
  <si>
    <t>EL SUMINISTRO A PRECIOS UNITARIOS DE COMBUSTIBLE (GASOLINA. ACPM) NECESARIOS PARA EL FUNCIONAMIENTO DEL PARQUE AUTOMOTOR (Transporte de Internos), GUADAÑAS Y PLANTA ELECTRICA DE LA CARCEL Y PENITENCIARIA DE MEDIANA SEGURIDAD DE FLORENCIA CAQUETA.</t>
  </si>
  <si>
    <t xml:space="preserve">A-02-02-01-003-003 </t>
  </si>
  <si>
    <t>comercial.gobierno.svc.co@sodexo.com</t>
  </si>
  <si>
    <t>https://www.colombiacompra.gov.co/tienda-virtual-del-estado-colombiano/ordenes-compra/?number_order=104196&amp;state=&amp;entity=&amp;tool=&amp;date_to&amp;date_from</t>
  </si>
  <si>
    <t>CPMSC NEIVA</t>
  </si>
  <si>
    <t>OC-113233</t>
  </si>
  <si>
    <t>PANAMERICANA PAPELERIA Y LIBRERÍA SA</t>
  </si>
  <si>
    <t>CONTRATAR LA ADQUISICIÓN DE ARTÍCULOS DE ASEO, BOTAS DE CAUCHO Y TECNOLOGIA PARA EL FUNCIONAMIENTO DEL PROYECTO EXPENDIO; Y ARTÍCULOS DE ASEO Y VASOS PLÁSTICOS PARA SU COMERCIALIZACIÓN EN EL PROYECTO EXPENDIO DEL ESTABLECIMIENTO PENITENCIARIO DE MEDIANA SEGURIDAD Y CARCELARIO DE NEIVA, EN LA VIGENCIA 2023</t>
  </si>
  <si>
    <t>https://www.colombiacompra.gov.co/tienda-virtual-del-estado-colombiano/ordenes-compra/113233</t>
  </si>
  <si>
    <t>RESOLUCION 000003 DE ENERO DE 2023</t>
  </si>
  <si>
    <t>INFORME DE EJECUCIÓN CONTRACTUAL - DE AGOSTO  2023</t>
  </si>
  <si>
    <t>REGIONAL NOROESTE</t>
  </si>
  <si>
    <t>DRN-MC-12-2023</t>
  </si>
  <si>
    <t>MINIMA CUANTOA</t>
  </si>
  <si>
    <t xml:space="preserve">COMPRAVENTA </t>
  </si>
  <si>
    <t>INVERSIONES DIMENSION S.A.S.</t>
  </si>
  <si>
    <t>“CONTRATAR LA ADQUISICIÓN DE PAPELERÍA, ELEMENTOS DE OFICINA Y ÚTILES DE ESCRITORIO PARA LA DIRECCIÓN REGIONAL NOROESTE DEL INPEC”.</t>
  </si>
  <si>
    <t>2023/08/2023</t>
  </si>
  <si>
    <t>A-02-02-01-003-002, A-02-02-01-003-005, A-02-02-01-003-006, -02-02-01-004-005, A-02-02-01-004-007</t>
  </si>
  <si>
    <t>info@papeleriadimension.com</t>
  </si>
  <si>
    <t>(id.CO1.BDOS.4818736)</t>
  </si>
  <si>
    <t>https://community.secop.gov.co/Public/Tendering/OpportunityDetail/Index?noticeUID=CO1.NTC.4833103&amp;isFromPublicArea=True&amp;isModal=False</t>
  </si>
  <si>
    <t>ITAGUI</t>
  </si>
  <si>
    <t>ORDEN DE COMPRA 114148</t>
  </si>
  <si>
    <t>PANAMERICANA LIBRERÍA Y PAPELERÍA S.A</t>
  </si>
  <si>
    <t>CONTRATAR LA COMPRA ELEMENTOS PARA LA IMPLEMENTACIÓN Y DESARROLLO DEL SISTEMA INTEGRAL DE TRATAMIENTO PROGRESIVO PENITENCIARIO DE LA CÁRCEL Y PENITENCIARIA CON ALTA Y MEDIA SEGURIDAD LA PAZ ITAGÜÍ-INPEC.</t>
  </si>
  <si>
    <t>https://www.colombiacompra.gov.co/tienda-virtual-del-estado-colombiano/ordenes-compra/114148</t>
  </si>
  <si>
    <t>EN EJECUCIÒN</t>
  </si>
  <si>
    <t>ORDEN DE COMPRA 114241</t>
  </si>
  <si>
    <t>CONTRATAR LA COMPRA ELEMENTOS DE ASEO PARA LA REALIZACIÓN DEL ASEO DIARIO DE LAS INSTALACIONES Y EQUIPOS DEL PROYECTO PRODUCTIVO PANADERÍA DE LA CÁRCEL Y PENITENCIARIA CON ALTA Y MEDIA SEGURIDAD LA PAZ ITAGÜÍ - INPEC</t>
  </si>
  <si>
    <t>https://www.colombiacompra.gov.co/tienda-virtual-del-estado-colombiano/ordenes-compra/114241</t>
  </si>
  <si>
    <t>ORDEN DE COMPRA 114668</t>
  </si>
  <si>
    <t>CONTRATAR LA COMPRA DE ELEMENTOS DE PAPELERÍA Y OTROS BIENES PARA EL FUNCIONAMIENTO ADMINISTRATIVO DEL ALMACÉN EXPENDIO DE LA CÁRCEL Y PENITENCIARIA CON ALTA Y MEDIA SEGURIDAD LA PAZ – INPEC</t>
  </si>
  <si>
    <t>A-05-01-01-003-002; A-05-01-01-003-008</t>
  </si>
  <si>
    <t>https://www.colombiacompra.gov.co/tienda-virtual-del-estado-colombiano/ordenes-compra/114668</t>
  </si>
  <si>
    <t>ORDEN DE COMPRA 114802</t>
  </si>
  <si>
    <t>JAIME BELTRAN URIBE (POLYFLEX)</t>
  </si>
  <si>
    <t>CONTRATAR LA COMPRA DE ELEMENTOS DE ASEO Y LIMPIEZA PARA EL APOYO DE LOS PROGRAMAS DE REINSERCIÓN SOCIAL A PPL- PIGA, LLEVADOS A CABO DESDE EL ÁREA DE ATENCIÓN Y TRATAMIENTO DE LA CÁRCEL Y PENITENCIARIA CON ALTA Y MEDIA SEGURIDAD LA PAZ DEL INPEC</t>
  </si>
  <si>
    <t>A-02-02-01-003-008; A-02-02-01-003-005</t>
  </si>
  <si>
    <t>https://www.colombiacompra.gov.co/tienda-virtual-del-estado-colombiano/ordenes-compra/114802</t>
  </si>
  <si>
    <t>ORDEN DE COMPRA 114937</t>
  </si>
  <si>
    <t>CONTRATAR LA COMPRA DE IMPRESORA PARA APOYO A LOS PROGRAMAS DE REINSERCIÓN SOCIAL LLEVADOS EN EL ÁREA DE ATENCIÓN Y TRATAMIENTO DE LA CÁRCEL Y PENITENCIARIA CON ALTA Y MEDIA SEGURIDAD LA PAZ – INPEC</t>
  </si>
  <si>
    <t>A-02-01-01-004-005</t>
  </si>
  <si>
    <t>https://www.colombiacompra.gov.co/tienda-virtual-del-estado-colombiano/ordenes-compra/114937</t>
  </si>
  <si>
    <t>ORDEN DE COMPRA 114995</t>
  </si>
  <si>
    <t>FERRICENTROS S.A.S</t>
  </si>
  <si>
    <t>CONTRATAR LA COMPRA DE MAQUINARIA, EQUIPO Y HERRAMIENTA PARA LAS ACTIVIDADES OCUPACIONALES DE LA CÁRCEL Y PENITENCIARIA CON ALTA Y MEDIA SEGURIDAD LA PAZ ITAGÜÍ-INPEC</t>
  </si>
  <si>
    <t>A-02-01-01-004-004</t>
  </si>
  <si>
    <t>licitaciones2@ferricentro.com - asistenteventas01@ferricentro.com</t>
  </si>
  <si>
    <t>https://www.colombiacompra.gov.co/tienda-virtual-del-estado-colombiano/ordenes-compra/114995</t>
  </si>
  <si>
    <t>501-MC-012-2023</t>
  </si>
  <si>
    <t>SUMINISTROS</t>
  </si>
  <si>
    <t xml:space="preserve">CONTRATAR LA ADQUISICIÓN DE COLCHONETAS, SABANAS, COBIJAS Y ALMOHADAS PARA LA POBLACIÓN PRIVADA DE LA LIBERTAD DE LA CÁRCEL Y PENITENCIARIA CON ALTA Y MEDIA SEGURIDAD LA PAZ DEL INPEC. </t>
  </si>
  <si>
    <t>gerencia@colchonesdotahogar.com</t>
  </si>
  <si>
    <t>(id.CO1.BDOS.4765439)</t>
  </si>
  <si>
    <t>https://community.secop.gov.co/Public/Tendering/OpportunityDetail/Index?noticeUID=CO1.NTC.4774059&amp;isFromPublicArea=True&amp;isModal=False</t>
  </si>
  <si>
    <t>R.N / CPMSBEL</t>
  </si>
  <si>
    <t>MEGAFORMAS LITOGRAFIA Y PAPELERIA S.A.S.</t>
  </si>
  <si>
    <t>ADQUISICIÓN DE PASTA o PULPA, PAPEL y PRODUCTOS DE PAPEL; IMPRESOS y ARTÍCULOS (CARTULINA y FORMATOS IMPRESOS PARA APOYAR LAS LABORES DEL ÁREA DE DACTILOSCOPIA DE LA CÁRCEL y PENITENCIARIA DE MEDIA SEGURIDAD DE BELLO ANTIOQUIA DE ACUERDO A LAS ESPECIFICACIONES TÉCNICAS DESCRITAS DENTRO DEL ESTUDIO PREVIO</t>
  </si>
  <si>
    <t xml:space="preserve">A-02-02-01-003-002 </t>
  </si>
  <si>
    <t>megaformas@claro.net.co</t>
  </si>
  <si>
    <t>CO1.PCCNTR.5297848</t>
  </si>
  <si>
    <t>https://community.secop.gov.co/Public/Tendering/OpportunityDetail/Index?noticeUID=CO1.NTC.4791664&amp;isFromPublicArea=True&amp;isModal=False</t>
  </si>
  <si>
    <t>MAYDY JULIETH GODOY BALLESTEROS</t>
  </si>
  <si>
    <t>PRESTACION DE SERVICIO DE MANTENIMIENTO PREVENTIVO y CORRECTIVO A TODO COSTO DE LOS EQUIPOS DEL PROYECTO PRODUCTIVO PANADERÍA DE LA CÁRCEL Y PENITENCIARIA DE MEDIA SEGURIDAD DE BELLO</t>
  </si>
  <si>
    <t>A-05-01-02-008-007</t>
  </si>
  <si>
    <t>amcdecolombialicitaciones@gmail.com</t>
  </si>
  <si>
    <t>CO1.PCCNTR.5307513</t>
  </si>
  <si>
    <t>https://community.secop.gov.co/Public/Tendering/OpportunityDetail/Index?noticeUID=CO1.NTC.4792649&amp;isFromPublicArea=True&amp;isModal=False</t>
  </si>
  <si>
    <t>INDUSTRIAS ALIMENTICIAS ENRIPAN S.A.S.</t>
  </si>
  <si>
    <t>ADQUISICIÓN DE PRODUCTOS ALIMENTICIOS PARA EL PROYECTO ASADERO DE POLLOS Y COMIDA RÁPIDAS DE LA CÁRCEL Y PENITENCIARIA DE MEDIA SEGURIDAD DE BELLO, CON DESTINO FINAL LA POBLACIÓN PRIVADA DE LA LIBERTAD</t>
  </si>
  <si>
    <t xml:space="preserve">panaderiaenripan@hotmail.com   </t>
  </si>
  <si>
    <t>CO1.PCCNTR.5297956</t>
  </si>
  <si>
    <t>https://community.secop.gov.co/Public/Tendering/OpportunityDetail/Index?noticeUID=CO1.NTC.4797106&amp;isFromPublicArea=True&amp;isModal=False</t>
  </si>
  <si>
    <t>COMERCIALIZADORA GIRPARR S.A.S</t>
  </si>
  <si>
    <t>ADQUISICIÓN DE ELEMENTOS DE ASEO PERSONAL PARA EL PROYECTO PRODUCTIVO DEL EXPENDIO DE LA CÁRCEL Y PENITENCIARIA DE MEDIA SEGURIDAD DE BELLO, CON DESTINO FINAL LA POBLACIÓN PRIVADA DE LA LIBERTAD DE ACUERDO A LAS ESPECIFICACIONES TÉCNICAS DESCRITAS DENTRO DEL ESTUDIO PREVIO</t>
  </si>
  <si>
    <t>efra.parra@hotmail.com</t>
  </si>
  <si>
    <t>CO1.PCCNTR.5298352</t>
  </si>
  <si>
    <t>https://community.secop.gov.co/Public/Tendering/OpportunityDetail/Index?noticeUID=CO1.NTC.4797667&amp;isFromPublicArea=True&amp;isModal=False</t>
  </si>
  <si>
    <t>JOSE DAVID MAZO RENDON</t>
  </si>
  <si>
    <t>CONTRATAR LA ADQUISICIÓN DE CAJAS y EMPAQUES PARA EL PROYECTO PRODUCTIVO DE PANADERÍA DE LA CÁRCEL y PENITENCIARIA DE MEDIA SEGURIDAD DE BELLO ANTIOQUIA</t>
  </si>
  <si>
    <t xml:space="preserve">A-05-01-01-003-002 </t>
  </si>
  <si>
    <t>dplast037@gmail.com</t>
  </si>
  <si>
    <t>CO1.BDOS.2843602 </t>
  </si>
  <si>
    <t>https://community.secop.gov.co/Public/Tendering/OpportunityDetail/Index?noticeUID=CO1.NTC.4837212&amp;isFromPublicArea=True&amp;isModal=False</t>
  </si>
  <si>
    <t>PANAMERICANA</t>
  </si>
  <si>
    <t>ADQUISICIÓN DE BIENES Y SERVICIOS DE CARACTERÍSTICAS TÉCNICAS UNIFORMES A TRAVÉS DE LA TIENDA VIRTUAL DEL ESTADO COLOMBIANO (TVEC) Y DEL ACUERDO MARCO DE PRECIOS (AMP) PARA LA COMPRA DE EXTINTORES - PARA EL ESTABLECIMIENTO DE LA CÁRCEL Y PENITENCIARIA DE MEDIA SEGURIDAD DE BELLO (ANTIOQUIA)</t>
  </si>
  <si>
    <t>angy.aristizabal@panamericana.com</t>
  </si>
  <si>
    <t>https://www.colombiacompra.gov.co/tienda-virtual-del-estado-colombiano/ordenes-compra/114682</t>
  </si>
  <si>
    <t>Epmsc Andes</t>
  </si>
  <si>
    <t>Minima Cuantia</t>
  </si>
  <si>
    <t>Jhon Fredis Salazar restrepo</t>
  </si>
  <si>
    <t>Suministro de productos de aseo e higiene personal para el proyecto productivo expendio del Epmsc Andes</t>
  </si>
  <si>
    <t>autoservicioplatino@gmail.com</t>
  </si>
  <si>
    <t>Recursos propios</t>
  </si>
  <si>
    <t>CO1,BDOS,4757867</t>
  </si>
  <si>
    <t>community.secop.gov.co/Public/Tendering/OpportunityDetail/Index?noticeUID=CO1.NTC.4767360&amp;isFromPublicArea=True&amp;isModal=False</t>
  </si>
  <si>
    <t>Diana Lucia Herrera Lora</t>
  </si>
  <si>
    <t>Adquisicion de elementos para programas generales y de enfoque diferencial en el Epmsc Andes</t>
  </si>
  <si>
    <t>A-02-02-01-003-005; A-02-02-01-003-008; A-02-02-01-004-002; A-02-02-01-004-005</t>
  </si>
  <si>
    <t>dianatodossomosuno@gmail.com</t>
  </si>
  <si>
    <t>Presupuesto de entidad nacional</t>
  </si>
  <si>
    <t>CO1,BDOS,4817239</t>
  </si>
  <si>
    <t>community.secop.gov.co/Public/Tendering/OpportunityDetail/Index?noticeUID=CO1.NTC.4825779&amp;isFromPublicArea=True&amp;isModal=False</t>
  </si>
  <si>
    <t>EPMSC BOLIVAR</t>
  </si>
  <si>
    <t>MC 507-023-2023</t>
  </si>
  <si>
    <t>DIANA LUCIA HERRERA LORA</t>
  </si>
  <si>
    <r>
      <t>“</t>
    </r>
    <r>
      <rPr>
        <sz val="10"/>
        <color indexed="8"/>
        <rFont val="Arial"/>
        <family val="2"/>
      </rPr>
      <t xml:space="preserve">CONTRATAR LA ADQUISICIÓN DE PRODUCTOS DE CAUCHO Y PLASTICO, PRENDAS DE VESTIR, PRODUCTOS METALICOS Y ARTICULOS RELACIONADOS PARA EL ESTABLECIMIENTO PENITENCIARIO DE MEDIANA SEGURIDAD Y CARCELARIO DE CIUDAD BOLIVAR ANTIOQUIA VIGENCIA 2023” </t>
    </r>
  </si>
  <si>
    <t xml:space="preserve">A-02-02-01-003-006, A-05-01-01-002-008, A-05-01-01-002-009, A-05-01-01-003-006, A-05-01-01-004-002 </t>
  </si>
  <si>
    <t>id.CO1.BDOS.4751681</t>
  </si>
  <si>
    <t>https://community.secop.gov.co/Public/Tendering/OpportunityDetail/Index?noticeUID=CO1.NTC.4760821&amp;isFromPublicArea=True&amp;isModal=False</t>
  </si>
  <si>
    <t>POR PAGAR</t>
  </si>
  <si>
    <t>TVEC 507-024-2023</t>
  </si>
  <si>
    <t>INDEGA SA</t>
  </si>
  <si>
    <t>“CONTRATAR EL SUMINISTRO DE PRODUCTOS DE BEBIDAS (GASEOSAS) PARA EL PROYECTO PRODUCTIVO DE EXPENDIO Y ASÍ CUBRIR LAS NECESIDADES QUE DEMANDAN LOS PRIVADOS DE LA LIBERTAD DEL ESTABLECIMIENTO PENITENCIARIO DE MEDIANA SEGURIDAD Y CARCELARIO DE BOLIVAR”.</t>
  </si>
  <si>
    <r>
      <t>dbeltran@esguerra.com</t>
    </r>
    <r>
      <rPr>
        <sz val="15"/>
        <color indexed="63"/>
        <rFont val="Arial"/>
        <family val="2"/>
      </rPr>
      <t>.</t>
    </r>
  </si>
  <si>
    <t>https://www.colombiacompra.gov.co/tienda-virtual-del-estado-colombiano/ordenes-compra/114286</t>
  </si>
  <si>
    <t>TVEC 507-026-2023</t>
  </si>
  <si>
    <t>CONTRATAR A TRAVÉS LA TIENDA VIRTUAL DEL ESTADO COLOMBIANO, LA ADQUISICIÓN DE PRODUCTOS ALIMENTICIOS PARA EL PROYECTO PRODUCTIVO DE EXPENDIO, Y ASÍ CUBRIR LAS NECESIDADES QUE DEMANDAN LOS PRIVADOS DE LA LIBERTAD DEL EPMSC-BOLIVAR</t>
  </si>
  <si>
    <t xml:space="preserve">A-05-01-01-002-003 </t>
  </si>
  <si>
    <t>marketing@proveer.com.co</t>
  </si>
  <si>
    <t>https://www.colombiacompra.gov.co/tienda-virtual-del-estado-colombiano/ordenes-compra/114934</t>
  </si>
  <si>
    <t>CAUCASIA</t>
  </si>
  <si>
    <t xml:space="preserve">TIENDA VIRTUAL </t>
  </si>
  <si>
    <t>MINIMA CUANTIA - SUMINISTRO</t>
  </si>
  <si>
    <t>JAIME BELTRÁN URIBE - POLYFLEX</t>
  </si>
  <si>
    <t>ADQUISICION PRODUCTOS PAPELERIA, RECURSOS NACION, PROPIOS Y ATENCION Y REHABILITACION AL RECLUSO</t>
  </si>
  <si>
    <t>A-03-03-01-017,A-02-02-01-003-002,A-02-02-01-003-008, A-02-02-01-003-002, A-03-03-01-018</t>
  </si>
  <si>
    <t xml:space="preserve">directora.comercial@polyflex.com.co </t>
  </si>
  <si>
    <t>10,26</t>
  </si>
  <si>
    <t>NACION Y PROPIOS</t>
  </si>
  <si>
    <t>https://www.colombiacompra.gov.co/tienda-virtual-del-estado-colombiano/ordenes-compra/114178</t>
  </si>
  <si>
    <t>EPMSC LA CEJA</t>
  </si>
  <si>
    <t>MC-007-2023</t>
  </si>
  <si>
    <t>MINIMA CUANTÍA</t>
  </si>
  <si>
    <t xml:space="preserve">CENTRAL DE SUMINISTROS LIMITADA </t>
  </si>
  <si>
    <t>CONTRATAR ADQUISICIÓN DE TONER Y TINTAS PARA IMPRESORAS DE AREAS ADMINISTRATIVAS Y EDUCATIVAS DEL ESTABLECIMIENTO PENITENCIARIO DE MEDIANA SEGURIDAD Y CARCELARIO DE LA CEJA ANTIOQUIA</t>
  </si>
  <si>
    <t>A-02-02-01-003-008                    A-03-03-01-017</t>
  </si>
  <si>
    <t>centralsumi@hotmail.com</t>
  </si>
  <si>
    <t>CO1.BDOS.4785531</t>
  </si>
  <si>
    <t xml:space="preserve">https://community.secop.gov.co/Public/Tendering/OpportunityDetail/Index?noticeUID=CO1.NTC.4793964&amp;isFromPublicArea=True&amp;isModal=False
</t>
  </si>
  <si>
    <t>PENDIENTE PAGO</t>
  </si>
  <si>
    <t>EPMSC SANTA BARBARA</t>
  </si>
  <si>
    <t>STABAR-015-2023</t>
  </si>
  <si>
    <t>INDUSTRIA NACIONAL DE GASEOSA SA</t>
  </si>
  <si>
    <t>“contratación de bebidas gaseosas y jugos de fruta para ser comercializados a la población privada de la libertad a través del almacén de expendio del EPMSC SANTA BÁRBARA.”</t>
  </si>
  <si>
    <t>Joel.iguaran@kof.com.mx</t>
  </si>
  <si>
    <t>Propio</t>
  </si>
  <si>
    <t>CO1.PCCNTR.5289485</t>
  </si>
  <si>
    <t xml:space="preserve">https://community.secop.gov.co/Public/Tendering/OpportunityDetail/Index?noticeUID=CO1.NTC.4795748&amp;isFromPublicArea=True&amp;isModal=False
</t>
  </si>
  <si>
    <t>STABAR-016-2023</t>
  </si>
  <si>
    <t>comprayventa</t>
  </si>
  <si>
    <t>PRESTIGIO DISTRIBUCCIONES SAS</t>
  </si>
  <si>
    <t xml:space="preserve">Contratar la compra de OTROS PRODUCTOS QUIMICOS; FIBRAS ARTIFICIALES (O FIBRAS INDUSTRIALES HECHAS POR EL HOMBRE) para atender las necesidades de cada una de las dependencias del Establecimiento Penitenciario de Mediana Seguridad y Carcelario </t>
  </si>
  <si>
    <t xml:space="preserve">A-02-02-01-003-005 </t>
  </si>
  <si>
    <t>administracion@prestigiodistribuciones.com</t>
  </si>
  <si>
    <t>CO1.PCCNTR.5301664</t>
  </si>
  <si>
    <t xml:space="preserve">https://community.secop.gov.co/Public/Tendering/OpportunityDetail/Index?noticeUID=CO1.NTC.4837558&amp;isFromPublicArea=True&amp;isModal=False
</t>
  </si>
  <si>
    <t>STABAR-017-2023</t>
  </si>
  <si>
    <t>CENTRAL DE SUMINISTROS LTDA</t>
  </si>
  <si>
    <t xml:space="preserve">“Contratar la compra de OTROS BIENES TRASPORTABLES (EXCEPTO PRODUCTOS METALICOS, MAQUINARIA Y EQUIPO), Destinados a cubrir las necesidades para las funciones de cada dependencia del establecimiento EPMSC Santa Bárbara del Instituto Nacional </t>
  </si>
  <si>
    <t>A-O2-O2-O1-003-O08</t>
  </si>
  <si>
    <t>CO1.PCCNTR.5305644</t>
  </si>
  <si>
    <t xml:space="preserve">https://community.secop.gov.co/Public/Tendering/OpportunityDetail/Index?noticeUID=CO1.NTC.4838635&amp;isFromPublicArea=True&amp;isModal=False
</t>
  </si>
  <si>
    <t>STABAR-019-2023</t>
  </si>
  <si>
    <t>Contratar la compra de OTROS BIENES TRANSPORTABLES (EXCEPTO PRODUCTOS METALICOS, MAQUINARIA Y EQUIPO) para atender las necesidades de cada una de las dependencias del Establecimiento Penitenciario de Mediana Seguridad y Carcelario (EPMSC) SANTA BÁRBARA, del Instituto Nacional Penitenciario y Carcelario – INPEC.</t>
  </si>
  <si>
    <t>CO1.AWD.1703213</t>
  </si>
  <si>
    <t xml:space="preserve">https://community.secop.gov.co/Public/Tendering/OpportunityDetail/Index?noticeUID=CO1.NTC.4874570&amp;isFromPublicArea=True&amp;isModal=False
</t>
  </si>
  <si>
    <t>EPMSC SANTA ROSA DE OSOS</t>
  </si>
  <si>
    <t>SRO-519-017-2023</t>
  </si>
  <si>
    <t>Contratación la adquisición de artículos de deporte, recreación, cultura y concurso de teatro, música y pintura, - establecimiento de reclusiónfortalecimiento de programas de cultura, deporte y recreación-fondo de
rehabilitación, para el Establecimiento Penitenciario De Mediana Seguridad
Y Carcelario De Santa Rosa De Osos</t>
  </si>
  <si>
    <t>A-03-03-01</t>
  </si>
  <si>
    <t xml:space="preserve">contabilidad@centraldesuministros.com </t>
  </si>
  <si>
    <t>id.CO1.BDOS.4837976</t>
  </si>
  <si>
    <t>https://community.secop.gov.co/Public/Tendering/OpportunityDetail/Index?noticeUID=CO1.NTC.4846296&amp;isFromPublicArea=True&amp;isModal=False</t>
  </si>
  <si>
    <t>SANTA ROSA DE OSOS</t>
  </si>
  <si>
    <t>SRO-519-018-2023</t>
  </si>
  <si>
    <t>GLORIA MARIN LOPEZ</t>
  </si>
  <si>
    <t>Contratar la adquisición de material didáctico e insumos para la adquisición de artículos de deporte, recreación, cultura y concurso de teatro, música y pintura en el Establecimiento Penitenciario De Mediana Seguridad Y Carcelario De Santa Rosa De Osos</t>
  </si>
  <si>
    <t>A-02-02-01</t>
  </si>
  <si>
    <t>gloriamlopez66@hormail.com</t>
  </si>
  <si>
    <t>id.CO1.BDOS.4859170</t>
  </si>
  <si>
    <t>https://community.secop.gov.co/Public/Tendering/OpportunityDetail/Index?noticeUID=CO1.NTC.4867592&amp;isFromPublicArea=True&amp;isModal=False</t>
  </si>
  <si>
    <t>EPMSC SONSON</t>
  </si>
  <si>
    <t>MC-027-2023</t>
  </si>
  <si>
    <t xml:space="preserve">MARIA MILBIA SUAREZ </t>
  </si>
  <si>
    <t>CONTRATAR EL SERVICIO DE RECARGA Y COMPRA DE EXTINTORES, DOTACIÓN DE BOTIQUINES Y SEÑALIZACIÓN PARA LAS ÁREAS LABORALES DE LA PPL DEL EPMSC SONSÓN DEL INSTITUTO NACIONAL PENITENCIARIO Y CARCELARIO — INPEC</t>
  </si>
  <si>
    <t>A-03-03-01-017 BSITEM 612 SEÑALIZACIÓN DE ÁREAS OCUPACIONALES y -03-03-01-017 BSITEM 617 RECARGA Y COMPRA EXTINTORES</t>
  </si>
  <si>
    <t>efumicaldas3@hotmail.com</t>
  </si>
  <si>
    <t>CO1.PCCNTR.5307267</t>
  </si>
  <si>
    <t xml:space="preserve">https://community.secop.gov.co/Public/Tendering/OpportunityDetail/Index?noticeUID=CO1.NTC.4843718&amp;isFromPublicArea=True&amp;isModal=False
</t>
  </si>
  <si>
    <t>En Ejecucion</t>
  </si>
  <si>
    <t>MC-028-2023</t>
  </si>
  <si>
    <t>COMPRA DE ELEMENTOS DE CAMA COMO SON COBIJAS, ALMOHADAS Y SABANAS, PARA LA POBLACIÓN PRIVADA DE LA LIBERTAD, ORIENTADA A LA PRESTACIÓN DE SERVICIOS ESENCIALES PARA EL BIENESTAR DE LA PPL DEL EPMSC SONSON DEL INSTITUTO NACIONAL PENITENCIARIO Y CARCELARIO – INPEC</t>
  </si>
  <si>
    <t>A-03-03-01-017 ATENCION, REHABILITACION AL RECLUSO, BSISTEM 630</t>
  </si>
  <si>
    <t>OC 114517</t>
  </si>
  <si>
    <t>https://colombiacompra.gov.co/tienda-virtual-del-estado-colombiano/ordenes-compra/114517</t>
  </si>
  <si>
    <t>MC-029-2023</t>
  </si>
  <si>
    <t>CONTRATAR LA ADQUISICION ARTÍCULOS PARA FORTALECIMIENTO DE PROGRAMAS DE DEPORTE, CULTURA Y RECREACION, ASI COMO MAQUINARIA PARA USO GENERAL Y USOS ESPECIALES EN LOS PROGRAMAS, PROYECTOS Y ACTIVIDADES OCUPACIONALES DE LA PPL DEL EPMSC SONSON DEL INSTITUTO NACIONAL PENITENCIARIO Y CARCELARIO – INPEC</t>
  </si>
  <si>
    <t>A-02-02-01-004-006 (356) MAQUINARIA Y APARATOS ELÉCTRICOS, A-02-01-01-004-003 (224) MAQUINARIA USO GENERAL (Adquisición Maquinaria y herramientas Proyectos), A-02-01-01-004-004 (225), MAQUINARIA PARA USOS ESPECIALES (Proyectos Productivos) y A-05-01-01-004-004 (724) MAQUINARIA USOS ESPECIALES</t>
  </si>
  <si>
    <t>angy.aristizabal@panamericana.com.co</t>
  </si>
  <si>
    <t>OC 114814</t>
  </si>
  <si>
    <t>https://colombiacompra.gov.co/tienda-virtual-del-estado-colombiano/ordenes-compra/114814</t>
  </si>
  <si>
    <t>MC-030-2023</t>
  </si>
  <si>
    <t>COMERCIALIZADORA Y DISTRIBUIDORA TORRES SAS</t>
  </si>
  <si>
    <t>CONTRATAR LA ADQUISICIÓN DE ELEMENTOS DIDACTICOS Y LÚDICOS, PARA EL USO DE LA POBLACION PRIVADA DE LA LIBERTAD EN LA ATENCION PSICOSOCIAL A POBLACION CON ENFOQUE DIFERENCIAL, DEL EPMSC SONSON DEL INSTITUTO NACIONAL PENITENCIARIO Y CARCELARIO – INPEC</t>
  </si>
  <si>
    <t>A-03-03-01-017 ATENCION Y REHABILITACION AL RECLUSO, BSISTEM 627 ATENCION PSICOSOCIAL A POBLACION CON ENFOQUE DIFERENCIAL FUENTE</t>
  </si>
  <si>
    <t>CO1.PCCNTR.5323477</t>
  </si>
  <si>
    <t>https://community.secop.gov.co/Public/Tendering/OpportunityDetail/Index?noticeUID=CO1.NTC.4856038&amp;isFromPublicArea=True&amp;isModal=False</t>
  </si>
  <si>
    <t>MC-031-2023</t>
  </si>
  <si>
    <t>CONTRATAR LA ADQUISICION DE MAQUINARIA PARA USOS ESPECIALES EN ACTIVIDADES OCUPACIONALES Y PROYECTOS PRODUCTIVOS DE LA PPL DEL EPMSC SONSON DEL INSTITUTO NACIONAL PENITENCIARIO Y CARCELARIO – INPEC</t>
  </si>
  <si>
    <t>A-02-01-01-004-004 (225), MAQUINARIA PARA USOS ESPECIALES (Proyectos Productivos) y A-05-01-01-004-004 (724) MAQUINARIA USOS ESPECIALES</t>
  </si>
  <si>
    <t>OC 114890</t>
  </si>
  <si>
    <t>https://colombiacompra.gov.co/tienda-virtual-del-estado-colombiano/ordenes-compra/114890</t>
  </si>
  <si>
    <t>TAMESIS</t>
  </si>
  <si>
    <t>TAM015-23</t>
  </si>
  <si>
    <t>SERHE H2O</t>
  </si>
  <si>
    <t>CONTRATAR LA ADQUISICIÓN DE MATERIAL DE PAPELERIA Y ÚTILES DE ESCRITORIO CON EL FIN DE SUPLIR LAS NECESIDADES DE LOS PROGRAMAS DE: CONSEJO DE EVALUACION Y TRATAMIENTO (CET), JUNTA DE EVALUACION, TRABAJO, ESTUDIO Y ENSEÑANZA (JETEE) Y PROGRAMAS PSICOSOCIALES, CON FINES DE TRATAMIENTO PENITENCIARIO PARA LA POBLACION PRIVADA DE LA LIBERTAD DEL EPMSC TAMESIS</t>
  </si>
  <si>
    <t>danielsernaherrera13@gmail.com</t>
  </si>
  <si>
    <t>CO1.PCCNTR.5306562</t>
  </si>
  <si>
    <t>https://community.secop.gov.co/Public/Tendering/OpportunityDetail/Index?noticeUID=CO1.NTC.4825971&amp;isFromPublicArea=True&amp;isModal=False</t>
  </si>
  <si>
    <t>EPMSC QUIBDÓ</t>
  </si>
  <si>
    <t>013-2023</t>
  </si>
  <si>
    <t>EXTINORTE</t>
  </si>
  <si>
    <t>CONTRATAR LA ADQUISICIÓN DE PRODUCTOS DE RECARGA Y SUMINISTRO DE EXTINTORES PARA EL ESTABLECIMIENTO PENITENCIARIO DE MEDIANA SEGURIDAD Y CARCELARIO QUIBDÓ</t>
  </si>
  <si>
    <t>o</t>
  </si>
  <si>
    <t>extin2005@gmail.com</t>
  </si>
  <si>
    <t>id.CO1.BDOS.4806301</t>
  </si>
  <si>
    <t>https://community.secop.gov.co/Public/Tendering/OpportunityDetail/Index?noticeUID=CO1.NTC.4814749&amp;isFromPublicArea=True&amp;isModal=False</t>
  </si>
  <si>
    <t>PUERTO TRIUNFO</t>
  </si>
  <si>
    <t>FERRICENTROS SAS</t>
  </si>
  <si>
    <t>CONTRATAR LA ADQUISICIÓN DE DOTACIÓN MOBILIARIA PARA EL FORTALECIMIENTO DE PROGRAMAS PSICOSOCIALES DE ATENCIÓN SOCIAL PARA LA CÁRCEL Y PENITENCIARÍA DE MEDIANA SEGURIDAD DE PUERTO TRIUNFO, INPEC.</t>
  </si>
  <si>
    <t>A-03-02-01-018</t>
  </si>
  <si>
    <t>https://www.colombiacompra.gov.co/tienda-virtual-del-estado-colombiano/ordenes-compra/114099</t>
  </si>
  <si>
    <t>https://www.colombiacompra.gov.co/tienda-virtual-del-estado-colombiano/ordenes-compra/114100</t>
  </si>
  <si>
    <t>https://www.colombiacompra.gov.co/tienda-virtual-del-estado-colombiano/ordenes-compra/114314</t>
  </si>
  <si>
    <t>COPED PEDREGAL</t>
  </si>
  <si>
    <t>022 COPED 2023</t>
  </si>
  <si>
    <t>CRR SOLUCIONES INTEGRALES SAS.</t>
  </si>
  <si>
    <t>CONTRATAR LA PRESTACION DE SERVICIOS DE MANTENIMIENTO DE MAQUINAS DE LOS TALLERES Y PROGRAMAS DE ATENCION REHABILITACION AL RECLUSO CON FINES DE TRATAMIENTO PENITENCIARIO Y QUE HACEN DEL COMPLEJO PENITENCIARIO Y CARCELARIO DE ALTA Y MEDIA SEGURIDAD DE MEDELLIN PEDREGAL-COPED</t>
  </si>
  <si>
    <t>contabilidadcrrsoluciones@gmail.com</t>
  </si>
  <si>
    <t>id.CO1.BDOS.4768175</t>
  </si>
  <si>
    <t xml:space="preserve">https://community.secop.gov.co/Public/Tendering/OpportunityDetail/Index?noticeUID=CO1.NTC.4776675&amp;isFromPublicArea=True&amp;isModal=False
</t>
  </si>
  <si>
    <t>023 COPED203</t>
  </si>
  <si>
    <t>IPS FIRMEDICA SAS</t>
  </si>
  <si>
    <t>CONTRATAR LA PRESTACION DE SERVICIOS “EXAMENES MEDICO LABORAL” PARA EL PPL QUE LABORA EN LOS PROYECTOS PRODUCTIVOS DEL COMPLEJO CARCELARIO Y PENITENCIARIO CON ALTA Y MEDIDA SEGURIDAD DE MEDELLIN PEDREGAL</t>
  </si>
  <si>
    <t>A–05–01–02–008–003</t>
  </si>
  <si>
    <t>contabilidad.firmedica@gmail.com</t>
  </si>
  <si>
    <t>id.CO1.BDOS.4834379</t>
  </si>
  <si>
    <t xml:space="preserve">https://community.secop.gov.co/Public/Tendering/OpportunityDetail/Index?noticeUID=CO1.NTC.4842948&amp;isFromPublicArea=True&amp;isModal=False
</t>
  </si>
  <si>
    <t>12. Prorrogas (En días)</t>
  </si>
  <si>
    <t>303-EPMSC CARTAGENA</t>
  </si>
  <si>
    <t>007 DE 2023</t>
  </si>
  <si>
    <t>Prestación de Servicios</t>
  </si>
  <si>
    <t>SEGURIDAD Y SUMINISTROS AL DIA SAS</t>
  </si>
  <si>
    <t>Contratar la recarga de extintores, compra de dotación de botiquines y señalización para el Establecimiento Penitenciario de Mediana Seguridad y Carcelario de Cartagena</t>
  </si>
  <si>
    <t>aldia_ltda@gmail.com</t>
  </si>
  <si>
    <t>10</t>
  </si>
  <si>
    <t>PRESUPUESTO DE ENTIDAD NACIONAL</t>
  </si>
  <si>
    <t>007 - 303 de 2023</t>
  </si>
  <si>
    <t>https://community.secop.gov.co/Public/Tendering/OpportunityDetail/Index?noticeUID=CO1.NTC.4853493&amp;isFromPublicArea=True&amp;isModal=False</t>
  </si>
  <si>
    <t xml:space="preserve">NINGUNA </t>
  </si>
  <si>
    <t>008 DE 2023</t>
  </si>
  <si>
    <t xml:space="preserve">SOLUCIONES EMPRESARIALES GGL S.A.S </t>
  </si>
  <si>
    <t>Contratar el suministro de cigarrillos para la comercialización a la población privada de la libertad a través del proyecto productivo expendio del establecimiento penitenciario de mediana seguridad y carcelario de Cartagena</t>
  </si>
  <si>
    <t>solucionesempresarialesggl@gmail.com</t>
  </si>
  <si>
    <t>26</t>
  </si>
  <si>
    <t>008 - 303 de 2023</t>
  </si>
  <si>
    <t>https://community.secop.gov.co/Public/Tendering/OpportunityDetail/Index?noticeUID=CO1.NTC.4853498&amp;isFromPublicArea=True&amp;isModal=False</t>
  </si>
  <si>
    <t>305-EPMSC MAGANGUE</t>
  </si>
  <si>
    <t>114701</t>
  </si>
  <si>
    <t>Orden de Compra</t>
  </si>
  <si>
    <t>FERRICENTRO SAS</t>
  </si>
  <si>
    <t>COMPRA DE ELEMENTOS DE FERRETERIA Y MAQUINARIA PARA USO DEL CPMS MAGANGUE</t>
  </si>
  <si>
    <t>A-02-02-01-004-002; A-02-02-01-004-006; A-02-01-01-004-003</t>
  </si>
  <si>
    <t>Presupuesto Recusos Nacion</t>
  </si>
  <si>
    <t>NA</t>
  </si>
  <si>
    <t>https://www.colombiacompra.gov.co/tienda-virtual-del-estado-colombiano/ordenes-compra/114701</t>
  </si>
  <si>
    <t>114702</t>
  </si>
  <si>
    <t>A-02-02-01-003-001 ; A-02-02-01-003-002</t>
  </si>
  <si>
    <t>Presupuesto Recusos Propios</t>
  </si>
  <si>
    <t>https://www.colombiacompra.gov.co/tienda-virtual-del-estado-colombiano/ordenes-compra/114702</t>
  </si>
  <si>
    <t>307-EPMSC VALLEDUPAR</t>
  </si>
  <si>
    <t>307-282023</t>
  </si>
  <si>
    <t>MANTENIMIENTO</t>
  </si>
  <si>
    <t xml:space="preserve">EXTINTORES EJE CAFETERO </t>
  </si>
  <si>
    <t>COMPRA, MANTENIMIENTO Y RECARGA DE ELEMENTOS DE SEGURIDAD INDUSTRIAL PARA INCENDIOS (EXTINTORES) / CASOS DE EMERGENCIA Y SEÑALIZACIÓN DE AREAS OCUPACIONALES DEL EPMSCVAL-ERE</t>
  </si>
  <si>
    <t>extintoresejecafetero@gmail.com</t>
  </si>
  <si>
    <t>https://community.secop.gov.co/Public/Tendering/ContractNoticePhases/View?PPI=CO1.PPI.26433346&amp;isFromPublicArea=True&amp;isModal=False</t>
  </si>
  <si>
    <t>308-EPMSC MONTERIA</t>
  </si>
  <si>
    <t>OC 114499 de 2023</t>
  </si>
  <si>
    <t>CONTRATAR LA ADQUISICION DE MAQUINARIA, EQUIPO Y HERRAMIENTAS PARA EL TALLER INDUSTRIA DE LA MADERA DE LA LIBERTAD EN LA CÁRCEL Y PENITENCIARÍA DE MEDIA SEGURIDAD DE MONTERÍA INCLUYE PABELLÓN DE MUJERES Y PABELLÓN DE RECLUSIÓN ESPECIAL - ERE</t>
  </si>
  <si>
    <t>A-02-01-01-004-003 MAQUINARIA PARA USO GENERAL, A-02-01-01-004-004 MAQUINARIA PARA USOS ESPECIALES Y A-02-02-01-004-002 PRODUCTOS METALICOS ELABORADOS (EXCEPTO MAQUINARIA Y EQUIPO)</t>
  </si>
  <si>
    <t xml:space="preserve">propios  </t>
  </si>
  <si>
    <t>https://colombiacompra.coupahost.com/order_headers/114499</t>
  </si>
  <si>
    <t>En ejecución</t>
  </si>
  <si>
    <t xml:space="preserve"> OC 114500 DE 2023</t>
  </si>
  <si>
    <t>https://colombiacompra.coupahost.com/order_headers/114500</t>
  </si>
  <si>
    <t>OC 114502 DE 2023</t>
  </si>
  <si>
    <t>https://colombiacompra.coupahost.com/order_headers/114502</t>
  </si>
  <si>
    <t>010 DE 2023</t>
  </si>
  <si>
    <t>CONTRATAR LA RECARGA Y ADQUISICION DE EXTINTORES, SEÑALIZACIONES DE AREAS LABORALES PARA LA PPL, BOTIQUIN Y CAMILLA DE EMERGENCIA PARA LA CÁRCEL Y PENITENCIARÍA DE MEDIA SEGURIDAD DE MONTERÍA INCLUYE PABELLÓN DE MUJERES Y PABELLÓN DE RECLUSIÓN ESPECIAL – ERE</t>
  </si>
  <si>
    <t>diprolicita@gmail.com</t>
  </si>
  <si>
    <t>https://community.secop.gov.co/Public/Tendering/ContractNoticePhases/View?PPI=CO1.PPI.26601371&amp;isFromPublicArea=True&amp;isModal=False</t>
  </si>
  <si>
    <t>OC 115063 DE 2023</t>
  </si>
  <si>
    <t>CONTRATAR LA ADQUISICION DE MAQUINARIA Y HERRAMIENTAS PARA EL TALLER INDUSTRIA DE LA MADERA DE LA LIBERTAD EN LA CÁRCEL Y PENITENCIARÍA DE MEDIA SEGURIDAD DE MONTERÍA INCLUYE PABELLÓN DE MUJERES Y PABELLÓN DE RECLUSIÓN ESPECIAL - ERE</t>
  </si>
  <si>
    <t>A-02-01-01-004-003 MAQUINARIA PARA USO GENERAL, A-02-01-01-004-004  Y A-02-02-01-004-002 PRODUCTOS METALICOS ELABORADOS (EXCEPTO MAQUINARIA Y EQUIPO)</t>
  </si>
  <si>
    <t>https://colombiacompra.coupahost.com/order_headers/115063</t>
  </si>
  <si>
    <t>EN EJECUCIÓN</t>
  </si>
  <si>
    <t>313-EPMSC RIOHACHA</t>
  </si>
  <si>
    <t>313-CPMS-RIOHACHA-005</t>
  </si>
  <si>
    <t>DIAGNOSTICENTRO LA AMISTAD S.A.S</t>
  </si>
  <si>
    <t>SERVICIO DE MANTENIMIENTO PREVENTIVO,CORRECTIVO Y SUMINISTRO DE REPUESTOS ORIGINALES PARA LOS VEHICULOS ASGINADOS AL CPMS-RIOHACHA</t>
  </si>
  <si>
    <t>contratacionamistadsas@gmail.com</t>
  </si>
  <si>
    <t>313-006-2023</t>
  </si>
  <si>
    <t>https://community.secop.gov.co/Public/Tendering/OpportunityDetail/Index?noticeUID=CO1.NTC.4766990&amp;isFromPublicArea=True&amp;isModal=False</t>
  </si>
  <si>
    <t>313-CPMS-RIOHACHA-006</t>
  </si>
  <si>
    <t>INDUSTRIA Y DOTACION ALRAMEC S.A.S</t>
  </si>
  <si>
    <t>ADQUISICION DE COLCHONETAS PARA LAS PPL DEL CPMS DE RIOHACHA</t>
  </si>
  <si>
    <t>compras@colchonesdotahogar.com</t>
  </si>
  <si>
    <t>313-007-2023</t>
  </si>
  <si>
    <t xml:space="preserve">https://community.secop.gov.co/Public/Tendering/OpportunityDetail/Index?noticeUID=CO1.NTC.4775559&amp;isFromPublicArea=True&amp;isModal=False
</t>
  </si>
  <si>
    <t>314-EPMSC SANTA MARTA</t>
  </si>
  <si>
    <t>09--2023</t>
  </si>
  <si>
    <t>SERVICIOS INTEGRALES JP  S.A.S.</t>
  </si>
  <si>
    <t>CONTRATAR EL SERVICIO DE FUMIGACION Y LAVADO DE TANQUES DE AGUA POTABLE DE LAS INSTALACIONES DEL EPMSC SANTA MARTA EN BENEFICIO DE LA POBLACIÓN PRIVADA DE LA LIBERTAD</t>
  </si>
  <si>
    <t>serviciosintegralesjp@gmail.com</t>
  </si>
  <si>
    <t>314-EPMSCSM-10-2023</t>
  </si>
  <si>
    <t>https://community.secop.gov.co/Public/Tendering/OpportunityDetail/Index?noticeUID=CO1.NTC.4781270&amp;isFromPublicArea=True&amp;isModal=False</t>
  </si>
  <si>
    <t>316-EPMSC EL BANCO</t>
  </si>
  <si>
    <t>114983</t>
  </si>
  <si>
    <t>CONTRATAR LA ADQUISICION DE MAQUINAS DE AFECTAR PARA EL USO DOMESTICOS Y PELUQUERIA PARA ATENCION Y REHABILITACION AL RECLUSO DEL ESTABLECIMIENTO PENITENCIARIO DE MEDIANA SEGURIDAD Y CARCELARIO (EPMSC) DEL MUNICIPIO DE EL BANCO – MAGDALENA</t>
  </si>
  <si>
    <t>A-02-01-01-004-003
A-02-01-01-004-004</t>
  </si>
  <si>
    <t>https://colombiacompra.coupahost.com/order_headers/114983</t>
  </si>
  <si>
    <t>318-EPMSC SAN ANDRES</t>
  </si>
  <si>
    <t>318-013-2023</t>
  </si>
  <si>
    <t>AQUA WORKS S.A</t>
  </si>
  <si>
    <t>CONTRATAR EL SUMINISTRO DE AGUA POTABLE TRATADA EN BOLSA; PARA LA COMERCIALIZACIÓN A LA POBLACIÓN PRIVADA DE LIBERTAD A TRAVÉS DEL PROYECTO PRODUCTIVO EXPENDIO DEL ESTABLECIMIENTO PENITENCIARIO DE MEDIANA SEGURIDAD Y CARCELARIO DE SAN ANDRES ISLAS.</t>
  </si>
  <si>
    <t>aquaworksa@gmail.com</t>
  </si>
  <si>
    <t>https://community.secop.gov.co/Public/Tendering/OpportunityDetail/Index?noticeUID=CO1.NTC.4784774&amp;isFromPublicArea=True&amp;isModal=False</t>
  </si>
  <si>
    <t>319-EPMSC SINCELEJO</t>
  </si>
  <si>
    <t>319-06-2023</t>
  </si>
  <si>
    <t>TECNO CAR JC SAS</t>
  </si>
  <si>
    <t>Contratar la adquisicion de aceites, lubricantes y accesorios para satisfacer las necesidades del parque automotor  del Establecimiento Penitenciario de Mediana Seguridad y Carcelario de Sincelejo Sucre por el sistema de precios unitarios fijos a monto agotable</t>
  </si>
  <si>
    <t xml:space="preserve">tecnocarjc2014@gmail.com </t>
  </si>
  <si>
    <t>CO1.PCCNTR.5324492</t>
  </si>
  <si>
    <t>https://community.secop.gov.co/Public/Tendering/ContractNoticePhases/View?PPI=CO1.PPI.26767195&amp;isFromPublicArea=True&amp;isModal=False</t>
  </si>
  <si>
    <t>GRANDES SUPERICIES</t>
  </si>
  <si>
    <t>VENEPLAST LTDA</t>
  </si>
  <si>
    <t>Contratar la compra de elementos de papelería necesarios para el correcto funcionamiento del Establecimiento Penitenciario de Mediana Seguridad y carcelario de Sincelejo Sucre</t>
  </si>
  <si>
    <t xml:space="preserve">bogota10@papeleriaveneplast.com </t>
  </si>
  <si>
    <t>https://colombiacompra.gov.co/tienda-virtual-del-estado-colombiano/ordenes-compra/114681</t>
  </si>
  <si>
    <t>324-EPMSC TIERRALTA</t>
  </si>
  <si>
    <t>OC. 114008</t>
  </si>
  <si>
    <t>La Recetta Soluciones Gastronomicas Integradas S.A.S.</t>
  </si>
  <si>
    <t>Contratar el suministro de ALIMENTOS FRESCOS Y EMPACADADOS DE EXCELENTE CALIDAD, COMPOSICIÓN Y MARCAS RECONOCIDAS CON AMPLIA EXPERIENCIA EN EL MERCADO para comercializar a la Población Privada de la Libertad, a través del Expendio de la Carcel y Penitenciaria de Media Seguridad de Tierralta – CPMSTALT. </t>
  </si>
  <si>
    <t>A-05-01-01-002-003, PRODUCTOS DE MOLINERIA, ALMIDONES</t>
  </si>
  <si>
    <t>tiendavirtual@larecetta.com</t>
  </si>
  <si>
    <t>https://colombiacompra.gov.co/tienda-virtual-del-estado-colombiano/ordenes-compra/114008</t>
  </si>
  <si>
    <t>324-014-23</t>
  </si>
  <si>
    <t xml:space="preserve">DISTRIEQUIPOS DEL CARIBE SAS </t>
  </si>
  <si>
    <t>Contratar la adquisición de elementos para emergencia: 1. compra y recarga de extintores contraincendios, camillas, botiquines y dotación de botiquines para primeros auxilios y 2. Señalizaciones de áreas laborales, necesarios para garantizar atención básica y procesos seguros en las áreas ocupacionales donde participan del tratamiento penitenciario las personas privadas de la libertad en la Cárcel y Penitenciaria de Mediana Seguridad de Tierralta - CPMS Tierralta.</t>
  </si>
  <si>
    <t>A-03-03-01-017 A.R.R – ATENCION REHABILITACION AL RECLUSO – SENALIZACION AREAS OCUPACIONALES, FUENTE NACION</t>
  </si>
  <si>
    <t>distriequiposcomercial@gmail.com</t>
  </si>
  <si>
    <t>id.CO1.BDOS.4786811</t>
  </si>
  <si>
    <t>https://community.secop.gov.co/Public/Tendering/OpportunityDetail/Index?noticeUID=CO1.NTC.4796044&amp;isFromPublicArea=True&amp;isModal=False</t>
  </si>
  <si>
    <t>301-CMS BARRANQUILLA</t>
  </si>
  <si>
    <t>301-2023-008</t>
  </si>
  <si>
    <t>GRUPO EMPRESARIAL JJ S.A.S</t>
  </si>
  <si>
    <t>CONTRATAR EL SUMINISTRO DE PRODUCTOS TABACO (CIGARRILLOS) PARA SER COMERCIALIZADOS EN EL PROYECTO PRODUCTIVO EXPENDIO, DE LA CMSBA-JYP</t>
  </si>
  <si>
    <t xml:space="preserve">multisuministrosdelnorte@gmail.com </t>
  </si>
  <si>
    <t>https://community.secop.gov.co/Public/Tendering/OpportunityDetail/Index?noticeUID=CO1.NTC.4808264&amp;isFromPublicArea=True&amp;isModal=False</t>
  </si>
  <si>
    <t>301-2023-010</t>
  </si>
  <si>
    <t>SOLUCIONES EMPRESARIALES GGL S.A.S.</t>
  </si>
  <si>
    <t>CONTRATAR LA ADQUISICIÓN DE AGUA DE 550 ML EN BOLSA, PARA SER COMERCIALIZADOS A LA POBLACIÓN PRIVADA DE LA LIBERTAD A TRÁVES DEL PROYECTO PRODUCTIVO EXPENDIO DEL LA CÁRCEL DE MEDIA SEGURIDAD DE BARRANQUILLA INCLUYE PABELLÓN DE JUSTICIA Y PAZ.</t>
  </si>
  <si>
    <t>A-05-01-01-05</t>
  </si>
  <si>
    <t xml:space="preserve">gyhsolucioneslogistica@gmail.com </t>
  </si>
  <si>
    <t>ADQUISISIÓN DE MATERIAL
DIDACTICO PARA EL PROGRAMA DE EDUCACIÓN
FORMAL, DEL AREA EDUCATIVA DE LA CÁRCEL
DE MEDIA SEGURIDAD DE BARRANQUILLA –
INCLUYE PABELLÓN DE JUSTICIA Y PAZ</t>
  </si>
  <si>
    <t>ingrid.pita@hasltda.com</t>
  </si>
  <si>
    <t>https://www.colombiacompra.gov.co/tienda-virtual-del-estado-colombiano/ordenes-compra/113686</t>
  </si>
  <si>
    <t>19. Link del proceso</t>
  </si>
  <si>
    <t>200 REGIONAL OCCIDENTE</t>
  </si>
  <si>
    <t>MC12-2023</t>
  </si>
  <si>
    <t>NIT</t>
  </si>
  <si>
    <t xml:space="preserve">CORPORACIÓN GESTIÓN EMPRESARIAL </t>
  </si>
  <si>
    <t xml:space="preserve">CONTRATAR LA PRESTACIÓN DE SERVICIOS DE APOYO LOGÍSTICO PARA ACTIVIDADES DE BIENESTAR SOCIAL “VACACIONES RECREATIVAS” PARA LOS HIJOS DE LOS FUNCIONARIOS DE LOS ESTABLECIMIENTOS DE EL BORDO, BOLIVAR, SILVIA, POPAYAN, TUQUERRES, IPIALES Y   TUMACO, ADSCRITOS A LA REGIONAL OCCIDENTAL INPEC </t>
  </si>
  <si>
    <t xml:space="preserve">A-02-02-02-009-006 SERVICIOS DE ESPARCIMIENTO </t>
  </si>
  <si>
    <t>gestionydesarrollo2003@yahoo.com</t>
  </si>
  <si>
    <t>id.CO1.BDOS.4760138</t>
  </si>
  <si>
    <t>https://community.secop.gov.co/Public/Tendering/OpportunityDetail/Index?noticeUID=CO1.NTC.4769321&amp;isFromPublicArea=True&amp;isModal=False</t>
  </si>
  <si>
    <t>MC13-2023</t>
  </si>
  <si>
    <t>INPAKTA BTL SAS</t>
  </si>
  <si>
    <t>CONTRATAR LA PRESTACIÓN DE
SERVICIOS DE APOYO LOGÍSTICO PARA LA REALIZACIÓN DE CAPACITACIONES RELACIONADAS
CON LA DESVINCULACIÓN LABORAL ASISTIDA PARA LOS FUNCIONARIOS DE LOS
ESTABLECIMIENTOS DE CALI, PALMIRA Y JAMUNDI, ADSCRITOS A LA DIRECCIÓN REGIONAL
OCCIDENTAL – INPEC</t>
  </si>
  <si>
    <t>contacto.inpakta@gmail.com</t>
  </si>
  <si>
    <t>id.CO1.BDOS.4772484</t>
  </si>
  <si>
    <t>https://community.secop.gov.co/Public/Tendering/OpportunityDetail/Index?noticeUID=CO1.NTC.4782378&amp;isFromPublicArea=True&amp;isModal=False</t>
  </si>
  <si>
    <t>MC14-01-2023</t>
  </si>
  <si>
    <t>CONTRATAR LA PRESTACIÓN DE SERVICIOS DE APOYO LOGÍSTICO PARA LA REALIZACIÓN DE UN ENCUENTRO QUE PERMITA FORTALECER LA CULTURA ORGANIZACIONAL DIRIGIDO A LOS FUNCIONARIOS DE LOS ESTABLECIMIENTOS DE CAICEDONIA, SEVILLA, BUGA, TULUA, BUENAVENTURA, ADSCRITOS A LA DIRECCIÓN REGIONAL OCCIDENTAL – INPEC</t>
  </si>
  <si>
    <t>id.CO1.BDOS.4773230</t>
  </si>
  <si>
    <t>MC14-02-2023</t>
  </si>
  <si>
    <t xml:space="preserve">SOPORTE ADMINISTRATIVO INTEGRAL </t>
  </si>
  <si>
    <t>CONTRATAR LA PRESTACIÓN DE SERVICIOS DE APOYO LOGÍSTICO PARA LA REALIZACIÓN DE UN ENCUENTRO QUE PERMITA FORTALECER LA CULTURA ORGANIZACIONAL DIRIGIDO A LOS FUNCIONARIOS DE LOS ESTABLECIMIENTOS DE TÚQUERRES, IPIALES LA UNIÓN Y TUMACO, ADSCRITOS A LA DIRECCIÓN REGIONAL OCCIDENTAL – INPEC</t>
  </si>
  <si>
    <t>gerencia@saisas.co</t>
  </si>
  <si>
    <t>MC15-01-2023</t>
  </si>
  <si>
    <t>CC</t>
  </si>
  <si>
    <t>CAPACITANDO ANDO</t>
  </si>
  <si>
    <t>CONTRATAR LA PRESTACIÓN DE SERVICIOS DE APOYO LOGÍSTICO PARA ACTIVIDADES DE BIENESTAR SOCIAL “EQUIDAD DE GENERO Y EMPODERAMIENTO DE LA MUJER EN EL AMBITO LABORAL” LAS FUNCIONARIAS DE LOS ESTABLECIMIENTOS DE IPIALES, PASTO.</t>
  </si>
  <si>
    <t>roosvelth.mejia@hotmail.com</t>
  </si>
  <si>
    <t>id.CO1.BDOS.4785065</t>
  </si>
  <si>
    <t xml:space="preserve">https://community.secop.gov.co/Public/Tendering/OpportunityDetail/Index?noticeUID=CO1.NTC.4793652&amp;isFromPublicArea=True&amp;isModal=False
</t>
  </si>
  <si>
    <t>MC15-02-2023</t>
  </si>
  <si>
    <t>CONTRATAR LA PRESTACIÓN DE SERVICIOS DE APOYO LOGÍSTICO PARA ACTIVIDADES DE BIENESTAR SOCIAL “EQUIDAD DE GENERO Y EMPODERAMIENTO DE LA MUJER EN EL AMBITO LABORAL” LAS FUNCIONARIAS DE LOS ESTABLECIMIENTOS SEVILLA, CALI Y JAMUNDI, ADSCRITOS A LA DIRECCIÓN REGIONAL OCCIDENTAL – INPEC.</t>
  </si>
  <si>
    <t>MC16-2023</t>
  </si>
  <si>
    <t>CONTRATAR LA PRESTACIÓN DE SERVICIOS DE APOYO LOGÍSTICO PARA LA REALIZACIÓN DE UN ENCUENTRO DE ACOMPAÑAMIENTO PSICOSOCIAL CON ENFOQUE EN SALUD MENTAL PARA LOS FUNCIONARIOS DE LOS ESTABLECIMIENTOS DE CALI, PALMIRA, BUGA Y POPAYAN, ADSCRITOS A LA DIRECCIÓN REGIONAL OCCIDENTE – INPEC.</t>
  </si>
  <si>
    <t>id.CO1.BDOS.4785726</t>
  </si>
  <si>
    <t xml:space="preserve">https://community.secop.gov.co/Public/Tendering/OpportunityDetail/Index?noticeUID=CO1.NTC.4793965&amp;isFromPublicArea=True&amp;isModal=False
</t>
  </si>
  <si>
    <t xml:space="preserve">LA PREVISORA </t>
  </si>
  <si>
    <t xml:space="preserve">Compra de seguro obligatorio de accidentes de transito SOAT para el parque automotor de la Regional y Establecimientos adscritos a la Dirección Regional Occidente del INPEC </t>
  </si>
  <si>
    <t>A-02-02-02-007-001 SERVICIOS FINANCIEROS</t>
  </si>
  <si>
    <t>previsoracolombiacompra@gmail.com</t>
  </si>
  <si>
    <t>https://www.colombiacompra.gov.co/tienda-virtual-del-estado-colombiano/ordenes-compra/107860</t>
  </si>
  <si>
    <t>202 BOLIVAR</t>
  </si>
  <si>
    <t>202-SMC-021-2023</t>
  </si>
  <si>
    <t>INGENIERIA SMA SAS</t>
  </si>
  <si>
    <t>CONTRATAR SERVICIO DE MANTENIMIENTO CORRECTIVO Y PREVENTIVO (CON SUMINISTRO DE REPUESTOS Y MANO DE OBRA INCLUIDO) PARA LA MAQUINARIA Y EQUIPOS DEL PROYECTO PRODUCTIVO DE PANADERIA DEL EPMSC BOLIVAR CAUCA</t>
  </si>
  <si>
    <t>ingenieria.sma21@gmail.com</t>
  </si>
  <si>
    <t>CO1.BDOS.4813532</t>
  </si>
  <si>
    <t>https://community.secop.gov.co/Public/Tendering/OpportunityDetail/Index?noticeUID=CO1.NTC.4821926&amp;isFromPublicArea=True&amp;isModal=False</t>
  </si>
  <si>
    <t>206 PUERTO TEJADA</t>
  </si>
  <si>
    <t>MC026-2023-0</t>
  </si>
  <si>
    <t>SOLTEC VM SAS</t>
  </si>
  <si>
    <t>COMPRA DE ELEMENTOS PARA GRUPOS DE ENFOQUE DIFERENCIAL DEL EPMSC PUERTO TEJADA</t>
  </si>
  <si>
    <t>CO1.PCCNTR.5262881</t>
  </si>
  <si>
    <t>https://community.secop.gov.co/Public/Tendering/OpportunityDetail/Index?noticeUID=CO1.NTC.4765994&amp;isFromPublicArea=True&amp;isModal=False</t>
  </si>
  <si>
    <t>MC027-2023</t>
  </si>
  <si>
    <t>COMPRA DE TONER PARA IMPRESORA</t>
  </si>
  <si>
    <t>gerencia@centraldesuministros.com</t>
  </si>
  <si>
    <t>CO1.PCCNTR.5321501</t>
  </si>
  <si>
    <t>https://community.secop.gov.co/Public/Tendering/OpportunityDetail/Index?noticeUID=CO1.NTC.4848409&amp;isFromPublicArea=True&amp;isModal=False</t>
  </si>
  <si>
    <t>208 SILVIA</t>
  </si>
  <si>
    <t>208-SMC-016-2023</t>
  </si>
  <si>
    <t>SINDTEC COLOMBIA S.A.S.</t>
  </si>
  <si>
    <t>CONTRATAR LA COMPRA Y RECARGA DE EXTINTORES PARA ESTABLECIMIENTO PENITENCIARIO DE MEDIANA SEGURIDAD Y CARCELARIO DE SILVIA CAUCA - INPEC.</t>
  </si>
  <si>
    <t>0.00</t>
  </si>
  <si>
    <t>sindtec.facturaelectronica@gmail.com</t>
  </si>
  <si>
    <t>CO1.PCCNTR.5265116</t>
  </si>
  <si>
    <t xml:space="preserve">https://community.secop.gov.co/Public/Tendering/OpportunityDetail/Index?noticeUID=CO1.NTC.4861659&amp;isFromPublicArea=True&amp;isModal=False
</t>
  </si>
  <si>
    <t>208-SMC-017-2023</t>
  </si>
  <si>
    <t>GRUPO EMPRESARIAL VID SAS</t>
  </si>
  <si>
    <t>CONTRATAR LA ADQUISICION DE MAQUINARIA, EQUIPOS Y HERRAMIENTAS PARA EL AREA DEL TALLER DE EBANISTERIA DEL ESTABLECIMIENTO PENITENCIARIO DE MEDIANA SEGURIDAD Y CARCELARIO DE SILVIA CAUCA - INPEC.</t>
  </si>
  <si>
    <t>A-02-02-01-004-002 - A-02-01-01-004-004</t>
  </si>
  <si>
    <t>contabilidadgrupovidsas@gmail.com</t>
  </si>
  <si>
    <t>CO1.PCCNTR.5324259</t>
  </si>
  <si>
    <t>https://community.secop.gov.co/Public/Tendering/OpportunityDetail/Index?noticeUID=CO1.NTC.4851683&amp;isFromPublicArea=True&amp;isModal=False</t>
  </si>
  <si>
    <t>208-SMC-018-2023</t>
  </si>
  <si>
    <t>SUMINISTROS Y MANTENIMIENTOSY ASESORIAS S.A.S</t>
  </si>
  <si>
    <t>SERVICIO DE MANTENIMIENTO Y REPARACION A TODO COSTO DE LA MAQUINARIA Y HERRAMIENTA DEL TALLER DE EBANISTERIA DEL ESTABLECIMIENTO PENITENCIARIO DE MEDIANA SEGURIDAD Y CARCELARO DE SILVIA CAUCA - INPEC.</t>
  </si>
  <si>
    <t>ing.sma.sas@gmail.com</t>
  </si>
  <si>
    <t>CO1.PCCNTR.5324264</t>
  </si>
  <si>
    <t>https://community.secop.gov.co/Public/Tendering/OpportunityDetail/Index?noticeUID=CO1.NTC.4861659&amp;isFromPublicArea=True&amp;isModal=False</t>
  </si>
  <si>
    <t>217 IPIALES</t>
  </si>
  <si>
    <t>COMPRA DE ÚTILES DE OFICINA Y MATERIAL DE ASEO, APTOS PARA EL TRABAJO Y NECESARIOS PARA EL BUEN FUNCIONAMIENTO DE LAS OFICINAS ADMINISTRATIVAS Y LAS INSTALACIONES DE LA CPMS IPIALES</t>
  </si>
  <si>
    <t>A-02-02-01-003-002, A-02-02-01-003-005, A-02-02-01-003-008</t>
  </si>
  <si>
    <t>https://www.colombiacompra.gov.co/tienda-virtual-del-estado-colombiano/ordenes-compra/113990</t>
  </si>
  <si>
    <t>COMPRA DE HERRAMIENTA Y EQUIPO DE FERRETERÍA, APTOS PARA EL TRABAJO Y NECESARIOS PARA EL BUEN FUNCIONAMIENTO DE LAS OFICINAS Y LAS INSTALACIONES DE LA CPMS IPIALES</t>
  </si>
  <si>
    <t>A-02-02-01-004-002, A-02-02-01-004-006</t>
  </si>
  <si>
    <t>asistenteventas01@ferricentro.com</t>
  </si>
  <si>
    <t>https://www.colombiacompra.gov.co/tienda-virtual-del-estado-colombiano/ordenes-compra/113992</t>
  </si>
  <si>
    <t>PROVEER INSTITUSIONAL SAS</t>
  </si>
  <si>
    <t>COMPRA DE ALIMENTOS PARA EL PROYECTO PRODUCTIVO DE EXPENDIO DE LA CPMS IPIALES. SEGÚN LOS LINEAMIENTOS DE LA RESOLUCIÓN 7015 DEL 31/07/2023</t>
  </si>
  <si>
    <t>licitaciones@proveer.com.co</t>
  </si>
  <si>
    <t>https://www.colombiacompra.gov.co/tienda-virtual-del-estado-colombiano/ordenes-compra/114720</t>
  </si>
  <si>
    <t>219 LA UNION</t>
  </si>
  <si>
    <t>RUT</t>
  </si>
  <si>
    <t>Industria Nacional de Gaseosas S.A.</t>
  </si>
  <si>
    <t>ADICION  OC 105145 CONTRATAR A PRECIOS UNITARIOS FIJOS SIN FORMULA DE REAJUSTE, EL SUMINISTRO DE BEBIDAS PARA GARANTIZAR EL FUNCIONAMIENTO DEL EXPENDIO DEL ESTABLECIMIENTO PENITENCIARIO Y CARCELARIO DE LA UNIÓN NARIÑO, SEGÚN RESOLUCIÓN No.000003 DEL 02 DE ENERO DEL 2023.</t>
  </si>
  <si>
    <t>A-05-01-01-002-004 BEBIDAS</t>
  </si>
  <si>
    <t>https://www.colombiacompra.gov.co/tienda-virtual-del-estado-colombiano/ordenes-compra/114693</t>
  </si>
  <si>
    <t>222 TUMACO</t>
  </si>
  <si>
    <t>023-2023</t>
  </si>
  <si>
    <t>COMERCIALIZADORA Y  DISTRIBUIDORA TORRES SAS</t>
  </si>
  <si>
    <t>CONTRATAR EL SUMINISTRO DE ÚTILES Y PAPELERÍA PARA EL ESTABLECIMIENTO PENITENCIARIO DE MEDIANA SEGURIDAD Y CARCELARIO DE TUMACO (N).</t>
  </si>
  <si>
    <t>A-02-02-01-003-005, A-02-02-01-003-006, A-02-02-01-003-008, A-02-02-01-004-002, A-02-02-01-004-005, A-02-02-01-003-002, A-02-02-01-004-007</t>
  </si>
  <si>
    <t>COMERCIATORRES@GMAIL.COM</t>
  </si>
  <si>
    <t>CO1.PCCNTR.5239901</t>
  </si>
  <si>
    <t>https://community.secop.gov.co/Public/Tendering/OpportunityDetail/Index?noticeUID=CO1.NTC.4753192&amp;isFromPublicArea=True&amp;isModal=False</t>
  </si>
  <si>
    <t>026-2023</t>
  </si>
  <si>
    <t xml:space="preserve">LEONARDO ZAMORA JIMENEZ </t>
  </si>
  <si>
    <t>CONTRATAR LA ADQUISICION DE ARTICULOS DE DEPORTE, RECREACION, CULTURA Y CONCURSO DE TEATRO, MUSICA Y PINTURA PARA EL ESTABLECIMIENTO PENITENCIARIO DE MEDIANA SEGURIDAD Y CARCELARIO DE TUMACO (N).</t>
  </si>
  <si>
    <t>A-02-02-01-002-007, A-02-02-01-002-008, A-02-02-01-003-002, A-02-02-01-003-003, A-02-02-01-003-005, A-02-02-01-003-006, A-02-02-01-003-008., A-02-02-01-004-007</t>
  </si>
  <si>
    <t>leozamji@gmail.com</t>
  </si>
  <si>
    <t>CO1.PCCNTR.5305701</t>
  </si>
  <si>
    <t>https://community.secop.gov.co/Public/Tendering/OpportunityDetail/Index?noticeUID=CO1.NTC.4843358&amp;isFromPublicArea=True&amp;isModal=False</t>
  </si>
  <si>
    <t>027-2023</t>
  </si>
  <si>
    <t>CONTRATAR LA ADQUISICION DE REPUESTOS Y ACCESORIOS PRODUCTOS DE FERRETERIA PARA EL ESTABLECIMIENTO PENITENCIARIO DE MEDIANA SEGURIDAD Y CARCELARIO DE TUMACO (N).</t>
  </si>
  <si>
    <t>CO1.PCCNTR.5336602</t>
  </si>
  <si>
    <t>https://community.secop.gov.co/Public/Tendering/OpportunityDetail/Index?noticeUID=CO1.NTC.4887213&amp;isFromPublicArea=True&amp;isModal=False</t>
  </si>
  <si>
    <t>225 PALMIRA</t>
  </si>
  <si>
    <t>OC113855</t>
  </si>
  <si>
    <t xml:space="preserve">CONTRATAR A TRAVES DE LA TVEC LA ADQUISICION DE JILADOS E HILOS, TEJIDOS DE FIBRAS TEXTILES PARA SER COMERCIALIZADOS A TRAVES DEL EXPENDIO DE LA CPMASPALMIRA </t>
  </si>
  <si>
    <t>A-05-01-01-002-006</t>
  </si>
  <si>
    <t>https://www.colombiacompra.gov.co/tienda-virtual-del-estado-colombiano/ordenes-compra/113855</t>
  </si>
  <si>
    <t>OC114322</t>
  </si>
  <si>
    <t>CONTRATR A TRAVES DE LA TVEC LA ADQUISICION DE PRODUCTOS METALICOS ELABORADOS PARA LE PROYECTO DE PANDERIA DE LA CPAMSPAL</t>
  </si>
  <si>
    <t>A-05-01-01-004-002</t>
  </si>
  <si>
    <t>https://www.colombiacompra.gov.co/tienda-virtual-del-estado-colombiano/ordenes-compra/114322</t>
  </si>
  <si>
    <t>033-225-2023</t>
  </si>
  <si>
    <t>MADERAS Y HERRAJES RUIZ</t>
  </si>
  <si>
    <t xml:space="preserve">CONTRATAR ADQUISICION DE ALIMENTOS PREPARADOS (CARNES PROCESADAS Y PREPARADAS PARA SER COMERCIALIZADAS CON LA POBLACION RECLUSA A TRAVES DEL EXPENDIO DE LA CARCEL Y PENITENCIARIA CON ALTA Y MEDIA SEGURIDAD DE PALMIRA (CPAMS PALMIRA) </t>
  </si>
  <si>
    <t>A-05-01-01-003-001</t>
  </si>
  <si>
    <t>maderasyherrajezruiz@hotmail.com</t>
  </si>
  <si>
    <t>CO1.BDOS.4859402</t>
  </si>
  <si>
    <t>https://community.secop.gov.co/Public/Tendering/OpportunityDetail/Index?noticeUID=CO1.NTC.4869410&amp;isFromPublicArea=True&amp;isModal=False</t>
  </si>
  <si>
    <t>226 CALI</t>
  </si>
  <si>
    <t>CAO 029 DE 2023</t>
  </si>
  <si>
    <t>VEGAS SUMINISTROS EMPRESARIALES SAS</t>
  </si>
  <si>
    <t>ADQUISICION DE BIENES Y SERVICIOS Y GASTOS DE PRODUCCION Y COMERCIALIZACION DE
HILADOS, HILOS, TEJIDOS DE FIBRAS TEXTILES INCLUSO AFELPADOS PARA EL PROYECTO
IMPLEMENTOS DE ASEO DE LA CARCEL Y PENITENCIARIA DE MEDIA SEGURIDAD DE
CALI (CPMSCAL – CALI). SEGÚN RESOLUCION PRESUPUESTAL No. 00003 DEL 02 DE ENERO
DE 2023.</t>
  </si>
  <si>
    <t>7,920,000</t>
  </si>
  <si>
    <t>A-05-01-01-002-008</t>
  </si>
  <si>
    <t>INFO@PAPELERIAVEGAS.COM</t>
  </si>
  <si>
    <t>CO1.BDOS.4738403</t>
  </si>
  <si>
    <t>https://community.secop.gov.co/Public/Tendering/OpportunityDetail/Index?noticeUID=CO1.NTC.4746676&amp;isFromPublicArea=True&amp;isModal=False</t>
  </si>
  <si>
    <t>CAO 031 DE 2023</t>
  </si>
  <si>
    <t>LABORATORIO LORENA VEJARANO SAS</t>
  </si>
  <si>
    <t>CONTRATAR LOS SERVICIOS DE EXÁMENES DE LABORATORIO (COPROLÓGICO, FROTIS DE UÑA Y FROTIS FARÍNGEO (MANIPULADORES DE ALIMENTOS) AL PERSONAL PRIVADO DE LA LIBERTAD QUE LABORAN EN LOS PROYECTOS PRODUCTIVOS EXPENDIO, PANADERÍA Y ASADERO DE LA CARCEL Y PENITENCIARIA DE MEDIANA SEGURIDAD DE CALI-CPMSCAL.</t>
  </si>
  <si>
    <t>gerencia@lorenavejarano.com</t>
  </si>
  <si>
    <t>CO1.BDOS.4772839</t>
  </si>
  <si>
    <t>https://community.secop.gov.co/Public/Tendering/OpportunityDetail/Index?noticeUID=CO1.NTC.4781232&amp;isFromPublicArea=True&amp;isModal=False</t>
  </si>
  <si>
    <t>CAO 032 DE 2023</t>
  </si>
  <si>
    <t>FERREPLASTICOS CALI S.A.S</t>
  </si>
  <si>
    <t>CONTRATAR LA ADQUISICION DE PRODUCTOS DE MAQUINARIA DE USO GENERAL, ESPECIAL, Y METALICOS ELABORADOS, PARA LA PRODUCCION DEL PROYECTO PRODUCTIVO DE LA PANADERIA DE LA CARCEL Y PENITENCIARIA MEDIA SEGURIDAD DE CALI (CPMSCAL – CALI). SEGÚN RESOLUCION PRESUPUESTAL No. 000003 DEL 02 DE ENERO DE 2023.</t>
  </si>
  <si>
    <t>licitaciones.ferreplasticos.com</t>
  </si>
  <si>
    <t>CO1.BDOS.4812261</t>
  </si>
  <si>
    <t>https://community.secop.gov.co/Public/Tendering/OpportunityDetail/Index?noticeUID=CO1.NTC.4820903&amp;isFromPublicArea=True&amp;isModal=False</t>
  </si>
  <si>
    <t>OC 114298</t>
  </si>
  <si>
    <t xml:space="preserve">ADQUISICION DE PRODUCTOS DE CUERO Y PRODUCTOS DE CUERO </t>
  </si>
  <si>
    <t>A-05-01-01-002-009</t>
  </si>
  <si>
    <t>https://www.colombiacompra.gov.co/tienda-virtual-del-estado-colombiano/ordenes-compra/?number_order=114298&amp;state=&amp;entity=&amp;tool=&amp;date_to&amp;date_from</t>
  </si>
  <si>
    <t>OC 1140543</t>
  </si>
  <si>
    <t>ADQUISICION DE PRODUCTOS QUIMICOS FIBRAS ARTIFICIALES</t>
  </si>
  <si>
    <t>https://www.colombiacompra.gov.co/tienda-virtual-del-estado-colombiano/ordenes-compra/114053</t>
  </si>
  <si>
    <t>OC 114299</t>
  </si>
  <si>
    <t>CONTRATAR LA ADQUISICION DE PRENDAS DE VESTIR DE DOTACION PARA LAS PPL</t>
  </si>
  <si>
    <t>A-05-01-01-003-006</t>
  </si>
  <si>
    <t>https://www.colombiacompra.gov.co/tienda-virtual-del-estado-colombiano/ordenes-compra/114299</t>
  </si>
  <si>
    <t>OC 114594</t>
  </si>
  <si>
    <t>ADQUISICION DE PRODUCTOS DE CAUCHO Y PLASTICO PARA EL USO ADMINISTRATIVO DE LOS PROYECTOS PRODUCTIVOS</t>
  </si>
  <si>
    <t>A-05-01-01-003-007</t>
  </si>
  <si>
    <t>https://www.colombiacompra.gov.co/tienda-virtual-del-estado-colombiano/ordenes-compra/114594</t>
  </si>
  <si>
    <t>OC 114273</t>
  </si>
  <si>
    <t>https://www.colombiacompra.gov.co/tienda-virtual-del-estado-colombiano/ordenes-compra/114273</t>
  </si>
  <si>
    <t>OC 115082</t>
  </si>
  <si>
    <t>ADQUISICION DE PRODUCTOS DE MAQUINARIA Y APARATOS ELECTRICOS PARA USO ADMINISTRATVIVO</t>
  </si>
  <si>
    <t>https://www.colombiacompra.gov.co/tienda-virtual-del-estado-colombiano/ordenes-compra/115082</t>
  </si>
  <si>
    <t>227 BUGA</t>
  </si>
  <si>
    <t>CONTRATAR LA ADQUISICIÓN A TRAVÉS DE LA TIENDA VIRTUAL DEL ESTADO COLOMBIANO A PRECIOS UNITARIOS FIJOS DE PRODUCTOS DE ASEO, LIMPIEZA; PAPELERÍA Y ÚTILES PARA ESCRITORIO; PRODUCTOS DE CAUCHO Y PLÁSTICO PARA EL ÁREA DEL ALMACÉN DE LA CÁRCEL Y PENITENCIARIA DE MEDIANA SEGURIDAD DE BUGA.</t>
  </si>
  <si>
    <t>A-05-01-01-003-008</t>
  </si>
  <si>
    <t>https://www.colombiacompra.gov.co/tienda-virtual-del-estado-colombiano/ordenes-compra/114145</t>
  </si>
  <si>
    <t>MC-227-016-2023</t>
  </si>
  <si>
    <t>LUISA MARIA VARGAS - UNIVERSO TECNOLOGICO COLOMBIA</t>
  </si>
  <si>
    <t>COMPRA A PRECIOS UNITARIOS FIJOS DE MAQUINARIA PARA EL TALLER DE MADERAS Y CONFECCIONES DE LA CÁRCEL Y PENITENCIARIA DE MEDIANA SEGURIDAD DE BUGA.</t>
  </si>
  <si>
    <t>universotecnologicocolombia@gmail.com</t>
  </si>
  <si>
    <t>https://community.secop.gov.co/Public/Tendering/OpportunityDetail/Index?noticeUID=CO1.NTC.4790198&amp;isFromPublicArea=True&amp;isModal=False</t>
  </si>
  <si>
    <t>MC-227-017-2023</t>
  </si>
  <si>
    <t>CONTRATAR EL SERVICIO A PRECIOS UNITARIOS FIJOS DE MANTENIMIENTO CORRECTIVO DE MAQUINARIA DEL TALLER DE MADERAS Y CONFECCIONES DE LA CÁRCEL Y PENITENCIARIA DE MEDIANA SEGURIDAD DE BUGA.</t>
  </si>
  <si>
    <t>30/102023</t>
  </si>
  <si>
    <t>https://community.secop.gov.co/Public/Tendering/OpportunityDetail/Index?noticeUID=CO1.NTC.4829788&amp;isFromPublicArea=True&amp;isModal=False</t>
  </si>
  <si>
    <t>228 BUENAVENTURA</t>
  </si>
  <si>
    <t>228-MC-007-2023</t>
  </si>
  <si>
    <t>JOAQUIN GONZALEZ LUCUMI</t>
  </si>
  <si>
    <t>PRESTACIÓN DEL SERVICIO DE MANTENIMIENTO PREVENTIVO Y CORRECTIVO, SUMINISTRO DE REPUESTOS, LUBRICANTES Y FILTROS PARA EL PARQUE AUTOMOTOR ASIGNADO AL EPMSC BUENAVENTURA.</t>
  </si>
  <si>
    <t>A-02-02-01-008-007 - A-02-02-01-003-003</t>
  </si>
  <si>
    <t>contratos@generacionmotors.com</t>
  </si>
  <si>
    <t>BDOS.4812833</t>
  </si>
  <si>
    <t>https://community.secop.gov.co/Public/Tendering/OpportunityDetail/Index?noticeUID=CO1.NTC.4822224&amp;isFromPublicArea=True&amp;isModal=False</t>
  </si>
  <si>
    <t>228-MC-008-2023</t>
  </si>
  <si>
    <t>COMERCIALIZADORA Y FERRETERIA PQR S.A.S</t>
  </si>
  <si>
    <t>ADQUISICIÓN DE PRODUCTOS METÁLICOS ELABORADOS (EXCEPTO MAQUINARIA Y EQUIPO), MAQUINARIA Y APARATOS ELÉCTRICOS PARA EL EPMSC BUENAVENTURA.</t>
  </si>
  <si>
    <t>A-02-02-01-004-002 - A-02-02-01-004-006</t>
  </si>
  <si>
    <t>comercializadorapqr@gmail.com</t>
  </si>
  <si>
    <t>BDOS.4845106</t>
  </si>
  <si>
    <t>https://community.secop.gov.co/Public/Tendering/OpportunityDetail/Index?noticeUID=CO1.NTC.4855118&amp;isFromPublicArea=True&amp;isModal=False</t>
  </si>
  <si>
    <t>233 TULUA</t>
  </si>
  <si>
    <t>MC-233-007-2023</t>
  </si>
  <si>
    <t>“CONTRATAR SERVICIO DE MANTENIMIENTO Y REPARACIÓN DE MAQUINARIA, EQUIPOS Y ADQUISICIÓN DE HERRAMIENTAS PARA ACTIVIDADES PRODUCTIVAS OCUPACIONALES DEL FONDO DE MAQUINARIA DE LA CARCEL Y PENITENCIARIA DE MEDIA SEGURIDAD DE TULUA.”</t>
  </si>
  <si>
    <t>A-02-02-02-008-007- A-02-01-01-004-003</t>
  </si>
  <si>
    <t>amcdecolombia21@gmail.com</t>
  </si>
  <si>
    <t>https://community.secop.gov.co/Public/Tendering/OpportunityDetail/Index?noticeUID=CO1.NTC.4786378&amp;isFromPublicArea=True&amp;isModal=False</t>
  </si>
  <si>
    <t>235 POPAYAN</t>
  </si>
  <si>
    <t>ACEPTACION 031-2023</t>
  </si>
  <si>
    <t>SERVIFRENOS GALINDEZ S.A.S</t>
  </si>
  <si>
    <t>Contratar la adquisición de filtros y aceites para el parque automotor y plantas generadoras de energía de la cárcel y penitenciaria con alta y mediana seguridad de Popayán – CPAMSPY</t>
  </si>
  <si>
    <t>servifrenosgalindez@gmail.com</t>
  </si>
  <si>
    <t>CO1.PCCNTR.5274457</t>
  </si>
  <si>
    <t>https://community.secop.gov.co/Public/Tendering/OpportunityDetail/Index?noticeUID=CO1.NTC.4770889&amp;isFromPublicArea=True&amp;isModal=False</t>
  </si>
  <si>
    <t>ACEPTACION 032-2023</t>
  </si>
  <si>
    <t>JOSE LLILBEY HOYOS PALECHOR</t>
  </si>
  <si>
    <t>Contratar la adquisición de uniformes de dotación para el personal privado de la libertad que labora en los diferentes proyectos productivos, de la Cárcel y Penitenciaria con Alta y Mediana Seguridad de Popayán – CPAMSPY</t>
  </si>
  <si>
    <t>A-05-001-01-002-008</t>
  </si>
  <si>
    <t>Josellilbey74@gmail.com</t>
  </si>
  <si>
    <t>CO1.PCCNTR.5324389</t>
  </si>
  <si>
    <t>https://community.secop.gov.co/Public/Tendering/OpportunityDetail/Index?noticeUID=CO1.NTC.4847823&amp;isFromPublicArea=True&amp;isModal=False</t>
  </si>
  <si>
    <t>ACEPTACION 005-2023</t>
  </si>
  <si>
    <t>JULIAN ANDRES SALAS CHACON</t>
  </si>
  <si>
    <t>Contratar la adquisición de materia prima y servicios profesionales veterinarios para los proyectos productivos ganado de leche y porcicultura de la Cárcel y Penitenciaria con Alta y Mediana Seguridad de Popayán - CPAMSPY</t>
  </si>
  <si>
    <t>A-05-01-01-002-003/ GASTOS A-05-01-01-001-006/ A-05-01-01-008-003/A-05-01-01-002-003</t>
  </si>
  <si>
    <t>agrovalledelcauca@gmail.com.co</t>
  </si>
  <si>
    <t>CO1.PCCNTR.4738230</t>
  </si>
  <si>
    <t>https://community.secop.gov.co/Public/Tendering/OpportunityDetail/Index?noticeUID=CO1.NTC.4074991&amp;isFromPublicArea=True&amp;isModal=False</t>
  </si>
  <si>
    <t>238 CARTAGO</t>
  </si>
  <si>
    <t>006-2023</t>
  </si>
  <si>
    <t>LIZ SAFE SAS</t>
  </si>
  <si>
    <t>Adquisición de materiales de ebanisteria para dictar curso por parte del SENA</t>
  </si>
  <si>
    <t>cajasfuertes@lizsafe.com</t>
  </si>
  <si>
    <t>CO1.PCCNTR.5316445</t>
  </si>
  <si>
    <t>https://community.secop.gov.co/Public/Tendering/OpportunityDetail/Index?noticeUID=CO1.NTC.4843710&amp;isFromPublicArea=True&amp;isModal=False</t>
  </si>
  <si>
    <t>Polyflex</t>
  </si>
  <si>
    <t>Adquisición de materiales y suministros para el funcionamiento del almacen expendio</t>
  </si>
  <si>
    <t>A-05-01-01-002-008
A-05-01-01-002-009
A-05-01-01-003-002
A-05-01-01-004-005</t>
  </si>
  <si>
    <t>https://www.colombiacompra.gov.co/tienda-virtual-del-estado-colombiano/ordenes-compra/114973</t>
  </si>
  <si>
    <t>241 SEVILLA</t>
  </si>
  <si>
    <t>FERRICENTRO</t>
  </si>
  <si>
    <t>COMPRA INSUMOS PARA LAS DEPENDECIAS</t>
  </si>
  <si>
    <t>17/082023</t>
  </si>
  <si>
    <t>a-02-02-01-004-005</t>
  </si>
  <si>
    <t>julian.palomp@ferricentro.com</t>
  </si>
  <si>
    <t>https://www.colombiacompra.gov.co/tienda-virtual-del-estado-colombiano/ordenes-compra/114611</t>
  </si>
  <si>
    <t>Sede Regional Oriente</t>
  </si>
  <si>
    <t>400-MC-19-2023</t>
  </si>
  <si>
    <t xml:space="preserve">COMFENALCO SANTANDER </t>
  </si>
  <si>
    <t xml:space="preserve">Contratar el servicio logistico acompañamiento psicosocial con enfoque en salud mental,  contribuyendo en la reducción de los riesgos psicosociales en los funcionarios adscritos a los establecimientos de Barrancabermeja, Vélez y del área metropolitana de Bucaramanga, incluyendo la sede administrativa de la Regional Oriente. </t>
  </si>
  <si>
    <t>A-02-02-02-009-006</t>
  </si>
  <si>
    <t>cxespinoza@comfenalcosantander.com.co</t>
  </si>
  <si>
    <t>(id.CO1.BDOS.4570633)</t>
  </si>
  <si>
    <t>https://community.secop.gov.co/Public/Tendering/OpportunityDetail/Index?noticeUID=CO1.NTC.4578995&amp;isFromPublicArea=True&amp;isModal=False</t>
  </si>
  <si>
    <t>400-MC-21-2023</t>
  </si>
  <si>
    <t>COMPRA/VENTA</t>
  </si>
  <si>
    <t>Contratar la adquisición de elementos de aseo y limpieza para la sede administrativa de la Regional Oriente del INPEC- Bucaramanga.</t>
  </si>
  <si>
    <t>A-02-02-01-003-05</t>
  </si>
  <si>
    <t>(id.CO1.BDOS.4833157)</t>
  </si>
  <si>
    <t>https://community.secop.gov.co/Public/Tendering/OpportunityDetail/Index?noticeUID=CO1.NTC.4842249&amp;isFromPublicArea=True&amp;isModal=False</t>
  </si>
  <si>
    <t>EPMSC AGUACHICA</t>
  </si>
  <si>
    <t>C405-026-2023</t>
  </si>
  <si>
    <t>GRUPO EMPRESARIAL JJ SAS</t>
  </si>
  <si>
    <t>CONTRATAR EL SUMINISTRO DE CIGARRILLOS A PRECIOS UNITARIOS PARA COMERCIALIZARLOS EN EL AREA DEL EXPENDIO DEL ESTABLECIMIENTO PENITENCIARIO DE MEDIANA SEGURIDAD Y CARCELARIO DE AGUACHICA – EPMSCAGU.</t>
  </si>
  <si>
    <t>CO1.BDOS.4817191</t>
  </si>
  <si>
    <t>https://colombiacompra.coupahost.com/order_headers/106982</t>
  </si>
  <si>
    <t>SIN OBSERVACIONES</t>
  </si>
  <si>
    <t>C405-027-2023</t>
  </si>
  <si>
    <t>CONTRATAR LA ADQUISICION DE MATERIALES Y SUMINISTROS – REPUESTOS PARA LAS DIFERENTES DEPENDENCIAS REFLECTORES, BOMBILLOS Y CANDADOS PARA ALGUNAS AREAS DEL ESTABLECIMIENTO PENITENCIARIO DE MEDIANA SEGURIDAD Y CARCELARIO DE AGUACHICA – EPMSCAGU.</t>
  </si>
  <si>
    <t>A-02-01-004-002  A 02-01-004-006</t>
  </si>
  <si>
    <t>CO1.BDOS.4821860</t>
  </si>
  <si>
    <t>https://community.secop.gov.co/Public/Tendering/OpportunityDetail/Index?noticeUID=CO1.NTC.4830477&amp;isFromPublicArea=True&amp;isModal=False</t>
  </si>
  <si>
    <t>SE DECLARÓ DECIERTO</t>
  </si>
  <si>
    <t>C405-028-2023</t>
  </si>
  <si>
    <t xml:space="preserve">JOHAN GUTIERREZ MORENO </t>
  </si>
  <si>
    <t>CONTRATAR EL SUMINISTRO DE PRODUCTOS ALIMENTICIOS A PRECIOS UNITARIOS FIJOS PARA SER COMERCIALIZADOS AL PERSONAL PRIVADO DE LA LIBERTAD EN EL PROYECTO PRODUCTIVO DE EXPENDIO DEL ESTABLECIMIENTO PENITENCIARIO DE MEDIANA SEGURIDAD Y CARCELARIO DE AGUACHICA – EPMSCAGU</t>
  </si>
  <si>
    <t xml:space="preserve">AA-05-01-01-002-003 </t>
  </si>
  <si>
    <t>CO1.BDOS.4840146</t>
  </si>
  <si>
    <t>https://community.secop.gov.co/Public/Tendering/OpportunityDetail/Index?noticeUID=CO1.NTC.4849337&amp;isFromPublicArea=True&amp;isModal=False</t>
  </si>
  <si>
    <t>SIN ORSERVACIONES</t>
  </si>
  <si>
    <t>C405-029-2023</t>
  </si>
  <si>
    <t xml:space="preserve">JONAS ANGARITA PEREZ </t>
  </si>
  <si>
    <t>CONTRATAR EL SUMINISTRO Y ADQUISICION DE LUBRICANTES PARA EL PARQUE AUTOMOTOR DEL ESTABLECIMIENTO PENITENCIARIO DE MEDIANA SEGURIDAD Y CARCELARIO DE AGUACHICA – EPMSCAGU.</t>
  </si>
  <si>
    <t>CO1.BDOS.4844280</t>
  </si>
  <si>
    <t>https://community.secop.gov.co/Public/Tendering/OpportunityDetail/Index?noticeUID=CO1.NTC.4852884&amp;isFromPublicArea=True&amp;isModal=False</t>
  </si>
  <si>
    <t>C405-030-2023</t>
  </si>
  <si>
    <t>CONTRATAR EL SUMINISTRO DE INSUMOS DE ASEO Y LIMPIEZA; PARA LAS DISTINTAS DEPENDENCIAS   DEL ESTABLECIMIENTO PENITENCIARIO DE MEDIANA SEGURIDAD Y CARCELARIO DE AGUACHICA – EPMSCAGU.</t>
  </si>
  <si>
    <t xml:space="preserve">A 02-02-01-003-005 </t>
  </si>
  <si>
    <t>CO1.BDOS.4764708</t>
  </si>
  <si>
    <t>https://colombiacompra.coupahost.com/order_headers/114648</t>
  </si>
  <si>
    <t>EPMSC DE ARAUCA</t>
  </si>
  <si>
    <t>COMPRA DE ELEMENTOS DE ASEO (ESCOBAS, TRAPER OS, RECOGEDOR, GUANTES Y BOLSAS) PARA EL ESTABLECIMIENTO PENITENCIARIO DE MEDIANA SEGURIDAD Y CARCELARIO DE ARAUCA</t>
  </si>
  <si>
    <t>A-02-02-01-003-008 OTROS BIENES TRANSPORTABLES N.C.P</t>
  </si>
  <si>
    <t>TVEC@PROVEER.COM.CO</t>
  </si>
  <si>
    <t>https://www.colombiacompra.gov.co/tienda-virtual-del-estado-colombiano/ordenes-compra/114889</t>
  </si>
  <si>
    <t xml:space="preserve">CPAMS GIRÓN </t>
  </si>
  <si>
    <t>421-MC-28-2023</t>
  </si>
  <si>
    <t>MULTITINTAS.INK S.A.S</t>
  </si>
  <si>
    <t>CONTRATAR LA COMPRA DE EQUIPOS Y ELEMENTOS DE SISTEMAS E INFORMÁTICA PARA EL NORMAL FUNCIONAMIENTO DE LAS DIFERENTES ÁREAS DE LA CPAMS GIRÓN</t>
  </si>
  <si>
    <t>A-02-01-01-004-005 MAQUINARIA DE OFICINA, CONTABILIDAD E INFORMATICA. A-02-02-01-004-005 MAQUINARIA DE OFICINA, CONTABILIDAD E INFORMATICA. A-02-02-01-004-007 EQUIPOS Y APARATOS DE RADIO, TELEVISION Y COMUNICACIONES. A-02-02-01-004-007 EQUIPOS Y APARATOS DE RADIO, TELEVISION Y COMUNICACIONES</t>
  </si>
  <si>
    <t>multitintas.ink@hotmail.com</t>
  </si>
  <si>
    <t>26 Y 10</t>
  </si>
  <si>
    <t>PROPIOS-NACION</t>
  </si>
  <si>
    <t>https://community.secop.gov.co/Public/Tendering/OpportunityDetail/Index?noticeUID=CO1.NTC.4773027&amp;isFromPublicArea=True&amp;isModal=False</t>
  </si>
  <si>
    <t>421-MC-29-2023</t>
  </si>
  <si>
    <t>JAIRO OSORIO CABALLERO</t>
  </si>
  <si>
    <t>CONTRATAR EL SUMINISTRO DE PRODUCTOS DE TABACO, DESTINADOS A LA COMERCIALIZACION EN EL EXPENDIO OFICIAL EN LA CPAMS GIRON DEL INPEC 2023. RES No. 007015 DE 31 DE JULIO DE 2023</t>
  </si>
  <si>
    <t>A-05-01-01-002-005 PRODUCTOS DE TABACO</t>
  </si>
  <si>
    <t>jairo.osorio@unicontacto.com</t>
  </si>
  <si>
    <t xml:space="preserve">PROPIOS </t>
  </si>
  <si>
    <t>https://community.secop.gov.co/Public/Tendering/OpportunityDetail/Index?noticeUID=CO1.NTC.4847854&amp;isFromPublicArea=True&amp;isModal=False</t>
  </si>
  <si>
    <t>421-MC-30-2023</t>
  </si>
  <si>
    <t>LYN INGENIERIA SAS</t>
  </si>
  <si>
    <t>CONTRATAR LA ADQUISICIÓN DE HORNO ASADOR DE POLLOS Y PLANCHA PARA ASAR PARA EL PROYECTO PRODUCTIVO ASADERO DE LA CPAMS GIRON 2023. Res. No.004459 de 23/05/2023</t>
  </si>
  <si>
    <t>A-03-03-01-017 TENCIÓNREHABILITACIÓN AL RECLUSO</t>
  </si>
  <si>
    <t>ingenierialyn@gmail.com</t>
  </si>
  <si>
    <t>https://community.secop.gov.co/Public/Tendering/OpportunityDetail/Index?noticeUID=CO1.NTC.4852707&amp;isFromPublicArea=True&amp;isModal=False</t>
  </si>
  <si>
    <t>Contratar el suministro de galletas y paquetes, para la comercialización en el expendio oficial del CPAMS girón, resolución No. 007015 de 31/07/2023, de conformidad con los lineamientos establecidos en la Tienda Virtual del Estado Colombiano – Grandes Superficies</t>
  </si>
  <si>
    <t>A-05-01-01-002-003 PRODUCTOS DE MOLINERÍA</t>
  </si>
  <si>
    <t>jdduarte@lareceta.com</t>
  </si>
  <si>
    <t>https://www.colombiacompra.gov.co/tienda-virtual-del-estado-colombiano/ordenes-compra/114324</t>
  </si>
  <si>
    <t>CONTRATAR EL SUMINISTRO DE CAFÉ PARA LA COMERCIALIZACIÓN EN EL EXPENDIO OFICIAL DE LA CPAMS GIRÓN 2023 SEGÚN RESOLUCIÓN 0007015 DE 31 DE JULIO DE 2023, DE CONFORMIDAD CON LOS LINEAMIENTOS ESTABLECIDOS EN LA TIENDA VIRTUAL DEL ESTADO COLOMBIANO – GRANDES SUPERFICIES</t>
  </si>
  <si>
    <t>https://www.colombiacompra.gov.co/tienda-virtual-del-estado-colombiano/ordenes-compra/114328</t>
  </si>
  <si>
    <t>CONTRATAR LA ADQUISICIÓN DE PRODUCTOS LIQUIDOS DE HIDRATACION PARA LA VENTA EN EL EXPENDIO OFICIAL DE LA CPAMS GIRON 2023, DE CONFORMIDAD CON LOS LINEAMIENTOS ESTABLECIDOS EN LA TIENDA VIRTUAL DEL ESTADO COLOMBIANO – GRANDES SUPERFICIES”. SEGÚN RESOLUCIÓN 007015 DE 31 DE JULIO DEL 2023 EN DONDE SE AUTORIZA EJECUCIÓN PRESUPUESTAL AUMENTO DEL 20 % PARA PROYECTOS PRODUCTIVOS</t>
  </si>
  <si>
    <t>A-05-01-002-004 BEBIDAS</t>
  </si>
  <si>
    <t>alexander.rodriguez @kof.com</t>
  </si>
  <si>
    <t>https://www.colombiacompra.gov.co/tienda-virtual-del-estado-colombiano/ordenes-compra/114350</t>
  </si>
  <si>
    <t xml:space="preserve">PANAMERICANA LIBRERÍA Y PAPELERÍA SA </t>
  </si>
  <si>
    <t>CONTRATAR LA ADQUISICIÓN DE PRODUCTOS DE CAUCHO Y PLASTICO PARA EL ASADERO CPAMS GIRON, DE CONFORMIDAD CON LOS LINEAMIENTOS ESTABLECIDOS EN LA TIENDA VIRTUAL DEL ESTADO COLOMBIANO</t>
  </si>
  <si>
    <t>A-05-01-01-003-006 PRODUCTOS DE CAUCHO Y PLÁSTICO</t>
  </si>
  <si>
    <t>https://www.colombiacompra.gov.co/tienda-virtual-del-estado-colombiano/ordenes-compra/114893</t>
  </si>
  <si>
    <t>CARCEL Y PENITENCIARIA DE MEDIA SEGURIDAD DE BUCARAMANGA</t>
  </si>
  <si>
    <t>013 LOTE 1</t>
  </si>
  <si>
    <t>CONTRATAR LA ADQUISICIÓN DE EQUIPOS DE CÓMPUTO PARA LOS PROYECTOS PRODUCTIVOS DE EXPENDIO Y PANADERIA,  EL AREA DE ATENCIÓN Y TRATAMIENTO DE LA CÁRCEL Y PENITENCIARÍA DE MEDIA SEGURIDAD DE BUCARAMANGA</t>
  </si>
  <si>
    <t>A-05-01-01-004-005 MAQUINARIA DE OFICINA, CONTABILIDAD E INFORMATICA</t>
  </si>
  <si>
    <t>https://www.secop.gov.co/CO1ContractsManagement/Tendering/ProcurementContractEdit/View?docUniqueIdentifier=CO1.PCCNTR.5190898&amp;awardUniqueIdentifier=CO1.AWD.1658124&amp;buyerDossierUniqueIdentifier=CO1.BDOS.4615724&amp;id=2844792</t>
  </si>
  <si>
    <t>013 LOTE 2</t>
  </si>
  <si>
    <t>A-03-03-01-018 IMPLEMENTACION Y DESARROLLO DEL SISTEMA INTEGRAL DE TRATAMIENTO PROGRESIVO PENITENCIARIO</t>
  </si>
  <si>
    <t>https://www.secop.gov.co/CO1ContractsManagement/Tendering/ProcurementContractEdit/View?docUniqueIdentifier=CO1.PCCNTR.5191233&amp;awardUniqueIdentifier=CO1.AWD.1658125&amp;buyerDossierUniqueIdentifier=CO1.BDOS.4615724&amp;id=2844804</t>
  </si>
  <si>
    <t>013 LOTE 3</t>
  </si>
  <si>
    <t>A-02-01-01-004-005 MAQUINARIA DE OFICINA, CONTABILIDAD E INFORMATICA</t>
  </si>
  <si>
    <t>https://www.secop.gov.co/CO1ContractsManagement/Tendering/ProcurementContractEdit/View?docUniqueIdentifier=CO1.PCCNTR.5191343&amp;awardUniqueIdentifier=CO1.AWD.1658329&amp;buyerDossierUniqueIdentifier=CO1.BDOS.4615724&amp;id=2844814</t>
  </si>
  <si>
    <t>014 LOTE 1</t>
  </si>
  <si>
    <t>MULTICARNES GUARIN S.A.S.</t>
  </si>
  <si>
    <t>CONTRATAR EL I) SUMINISTRO DE CARNES, PORTACOMIDAS,CARBON Y OTROS PRODUCTOS A PRECIOS UNITARIOS FIJOS PARA SER COMERCIALIZADOS EN EL PROYECTO PRODUCTIVO ASADERO II) Y EL SUMINISTRO DE BOLSAS PARA EL PROYECTO PRODUCTIVO DE PANADERIA DE LA CARCEL Y PENITENCIARIA DE MEDIA SEGURIDAD DE BUCARAMANGA</t>
  </si>
  <si>
    <t>A-05-01-01-002-001 CARNE, PESCADO, FRUTAS, HORTALIZAS, ACEITES Y GRASAS</t>
  </si>
  <si>
    <t>multicarnesguarin@hotmail.com</t>
  </si>
  <si>
    <t>https://www.secop.gov.co/CO1ContractsManagement/Tendering/ProcurementContractEdit/View?docUniqueIdentifier=CO1.PCCNTR.5195712&amp;awardUniqueIdentifier=CO1.AWD.1660922&amp;buyerDossierUniqueIdentifier=CO1.BDOS.4627737&amp;id=2847786</t>
  </si>
  <si>
    <t>014 LOTE 2</t>
  </si>
  <si>
    <t>A-05-01-01-003-006 PRODUCTOS DE CAUCHO Y PLASTICO</t>
  </si>
  <si>
    <t>https://www.secop.gov.co/CO1ContractsManagement/Tendering/ProcurementContractEdit/View?docUniqueIdentifier=CO1.PCCNTR.5195717&amp;awardUniqueIdentifier=CO1.AWD.1661115&amp;buyerDossierUniqueIdentifier=CO1.BDOS.4627737&amp;id=2847823</t>
  </si>
  <si>
    <t>14 LOTE 3</t>
  </si>
  <si>
    <t>A-05-01-01-003-002 PASTA O PULPA, PAPEL Y PRODUCTOS DE PAPEL; IMPRESO Y ARTICULOS RELACIONADOS</t>
  </si>
  <si>
    <t>https://www.secop.gov.co/CO1ContractsManagement/Tendering/ProcurementContractEdit/View?docUniqueIdentifier=CO1.PCCNTR.5195722&amp;awardUniqueIdentifier=CO1.AWD.1660923&amp;buyerDossierUniqueIdentifier=CO1.BDOS.4627737&amp;id=2847847</t>
  </si>
  <si>
    <t>014 LOTE 4</t>
  </si>
  <si>
    <t>A-05-01-01-003-006 PRODUCTOS DE CAUCHO Y PLASTICO Y  A-05-01-01-000-003 PRODUCTO DE SILVICULTURA Y DE LA EXPLOTACION FORESTAL</t>
  </si>
  <si>
    <t>https://www.secop.gov.co/CO1ContractsManagement/Tendering/ProcurementContractEdit/View?docUniqueIdentifier=CO1.PCCNTR.5195920&amp;awardUniqueIdentifier=CO1.AWD.1660924&amp;buyerDossierUniqueIdentifier=CO1.BDOS.4627737&amp;id=2847888</t>
  </si>
  <si>
    <t>015 LOTE 1</t>
  </si>
  <si>
    <t>DESIERTO</t>
  </si>
  <si>
    <t>CONTRATAR I) ADQUISICIÓN DE CAMARAS FOTOGRAFICAS Y BARRAS DE SONIDO A PRECIOS UNITARIOS FIJOS, II) EL SUMINISTRO DE ELEMENTOS DE PAPELERIA Y OTROS A PRECIOS UNITARIOS FIJOS, Y III) EL SUMINISTRO DE MAQUINARIA DE USO GENERAL A PRECIOS UNITARIOS FIJOS; PARA EL AREA DE ATENCIÓN Y TRATAMIENTO  DE LA CARCEL Y PENITENCIARIA DE MEDIA SEGURIDAD DE BUCARAMANGA</t>
  </si>
  <si>
    <t>A-03-03-01-017 ATENCION Y REHABILITACION AL RECLUSO</t>
  </si>
  <si>
    <t>https://www.secop.gov.co/CO1BusinessLine/Tendering/ProcedureMessageDisplay/Index?id=83305883&amp;buyerDossierUniqueIdentifier=CO1.BDOS.4718172&amp;prevCtxUrl=https%3a%2f%2fwww.secop.gov.co%3a443%2fCO1BusinessLine%2fTendering%2fBuyerWorkArea%2fIndex%3fdocUniqueIdentifier%3dCO1.BDOS.4718172</t>
  </si>
  <si>
    <t>DECLARADO DESIERTO POR MEDIO DE LA RESOLUCIÓN 00910 DEL 21 DE JULIO DE 2023</t>
  </si>
  <si>
    <t>015 LOTE 2</t>
  </si>
  <si>
    <t>CENTRAL DE SUMINISTRO LTDA</t>
  </si>
  <si>
    <t>A-03-03-01-018 IMPLEMENTACION Y DESARROLLO DEL SISTEMA INTEGRAL DE TRATAMIENTO PROGRESIVO</t>
  </si>
  <si>
    <t>https://www.secop.gov.co/CO1ContractsManagement/Tendering/ProcurementContractEdit/View?docUniqueIdentifier=CO1.PCCNTR.5244625&amp;awardUniqueIdentifier=CO1.AWD.1674238&amp;buyerDossierUniqueIdentifier=CO1.BDOS.4718172&amp;id=2876603</t>
  </si>
  <si>
    <t>015 LOTE 3</t>
  </si>
  <si>
    <t>WARGO S.A.S.</t>
  </si>
  <si>
    <t>A-02-01-01-004-003 MAQUINARIA PARA USO GENERAL</t>
  </si>
  <si>
    <t>wargosoluciones@gmail.com</t>
  </si>
  <si>
    <t>https://www.secop.gov.co/CO1ContractsManagement/Tendering/ProcurementContractEdit/View?docUniqueIdentifier=CO1.PCCNTR.5244520&amp;awardUniqueIdentifier=CO1.AWD.1674424&amp;buyerDossierUniqueIdentifier=CO1.BDOS.4718172&amp;id=2876632</t>
  </si>
  <si>
    <t>ORDEN DE COMPRA - TIENDA VIRTUAL</t>
  </si>
  <si>
    <t>CONTRATAR EL SUMINISTRO DE DETERGENTES PARA LA COMERCIALIZACION EN EL PROYECTO PRODUCTIVO EXPENDIO DE LA CÁRCEL Y PENITENCIARÍA DE MEDIA SEGURIDAD DE BUCARAMANGA, DE CONFORMIDAD CON LOS LINEAMIENTOS ESTABLECIDOS EN LA TIENDA VIRTUAL DEL ESTADO COLOMBIANO – GRANDES SUPERFICIES</t>
  </si>
  <si>
    <t>A-03-03-01-018 IMPLEMENTACIÓN Y DESARROLLO DEL SISTEMA INTEGRAL DE TRATAMIENTO PROGRESIVO PENITENCIARIO</t>
  </si>
  <si>
    <t>https://colombiacompra.coupahost.com/order_headers/112195</t>
  </si>
  <si>
    <t>ESTABLECIMIENTO PENITENCIARIO DE MEDIANA SEGURIDAD Y CARCELARIO DE  OCAÑA</t>
  </si>
  <si>
    <t>031 DE 2023</t>
  </si>
  <si>
    <t>ALEX ALBERTO BARBOSA RANGEL</t>
  </si>
  <si>
    <t>ADQUISICIÓN DE PASTA O PULPA DE PAPEL Y PRODUCTOS DE PAPEL; IMPRESOS Y ARTICULOS RELACIONADOS, PARA LA ATENCION Y REHABILITACION AL RECLUSO DEL ESTABLECIMIENTO PENITENCIARIO DE MEDIANA SEGURIDAD Y CARCELARIO DE OCAÑA</t>
  </si>
  <si>
    <t xml:space="preserve">A-05-01-01-002-005 </t>
  </si>
  <si>
    <t>sergiolondono1277@gmail.com</t>
  </si>
  <si>
    <t>408-MC-034 DE 2023</t>
  </si>
  <si>
    <t>https://community.secop.gov.co/Public/Tendering/OpportunityDetail/Index?noticeUID=CO1.NTC.4848248&amp;isFromPublicArea=True&amp;isModal=False</t>
  </si>
  <si>
    <t>032 DE 2023</t>
  </si>
  <si>
    <t>LUCY MERCEDES QUINTERO CORONEL</t>
  </si>
  <si>
    <t>ADQUISICIÓN DE ELEMENTOS DE ASEO GENERAL PARA LA ATENCION Y REHABILITACION AL RECLUSO DEL ESTABLECIMIENTO PENITENCIARIO DE MEDIANA SEGURIDAD Y CARCELARIO DE OCAÑA</t>
  </si>
  <si>
    <t>alexbarbosalibreria@hotlmail.com</t>
  </si>
  <si>
    <t>408-MC-035 DE 2023</t>
  </si>
  <si>
    <t>https://community.secop.gov.co/Public/Tendering/OpportunityDetail/Index?noticeUID=CO1.NTC.4848385&amp;isFromPublicArea=True&amp;isModal=False</t>
  </si>
  <si>
    <t>033 DE 2023</t>
  </si>
  <si>
    <t>ADQUISICIÓN DE PRODUCTOS DE PAPELERIA Y ARTICULOS RELACIONADOS PARA EL USO DE LOS PROYECTOS PRODUCTIVOS DEL ESTABLECIMIENTO PENITENCIARIO DE MEDIANA SEGURIDAD CARCELARIO DE OCAÑA</t>
  </si>
  <si>
    <t>408-MC-036 DE 2023</t>
  </si>
  <si>
    <t>https://community.secop.gov.co/Public/Tendering/OpportunityDetail/Index?noticeUID=CO1.NTC.4859636&amp;isFromPublicArea=True&amp;isModal=False</t>
  </si>
  <si>
    <t>CARCEL Y PENITENCIARIA DE MEDIA SEGURIDAD PARA MUJERES DE BUCARAMANGA</t>
  </si>
  <si>
    <t>420-CPMSMBUC-009-2023</t>
  </si>
  <si>
    <t>CONTRATO DE MINIMA CUANTIA - COMPRA VENTA</t>
  </si>
  <si>
    <t>CENTRO PARTES 2</t>
  </si>
  <si>
    <t>CONTRATAR EL MANTENIMIENTO CORRECTICO CON SUMINISTRO DE REPUESTOS Y MANO OBRA DEL PARTE AUTOMOTOR (VEHICULO) DE LA CPMSMBUC</t>
  </si>
  <si>
    <t>centropartes2@hotmail.com</t>
  </si>
  <si>
    <t>https://community.secop.gov.co/Public/Tendering/ContractNoticePhases/View?PPI=CO1.PPI.26392689&amp;isFromPublicArea=True&amp;isModal=False</t>
  </si>
  <si>
    <t>ORDEN DE COMPRA No 114469</t>
  </si>
  <si>
    <t>CONTRATO DE MINIMA CUANTIA -COMPRA VENTA</t>
  </si>
  <si>
    <t>LA RECETTA SOLUCIONES GASTRONOMICAS INTEGRADAS</t>
  </si>
  <si>
    <t>COMPRA DE MATERIA PRIMA QUE SERA PROCESADA EN EL PROYECTO PRODUCTIVO PANADERIA DE LA CPMSMBUC II</t>
  </si>
  <si>
    <t>A-05-01-01-002-002   /   A-05-01-01-002-003</t>
  </si>
  <si>
    <t>https://www.colombiacompra.gov.co/tienda-virtual-del-estado-colombiano/ordenes-compra/114469</t>
  </si>
  <si>
    <t>ORDEN DE COMPRA No 114450</t>
  </si>
  <si>
    <t>CONTRATAR LA COMPRA DE CARPETAS PARA EL AREA DE ATENCION Y TRATAMIENTO DE LA CPMSMBUC</t>
  </si>
  <si>
    <t>https://www.colombiacompra.gov.co/tienda-virtual-del-estado-colombiano/ordenes-compra/114450</t>
  </si>
  <si>
    <t>EPMSC SOCORRO</t>
  </si>
  <si>
    <t>MC-021-2023</t>
  </si>
  <si>
    <t>ADQUISICION DE HERRAMIENTAS DE TIPO METALICO, PLASTICO Y ELECTRICOS PARA EL AREA DE LOCATIVAS DEL ESTABLECIMIENTO PENITENCIARIO DE MEDIANA SEGURIDAD Y CARCELARIO DE SOCORRO.</t>
  </si>
  <si>
    <t>A02-02-01-004-006 y otros</t>
  </si>
  <si>
    <t xml:space="preserve">ENTIDAD NACION </t>
  </si>
  <si>
    <t xml:space="preserve"> CO1.PCCNTR.5291958</t>
  </si>
  <si>
    <t>https://community.secop.gov.co/Public/Tendering/OpportunityDetail/Index?noticeUID=CO1.NTC.4801133&amp;isFromPublicArea=True&amp;isModal=False</t>
  </si>
  <si>
    <t>MC-022-2023</t>
  </si>
  <si>
    <t>FERRETERIA METALCORTE Y AFINES S.A.S.</t>
  </si>
  <si>
    <t>ADQUIRIR MAQUINARIA Y EQUIPOS PARA USOS GENERALES Y MAQUINARIA PARA USOS ESPECIALES PARA LAS ÁREAS LABORALES DE LA PPL DEL ESTABLECIMIENTO PENITENCIARIO DE MEDIANA SEGURIDAD Y CARCELARIO DE SOCORRO</t>
  </si>
  <si>
    <t xml:space="preserve">A-02-01-01-004-004 </t>
  </si>
  <si>
    <t>ferreteriametalcorteyafines@hotmail.com</t>
  </si>
  <si>
    <t>CO1.PCCNTR.5318029</t>
  </si>
  <si>
    <t>https://community.secop.gov.co/Public/Tendering/OpportunityDetail/Index?noticeUID=CO1.NTC.4826659&amp;isFromPublicArea=True&amp;isModal=False</t>
  </si>
  <si>
    <t>MC-023-2023</t>
  </si>
  <si>
    <t>TESCO SOLUTIONS SAS</t>
  </si>
  <si>
    <t>ADQUISICION DE UTILES DE ASEO Y ELEMENTOS DE DESINFECCION PARA EL NORMAL FUNCIONAMIENTO DEL PLAN INSTITUCIONAL DE GESTIÓN AMBIENTAL PIGA DEL ESTABLECIMIENTO PENITENCIARIO DE MEDIANA SEGURIDAD Y CARCELARIO DEL SOCORRO</t>
  </si>
  <si>
    <t>tescosolutionsas@gmail.com</t>
  </si>
  <si>
    <t>https://community.secop.gov.co/Public/Tendering/ContractNoticePhases/View?PPI=CO1.PPI.26746352&amp;isFromPublicArea=True&amp;isModal=False</t>
  </si>
  <si>
    <t>OC 112428</t>
  </si>
  <si>
    <t>CENCOSUD</t>
  </si>
  <si>
    <t xml:space="preserve">CONTRATAR LA ADQUISICIÓN DE ELEMENTOS PARA PERSONAS DE CONDICIONES EXCEPCIONALES Y MUESTRAS CULTURALES DEL AREA DE ATENCIÓN SOCIAL. </t>
  </si>
  <si>
    <t>A-03-03-01-0017</t>
  </si>
  <si>
    <t>https://www.colombiacompra.gov.co/tienda-virtual-del-estado-colombiano/ordenes-compra/112428</t>
  </si>
  <si>
    <t>OC 112443</t>
  </si>
  <si>
    <t>CONTRATAR A TRAVÉS LA TIENDA VIRTUAL DEL ESTADO COLOMBIANO, LA ADQUISICION DE MATERIAL DIDACTICO E INSUMOS, PARA EL PROGRAMA DE EDUCACION FORMAL DEL ESTABLECIMIENTO PENITENCIARIO DE MEDIANA SEGURIDAD   Y CARCELARIO DE SOCORRO</t>
  </si>
  <si>
    <t>https://www.colombiacompra.gov.co/tienda-virtual-del-estado-colombiano/ordenes-compra/112443</t>
  </si>
  <si>
    <t>OC 114856</t>
  </si>
  <si>
    <t>ADQUISICION DE ACCESORIOS PARA INSTALACIONES HIDRAULICAS DE LOCATIVAS Y PINTURAS PARA DEMARCACIÓN CANCHAS</t>
  </si>
  <si>
    <t>A02-02-01-003-006</t>
  </si>
  <si>
    <t>https://www.colombiacompra.gov.co/tienda-virtual-del-estado-colombiano/ordenes-compra/114856</t>
  </si>
  <si>
    <t>415- SAN GIL</t>
  </si>
  <si>
    <t>PANAMERICANA LIBRERÍA Y PAPELERIA SA. NIT. 830037946-3</t>
  </si>
  <si>
    <t>LA ADQUISICION DE ELEMENTOS DE ASEO Y LIMPIEZA PARA EL PROYECTO DE PANADERÍA DEL EPMS SAN GIL – INPEC</t>
  </si>
  <si>
    <t xml:space="preserve">https://www.colombiacompra.gov.co/tienda-virtual-del-estado-colombiano/ordenes-compra/113753
</t>
  </si>
  <si>
    <t>MC-415-010-2023</t>
  </si>
  <si>
    <t>SOLTEC VM SAS – NIT. 900.825.122-6 R/L. SANDRA MILENA CHAGUALA DAZ Identificada con la C.C. No. 1.024.542.744 expedida en Bogotá</t>
  </si>
  <si>
    <t>LA ADQUISICIÓN DE MAQUINARIA, APARATOS ELÉCTRICOS Y ELEMENTOS DE FERRETERÍA EPMS SAN GIL – INPEC</t>
  </si>
  <si>
    <t xml:space="preserve">A-02-02-01-004-006 
A-02-02-01-004-002   </t>
  </si>
  <si>
    <t xml:space="preserve">soltecvm@gmail.com  </t>
  </si>
  <si>
    <t xml:space="preserve">https://community.secop.gov.co/Public/Tendering/OpportunityDetail/Index?noticeUID=CO1.NTC.4747449&amp;isFromPublicArea=True&amp;isModal=False
</t>
  </si>
  <si>
    <t>COMPLEJO CARCELARIO Y PENITENCIARIO DE MEDIA SEGURIDAD DE CUCUTA</t>
  </si>
  <si>
    <t xml:space="preserve">ARTE Y DISEÑO INTERIOR EMPRESA UNIPERSONAL </t>
  </si>
  <si>
    <t>CONTRATAR LA ADQUISICION ELEMENTOS DE PROTECCIÓN PERSONAL PARA PPL QUE LABORA EN EL PROYECTO EXPENDIO DEL COMPLEJO CARCELARIO Y PENITENCIARIO DE MEDIA SEGURIDAD DE CUCUTA (COCUC), INCLUYE PABELLON DE RECLUSION ESPECIAL.</t>
  </si>
  <si>
    <t xml:space="preserve">A-05-01-01-002-009 </t>
  </si>
  <si>
    <t xml:space="preserve">arteydotaciones@hotmail.com </t>
  </si>
  <si>
    <t>(id.CO1.BDOS.4733719)</t>
  </si>
  <si>
    <t>https://community.secop.gov.co/Public/Tendering/OpportunityDetail/Index?noticeUID=CO1.NTC.4746872&amp;isFromPublicArea=True&amp;isModal=False</t>
  </si>
  <si>
    <t>CONTRATAR LA ADQUISICION DE ELEMENTOS DE PAPELERIA, EQUIPOS DE COMPUTACION E IMPRESIÓN Y MUEBLES O BIENES TRANSPORTABLES PARA EL FUNCIONAMIENTO DEL PROYECTO EXPENDIO DEL COMPLEJO CARCELARIO Y PENITENCIARIO DE MEDIA SEGURIDAD DE CUCUTA - INCLUYE PABELLON DE RECLUSION ESPECIAL (COCUC).”</t>
  </si>
  <si>
    <t xml:space="preserve">Wargosoluciones@gmail.com </t>
  </si>
  <si>
    <t>(id.CO1.BDOS.4733657)</t>
  </si>
  <si>
    <t>https://community.secop.gov.co/Public/Tendering/OpportunityDetail/Index?noticeUID=CO1.NTC.4759685&amp;isFromPublicArea=True&amp;isModal=False</t>
  </si>
  <si>
    <t>CLAUDIO JAIME ACEVEDO DUARTE</t>
  </si>
  <si>
    <t>CONTRATAR LA ADQUISICION DE ÚTILES DE ASEO PARA FUNCIONAMIENTO DEL PROYECTO ASADERO DEL COMPLEJO CARCELARIO Y PENITENCIARIO    DE MEDIA SEGURIDAD DE CUCUTA-INCLUYE PABELLON DE RECLUSION ESPECIAL (COCUC).</t>
  </si>
  <si>
    <t>jamayomaelectronics@gmail.com</t>
  </si>
  <si>
    <t>(id.CO1.BDOS.4768226)</t>
  </si>
  <si>
    <t>https://community.secop.gov.co/Public/Tendering/OpportunityDetail/Index?noticeUID=CO1.NTC.4777751&amp;isFromPublicArea=True&amp;isModal=False</t>
  </si>
  <si>
    <t xml:space="preserve">CLAUDIO JAIME ACEVEDO DUARTE </t>
  </si>
  <si>
    <t>CONTRATAR LA ADQUISICIÓN DE EQUIPO PARA FUNCIONAMIENTO DE LAS INSTALACIONES DEL PROYECTO PRODUCTIVO ASADERO DEL COMPLEJO CARCELARIO Y PENITENCIARIO DE MEDIA SEGURIDAD DE CUCUTA - INCLUYE PABELLON DE RECLUSION ESPECIAL (COCUC).</t>
  </si>
  <si>
    <t xml:space="preserve">A-05-01-01-004-004 </t>
  </si>
  <si>
    <t>(id.CO1.BDOS.4769813)</t>
  </si>
  <si>
    <t>https://community.secop.gov.co/Public/Tendering/OpportunityDetail/Index?noticeUID=CO1.NTC.4778325&amp;isFromPublicArea=True&amp;isModal=False</t>
  </si>
  <si>
    <t>EPMSCVELEZ</t>
  </si>
  <si>
    <t>418-020-2023</t>
  </si>
  <si>
    <t xml:space="preserve">SOLTEC VM SAS </t>
  </si>
  <si>
    <t>LA ADQUISICIÓN DE ELEMENTOS DE PAPELERÍA Y OFICINA NECESARIOS PARA LA OPERATIVIDAD PROGRAMAS PSICOSOCIALES DEL ESTABLECIMIENTO PENITENCIARIO DE MEDIANA SEGURIDAD Y CARCELARIO DE VELEZ INPEC. SEGÚN RESOLUCION 00159 DEL 13 DE ENERO DEL 2023</t>
  </si>
  <si>
    <t>id.CO1.BDOS.4841062</t>
  </si>
  <si>
    <t>https://community.secop.gov.co/Public/Tendering/OpportunityDetail/Index?noticeUID=CO1.NTC.4849830&amp;isFromPublicArea=True&amp;isModal=False</t>
  </si>
  <si>
    <t>418-021-2023</t>
  </si>
  <si>
    <t>P.E.H CONSTRUCCIONES EN C</t>
  </si>
  <si>
    <t>LA ADQUISICIÓN DE MAQUINARIA Y APARATOS ELECTRICOS PARA EL ESTABLECIMIENTO PENITENCIARIO DE MEDIANA SEGURIDAD CARCELARIA DE VÉLEZ SEGÚN RESOLUCIÓN NO. 000003 DEL 02 DE ENERO DE 2023</t>
  </si>
  <si>
    <t xml:space="preserve">A-02-02-01-004-006, A-02-02-01-004-004 </t>
  </si>
  <si>
    <t>pehconstrucciones@gmail.com</t>
  </si>
  <si>
    <t>id.CO1.BDOS.4837974</t>
  </si>
  <si>
    <t>https://community.secop.gov.co/Public/Tendering/OpportunityDetail/Index?noticeUID=CO1.NTC.4849726&amp;isFromPublicArea=True&amp;isModal=False</t>
  </si>
  <si>
    <t>418-022-2023</t>
  </si>
  <si>
    <t xml:space="preserve">KREATECH GROUP </t>
  </si>
  <si>
    <t>LA ADQUISICIÓN DE EQUIPO DE COMPUTO PARA EL PROYECTO PRODUCTIVO DE PANADERIA DEL ESTABLECIMIENTO PENITENCIARIO DE MEDIANA SEGURIDAD CARCELARIA DE VÉLEZ SEGÚN RESOLUCIÓN NO. 000003 DEL 03 DE ENERO DE 2023</t>
  </si>
  <si>
    <t>A-05-01-01-004-005</t>
  </si>
  <si>
    <t>ugodiaz@hotmail.com</t>
  </si>
  <si>
    <t>id.CO1.BDOS.4839415</t>
  </si>
  <si>
    <t>https://community.secop.gov.co/Public/Tendering/OpportunityDetail/Index?noticeUID=CO1.NTC.4849882&amp;isFromPublicArea=True&amp;isModal=False</t>
  </si>
  <si>
    <t>418-023-2023</t>
  </si>
  <si>
    <t>DOTACIONES DE SANTANDER SAS</t>
  </si>
  <si>
    <t>LA ADQUISICIÓN DOTACIÓN PRENDAS DE VESTIR PARA LA PPL QUE DESARROLLA ACTIVIDADES VALIDAS DE REDENCION DE PENA EN EL PROYECTO PRODUCTIVO DE PANADERIA DEL ESTABLECIMIENTO PENITENCIARIO DE MEDIANA SEGURIDAD CARCELARIA DE VÉLEZ SEGÚN RESOLUCIÓN NO. 000003 DEL 03 DE ENERO DE 2023</t>
  </si>
  <si>
    <t>A-05-01-01-002-008, A-05-01-01-002-009</t>
  </si>
  <si>
    <t>dosanderas@gmail.com</t>
  </si>
  <si>
    <t>id.CO1.BDOS.4840130</t>
  </si>
  <si>
    <t>https://community.secop.gov.co/Public/Tendering/ContractNoticePhases/View?PPI=CO1.PPI.26745021&amp;isFromPublicArea=True&amp;isModal=False</t>
  </si>
  <si>
    <t xml:space="preserve">CPMSSVC SAN VICENTE DE CHUCURI </t>
  </si>
  <si>
    <t>003-2023</t>
  </si>
  <si>
    <t xml:space="preserve">POLONIA CALDERON SILVA </t>
  </si>
  <si>
    <t>LA ADQUISICION DE PRODUCTOS ALIMENTICIOS, PARA COMERCIALIZACION EN EL EXPENDIO DE LA CARCEL Y PENITENCIARIA DE MEDIA SEGURIDAD DE SAN VICENTE DE CHUCURI - INPEC.</t>
  </si>
  <si>
    <t>autoservicioelsaman@hotmail.com</t>
  </si>
  <si>
    <t>propios</t>
  </si>
  <si>
    <t>CO1.PCCNTR.4723545</t>
  </si>
  <si>
    <t>https://community.secop.gov.co/Public/Tendering/OpportunityDetail/Index?noticeUID=CO1.NTC.4069487&amp;isFromPublicArea=True&amp;isModal=False</t>
  </si>
  <si>
    <t>se adiciona al contrato el dia 14 de agosto de 2023 el valor de 3.049.363; RPC 11023 DEL 14/08/2023</t>
  </si>
  <si>
    <t>CPMSSVC SAN VICENTE DE CHUCURI</t>
  </si>
  <si>
    <t>005 DE 2023</t>
  </si>
  <si>
    <t>ELSA PRADA TORRES</t>
  </si>
  <si>
    <t>LA ADQUISICIÓN DE CIGARRILLOS, PARA LA COMERCIALIZACION EN EL EXPENDIO DE LA CARCEL Y PENITENCIARIA DE MEDIA SEGURIDAD DE SAN VICENTE DE CHUCURI, - INPEC.</t>
  </si>
  <si>
    <t>licitaciones@todoaseo.com</t>
  </si>
  <si>
    <t>CO1.PCCNTR.4863970</t>
  </si>
  <si>
    <t>https://community.secop.gov.co/Public/Tendering/OpportunityDetail/Index?noticeUID=CO1.NTC.4256962&amp;isFromPublicArea=True&amp;isModal=False</t>
  </si>
  <si>
    <t>se adiciona al contrato el dia 10 de agosto de 2023 el valor de 960.121; RPC 10823 DEL 10/08/2023</t>
  </si>
  <si>
    <t>INFORME DE EJECUCIÓN CONTRACTUAL (LEY DE TRANSPARENCIA) - AGOSTO 2023 - DIRECCIÓN REGIONAL VIEJO CALDAS Y ERON DE LA JURISDICCIÓN</t>
  </si>
  <si>
    <t>1. Nombre de la Sede (Dirección General, Dirección Regional, Establecimiento de Reclusión o Escuela de Formación)</t>
  </si>
  <si>
    <t>12. Prórrogas</t>
  </si>
  <si>
    <t>15. Correo electrónico del Contratista</t>
  </si>
  <si>
    <t xml:space="preserve">20. Observación </t>
  </si>
  <si>
    <t>600 DIRECCON REGIONAL VIEJO CALDAS</t>
  </si>
  <si>
    <t>INPEC DRVC No. MIC 007 DE 2023</t>
  </si>
  <si>
    <t>CAJA DE COMPENSACION FAMILIAR DE RISARALDA – COMFAMILIAR RISARALDA</t>
  </si>
  <si>
    <t>CONTRATAR LA PRESTACIÓN DE SERVICIOS Y DE APOYO LOGÍSTICO, PARA REALIZAR ACTIVIDADES CONTEMPLADAS EN EL PLAN DE BIENESTAR LABORAL DEL INPEC, DIRIGIDAS A LOS FUNCIONARIOS DE LA SEDE REGIONAL VIEJO CALDAS Y ESTABLECIMIENTOS ADSCRITOS - VIGENCIA 2023</t>
  </si>
  <si>
    <t>A-02-02-02-009-009</t>
  </si>
  <si>
    <t>comfarda@comfamiliar.com</t>
  </si>
  <si>
    <t>Nación</t>
  </si>
  <si>
    <t>id.CO1.BDOS.4737713</t>
  </si>
  <si>
    <t>https://community.secop.gov.co/Public/Tendering/OpportunityDetail/Index?noticeUID=CO1.NTC.4746420&amp;isFromPublicArea=True&amp;isModal=False</t>
  </si>
  <si>
    <t>INPEC DRVC No. MIC 008 DE 2023</t>
  </si>
  <si>
    <t>COMERCIALIZADORA COMSILA S.A.S.</t>
  </si>
  <si>
    <t>CONTRATAR LA ADQUISICION DE BOLSAS DE CAMBREL, ETIQUETAS, PAPEL VINIPEL, PLASTICO BURBUJA, PENDONES Y CARPAS PARASOLES, ELEMENTOS NECESARIOS PARA APOYAR LA COMERCIALIZACION DE LOS PRODUCTOS ARTESANALES, ELABORADOS POR LA POBLACIÓN PRIVADA DE LA LIBERTAD - PPL, EN LOS ESTABLECIMIENTOS ADSCRITOS A LA REGIONAL VIEJO CALDAS DEL INSTITUTO NACIONAL PENITENCIARIO Y CARCELARIO INPEC- PARA LA VIGENCIA 2023</t>
  </si>
  <si>
    <t>comsilasas@gmail.com</t>
  </si>
  <si>
    <t>id.CO1.BDOS.4822157</t>
  </si>
  <si>
    <t>https://community.secop.gov.co/Public/Tendering/OpportunityDetail/Index?noticeUID=CO1.NTC.4831739&amp;isFromPublicArea=True&amp;isModal=False</t>
  </si>
  <si>
    <t xml:space="preserve">601 - EPMSC MANIZALES </t>
  </si>
  <si>
    <t xml:space="preserve">CONTRATO 014 DE 2023
</t>
  </si>
  <si>
    <t>AYM SOLUCIONES INTEGRALES SAS</t>
  </si>
  <si>
    <t xml:space="preserve">ADQUISICIÓN DE PRODUCTOS DE TABACO PARA LA COMERCIALIZACIÓN EN EL EXPENDIO CENTRAL DE VIVERES DEL EPMSC </t>
  </si>
  <si>
    <t xml:space="preserve">
A-05-01-01-01-002-005 PRODUCTOS DE TABACO </t>
  </si>
  <si>
    <t xml:space="preserve">contratacion@aymsoluciones.com.co 
</t>
  </si>
  <si>
    <t>CO1.BDOS.4776708</t>
  </si>
  <si>
    <t>https://community.secop.gov.co/Public/Tendering/ContractNoticePhases/View?PPI=CO1.PPI.26436610&amp;isFromPublicArea=True&amp;isModal=False</t>
  </si>
  <si>
    <t>OC113799</t>
  </si>
  <si>
    <t xml:space="preserve">ADQUISICIÓN DE MAQUINARIA Y EQUIPO DE LAS ACTIVIDADES  OCUPACIONALES DEL EPMSC
</t>
  </si>
  <si>
    <t>A-02-02-01-004-002 MAQUINARIA PARA USOS ESPECIALES</t>
  </si>
  <si>
    <t>tvec@proveer.com</t>
  </si>
  <si>
    <t xml:space="preserve">propios </t>
  </si>
  <si>
    <t>OC 113799</t>
  </si>
  <si>
    <t>https://www.colombiacompra.gov.co/tienda-virtual-del-estado-colombiano/ordenes-compra/113799</t>
  </si>
  <si>
    <t>CONTRATO 015 2023</t>
  </si>
  <si>
    <t xml:space="preserve">MINIMA CUNTIA </t>
  </si>
  <si>
    <t xml:space="preserve">SERVICIOS </t>
  </si>
  <si>
    <t>ASSBASALUD ESE</t>
  </si>
  <si>
    <t xml:space="preserve">LA PRESTACIÓN DE SERVICIOS DE LABORATORIO PARA LA TOMA DE EXÁMENES DE MANIPULACIÓN DE ALIMENTOS PARA LAS PERSONAS PRIVADAS DE LA LIBERTAD QUE LABORAN EN LAS ACTIVIDADES PRODUCTIVAS DE EXPENDIO, GRANJA INTEGRAL, COMESTIBLES Y PANADERÍA DEL ESTABLECIMIENTO PENITENCIARIO DE MEDIANA SEGURIDAD Y CARCELARIO DE MANIZALES.
</t>
  </si>
  <si>
    <t>A-05-01-02-008-003 OTROS SERVICIOS PROFESIONALES- CIENTIFICOS-Y TECNICOS</t>
  </si>
  <si>
    <t>laboratorio@assbasalud.gov.co</t>
  </si>
  <si>
    <t xml:space="preserve">CO1.BDOS.4832943 </t>
  </si>
  <si>
    <t>https://community.secop.gov.co/Public/Tendering/ContractNoticePhases/View?PPI=CO1.PPI.26707573&amp;isFromPublicArea=True&amp;isModal=False</t>
  </si>
  <si>
    <t>608 - EPMSC PENSILVANIA</t>
  </si>
  <si>
    <t>608-015-2023</t>
  </si>
  <si>
    <t>SUSANA MARIN MEJIA</t>
  </si>
  <si>
    <t>ADQUISICIÓN DE MATERIA PRIMA PARA EL PROYECTO PRODUCTIVO GRANJA DEL EPMSC PENSILVANIA</t>
  </si>
  <si>
    <t>0</t>
  </si>
  <si>
    <t>02/08/2023</t>
  </si>
  <si>
    <t>30/11/2023</t>
  </si>
  <si>
    <t>susanamarinmejia@hotmail.com</t>
  </si>
  <si>
    <t>id.CO1.BDOS.4757932</t>
  </si>
  <si>
    <t>https://community.secop.gov.co/Public/Tendering/ContractNoticePhases/View?PPI=CO1.PPI.26341811&amp;isFromPublicArea=True&amp;isModal=False</t>
  </si>
  <si>
    <t>608-016-2023</t>
  </si>
  <si>
    <t>LAURA ROSA ZULUAGA OSPINA</t>
  </si>
  <si>
    <t>ADQUISICIÓN DE MATERIALES FERRETERIA PARA LAS INSTALACIONES DEL EPMSC PENSILVANIA</t>
  </si>
  <si>
    <t>laurazuluagao@yahoo.com</t>
  </si>
  <si>
    <t>id.CO1.BDOS.4761943</t>
  </si>
  <si>
    <t>https://community.secop.gov.co/Public/Tendering/ContractNoticePhases/View?PPI=CO1.PPI.26362194&amp;isFromPublicArea=True&amp;isModal=False</t>
  </si>
  <si>
    <t xml:space="preserve">610 - EPMSC SALAMINA </t>
  </si>
  <si>
    <t>ORDEN DE COMPRA 113892</t>
  </si>
  <si>
    <t>SUMINISTRO MEDIANTE ENTREGAS PARCIALES DE BEBIDAS GASEOSAS PARA LA VENTA EN EL PROYECTO PRODUCTIVO EXPENDIO DEL EPMSC SALAMINA</t>
  </si>
  <si>
    <t>tellez@kof.com.mx</t>
  </si>
  <si>
    <t>https://www.colombiacompra.gov.co/tienda-virtual-del-estado-colombiano/ordenes-compra/113892</t>
  </si>
  <si>
    <t>611 - R.M MANIZALES</t>
  </si>
  <si>
    <t>611-018-2023/OC 114917</t>
  </si>
  <si>
    <t>ADQUISICION ELEMENTOS DE PAPELERIA, ELECTRICOS Y DESINFECCION PARA EL FUNCIONAMIENTO DE LA RECLUSION DE MUJERES DE MANIZALES. RESOLUCIONES 000002 DE 2023 Y 004179 DE 2023. OFICIO 2023IE018206</t>
  </si>
  <si>
    <t>A-02-02-01-003-002PASTA O PULPA, PAPEL Y PRODUCTOS DE PAPEL; IMPRESOS Y ARTÍCULOS RELACIONADOS, 252 y 253 Papelería, resmas, sobres de manila, carpetas, libretas, libros minutos, cuadernos, notas autoadhesivas - (Papelería y útiles de escritorio), A-02-02-01-003-006 PRODUCTOS DE CAUCHO Y PLASTICO, A-02-02-01-003-005 OTROS PRODUCTOS QUÍMICOS; FIBRAS ARTIFICIALES (O FIBRAS INDUSTRIALES HECHAS POR EL HOMBRE), A-02-02-01-003-004 QUIMICOS BASICOS, A-02-02-01-004-006 MAQUINARIA Y APARATOS ELECTRICOS 315 – 317.</t>
  </si>
  <si>
    <t>https://colombiacompra.gov.co/tienda-virtual-del-estado-colombiano/ordenes-compra/114917</t>
  </si>
  <si>
    <t>611-019-2023/OC 115010</t>
  </si>
  <si>
    <t>ADQUISICION DE EMPAQUES PARA LA COMERCIALIZACION DE LOS PRODUCTOS DE PANADERIA Y ELEMENTOS DE ASEO PARA LA ACTIVIDAD PRODUCTIVA PANADERIA DE LA RECLUSION DE MUJERES DE MANIZALES</t>
  </si>
  <si>
    <t>A-05-01-01-003-002 PASTA O PULPA, PAPEL Y PRODUCTOS DE PAPEL; IMPRESOS Y ARTICULOS RELACIONADOS, A-05-01-01-003-005 OTROS PRODUCTOS QUIMICOS FIBRAS ARTIFICIALES (O FIBRAS INDUSTRIALES HECHAS POR EL HOMBRE)- A-05-01-01-003-006 PRODUCTOS DE CAUCHO Y PLASTICOS</t>
  </si>
  <si>
    <t>https://colombiacompra.gov.co/tienda-virtual-del-estado-colombiano/ordenes-compra/115010</t>
  </si>
  <si>
    <t>611-004-2023/ORDEN DE COMPRA 105398</t>
  </si>
  <si>
    <t>SUMINISTRO DE MATERIAS PRIMAS PARA LA PANADERÍA DE LA RECLUSIÓN DE MUJERES DE MANIZALES.</t>
  </si>
  <si>
    <t>A-05-01-01-002-001 Carnes, pescado, frutas, hortalizas, aceites y grasas. A-05-01-01-002-002 Productos lácteos y ovoproductos. A-05-01-01-002-003 Productos de molinería, almidones y productos derivados del almidón PANADERÍA</t>
  </si>
  <si>
    <t>tiendavirtual@larecetta.com
  jhenao@larecetta.com
  idcastaneda@larecetta.com</t>
  </si>
  <si>
    <t>https://colombiacompra.gov.co/tienda-virtual-del-estado-colombiano/ordenes-compra/105398</t>
  </si>
  <si>
    <t>MODIFICACION CONTRATO</t>
  </si>
  <si>
    <t>611-005-2023/ORDEN DE COMPRA 105400</t>
  </si>
  <si>
    <t>A-05-01-01-002-002 Productos lácteos y ovoproductos. A-05-01-01-002-003 Productos de molinería, almidones y productos derivados del almidón PANADERÍA</t>
  </si>
  <si>
    <t>https://colombiacompra.gov.co/tienda-virtual-del-estado-colombiano/ordenes-compra/105400</t>
  </si>
  <si>
    <t>612 - EPMSC CALARCÁ</t>
  </si>
  <si>
    <t>ORDEN DE COMPRA 114650</t>
  </si>
  <si>
    <t>CONTRATAR LA ADQUISICIÓN DE
ELEMENTOS DE DOTACIÓN PARA LOS PPL QUE
LABORAN EN EL PROYECTO PRODUCTIVO
ASADERO DEL ESTABLECIMIENTO
PENITENCIARIO DE MEDIANA SEGURIDAD Y
CARCELARIO DE CALARCÁ QUINDÍO.</t>
  </si>
  <si>
    <t>A-05-01-01-002-006 TEJIDO DE PUNTO O GANCHILLO; PRENDA DE VESTIR</t>
  </si>
  <si>
    <t>https://www.colombiacompra.gov.co/tienda-virtual-del-estado-colombiano/ordenes-compra/114650</t>
  </si>
  <si>
    <t>ORDEN DE COMPRA 114651</t>
  </si>
  <si>
    <t>CONTRATAR LA ADQUISICIÓN DE
ELEMENTOS DE BIOSEGURIDAD PARA EL
PERSONAL DEL CCV Y ADMINISTRATIVO DEL
ESTABLECIMIENTO PENITENCIARIO DE MEDIANA
SEGURIDAD Y CARCELARIO DE CALARCÁ
QUINDÍO.</t>
  </si>
  <si>
    <t>A-02-02-01-002-007 ARTÍCULOS TEXTILES (EXCEPTO PRENDAS DE VESTIR)/A-02-02-01-003-004 QUÍMICOS BÁSICOS/A-02-02-01-003/005 OTROS PRODUCTOS QUÍMICOS; FIBRAS ARTIFICIALES/A-02-02-01-003-006 PRODUCTOS DE CAUCHO Y PLÁSTICO</t>
  </si>
  <si>
    <t>10/26</t>
  </si>
  <si>
    <t>NACIÓN/PROPIOS</t>
  </si>
  <si>
    <t>https://www.colombiacompra.gov.co/tienda-virtual-del-estado-colombiano/ordenes-compra/114651</t>
  </si>
  <si>
    <t xml:space="preserve">613 - EPMSC ARMENIA </t>
  </si>
  <si>
    <t>ORDEN DE COMPRA 114564</t>
  </si>
  <si>
    <t>PROVEER INTITUCIONAL SAS</t>
  </si>
  <si>
    <t>EL EPMSC ARMENIA REQUIERE LA ADQUISICION DE PRODUCTOS DE CAUCHO Y PLASTICO CON DESTINO AL PROYECTO PRODUCTIVO PANADERIA DEL ESTABLECIMIENTO PENITENCIARIO DE MEDIANA SEGURIDAD Y CARCELARIO DE ARMENIA QUINDÍO</t>
  </si>
  <si>
    <t>16/082023</t>
  </si>
  <si>
    <t>A-05-01-003-006 PRODUCTOS DE CAUCHO Y PLASTICO</t>
  </si>
  <si>
    <t xml:space="preserve">TVEC@PROVEER.COM.CO
</t>
  </si>
  <si>
    <t>https://www.colombiacompra.gov.co/tienda-virtual-del-estado-colombiano/ordenes-compra/114564</t>
  </si>
  <si>
    <t>616 - EPMSC PEREIRA - ERE</t>
  </si>
  <si>
    <t>41 - OC 114371</t>
  </si>
  <si>
    <t>ADQUISICIÓN DE PAPELERÍA Y ESCRITORIO PARA EL EPMSC ERE PEREIRA</t>
  </si>
  <si>
    <t>https://www.colombiacompra.gov.co/tienda-virtual-del-estado-colombiano/ordenes-compra/114371</t>
  </si>
  <si>
    <t>42 - OC 114372</t>
  </si>
  <si>
    <t>PANAMERICANA LIBRERÍA YPAPELERÍA S.A.</t>
  </si>
  <si>
    <t>https://www.colombiacompra.gov.co/tienda-virtual-del-estado-colombiano/ordenes-compra/114372</t>
  </si>
  <si>
    <t>43 - OC 114551</t>
  </si>
  <si>
    <t>SOLICITUD ADQUISICIÓN DE MUEBLES; Y OTROS BIENES TRANSPORTABLES (ENCENDEDORES) PARA EL EXPENDIO DEL ESTABLECIMIENTO PENITENCIARIO DE MEDIANA SEGURIDAD Y CARCELARIO DE PEREIRA</t>
  </si>
  <si>
    <t>https://www.colombiacompra.gov.co/tienda-virtual-del-estado-colombiano/ordenes-compra/114551</t>
  </si>
  <si>
    <t>44 - OC 114815</t>
  </si>
  <si>
    <t>ADQUISICIÓN DE ELEMENTOS DE ASEO PARA LOS PROYECTOS PRODUCTIVOS (PANADERÍA, EXPENDIO Y ASADERO) DEL ESTABLECIMIENTO PENITENCIARIO DE MEDIANA SEGURIDAD Y CARCELARIO DE PEREIRA</t>
  </si>
  <si>
    <t>https://www.colombiacompra.gov.co/tienda-virtual-del-estado-colombiano/ordenes-compra/114815</t>
  </si>
  <si>
    <t>626 - EPMSC FRESNO</t>
  </si>
  <si>
    <t>LUIS EDUARDO CASTIBLANCO FORERO</t>
  </si>
  <si>
    <t>ADQUIRIR SEÑALIZACION DE AREAS OCUPACIONALES, EXTINTORES Y DOTACION DE BOTIQUINES PARA LAS AREAS LABORALES DE LAS PERSONAS PRIVADAS DE LA LIBERTAD DEL ESTABLECIMIENTO PENITENCIARIO DE MEDIANA SEGURIDAD Y CARCELARIO DE FRESNO</t>
  </si>
  <si>
    <t>fumiagrokaz@hotmail.com</t>
  </si>
  <si>
    <t>CO1.PCCNTR.5263588</t>
  </si>
  <si>
    <t xml:space="preserve">https://community.secop.gov.co/Public/Tendering/OpportunityDetail/Index?noticeUID=CO1.NTC.4774027&amp;isFromPublicArea=True&amp;isModal=False
</t>
  </si>
  <si>
    <t>ARTESCO S.A.</t>
  </si>
  <si>
    <t>ADQUIRIR DOTACION DE MOBILIARIO Y EQUIPOS AUDIOVISUALES PARA EL FORTALECIMIENTO DE LOS PROGRAMAS PSICOSOCIALES DE ATENCION SOCIAL, FORTALECIMIENTO DEL PROGRAMA PRESERVACION DE LA VIDA Y PARA ACTIVIDADES EN PRO DE LA CALIDAD DE VIDA Y PREVENCION DE CONSUMO DE SPA DIRIGIDOS A LAS PERSONAS PRIVADAS DE LA LIBERTAD DEL ESTABLECIMIENTO PENITENCIARIO DE MEDIANA SEGURIDAD Y CARCELARIO DE FRESNO</t>
  </si>
  <si>
    <t>artesco_sa@yahoo.com</t>
  </si>
  <si>
    <t>CO1.PCCNTR.5270766</t>
  </si>
  <si>
    <t xml:space="preserve">https://community.secop.gov.co/Public/Tendering/OpportunityDetail/Index?noticeUID=CO1.NTC.4778361&amp;isFromPublicArea=True&amp;isModal=False
</t>
  </si>
  <si>
    <t>COMERCIALIZADORA Y DISTRIBUIDORA TORRES S.A.S.</t>
  </si>
  <si>
    <t>COMPRA DE ELEMENTOS PARA EL FORTALECIMIENTO DEL PROGRAMA DELINQUIR NO PAGA Y PARA LA MUESTRA INTERCULTURAL Y ATENCIÓN PSICOSOCIAL A LAS POBLACIONES CON ENFOQUE DIFERENCIAL EN EL ESTABLECIMIENTO PENITENCIARIO DE MEDIANA SEGURIDAD Y CARCELARIO DE FRESNO</t>
  </si>
  <si>
    <t>A-03-03-01-018 IMPLEMENTACION Y DESARROLLO DEL SISTEMA INTEGRAL DE TRATAMIENTO PROGRESIVO PENITENCIARIO / A-03-03-01-017 ATENCION REHABILITACION AL RECLUSO</t>
  </si>
  <si>
    <t>CO1.PCCNTR.5303385</t>
  </si>
  <si>
    <t xml:space="preserve">https://community.secop.gov.co/Public/Tendering/OpportunityDetail/Index?noticeUID=CO1.NTC.4822535&amp;isFromPublicArea=True&amp;isModal=False
</t>
  </si>
  <si>
    <t>TRACTO PIÑON LTDA</t>
  </si>
  <si>
    <t>SERVICIO DE MANTENIMIENTO PREVENTIVO Y CORRECTIVO A TODO COSTO DEL VEHICULO TIPO CAMIONETA DEL ESTABLECIMIENTO PENITENCIARIO DE MEDIANA SEGURIDAD Y CARCELARIO DE FRESNO.</t>
  </si>
  <si>
    <t>A-02-02-02-008-007 SERVICIOS DE MANTENIMIENTO, REPARACIÓN E INSTALACIÓN (EXCEPTO SERVICIOS DE CONSTRUCCIÓN)</t>
  </si>
  <si>
    <t>tractopinonltda@hotmail.com</t>
  </si>
  <si>
    <t>CO1.PCCNTR.5316372</t>
  </si>
  <si>
    <t xml:space="preserve">https://community.secop.gov.co/Public/Tendering/OpportunityDetail/Index?noticeUID=CO1.NTC.4827970&amp;isFromPublicArea=True&amp;isModal=False
</t>
  </si>
  <si>
    <t>DISTRACOM S.A.</t>
  </si>
  <si>
    <t>SUMINISTRO DE COMBUSTIBLE (GASOLINA CORRIENTE) Y LUBRICANTES PARA EL PARQUE AUTOMOTOR Y COMBUSTIBLE DIESEL PARA LA PLANTA ELÉCTRICA DEL ESTABLECIMIENTO PENITENCIARIO DE MEDIANA SEGURIDAD Y CARCELARIO DE FRESNO</t>
  </si>
  <si>
    <t>A-02-02-01-003-003 PRODUCTOS DE HORNOS DE COQUE; PRODUCTOS DE REFINACIÓN DE PETRÓLEO Y COMBUSTIBLE NUCLEAR</t>
  </si>
  <si>
    <t>impuestos@distracom.com.co</t>
  </si>
  <si>
    <t>CO1.PCCNTR.5327988</t>
  </si>
  <si>
    <t xml:space="preserve">https://community.secop.gov.co/Public/Tendering/OpportunityDetail/Index?noticeUID=CO1.NTC.4862696&amp;isFromPublicArea=True&amp;isModal=False
</t>
  </si>
  <si>
    <t>633 - EPMSC PUERTO BOYACÁ</t>
  </si>
  <si>
    <t>OC 114547</t>
  </si>
  <si>
    <t>CONTRATAR LA NECESIDAD CONTRATAR EL SUMINISTRO DE VÍVERES ABARROTES, PARA LA VENTA AL PERSONAL DE INTERNOS A TRAVÉS DEL EXPENDIO DEL ESTABLECIMIENTO PENITENCIARIO DE MEDIANA SEGURIDAD Y CARCELARIO DE PUERTO BOYACÁ</t>
  </si>
  <si>
    <t>A-05-01-01-002-001    A-05-01-01-002-003</t>
  </si>
  <si>
    <t>auxi.licitaciones4@proveer.com.co</t>
  </si>
  <si>
    <t>https://www.colombiacompra.gov.co/tienda-virtual-del-estado-colombiano/ordenes-compra/114547</t>
  </si>
  <si>
    <t>OC 114163</t>
  </si>
  <si>
    <t xml:space="preserve">ORGANIZACION TERPEL </t>
  </si>
  <si>
    <t>CONTRATAR EL SUMINISTRO DE COMBUSTIBLE (GASOLINA, ACPM Y/O DIESEL Y ACEITES Y LUBRICANTES) PARA EL PARQUE AUTOMOTOR ADSCRITO AL EPMSC PUERTO BOYACÁ, PARA EL TRANSPORTE DEL PERSONAL INTERNO, DIRECCIONES REGIONALES Y ESTABLECIMIENTOS DE RECLUSIÓN, A LAS DIFERENTES DILIGENCIAS COMO LO SON CITAS-CONTROLES MÉDICOS, DILIGENCIAS JUDICIALES Y TRASLADOS</t>
  </si>
  <si>
    <t>colombiacompraefic@terpel.com</t>
  </si>
  <si>
    <t>https://www.colombiacompra.gov.co/tienda-virtual-del-estado-colombiano/ordenes-compra/114163</t>
  </si>
  <si>
    <t xml:space="preserve"> ADICION  MC-633-006-2023</t>
  </si>
  <si>
    <t xml:space="preserve">PRESTACION DE SERVICIO </t>
  </si>
  <si>
    <t xml:space="preserve">BIDFORD SA </t>
  </si>
  <si>
    <t>CONTRATAR EL MANTENIMIENTO PREVENTIVO Y CORRECTIVO DEL VEHÍCULO RANAULT DUSTER MODELO 2020 CILINDRAJE 1600 4X2 UTILIZADO PARA EL TRANSPORTE DEL PERSONAL INTERNO, DIRECCIONES REGIONALES Y ESTABLECIMIENTOS DE RECLUSIÓN, A LAS DIFERENTES DILIGENCIAS COMO LO SON CITAS-CONTROLES MÉDICOS, DILIGENCIAS JUDICIALES Y TRASLADOS DEL ESTABLECIMIENTO PENITENCIARIO DE MEDIANA SEGURIDAD Y CARCELARIO DE PUERTO BOYACA</t>
  </si>
  <si>
    <t>gerencia@bidforsep.com</t>
  </si>
  <si>
    <t>id.CO1.BDOS.4515998</t>
  </si>
  <si>
    <t>https://community.secop.gov.co/Public/Tendering/ContractNoticePhases/View?PPI=CO1.PPI.25369502&amp;isFromPublicArea=True&amp;isModal=False</t>
  </si>
  <si>
    <t>637 - EPAMS DORADA</t>
  </si>
  <si>
    <t>CONTRATO 034 DE 2023</t>
  </si>
  <si>
    <t>INVERSIONES SOLIDO SAS</t>
  </si>
  <si>
    <t>CONTRATAR LA ADQUISICION DE PRODUCTOS DE ASEO PARA LA COMERCIALIZACION A LA POBLACION PRIVADA DE LA LIBERTAD A TRAVES DEL PROYECTO PRODUCTIVO EXPENDIO DE LA CARCEL Y PENITENCIARIA CON ALTA Y MEDIA SEGURIDAD DE LA DORADA, CPAMS DORADA.</t>
  </si>
  <si>
    <t>A-05-01-01-003-005 OTROS PRODUCTOS QUIMICOS FIBRAS ARTIFICIALES (O FIBRAS INDUSTRIALES HECHAS POR EL  HOMBRE</t>
  </si>
  <si>
    <t>inversionessolido@gmail.com</t>
  </si>
  <si>
    <t>CO1.PCCNTR.5323353</t>
  </si>
  <si>
    <t>https://community.secop.gov.co/Public/Tendering/ContractNoticePhases/View?PPI=CO1.PPI.26712235&amp;isFromPublicArea=True&amp;isModal=False</t>
  </si>
  <si>
    <t>639 - IBAGUÉ - COMPLEJO PICALEÑA</t>
  </si>
  <si>
    <t>COIBA MC-639-021-2023</t>
  </si>
  <si>
    <t>MULTISTT S.A.S</t>
  </si>
  <si>
    <t>CONTRATAR EL SERVICIO DE MANTENIMIENTO PREVENTIVO Y CORRECTIVO A TODO COSTO, INCLUYE MANO DE OBRA, Y REPUESTOS, PARA EL ADECUADO FUNCIONAMIENTO DE GUADAÑAS DEL PIGA Y MÁQUINAS DE CONFECCIÓN (TALLER ESTRUCTURA 1 Y 2) DEL COMPLEJO CARCELARIO Y PENITENCIARIO CON ALTA Y MEDIA SEGURIDAD DE IBAGUÉ INCLUYE PABELLÓN DE RECLUSIÓN ESPECIAL-COIBA</t>
  </si>
  <si>
    <t>A-02-02-02-008-007 SERVICIOS DE MANTENIMIENTO, REPARACION E INSTALACION</t>
  </si>
  <si>
    <t>contratacion@multisst.com</t>
  </si>
  <si>
    <t>id.CO1.BDOS.4768428</t>
  </si>
  <si>
    <t>https://community.secop.gov.co/Public/Tendering/ContractNoticePhases/View?PPI=CO1.PPI.26394376&amp;isFromPublicArea=True&amp;isModal=False</t>
  </si>
  <si>
    <t>COIBA MC-639-022-2023 LOTE 3</t>
  </si>
  <si>
    <t>DISTRIBUCIONES AR DE COLOMBIA S.A.S</t>
  </si>
  <si>
    <t>CONTRATAR El MANTENIMIENTO PREVENTIVO Y CORRECTIVO PARA EL CORRECTO FUNCIONAMIENTO DE EQUIPOS DE CÓMPUTO E IMPRESORAS Y LA COMPRA DE EQUIPOS TECNOLÓGICOS COMPUTADOR PORTATIL EMPRESARIAL, ESCANER Y CAMARAS WEB PARA LOS PROGRAMAS DE IMPLEMENTACIÓN Y DESARROLLO DEL SISTEMA INTEGRAL DE TRATAMIENTO PROGRESIVO PARA EL FUNCIONAMIENTO DE ÓRGANOS COLEGIADOS CET, JETEE Y PSICOSOCIAL DEL COMPLEJO CARCELARIO Y PENITENCIARIO CON ALTA Y MEDIA SEGURIDAD DE IBAGUÉ PICALEÑA INCLUYE PABELLÓN DE RECLUSIÓN ESP</t>
  </si>
  <si>
    <t>A-03-01-01-018 IMPLEMENTACION Y DESARROLLO DEL SISTEMA</t>
  </si>
  <si>
    <t>distribuciones.ar.decolombia@hotmail.com</t>
  </si>
  <si>
    <t>id.CO1.PCCNTR.5331515</t>
  </si>
  <si>
    <t>https://community.secop.gov.co/Public/Tendering/ContractNoticePhases/View?PPI=CO1.PPI.26441303&amp;isFromPublicArea=True&amp;isModal=False</t>
  </si>
  <si>
    <t>COIBA MC-639-022-2023 LOTE 1 Y2</t>
  </si>
  <si>
    <t>DISTRIBUIDORA RED COMPUTO SAS</t>
  </si>
  <si>
    <t>licitacionesredcomputosas@gmail.com</t>
  </si>
  <si>
    <t>id.CO1.PCCNTR.5331813</t>
  </si>
  <si>
    <t>COIBA MC-639-023-2023</t>
  </si>
  <si>
    <t>DISTRIBUIDORA DEL CENTRO DE IBAGUE Y/O LUCY ROA GOMEZ</t>
  </si>
  <si>
    <t>ADQUISICIÓN DE MAQUINARIA Y EQUIPO PARA EL FORTALECIMIENTO DE LAS ACTIVIDADES PRODUCTIVAS OCUPACIONALES DEL COMPLEJO CARCELARIO Y PENITENCIARIO CON ALTA Y MEDIA SEGURIDAD DE IBAGUÉ PICALEÑA-INCLUYE PABELLÓN DE RECLUSIÓN ESPECIAL-COIBA</t>
  </si>
  <si>
    <t>A-02-02-01-004-004,A-02-02-01-004-003</t>
  </si>
  <si>
    <t>heriparratrujillo@hotmail.com</t>
  </si>
  <si>
    <t>id.CO1.PCCNTR.5301304</t>
  </si>
  <si>
    <t>https://community.secop.gov.co/Public/Tendering/ContractNoticePhases/View?PPI=CO1.PPI.26440756&amp;isFromPublicArea=True&amp;isModal=False</t>
  </si>
  <si>
    <t>COIBA MC-639-024-2023</t>
  </si>
  <si>
    <t>CONTRATAR LA ADQUISICIÓN DE ELEMENTOS DE SEGURIDAD INDUSTRIAL Y ASEO PARA LOS PPL QUE LABORAN EN LA HABILIDAD PRODUCTIVA “ASADERO,” DEL COMPLEJO CARCELARIO Y PENITENCIARIO CON ALTA Y MEDIA SEGURIDAD DE IBAGUÉ PICALEÑA-INCLUYE PABELLÓN DE RECLUSIÓN ESPECIAL-COIBA</t>
  </si>
  <si>
    <t>A-05-01-01-002-008,A-05-01-01-002-009,A-05-01-01-03-005</t>
  </si>
  <si>
    <t xml:space="preserve"> PROPIOS</t>
  </si>
  <si>
    <t>id.CO1.PCCNTR.5298201</t>
  </si>
  <si>
    <t>https://community.secop.gov.co/Public/Tendering/ContractNoticePhases/View?PPI=CO1.PPI.26502077&amp;isFromPublicArea=True&amp;isModal=False</t>
  </si>
  <si>
    <t>COIBA MC-639-025-2023</t>
  </si>
  <si>
    <t>DIANA MILENA BONILLA PALOMINO</t>
  </si>
  <si>
    <t>CONTRATAR EL SUMINISTRO DE PRODUCTOS ALIMENTICIOS (ENLATADOS) CON DESTINO AL ALMACÉN EXPENDIO, NECESARIOS PARA LA COMERCIALIZACIÓN A LA POBLACIÓN PRIVADA DE LA LIBERTAD DEL COMPLEJO CARCELARIO Y PENITENCIARIO CON ALTA Y MEDIA SEGURIDAD DE IBAGUÉ PICALEÑA-INCLUYE PABELLÓN DE RECLUSIÓN ESPECIAL-COIBA.</t>
  </si>
  <si>
    <t>A-05-01-01-002-001 CARNE PESCADO FRUTAS HORTALIZAS ACEITES Y GRASAS, FUENTE (propios), RECURSO 26</t>
  </si>
  <si>
    <t>luferho98@yahoo.es</t>
  </si>
  <si>
    <t>id.CO1.PCCNTR.5311141</t>
  </si>
  <si>
    <t>https://community.secop.gov.co/Public/Tendering/ContractNoticePhases/View?PPI=CO1.PPI.26631468&amp;isFromPublicArea=True&amp;isModal=False</t>
  </si>
  <si>
    <t>COIBA MC-639-026-2023</t>
  </si>
  <si>
    <t>ONTRATAR EL MANTENIMIENTO PREVENTIVO Y CORRECTIVO A TODO COSTO INCLUYENDO REPUESTOS DE LA MAQUINARIA Y EQUIPOS DE LA HABILIDAD PRODUCTIVA PANADERIA, DEL COMPLEJO CARCELARIO Y PENITENCIARIO CON ALTA Y MEDIA SEGURIDAD DE IBAGUÉ PICALEÑA-INCLUYE PABELLÓN DE RECLUSIÓN ESPECIAL-COIBA.</t>
  </si>
  <si>
    <t>A05-01-02-008-007</t>
  </si>
  <si>
    <t>HERiparratrujillo@hotmail.com</t>
  </si>
  <si>
    <t>id.CO1.PCCNTR.5310311</t>
  </si>
  <si>
    <t>https://community.secop.gov.co/Public/Tendering/ContractNoticePhases/View?PPI=CO1.PPI.26646123&amp;isFromPublicArea=True&amp;isModal=False</t>
  </si>
  <si>
    <t>COIBA MC-639-027-2023</t>
  </si>
  <si>
    <t>PANIFIQUEMOS Y/O JORGE HUMBERTO CARVAJAL MEJIA</t>
  </si>
  <si>
    <t>CONTRATAR A PRECIOS UNITARIOS LA ADQUISICION DE PRODUCTOS DE PRODUCTOS DE CAUCHO Y PLASTICO CON DESTINO A LA HABILIDAD PRODUCTIVA COMESTIBLES ASADERO PARA LA VENTA DEL PRODUCTO AL PERSONAL PRIVADO DE LA LIBERTAD DEL COMPLEJO CARCELARIO Y PENITENCIARIO CON ALTA Y MEDIA SEGURIDAD DE IBAGUÉ PICALEÑA-INCLUYE PABELLÓN DE RECLUSIÓN ESPECIAL-COIBA.</t>
  </si>
  <si>
    <t>j.hcarvajalm@hotmail.com</t>
  </si>
  <si>
    <t>id.CO1.PCCNTR.5311930</t>
  </si>
  <si>
    <t>https://community.secop.gov.co/Public/Tendering/ContractNoticePhases/View?PPI=CO1.PPI.26706289&amp;isFromPublicArea=True&amp;isModal=False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</si>
</sst>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
    <numFmt numFmtId="186" formatCode="d/m/yyyy"/>
    <numFmt numFmtId="187" formatCode="#,##0.00;[Red]#,##0.00"/>
    <numFmt numFmtId="188" formatCode="#,##0.00\ [$€-1]"/>
    <numFmt numFmtId="189" formatCode="_(* #,##0.00_);_(* \(#,##0.00\);_(* &quot;-&quot;_);_(@_)"/>
    <numFmt numFmtId="190" formatCode="[$$-240A]\ #,##0.00;[Red]\-[$$-240A]\ #,##0.00"/>
  </numFmts>
  <fonts count="105">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9"/>
      <name val="Arial"/>
      <family val="2"/>
    </font>
    <font>
      <b/>
      <sz val="9"/>
      <name val="Arial"/>
      <family val="2"/>
    </font>
    <font>
      <sz val="9"/>
      <color indexed="8"/>
      <name val="Arial"/>
      <family val="2"/>
    </font>
    <font>
      <b/>
      <sz val="9"/>
      <color indexed="10"/>
      <name val="Arial"/>
      <family val="2"/>
    </font>
    <font>
      <sz val="10"/>
      <color indexed="8"/>
      <name val="Calibri"/>
      <family val="2"/>
    </font>
    <font>
      <u val="single"/>
      <sz val="10"/>
      <color indexed="8"/>
      <name val="Calibri"/>
      <family val="2"/>
    </font>
    <font>
      <sz val="15"/>
      <color indexed="63"/>
      <name val="Arial"/>
      <family val="2"/>
    </font>
    <font>
      <b/>
      <sz val="8"/>
      <color indexed="9"/>
      <name val="Arial Narrow"/>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0"/>
      <name val="Calibri"/>
      <family val="2"/>
    </font>
    <font>
      <sz val="11"/>
      <name val="Calibri"/>
      <family val="2"/>
    </font>
    <font>
      <u val="single"/>
      <sz val="10"/>
      <color indexed="8"/>
      <name val="Arial"/>
      <family val="2"/>
    </font>
    <font>
      <sz val="10"/>
      <color indexed="8"/>
      <name val="Arial Narrow"/>
      <family val="2"/>
    </font>
    <font>
      <sz val="10"/>
      <color indexed="8"/>
      <name val="Verdana"/>
      <family val="2"/>
    </font>
    <font>
      <u val="single"/>
      <sz val="10"/>
      <color indexed="12"/>
      <name val="Calibri"/>
      <family val="2"/>
    </font>
    <font>
      <sz val="11"/>
      <color indexed="8"/>
      <name val="Verdana"/>
      <family val="2"/>
    </font>
    <font>
      <sz val="8"/>
      <color indexed="8"/>
      <name val="Arial Narrow"/>
      <family val="2"/>
    </font>
    <font>
      <b/>
      <sz val="10"/>
      <color indexed="8"/>
      <name val="Calibri"/>
      <family val="2"/>
    </font>
    <font>
      <sz val="10"/>
      <color indexed="8"/>
      <name val="Oswald"/>
      <family val="0"/>
    </font>
    <font>
      <sz val="9"/>
      <color indexed="8"/>
      <name val="Oswald"/>
      <family val="0"/>
    </font>
    <font>
      <sz val="11"/>
      <color indexed="23"/>
      <name val="Calibri"/>
      <family val="2"/>
    </font>
    <font>
      <b/>
      <sz val="10"/>
      <color indexed="8"/>
      <name val="Arial Narrow"/>
      <family val="2"/>
    </font>
    <font>
      <b/>
      <u val="single"/>
      <sz val="10"/>
      <color indexed="63"/>
      <name val="Arial Narrow"/>
      <family val="2"/>
    </font>
    <font>
      <u val="single"/>
      <sz val="10"/>
      <color indexed="30"/>
      <name val="Arial Narrow"/>
      <family val="2"/>
    </font>
    <font>
      <u val="single"/>
      <sz val="10"/>
      <color indexed="8"/>
      <name val="Arial Narrow"/>
      <family val="2"/>
    </font>
    <font>
      <u val="single"/>
      <sz val="10"/>
      <color indexed="12"/>
      <name val="Arial Narrow"/>
      <family val="2"/>
    </font>
    <font>
      <sz val="10"/>
      <color indexed="63"/>
      <name val="Arial Narrow"/>
      <family val="2"/>
    </font>
    <font>
      <u val="single"/>
      <sz val="10"/>
      <color indexed="6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9"/>
      <color rgb="FF000000"/>
      <name val="Arial"/>
      <family val="2"/>
    </font>
    <font>
      <sz val="10"/>
      <color theme="1"/>
      <name val="Arial"/>
      <family val="2"/>
    </font>
    <font>
      <u val="single"/>
      <sz val="10"/>
      <color theme="1"/>
      <name val="Arial"/>
      <family val="2"/>
    </font>
    <font>
      <sz val="10"/>
      <color theme="1"/>
      <name val="Calibri"/>
      <family val="2"/>
    </font>
    <font>
      <sz val="10"/>
      <color theme="1"/>
      <name val="Arial Narrow"/>
      <family val="2"/>
    </font>
    <font>
      <sz val="10"/>
      <color theme="1"/>
      <name val="Verdana"/>
      <family val="2"/>
    </font>
    <font>
      <u val="single"/>
      <sz val="10"/>
      <color theme="10"/>
      <name val="Calibri"/>
      <family val="2"/>
    </font>
    <font>
      <sz val="10"/>
      <color rgb="FF000000"/>
      <name val="Arial"/>
      <family val="2"/>
    </font>
    <font>
      <u val="single"/>
      <sz val="10"/>
      <color rgb="FF0000FF"/>
      <name val="Calibri"/>
      <family val="2"/>
    </font>
    <font>
      <sz val="11"/>
      <color theme="1"/>
      <name val="Verdana"/>
      <family val="2"/>
    </font>
    <font>
      <u val="single"/>
      <sz val="10"/>
      <color theme="1"/>
      <name val="Calibri"/>
      <family val="2"/>
    </font>
    <font>
      <sz val="8"/>
      <color theme="1"/>
      <name val="Arial Narrow"/>
      <family val="2"/>
    </font>
    <font>
      <b/>
      <sz val="10"/>
      <color theme="1"/>
      <name val="Calibri"/>
      <family val="2"/>
    </font>
    <font>
      <sz val="10"/>
      <color theme="1"/>
      <name val="Oswald"/>
      <family val="0"/>
    </font>
    <font>
      <sz val="9"/>
      <color theme="1"/>
      <name val="Oswald"/>
      <family val="0"/>
    </font>
    <font>
      <sz val="11"/>
      <color rgb="FF808080"/>
      <name val="Calibri"/>
      <family val="2"/>
    </font>
    <font>
      <sz val="11"/>
      <color rgb="FF000000"/>
      <name val="Calibri"/>
      <family val="2"/>
    </font>
    <font>
      <b/>
      <sz val="10"/>
      <color theme="1"/>
      <name val="Arial Narrow"/>
      <family val="2"/>
    </font>
    <font>
      <sz val="10"/>
      <color rgb="FF000000"/>
      <name val="Arial Narrow"/>
      <family val="2"/>
    </font>
    <font>
      <b/>
      <u val="single"/>
      <sz val="10"/>
      <color rgb="FF333333"/>
      <name val="Arial Narrow"/>
      <family val="2"/>
    </font>
    <font>
      <u val="single"/>
      <sz val="10"/>
      <color rgb="FF0563C1"/>
      <name val="Arial Narrow"/>
      <family val="2"/>
    </font>
    <font>
      <b/>
      <sz val="10"/>
      <color rgb="FF000000"/>
      <name val="Arial Narrow"/>
      <family val="2"/>
    </font>
    <font>
      <u val="single"/>
      <sz val="10"/>
      <color theme="1"/>
      <name val="Arial Narrow"/>
      <family val="2"/>
    </font>
    <font>
      <u val="single"/>
      <sz val="10"/>
      <color rgb="FF0000FF"/>
      <name val="Arial Narrow"/>
      <family val="2"/>
    </font>
    <font>
      <u val="single"/>
      <sz val="10"/>
      <color rgb="FF000000"/>
      <name val="Arial Narrow"/>
      <family val="2"/>
    </font>
    <font>
      <sz val="10"/>
      <color rgb="FF1F1F1F"/>
      <name val="Arial Narrow"/>
      <family val="2"/>
    </font>
    <font>
      <sz val="9"/>
      <color theme="1"/>
      <name val="Arial"/>
      <family val="2"/>
    </font>
    <font>
      <u val="single"/>
      <sz val="10"/>
      <color rgb="FF1155CC"/>
      <name val="Arial Narrow"/>
      <family val="2"/>
    </font>
    <font>
      <u val="single"/>
      <sz val="10"/>
      <color rgb="FF333333"/>
      <name val="Arial Narrow"/>
      <family val="2"/>
    </font>
    <font>
      <u val="single"/>
      <sz val="10"/>
      <color theme="10"/>
      <name val="Arial Narrow"/>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E36C09"/>
        <bgColor indexed="64"/>
      </patternFill>
    </fill>
    <fill>
      <patternFill patternType="solid">
        <fgColor rgb="FFFFFF66"/>
        <bgColor indexed="64"/>
      </patternFill>
    </fill>
    <fill>
      <patternFill patternType="solid">
        <fgColor rgb="FFFFFF00"/>
        <bgColor indexed="64"/>
      </patternFill>
    </fill>
    <fill>
      <patternFill patternType="solid">
        <fgColor rgb="FFFABF8F"/>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rgb="FFEAF1DD"/>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medium"/>
      <right style="medium"/>
      <top style="medium"/>
      <bottom style="medium"/>
    </border>
    <border>
      <left style="medium"/>
      <right style="medium"/>
      <top style="medium"/>
      <bottom>
        <color indexed="63"/>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CCCCCC"/>
      </bottom>
    </border>
    <border>
      <left style="thin">
        <color rgb="FF000000"/>
      </left>
      <right style="thin">
        <color rgb="FF000000"/>
      </right>
      <top style="thin">
        <color rgb="FF000000"/>
      </top>
      <bottom style="thin">
        <color rgb="FF000000"/>
      </bottom>
    </border>
    <border>
      <left/>
      <right/>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style="medium">
        <color rgb="FF000000"/>
      </top>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medium">
        <color rgb="FFCCCCCC"/>
      </left>
      <right style="medium">
        <color rgb="FFCCCCCC"/>
      </right>
      <top style="medium">
        <color rgb="FFCCCCCC"/>
      </top>
      <bottom style="medium">
        <color rgb="FFCCCCCC"/>
      </bottom>
    </border>
    <border>
      <left style="thin">
        <color rgb="FF000000"/>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43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160" applyFont="1" applyFill="1" applyBorder="1" applyAlignment="1">
      <alignment horizontal="center" vertical="center" wrapText="1"/>
      <protection/>
    </xf>
    <xf numFmtId="0" fontId="4" fillId="33" borderId="14" xfId="160" applyFont="1" applyFill="1" applyBorder="1" applyAlignment="1">
      <alignment horizontal="center" vertical="center" wrapText="1"/>
      <protection/>
    </xf>
    <xf numFmtId="0" fontId="4" fillId="33" borderId="15" xfId="160" applyFont="1" applyFill="1" applyBorder="1" applyAlignment="1">
      <alignment horizontal="center" vertical="center" wrapText="1"/>
      <protection/>
    </xf>
    <xf numFmtId="0" fontId="71"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72" fillId="34" borderId="19" xfId="0" applyFont="1" applyFill="1" applyBorder="1" applyAlignment="1">
      <alignment horizontal="center" vertical="center"/>
    </xf>
    <xf numFmtId="0" fontId="72" fillId="34" borderId="20" xfId="0" applyFont="1" applyFill="1" applyBorder="1" applyAlignment="1">
      <alignment horizontal="center" vertical="center"/>
    </xf>
    <xf numFmtId="0" fontId="73" fillId="35" borderId="21" xfId="0" applyFont="1" applyFill="1" applyBorder="1" applyAlignment="1">
      <alignment horizontal="center" vertical="center"/>
    </xf>
    <xf numFmtId="0" fontId="71" fillId="35" borderId="21" xfId="0" applyFont="1" applyFill="1" applyBorder="1" applyAlignment="1">
      <alignment wrapText="1"/>
    </xf>
    <xf numFmtId="0" fontId="0" fillId="0" borderId="22" xfId="0" applyBorder="1" applyAlignment="1">
      <alignment wrapText="1"/>
    </xf>
    <xf numFmtId="0" fontId="73" fillId="0" borderId="23" xfId="0" applyFont="1" applyBorder="1" applyAlignment="1">
      <alignment horizontal="center"/>
    </xf>
    <xf numFmtId="0" fontId="73" fillId="0" borderId="24" xfId="0" applyFont="1" applyBorder="1" applyAlignment="1">
      <alignment horizontal="center"/>
    </xf>
    <xf numFmtId="0" fontId="73" fillId="0" borderId="25" xfId="0" applyFont="1" applyBorder="1" applyAlignment="1">
      <alignment horizontal="center"/>
    </xf>
    <xf numFmtId="0" fontId="0" fillId="0" borderId="26" xfId="0" applyBorder="1" applyAlignment="1">
      <alignment horizontal="center"/>
    </xf>
    <xf numFmtId="0" fontId="0" fillId="0" borderId="21" xfId="0" applyBorder="1" applyAlignment="1">
      <alignment vertical="center" wrapText="1"/>
    </xf>
    <xf numFmtId="178" fontId="0" fillId="0" borderId="26" xfId="0" applyNumberFormat="1" applyBorder="1" applyAlignment="1">
      <alignment horizontal="center"/>
    </xf>
    <xf numFmtId="178" fontId="73" fillId="0" borderId="24" xfId="0" applyNumberFormat="1" applyFont="1" applyBorder="1" applyAlignment="1">
      <alignment horizontal="center"/>
    </xf>
    <xf numFmtId="178" fontId="4" fillId="33" borderId="14" xfId="160" applyNumberFormat="1" applyFont="1" applyFill="1" applyBorder="1" applyAlignment="1">
      <alignment horizontal="center" vertical="center" wrapText="1"/>
      <protection/>
    </xf>
    <xf numFmtId="178" fontId="0" fillId="0" borderId="0" xfId="0" applyNumberFormat="1" applyAlignment="1">
      <alignment/>
    </xf>
    <xf numFmtId="0" fontId="4" fillId="33" borderId="27" xfId="160" applyFont="1" applyFill="1" applyBorder="1" applyAlignment="1">
      <alignment horizontal="center" vertical="center" wrapText="1"/>
      <protection/>
    </xf>
    <xf numFmtId="0" fontId="0" fillId="0" borderId="26" xfId="0" applyBorder="1" applyAlignment="1">
      <alignment horizontal="left" wrapText="1"/>
    </xf>
    <xf numFmtId="0" fontId="73" fillId="0" borderId="24" xfId="0" applyFont="1" applyBorder="1" applyAlignment="1">
      <alignment horizontal="left" wrapText="1"/>
    </xf>
    <xf numFmtId="0" fontId="4" fillId="33" borderId="14" xfId="160" applyFont="1" applyFill="1" applyBorder="1" applyAlignment="1">
      <alignment horizontal="left" vertical="center" wrapText="1"/>
      <protection/>
    </xf>
    <xf numFmtId="0" fontId="0" fillId="0" borderId="0" xfId="0" applyAlignment="1">
      <alignment horizontal="left" wrapText="1"/>
    </xf>
    <xf numFmtId="0" fontId="73" fillId="0" borderId="23" xfId="0" applyFont="1" applyBorder="1" applyAlignment="1">
      <alignment horizontal="left" vertical="center"/>
    </xf>
    <xf numFmtId="0" fontId="0" fillId="0" borderId="21" xfId="0" applyBorder="1" applyAlignment="1">
      <alignment horizontal="center" vertical="center" wrapText="1"/>
    </xf>
    <xf numFmtId="4" fontId="0" fillId="0" borderId="21" xfId="0" applyNumberFormat="1" applyBorder="1" applyAlignment="1">
      <alignment vertical="center" wrapText="1"/>
    </xf>
    <xf numFmtId="14" fontId="0" fillId="0" borderId="21" xfId="0" applyNumberFormat="1" applyBorder="1" applyAlignment="1">
      <alignment vertical="center" wrapText="1"/>
    </xf>
    <xf numFmtId="0" fontId="0" fillId="0" borderId="26" xfId="0" applyBorder="1" applyAlignment="1">
      <alignment horizontal="center" vertical="center" wrapText="1"/>
    </xf>
    <xf numFmtId="0" fontId="7" fillId="0" borderId="14" xfId="0" applyFont="1" applyBorder="1" applyAlignment="1">
      <alignment horizontal="center"/>
    </xf>
    <xf numFmtId="0" fontId="7" fillId="36" borderId="21" xfId="0" applyFont="1" applyFill="1" applyBorder="1" applyAlignment="1" applyProtection="1">
      <alignment horizontal="center" vertical="center"/>
      <protection locked="0"/>
    </xf>
    <xf numFmtId="0" fontId="35" fillId="0" borderId="21" xfId="0" applyFont="1" applyFill="1" applyBorder="1" applyAlignment="1">
      <alignment vertical="center" wrapText="1"/>
    </xf>
    <xf numFmtId="0" fontId="74" fillId="0" borderId="0" xfId="0" applyFont="1" applyFill="1" applyAlignment="1">
      <alignment/>
    </xf>
    <xf numFmtId="185" fontId="7" fillId="0" borderId="14" xfId="155" applyNumberFormat="1" applyFont="1" applyFill="1" applyBorder="1" applyAlignment="1">
      <alignment horizontal="right" vertical="center" wrapText="1"/>
    </xf>
    <xf numFmtId="0" fontId="7" fillId="0" borderId="21" xfId="0" applyFont="1" applyFill="1" applyBorder="1" applyAlignment="1">
      <alignment horizontal="center"/>
    </xf>
    <xf numFmtId="180" fontId="0" fillId="37" borderId="28" xfId="0" applyNumberFormat="1" applyFill="1" applyBorder="1" applyAlignment="1" applyProtection="1">
      <alignment horizontal="center" vertical="center"/>
      <protection locked="0"/>
    </xf>
    <xf numFmtId="0" fontId="7" fillId="0" borderId="21" xfId="0" applyFont="1" applyFill="1" applyBorder="1" applyAlignment="1">
      <alignment horizontal="left" vertical="center"/>
    </xf>
    <xf numFmtId="0" fontId="36" fillId="0" borderId="21" xfId="0" applyFont="1" applyFill="1" applyBorder="1" applyAlignment="1">
      <alignment horizontal="center" vertical="center" wrapText="1"/>
    </xf>
    <xf numFmtId="186" fontId="62" fillId="0" borderId="21" xfId="46" applyNumberFormat="1" applyFill="1" applyBorder="1" applyAlignment="1">
      <alignment/>
    </xf>
    <xf numFmtId="0" fontId="0" fillId="0" borderId="21" xfId="0" applyFill="1" applyBorder="1" applyAlignment="1">
      <alignment vertical="center" wrapText="1"/>
    </xf>
    <xf numFmtId="49" fontId="3" fillId="0" borderId="0" xfId="0" applyNumberFormat="1" applyFont="1" applyFill="1" applyBorder="1" applyAlignment="1">
      <alignment horizontal="center" vertical="center" wrapText="1"/>
    </xf>
    <xf numFmtId="0" fontId="74" fillId="0" borderId="21" xfId="0" applyFont="1" applyBorder="1" applyAlignment="1">
      <alignment/>
    </xf>
    <xf numFmtId="0" fontId="7" fillId="0" borderId="21" xfId="0" applyFont="1" applyFill="1" applyBorder="1" applyAlignment="1">
      <alignment/>
    </xf>
    <xf numFmtId="0" fontId="3" fillId="36" borderId="21" xfId="0" applyFont="1" applyFill="1" applyBorder="1" applyAlignment="1">
      <alignment horizontal="center" vertical="center" wrapText="1"/>
    </xf>
    <xf numFmtId="0" fontId="62" fillId="0" borderId="21" xfId="46" applyBorder="1" applyAlignment="1">
      <alignment horizontal="center" vertical="center"/>
    </xf>
    <xf numFmtId="0" fontId="7" fillId="36" borderId="21" xfId="0" applyFont="1" applyFill="1" applyBorder="1" applyAlignment="1">
      <alignment horizontal="left" vertical="center"/>
    </xf>
    <xf numFmtId="0" fontId="62" fillId="0" borderId="21" xfId="46" applyBorder="1" applyAlignment="1">
      <alignment/>
    </xf>
    <xf numFmtId="0" fontId="62" fillId="36" borderId="21" xfId="46" applyFill="1" applyBorder="1" applyAlignment="1">
      <alignment horizontal="center" vertical="center" wrapText="1"/>
    </xf>
    <xf numFmtId="0" fontId="62" fillId="0" borderId="21" xfId="46" applyBorder="1" applyAlignment="1">
      <alignment horizontal="center" vertical="center" wrapText="1"/>
    </xf>
    <xf numFmtId="8" fontId="75" fillId="38" borderId="21" xfId="0" applyNumberFormat="1"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Alignment="1">
      <alignment wrapText="1"/>
    </xf>
    <xf numFmtId="0" fontId="0" fillId="0" borderId="26" xfId="0" applyBorder="1" applyAlignment="1">
      <alignment horizontal="center" wrapText="1"/>
    </xf>
    <xf numFmtId="0" fontId="4" fillId="33" borderId="13" xfId="160" applyFont="1" applyFill="1" applyBorder="1" applyAlignment="1">
      <alignment horizontal="center" vertical="center" wrapText="1"/>
      <protection/>
    </xf>
    <xf numFmtId="0" fontId="4" fillId="33" borderId="14" xfId="160" applyFont="1" applyFill="1" applyBorder="1" applyAlignment="1">
      <alignment horizontal="center" vertical="center" wrapText="1"/>
      <protection/>
    </xf>
    <xf numFmtId="0" fontId="4" fillId="33" borderId="15" xfId="160" applyFont="1" applyFill="1" applyBorder="1" applyAlignment="1">
      <alignment horizontal="center" vertical="center" wrapText="1"/>
      <protection/>
    </xf>
    <xf numFmtId="0" fontId="0" fillId="0" borderId="26" xfId="0" applyBorder="1" applyAlignment="1">
      <alignment horizontal="left" wrapText="1"/>
    </xf>
    <xf numFmtId="0" fontId="73" fillId="0" borderId="24" xfId="0" applyFont="1" applyBorder="1" applyAlignment="1">
      <alignment horizontal="left" wrapText="1"/>
    </xf>
    <xf numFmtId="0" fontId="4" fillId="33" borderId="14" xfId="160" applyFont="1" applyFill="1" applyBorder="1" applyAlignment="1">
      <alignment horizontal="left" vertical="center" wrapText="1"/>
      <protection/>
    </xf>
    <xf numFmtId="0" fontId="0" fillId="0" borderId="0" xfId="0" applyAlignment="1">
      <alignment horizontal="left" wrapText="1"/>
    </xf>
    <xf numFmtId="0" fontId="73" fillId="0" borderId="24" xfId="0" applyFont="1" applyBorder="1" applyAlignment="1">
      <alignment horizontal="center" wrapText="1"/>
    </xf>
    <xf numFmtId="0" fontId="73" fillId="0" borderId="25" xfId="0" applyFont="1" applyBorder="1" applyAlignment="1">
      <alignment horizontal="center" wrapText="1"/>
    </xf>
    <xf numFmtId="0" fontId="71" fillId="0" borderId="0" xfId="0" applyFont="1" applyAlignment="1">
      <alignment wrapText="1"/>
    </xf>
    <xf numFmtId="180" fontId="0" fillId="0" borderId="26" xfId="0" applyNumberFormat="1" applyBorder="1" applyAlignment="1">
      <alignment horizontal="center" wrapText="1"/>
    </xf>
    <xf numFmtId="180" fontId="73" fillId="0" borderId="24" xfId="0" applyNumberFormat="1" applyFont="1" applyBorder="1" applyAlignment="1">
      <alignment horizontal="center" wrapText="1"/>
    </xf>
    <xf numFmtId="180" fontId="4" fillId="33" borderId="27" xfId="160" applyNumberFormat="1" applyFont="1" applyFill="1" applyBorder="1" applyAlignment="1">
      <alignment horizontal="center" vertical="center" wrapText="1"/>
      <protection/>
    </xf>
    <xf numFmtId="180" fontId="0" fillId="0" borderId="0" xfId="0" applyNumberFormat="1" applyAlignment="1">
      <alignment wrapText="1"/>
    </xf>
    <xf numFmtId="4" fontId="0" fillId="0" borderId="26" xfId="0" applyNumberFormat="1" applyBorder="1" applyAlignment="1">
      <alignment horizontal="center" wrapText="1"/>
    </xf>
    <xf numFmtId="4" fontId="73" fillId="0" borderId="24" xfId="0" applyNumberFormat="1" applyFont="1" applyBorder="1" applyAlignment="1">
      <alignment horizontal="center" wrapText="1"/>
    </xf>
    <xf numFmtId="4" fontId="4" fillId="33" borderId="14" xfId="160" applyNumberFormat="1" applyFont="1" applyFill="1" applyBorder="1" applyAlignment="1">
      <alignment horizontal="center" vertical="center" wrapText="1"/>
      <protection/>
    </xf>
    <xf numFmtId="4" fontId="0" fillId="0" borderId="0" xfId="0" applyNumberFormat="1" applyAlignment="1">
      <alignment wrapText="1"/>
    </xf>
    <xf numFmtId="1" fontId="0" fillId="0" borderId="26" xfId="0" applyNumberFormat="1" applyBorder="1" applyAlignment="1">
      <alignment horizontal="center" wrapText="1"/>
    </xf>
    <xf numFmtId="1" fontId="73" fillId="0" borderId="24" xfId="0" applyNumberFormat="1" applyFont="1" applyBorder="1" applyAlignment="1">
      <alignment horizontal="center" wrapText="1"/>
    </xf>
    <xf numFmtId="1" fontId="4" fillId="33" borderId="14" xfId="160" applyNumberFormat="1" applyFont="1" applyFill="1" applyBorder="1" applyAlignment="1">
      <alignment horizontal="center" vertical="center" wrapText="1"/>
      <protection/>
    </xf>
    <xf numFmtId="1" fontId="0" fillId="0" borderId="0" xfId="0" applyNumberFormat="1" applyAlignment="1">
      <alignment wrapText="1"/>
    </xf>
    <xf numFmtId="0" fontId="75" fillId="0" borderId="21" xfId="0" applyFont="1" applyBorder="1" applyAlignment="1">
      <alignment horizontal="center" vertical="center" wrapText="1"/>
    </xf>
    <xf numFmtId="1" fontId="75" fillId="0" borderId="21" xfId="0" applyNumberFormat="1" applyFont="1" applyBorder="1" applyAlignment="1">
      <alignment horizontal="center" vertical="center" wrapText="1"/>
    </xf>
    <xf numFmtId="4" fontId="75" fillId="36" borderId="21" xfId="0" applyNumberFormat="1" applyFont="1" applyFill="1" applyBorder="1" applyAlignment="1">
      <alignment horizontal="center" wrapText="1"/>
    </xf>
    <xf numFmtId="4" fontId="75" fillId="36" borderId="21" xfId="0" applyNumberFormat="1" applyFont="1" applyFill="1" applyBorder="1" applyAlignment="1">
      <alignment horizontal="center" vertical="center" wrapText="1"/>
    </xf>
    <xf numFmtId="180" fontId="75" fillId="0" borderId="21" xfId="0" applyNumberFormat="1" applyFont="1" applyBorder="1" applyAlignment="1">
      <alignment horizontal="center" vertical="center" wrapText="1"/>
    </xf>
    <xf numFmtId="180" fontId="75" fillId="36" borderId="21" xfId="0" applyNumberFormat="1" applyFont="1" applyFill="1" applyBorder="1" applyAlignment="1">
      <alignment horizontal="center" wrapText="1"/>
    </xf>
    <xf numFmtId="0" fontId="75" fillId="36" borderId="21" xfId="0" applyFont="1" applyFill="1" applyBorder="1" applyAlignment="1">
      <alignment horizontal="center" wrapText="1"/>
    </xf>
    <xf numFmtId="0" fontId="76" fillId="36" borderId="21" xfId="46" applyFont="1" applyFill="1" applyBorder="1" applyAlignment="1">
      <alignment horizontal="center" vertical="center" wrapText="1"/>
    </xf>
    <xf numFmtId="0" fontId="75" fillId="36" borderId="21" xfId="0" applyFont="1" applyFill="1" applyBorder="1" applyAlignment="1">
      <alignment horizontal="center" vertical="center" wrapText="1"/>
    </xf>
    <xf numFmtId="0" fontId="76" fillId="36" borderId="21" xfId="0" applyFont="1" applyFill="1" applyBorder="1" applyAlignment="1">
      <alignment horizontal="center" vertical="top" wrapText="1"/>
    </xf>
    <xf numFmtId="4" fontId="75" fillId="0" borderId="21" xfId="0" applyNumberFormat="1" applyFont="1" applyBorder="1" applyAlignment="1">
      <alignment horizontal="center" vertical="center" wrapText="1"/>
    </xf>
    <xf numFmtId="4" fontId="75" fillId="0" borderId="21" xfId="0" applyNumberFormat="1" applyFont="1" applyBorder="1" applyAlignment="1">
      <alignment horizontal="center" wrapText="1"/>
    </xf>
    <xf numFmtId="180" fontId="75" fillId="0" borderId="21" xfId="0" applyNumberFormat="1" applyFont="1" applyBorder="1" applyAlignment="1">
      <alignment horizontal="center" wrapText="1"/>
    </xf>
    <xf numFmtId="0" fontId="75" fillId="0" borderId="21" xfId="0" applyFont="1" applyBorder="1" applyAlignment="1">
      <alignment horizontal="center" wrapText="1"/>
    </xf>
    <xf numFmtId="0" fontId="76" fillId="0" borderId="21" xfId="46" applyFont="1" applyBorder="1" applyAlignment="1">
      <alignment horizontal="center" wrapText="1"/>
    </xf>
    <xf numFmtId="0" fontId="76" fillId="0" borderId="21" xfId="46" applyFont="1" applyFill="1" applyBorder="1" applyAlignment="1">
      <alignment horizontal="center" wrapText="1"/>
    </xf>
    <xf numFmtId="1" fontId="75" fillId="36" borderId="21" xfId="0" applyNumberFormat="1" applyFont="1" applyFill="1" applyBorder="1" applyAlignment="1">
      <alignment horizontal="center" vertical="center" wrapText="1"/>
    </xf>
    <xf numFmtId="4" fontId="75" fillId="36" borderId="21" xfId="157" applyNumberFormat="1" applyFont="1" applyFill="1" applyBorder="1" applyAlignment="1">
      <alignment horizontal="center" wrapText="1"/>
    </xf>
    <xf numFmtId="0" fontId="76" fillId="0" borderId="21" xfId="46" applyFont="1" applyFill="1" applyBorder="1" applyAlignment="1">
      <alignment horizontal="center" vertical="top" wrapText="1"/>
    </xf>
    <xf numFmtId="0" fontId="75" fillId="36" borderId="21" xfId="0" applyFont="1" applyFill="1" applyBorder="1" applyAlignment="1">
      <alignment horizontal="center" vertical="top" wrapText="1"/>
    </xf>
    <xf numFmtId="1" fontId="75" fillId="36" borderId="21" xfId="0" applyNumberFormat="1" applyFont="1" applyFill="1" applyBorder="1" applyAlignment="1">
      <alignment horizontal="center" wrapText="1"/>
    </xf>
    <xf numFmtId="4" fontId="75" fillId="0" borderId="21" xfId="157" applyNumberFormat="1" applyFont="1" applyFill="1" applyBorder="1" applyAlignment="1">
      <alignment horizontal="center" wrapText="1"/>
    </xf>
    <xf numFmtId="0" fontId="75" fillId="0" borderId="21" xfId="0" applyFont="1" applyBorder="1" applyAlignment="1">
      <alignment horizontal="center" vertical="top" wrapText="1"/>
    </xf>
    <xf numFmtId="0" fontId="75" fillId="0" borderId="21" xfId="0" applyNumberFormat="1" applyFont="1" applyBorder="1" applyAlignment="1">
      <alignment horizontal="center" vertical="top" wrapText="1"/>
    </xf>
    <xf numFmtId="0" fontId="75" fillId="36" borderId="21" xfId="0" applyNumberFormat="1" applyFont="1" applyFill="1" applyBorder="1" applyAlignment="1">
      <alignment horizontal="center" wrapText="1"/>
    </xf>
    <xf numFmtId="0" fontId="77" fillId="0" borderId="21" xfId="0" applyFont="1" applyBorder="1" applyAlignment="1">
      <alignment horizontal="center" vertical="center" wrapText="1"/>
    </xf>
    <xf numFmtId="1" fontId="77" fillId="0" borderId="21" xfId="0" applyNumberFormat="1" applyFont="1" applyBorder="1" applyAlignment="1">
      <alignment horizontal="center" vertical="center" wrapText="1"/>
    </xf>
    <xf numFmtId="0" fontId="76" fillId="0" borderId="21" xfId="46" applyFont="1" applyBorder="1" applyAlignment="1">
      <alignment horizontal="center"/>
    </xf>
    <xf numFmtId="0" fontId="76" fillId="0" borderId="21" xfId="46" applyFont="1" applyBorder="1" applyAlignment="1">
      <alignment horizontal="center" vertical="center" wrapText="1"/>
    </xf>
    <xf numFmtId="0" fontId="75" fillId="0" borderId="21" xfId="0" applyFont="1" applyBorder="1" applyAlignment="1">
      <alignment horizontal="center"/>
    </xf>
    <xf numFmtId="0" fontId="75" fillId="0" borderId="21" xfId="0" applyFont="1" applyBorder="1" applyAlignment="1">
      <alignment horizontal="center" vertical="center"/>
    </xf>
    <xf numFmtId="1" fontId="75" fillId="0" borderId="21" xfId="0" applyNumberFormat="1" applyFont="1" applyBorder="1" applyAlignment="1">
      <alignment horizontal="center" vertical="center"/>
    </xf>
    <xf numFmtId="0" fontId="75" fillId="0" borderId="21" xfId="0" applyFont="1" applyFill="1" applyBorder="1" applyAlignment="1">
      <alignment horizontal="center" vertical="center"/>
    </xf>
    <xf numFmtId="3" fontId="75" fillId="0" borderId="21" xfId="0" applyNumberFormat="1" applyFont="1" applyFill="1" applyBorder="1" applyAlignment="1">
      <alignment horizontal="center" vertical="center"/>
    </xf>
    <xf numFmtId="4" fontId="75" fillId="0" borderId="21" xfId="153" applyNumberFormat="1" applyFont="1" applyFill="1" applyBorder="1" applyAlignment="1">
      <alignment horizontal="center" vertical="center"/>
    </xf>
    <xf numFmtId="180" fontId="75" fillId="0" borderId="21" xfId="0" applyNumberFormat="1" applyFont="1" applyBorder="1" applyAlignment="1">
      <alignment horizontal="center" vertical="center"/>
    </xf>
    <xf numFmtId="180" fontId="75" fillId="0" borderId="21" xfId="0" applyNumberFormat="1" applyFont="1" applyFill="1" applyBorder="1" applyAlignment="1">
      <alignment horizontal="center" vertical="center"/>
    </xf>
    <xf numFmtId="0" fontId="76" fillId="0" borderId="21" xfId="46" applyFont="1" applyBorder="1" applyAlignment="1">
      <alignment horizontal="center" vertical="center"/>
    </xf>
    <xf numFmtId="49" fontId="75" fillId="0" borderId="21" xfId="0" applyNumberFormat="1" applyFont="1" applyBorder="1" applyAlignment="1">
      <alignment horizontal="center" vertical="center" wrapText="1"/>
    </xf>
    <xf numFmtId="0" fontId="75" fillId="37" borderId="21" xfId="0" applyFont="1" applyFill="1" applyBorder="1" applyAlignment="1" applyProtection="1">
      <alignment horizontal="center" vertical="center"/>
      <protection locked="0"/>
    </xf>
    <xf numFmtId="0" fontId="75" fillId="37" borderId="21" xfId="0" applyFont="1" applyFill="1" applyBorder="1" applyAlignment="1" applyProtection="1">
      <alignment horizontal="center" vertical="center" wrapText="1"/>
      <protection locked="0"/>
    </xf>
    <xf numFmtId="4" fontId="75" fillId="37" borderId="21" xfId="155" applyNumberFormat="1" applyFont="1" applyFill="1" applyBorder="1" applyAlignment="1" applyProtection="1">
      <alignment horizontal="center" vertical="center"/>
      <protection locked="0"/>
    </xf>
    <xf numFmtId="1" fontId="77" fillId="37" borderId="21" xfId="0" applyNumberFormat="1" applyFont="1" applyFill="1" applyBorder="1" applyAlignment="1" applyProtection="1">
      <alignment horizontal="center" vertical="center"/>
      <protection locked="0"/>
    </xf>
    <xf numFmtId="4" fontId="75" fillId="37" borderId="21" xfId="153" applyNumberFormat="1" applyFont="1" applyFill="1" applyBorder="1" applyAlignment="1" applyProtection="1">
      <alignment horizontal="center" vertical="center"/>
      <protection locked="0"/>
    </xf>
    <xf numFmtId="4" fontId="75" fillId="0" borderId="21" xfId="153" applyNumberFormat="1" applyFont="1" applyBorder="1" applyAlignment="1">
      <alignment horizontal="center" vertical="center" wrapText="1"/>
    </xf>
    <xf numFmtId="0" fontId="75" fillId="36" borderId="21" xfId="0" applyFont="1" applyFill="1" applyBorder="1" applyAlignment="1">
      <alignment horizontal="center"/>
    </xf>
    <xf numFmtId="4" fontId="76" fillId="36" borderId="21" xfId="46" applyNumberFormat="1" applyFont="1" applyFill="1" applyBorder="1" applyAlignment="1">
      <alignment horizontal="center"/>
    </xf>
    <xf numFmtId="0" fontId="76" fillId="36" borderId="21" xfId="46" applyFont="1" applyFill="1" applyBorder="1" applyAlignment="1">
      <alignment horizontal="center"/>
    </xf>
    <xf numFmtId="187" fontId="75" fillId="0" borderId="21" xfId="0" applyNumberFormat="1" applyFont="1" applyBorder="1" applyAlignment="1">
      <alignment horizontal="center" vertical="center" wrapText="1"/>
    </xf>
    <xf numFmtId="4" fontId="75" fillId="0" borderId="21" xfId="0" applyNumberFormat="1" applyFont="1" applyBorder="1" applyAlignment="1">
      <alignment horizontal="center" vertical="center"/>
    </xf>
    <xf numFmtId="188" fontId="75" fillId="0" borderId="21" xfId="0" applyNumberFormat="1" applyFont="1" applyBorder="1" applyAlignment="1">
      <alignment horizontal="center" vertical="center" wrapText="1"/>
    </xf>
    <xf numFmtId="186" fontId="76" fillId="0" borderId="21" xfId="46" applyNumberFormat="1" applyFont="1" applyBorder="1" applyAlignment="1">
      <alignment horizontal="center" vertical="center"/>
    </xf>
    <xf numFmtId="0" fontId="77" fillId="0" borderId="21" xfId="0" applyFont="1" applyBorder="1" applyAlignment="1">
      <alignment horizontal="center" vertical="center"/>
    </xf>
    <xf numFmtId="0" fontId="77" fillId="37" borderId="21" xfId="0" applyFont="1" applyFill="1" applyBorder="1" applyAlignment="1" applyProtection="1">
      <alignment horizontal="center" vertical="center"/>
      <protection locked="0"/>
    </xf>
    <xf numFmtId="4" fontId="75" fillId="36" borderId="21" xfId="156" applyNumberFormat="1" applyFont="1" applyFill="1" applyBorder="1" applyAlignment="1">
      <alignment horizontal="center" vertical="center" wrapText="1"/>
    </xf>
    <xf numFmtId="4" fontId="75" fillId="0" borderId="21" xfId="155" applyNumberFormat="1" applyFont="1" applyBorder="1" applyAlignment="1">
      <alignment horizontal="center"/>
    </xf>
    <xf numFmtId="4" fontId="75" fillId="0" borderId="21" xfId="156" applyNumberFormat="1" applyFont="1" applyBorder="1" applyAlignment="1">
      <alignment horizontal="center" vertical="center" wrapText="1"/>
    </xf>
    <xf numFmtId="4" fontId="75" fillId="0" borderId="21" xfId="155" applyNumberFormat="1" applyFont="1" applyBorder="1" applyAlignment="1">
      <alignment horizontal="center" vertical="center" wrapText="1"/>
    </xf>
    <xf numFmtId="0" fontId="75" fillId="38" borderId="21" xfId="0" applyFont="1" applyFill="1" applyBorder="1" applyAlignment="1">
      <alignment horizontal="center" vertical="center"/>
    </xf>
    <xf numFmtId="0" fontId="77" fillId="0" borderId="21" xfId="0" applyFont="1" applyBorder="1" applyAlignment="1">
      <alignment horizontal="center" wrapText="1"/>
    </xf>
    <xf numFmtId="1" fontId="77" fillId="0" borderId="21" xfId="0" applyNumberFormat="1" applyFont="1" applyBorder="1" applyAlignment="1">
      <alignment horizontal="center" wrapText="1"/>
    </xf>
    <xf numFmtId="0" fontId="75" fillId="38" borderId="21" xfId="0" applyFont="1" applyFill="1" applyBorder="1" applyAlignment="1">
      <alignment horizontal="center" vertical="center" wrapText="1"/>
    </xf>
    <xf numFmtId="0" fontId="76" fillId="38" borderId="21" xfId="46" applyFont="1" applyFill="1" applyBorder="1" applyAlignment="1">
      <alignment horizontal="center" vertical="center"/>
    </xf>
    <xf numFmtId="1" fontId="77" fillId="36" borderId="21" xfId="0" applyNumberFormat="1" applyFont="1" applyFill="1" applyBorder="1" applyAlignment="1">
      <alignment horizontal="center" vertical="center" wrapText="1"/>
    </xf>
    <xf numFmtId="189" fontId="75" fillId="36" borderId="21" xfId="51" applyNumberFormat="1" applyFont="1" applyFill="1" applyBorder="1" applyAlignment="1">
      <alignment horizontal="center" vertical="center" wrapText="1"/>
    </xf>
    <xf numFmtId="4" fontId="75" fillId="36" borderId="21" xfId="51" applyNumberFormat="1" applyFont="1" applyFill="1" applyBorder="1" applyAlignment="1">
      <alignment horizontal="center" vertical="center"/>
    </xf>
    <xf numFmtId="180" fontId="75" fillId="36" borderId="21" xfId="153" applyNumberFormat="1" applyFont="1" applyFill="1" applyBorder="1" applyAlignment="1">
      <alignment horizontal="center" vertical="center" wrapText="1"/>
    </xf>
    <xf numFmtId="180" fontId="75" fillId="37" borderId="21" xfId="0" applyNumberFormat="1" applyFont="1" applyFill="1" applyBorder="1" applyAlignment="1" applyProtection="1">
      <alignment horizontal="center" vertical="center"/>
      <protection locked="0"/>
    </xf>
    <xf numFmtId="0" fontId="76" fillId="36" borderId="21" xfId="46" applyNumberFormat="1" applyFont="1" applyFill="1" applyBorder="1" applyAlignment="1">
      <alignment horizontal="center" vertical="center" wrapText="1"/>
    </xf>
    <xf numFmtId="0" fontId="75" fillId="36" borderId="21" xfId="0" applyFont="1" applyFill="1" applyBorder="1" applyAlignment="1">
      <alignment horizontal="center" vertical="center"/>
    </xf>
    <xf numFmtId="0" fontId="75" fillId="36" borderId="21" xfId="162" applyNumberFormat="1" applyFont="1" applyFill="1" applyBorder="1" applyAlignment="1">
      <alignment horizontal="center" vertical="center" wrapText="1"/>
    </xf>
    <xf numFmtId="4" fontId="75" fillId="36" borderId="21" xfId="153" applyNumberFormat="1" applyFont="1" applyFill="1" applyBorder="1" applyAlignment="1">
      <alignment horizontal="center" vertical="center"/>
    </xf>
    <xf numFmtId="1" fontId="77" fillId="0" borderId="21" xfId="0" applyNumberFormat="1" applyFont="1" applyBorder="1" applyAlignment="1">
      <alignment horizontal="center" vertical="center"/>
    </xf>
    <xf numFmtId="2" fontId="75" fillId="0" borderId="21" xfId="0" applyNumberFormat="1" applyFont="1" applyBorder="1" applyAlignment="1">
      <alignment horizontal="center" vertical="center" readingOrder="1"/>
    </xf>
    <xf numFmtId="180" fontId="75" fillId="0" borderId="21" xfId="0" applyNumberFormat="1" applyFont="1" applyBorder="1" applyAlignment="1">
      <alignment horizontal="center"/>
    </xf>
    <xf numFmtId="0" fontId="77" fillId="0" borderId="21" xfId="0" applyFont="1" applyBorder="1" applyAlignment="1">
      <alignment horizontal="center"/>
    </xf>
    <xf numFmtId="1" fontId="77" fillId="0" borderId="21" xfId="0" applyNumberFormat="1" applyFont="1" applyBorder="1" applyAlignment="1">
      <alignment horizontal="center"/>
    </xf>
    <xf numFmtId="0" fontId="78" fillId="0" borderId="21" xfId="0" applyFont="1" applyBorder="1" applyAlignment="1">
      <alignment horizontal="center" vertical="center"/>
    </xf>
    <xf numFmtId="1" fontId="78" fillId="0" borderId="21" xfId="0" applyNumberFormat="1" applyFont="1" applyBorder="1" applyAlignment="1">
      <alignment horizontal="center" vertical="center"/>
    </xf>
    <xf numFmtId="0" fontId="78" fillId="0" borderId="21" xfId="0" applyFont="1" applyBorder="1" applyAlignment="1">
      <alignment horizontal="center" vertical="center" wrapText="1"/>
    </xf>
    <xf numFmtId="4" fontId="75" fillId="0" borderId="21" xfId="154" applyNumberFormat="1" applyFont="1" applyBorder="1" applyAlignment="1">
      <alignment horizontal="center" vertical="center" wrapText="1"/>
    </xf>
    <xf numFmtId="180" fontId="75" fillId="0" borderId="21" xfId="53" applyNumberFormat="1" applyFont="1" applyBorder="1" applyAlignment="1">
      <alignment horizontal="center" vertical="center" wrapText="1"/>
    </xf>
    <xf numFmtId="0" fontId="75" fillId="37" borderId="21" xfId="159" applyFont="1" applyFill="1" applyBorder="1" applyAlignment="1" applyProtection="1">
      <alignment horizontal="center" vertical="center"/>
      <protection locked="0"/>
    </xf>
    <xf numFmtId="0" fontId="77" fillId="36" borderId="21" xfId="0" applyFont="1" applyFill="1" applyBorder="1" applyAlignment="1">
      <alignment horizontal="center" vertical="center"/>
    </xf>
    <xf numFmtId="0" fontId="75" fillId="36" borderId="21" xfId="0" applyFont="1" applyFill="1" applyBorder="1" applyAlignment="1" applyProtection="1">
      <alignment horizontal="center" vertical="center"/>
      <protection locked="0"/>
    </xf>
    <xf numFmtId="180" fontId="75" fillId="36" borderId="21" xfId="0" applyNumberFormat="1" applyFont="1" applyFill="1" applyBorder="1" applyAlignment="1">
      <alignment horizontal="center" vertical="center" wrapText="1"/>
    </xf>
    <xf numFmtId="4" fontId="75" fillId="37" borderId="21" xfId="0" applyNumberFormat="1" applyFont="1" applyFill="1" applyBorder="1" applyAlignment="1" applyProtection="1">
      <alignment horizontal="center" vertical="center"/>
      <protection locked="0"/>
    </xf>
    <xf numFmtId="1" fontId="75" fillId="0" borderId="21" xfId="0" applyNumberFormat="1" applyFont="1" applyBorder="1" applyAlignment="1">
      <alignment horizontal="center" wrapText="1"/>
    </xf>
    <xf numFmtId="0" fontId="75" fillId="38" borderId="21" xfId="0" applyFont="1" applyFill="1" applyBorder="1" applyAlignment="1">
      <alignment horizontal="center" wrapText="1"/>
    </xf>
    <xf numFmtId="4" fontId="75" fillId="38" borderId="21" xfId="156" applyNumberFormat="1" applyFont="1" applyFill="1" applyBorder="1" applyAlignment="1">
      <alignment horizontal="center" vertical="center" wrapText="1"/>
    </xf>
    <xf numFmtId="180" fontId="75" fillId="0" borderId="21" xfId="0" applyNumberFormat="1" applyFont="1" applyFill="1" applyBorder="1" applyAlignment="1">
      <alignment horizontal="center" wrapText="1"/>
    </xf>
    <xf numFmtId="0" fontId="77" fillId="0" borderId="21" xfId="0" applyFont="1" applyBorder="1" applyAlignment="1">
      <alignment horizontal="center" vertical="top" wrapText="1"/>
    </xf>
    <xf numFmtId="180" fontId="75" fillId="38" borderId="21" xfId="0" applyNumberFormat="1" applyFont="1" applyFill="1" applyBorder="1" applyAlignment="1">
      <alignment horizontal="center" wrapText="1"/>
    </xf>
    <xf numFmtId="180" fontId="75" fillId="0" borderId="21" xfId="0" applyNumberFormat="1" applyFont="1" applyBorder="1" applyAlignment="1">
      <alignment horizontal="center" vertical="top" wrapText="1"/>
    </xf>
    <xf numFmtId="0" fontId="76" fillId="0" borderId="21" xfId="0" applyFont="1" applyBorder="1" applyAlignment="1">
      <alignment horizontal="center" vertical="top"/>
    </xf>
    <xf numFmtId="4" fontId="75" fillId="38" borderId="21" xfId="0" applyNumberFormat="1" applyFont="1" applyFill="1" applyBorder="1" applyAlignment="1">
      <alignment horizontal="center" wrapText="1"/>
    </xf>
    <xf numFmtId="1" fontId="77" fillId="0" borderId="21" xfId="0" applyNumberFormat="1" applyFont="1" applyFill="1" applyBorder="1" applyAlignment="1">
      <alignment horizontal="center" vertical="center" wrapText="1"/>
    </xf>
    <xf numFmtId="0" fontId="77" fillId="0" borderId="21" xfId="0" applyFont="1" applyFill="1" applyBorder="1" applyAlignment="1">
      <alignment horizontal="center" vertical="center" wrapText="1"/>
    </xf>
    <xf numFmtId="4" fontId="75" fillId="0" borderId="21" xfId="0" applyNumberFormat="1" applyFont="1" applyFill="1" applyBorder="1" applyAlignment="1">
      <alignment horizontal="center" vertical="center" wrapText="1"/>
    </xf>
    <xf numFmtId="180" fontId="75" fillId="0" borderId="21" xfId="0" applyNumberFormat="1"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6" fillId="0" borderId="21" xfId="0" applyFont="1" applyBorder="1" applyAlignment="1">
      <alignment horizontal="center" wrapText="1"/>
    </xf>
    <xf numFmtId="1" fontId="77" fillId="0" borderId="21" xfId="0" applyNumberFormat="1" applyFont="1" applyBorder="1" applyAlignment="1">
      <alignment horizontal="center" vertical="center" wrapText="1"/>
    </xf>
    <xf numFmtId="0" fontId="76" fillId="0" borderId="21" xfId="46" applyFont="1" applyBorder="1" applyAlignment="1">
      <alignment horizontal="center" vertical="top" wrapText="1"/>
    </xf>
    <xf numFmtId="0" fontId="77" fillId="36" borderId="21" xfId="0" applyFont="1" applyFill="1" applyBorder="1" applyAlignment="1">
      <alignment horizontal="center"/>
    </xf>
    <xf numFmtId="1" fontId="77" fillId="36" borderId="21" xfId="0" applyNumberFormat="1" applyFont="1" applyFill="1" applyBorder="1" applyAlignment="1">
      <alignment horizontal="center"/>
    </xf>
    <xf numFmtId="4" fontId="75" fillId="36" borderId="21" xfId="0" applyNumberFormat="1" applyFont="1" applyFill="1" applyBorder="1" applyAlignment="1">
      <alignment horizontal="center"/>
    </xf>
    <xf numFmtId="4" fontId="75" fillId="38" borderId="21" xfId="0" applyNumberFormat="1" applyFont="1" applyFill="1" applyBorder="1" applyAlignment="1">
      <alignment horizontal="center" vertical="center" wrapText="1"/>
    </xf>
    <xf numFmtId="180" fontId="75" fillId="38" borderId="21" xfId="0" applyNumberFormat="1" applyFont="1" applyFill="1" applyBorder="1" applyAlignment="1">
      <alignment horizontal="center" vertical="center" wrapText="1"/>
    </xf>
    <xf numFmtId="0" fontId="79" fillId="38" borderId="21" xfId="0" applyFont="1" applyFill="1" applyBorder="1" applyAlignment="1">
      <alignment horizontal="center" vertical="center" wrapText="1"/>
    </xf>
    <xf numFmtId="1" fontId="79" fillId="38" borderId="21" xfId="0" applyNumberFormat="1" applyFont="1" applyFill="1" applyBorder="1" applyAlignment="1">
      <alignment horizontal="center" vertical="center" wrapText="1"/>
    </xf>
    <xf numFmtId="17" fontId="75" fillId="38" borderId="21" xfId="0" applyNumberFormat="1" applyFont="1" applyFill="1" applyBorder="1" applyAlignment="1">
      <alignment horizontal="center" vertical="center" wrapText="1"/>
    </xf>
    <xf numFmtId="0" fontId="76" fillId="0" borderId="21" xfId="0" applyFont="1" applyBorder="1" applyAlignment="1">
      <alignment horizontal="center" vertical="center" wrapText="1"/>
    </xf>
    <xf numFmtId="3" fontId="75" fillId="38" borderId="21" xfId="0" applyNumberFormat="1" applyFont="1" applyFill="1" applyBorder="1" applyAlignment="1">
      <alignment horizontal="center" vertical="center" wrapText="1"/>
    </xf>
    <xf numFmtId="0" fontId="76" fillId="38" borderId="21" xfId="0" applyFont="1" applyFill="1" applyBorder="1" applyAlignment="1">
      <alignment horizontal="center" vertical="center" wrapText="1"/>
    </xf>
    <xf numFmtId="0" fontId="79" fillId="0" borderId="21" xfId="0" applyFont="1" applyBorder="1" applyAlignment="1">
      <alignment horizontal="center" vertical="center" wrapText="1"/>
    </xf>
    <xf numFmtId="1" fontId="79" fillId="0" borderId="21" xfId="0" applyNumberFormat="1" applyFont="1" applyBorder="1" applyAlignment="1">
      <alignment horizontal="center" vertical="center" wrapText="1"/>
    </xf>
    <xf numFmtId="3" fontId="75" fillId="0" borderId="21" xfId="0" applyNumberFormat="1" applyFont="1" applyBorder="1" applyAlignment="1">
      <alignment horizontal="center" vertical="center" wrapText="1"/>
    </xf>
    <xf numFmtId="0" fontId="80" fillId="0" borderId="26" xfId="46" applyFont="1" applyBorder="1" applyAlignment="1">
      <alignment horizontal="center" vertical="center"/>
    </xf>
    <xf numFmtId="0" fontId="77" fillId="37" borderId="29" xfId="0" applyFont="1" applyFill="1" applyBorder="1" applyAlignment="1" applyProtection="1">
      <alignment horizontal="center" vertical="center"/>
      <protection locked="0"/>
    </xf>
    <xf numFmtId="0" fontId="77" fillId="37" borderId="28" xfId="0" applyFont="1" applyFill="1" applyBorder="1" applyAlignment="1" applyProtection="1">
      <alignment horizontal="center" vertical="center" wrapText="1"/>
      <protection locked="0"/>
    </xf>
    <xf numFmtId="4" fontId="77" fillId="0" borderId="21" xfId="0" applyNumberFormat="1" applyFont="1" applyBorder="1" applyAlignment="1">
      <alignment horizontal="center" vertical="center" wrapText="1"/>
    </xf>
    <xf numFmtId="180" fontId="77" fillId="0" borderId="21" xfId="0" applyNumberFormat="1" applyFont="1" applyBorder="1" applyAlignment="1">
      <alignment horizontal="center" vertical="center" wrapText="1"/>
    </xf>
    <xf numFmtId="0" fontId="81" fillId="0" borderId="0" xfId="0" applyFont="1" applyAlignment="1">
      <alignment horizontal="center" vertical="center"/>
    </xf>
    <xf numFmtId="0" fontId="80" fillId="0" borderId="21" xfId="46" applyFont="1" applyBorder="1" applyAlignment="1">
      <alignment horizontal="center" vertical="center" wrapText="1"/>
    </xf>
    <xf numFmtId="0" fontId="77" fillId="37" borderId="29" xfId="0" applyFont="1" applyFill="1" applyBorder="1" applyAlignment="1" applyProtection="1">
      <alignment horizontal="center" vertical="center" wrapText="1"/>
      <protection locked="0"/>
    </xf>
    <xf numFmtId="4" fontId="77" fillId="37" borderId="29" xfId="0" applyNumberFormat="1" applyFont="1" applyFill="1" applyBorder="1" applyAlignment="1" applyProtection="1">
      <alignment horizontal="center" vertical="center"/>
      <protection locked="0"/>
    </xf>
    <xf numFmtId="180" fontId="77" fillId="37" borderId="29" xfId="0" applyNumberFormat="1" applyFont="1" applyFill="1" applyBorder="1" applyAlignment="1" applyProtection="1">
      <alignment horizontal="center" vertical="center"/>
      <protection locked="0"/>
    </xf>
    <xf numFmtId="0" fontId="77" fillId="37" borderId="21" xfId="0" applyFont="1" applyFill="1" applyBorder="1" applyAlignment="1" applyProtection="1">
      <alignment horizontal="center" vertical="center" wrapText="1"/>
      <protection locked="0"/>
    </xf>
    <xf numFmtId="4" fontId="77" fillId="37" borderId="21" xfId="0" applyNumberFormat="1" applyFont="1" applyFill="1" applyBorder="1" applyAlignment="1" applyProtection="1">
      <alignment horizontal="center" vertical="center"/>
      <protection locked="0"/>
    </xf>
    <xf numFmtId="180" fontId="77" fillId="37" borderId="21" xfId="0" applyNumberFormat="1" applyFont="1" applyFill="1" applyBorder="1" applyAlignment="1" applyProtection="1">
      <alignment horizontal="center" vertical="center"/>
      <protection locked="0"/>
    </xf>
    <xf numFmtId="0" fontId="77" fillId="0" borderId="30" xfId="0" applyFont="1" applyBorder="1" applyAlignment="1">
      <alignment horizontal="center" vertical="center" wrapText="1"/>
    </xf>
    <xf numFmtId="0" fontId="77" fillId="0" borderId="31" xfId="0" applyFont="1" applyBorder="1" applyAlignment="1">
      <alignment horizontal="center" vertical="center" wrapText="1"/>
    </xf>
    <xf numFmtId="4" fontId="77" fillId="0" borderId="31" xfId="0" applyNumberFormat="1" applyFont="1" applyBorder="1" applyAlignment="1">
      <alignment horizontal="center" vertical="center" wrapText="1"/>
    </xf>
    <xf numFmtId="180" fontId="77" fillId="0" borderId="31" xfId="0" applyNumberFormat="1" applyFont="1" applyBorder="1" applyAlignment="1">
      <alignment horizontal="center" vertical="center" wrapText="1"/>
    </xf>
    <xf numFmtId="0" fontId="82" fillId="0" borderId="32" xfId="0" applyFont="1" applyBorder="1" applyAlignment="1">
      <alignment horizontal="center" wrapText="1"/>
    </xf>
    <xf numFmtId="0" fontId="77" fillId="0" borderId="31" xfId="0" applyFont="1" applyBorder="1" applyAlignment="1">
      <alignment horizontal="center" wrapText="1"/>
    </xf>
    <xf numFmtId="0" fontId="82" fillId="0" borderId="31" xfId="0" applyFont="1" applyBorder="1" applyAlignment="1">
      <alignment horizontal="center" wrapText="1"/>
    </xf>
    <xf numFmtId="0" fontId="77" fillId="0" borderId="33" xfId="0" applyFont="1" applyBorder="1" applyAlignment="1">
      <alignment horizontal="center" vertical="center" wrapText="1"/>
    </xf>
    <xf numFmtId="0" fontId="77" fillId="0" borderId="33" xfId="0" applyFont="1" applyBorder="1" applyAlignment="1">
      <alignment horizontal="left" vertical="center" wrapText="1"/>
    </xf>
    <xf numFmtId="0" fontId="77" fillId="0" borderId="33" xfId="0" applyFont="1" applyBorder="1" applyAlignment="1">
      <alignment vertical="center" wrapText="1"/>
    </xf>
    <xf numFmtId="0" fontId="0" fillId="0" borderId="0" xfId="0" applyAlignment="1" applyProtection="1">
      <alignment/>
      <protection locked="0"/>
    </xf>
    <xf numFmtId="0" fontId="83" fillId="0" borderId="0" xfId="0" applyFont="1" applyAlignment="1">
      <alignment horizontal="justify" vertical="center"/>
    </xf>
    <xf numFmtId="0" fontId="77" fillId="0" borderId="0" xfId="0" applyFont="1" applyAlignment="1">
      <alignment horizontal="center" vertical="center"/>
    </xf>
    <xf numFmtId="0" fontId="84" fillId="0" borderId="34" xfId="0" applyFont="1" applyBorder="1" applyAlignment="1">
      <alignment horizontal="left" vertical="center" wrapText="1"/>
    </xf>
    <xf numFmtId="0" fontId="80" fillId="0" borderId="33" xfId="46" applyFont="1" applyBorder="1" applyAlignment="1">
      <alignment vertical="center" wrapText="1"/>
    </xf>
    <xf numFmtId="0" fontId="0" fillId="0" borderId="0" xfId="0" applyFill="1" applyAlignment="1">
      <alignment/>
    </xf>
    <xf numFmtId="0" fontId="85" fillId="0" borderId="21" xfId="0" applyFont="1" applyFill="1" applyBorder="1" applyAlignment="1">
      <alignment horizontal="center"/>
    </xf>
    <xf numFmtId="49" fontId="85" fillId="0" borderId="21" xfId="0" applyNumberFormat="1" applyFont="1" applyFill="1" applyBorder="1" applyAlignment="1">
      <alignment horizontal="center"/>
    </xf>
    <xf numFmtId="0" fontId="85" fillId="0" borderId="21" xfId="0" applyFont="1" applyFill="1" applyBorder="1" applyAlignment="1">
      <alignment/>
    </xf>
    <xf numFmtId="190" fontId="85" fillId="0" borderId="21" xfId="0" applyNumberFormat="1" applyFont="1" applyFill="1" applyBorder="1" applyAlignment="1">
      <alignment horizontal="right"/>
    </xf>
    <xf numFmtId="14" fontId="85" fillId="0" borderId="21" xfId="0" applyNumberFormat="1" applyFont="1" applyFill="1" applyBorder="1" applyAlignment="1">
      <alignment horizontal="center"/>
    </xf>
    <xf numFmtId="1" fontId="85" fillId="0" borderId="21" xfId="0" applyNumberFormat="1" applyFont="1" applyFill="1" applyBorder="1" applyAlignment="1">
      <alignment horizontal="center"/>
    </xf>
    <xf numFmtId="0" fontId="85" fillId="0" borderId="21" xfId="0" applyFont="1" applyFill="1" applyBorder="1" applyAlignment="1">
      <alignment horizontal="left"/>
    </xf>
    <xf numFmtId="49" fontId="85" fillId="0" borderId="21" xfId="0" applyNumberFormat="1" applyFont="1" applyFill="1" applyBorder="1" applyAlignment="1">
      <alignment horizontal="center" vertical="center"/>
    </xf>
    <xf numFmtId="0" fontId="85" fillId="0" borderId="21" xfId="0" applyFont="1" applyFill="1" applyBorder="1" applyAlignment="1">
      <alignment wrapText="1"/>
    </xf>
    <xf numFmtId="0" fontId="62" fillId="0" borderId="21" xfId="46" applyFill="1" applyBorder="1" applyAlignment="1">
      <alignment horizontal="left"/>
    </xf>
    <xf numFmtId="49" fontId="0" fillId="0" borderId="0" xfId="0" applyNumberFormat="1" applyAlignment="1">
      <alignment/>
    </xf>
    <xf numFmtId="0" fontId="14" fillId="33" borderId="21" xfId="160" applyFont="1" applyFill="1" applyBorder="1" applyAlignment="1">
      <alignment horizontal="center" vertical="center" wrapText="1"/>
      <protection/>
    </xf>
    <xf numFmtId="49" fontId="14" fillId="33" borderId="21" xfId="160" applyNumberFormat="1" applyFont="1" applyFill="1" applyBorder="1" applyAlignment="1">
      <alignment horizontal="center" vertical="center" wrapText="1"/>
      <protection/>
    </xf>
    <xf numFmtId="190" fontId="14" fillId="33" borderId="21" xfId="160" applyNumberFormat="1" applyFont="1" applyFill="1" applyBorder="1" applyAlignment="1">
      <alignment horizontal="center" vertical="center" wrapText="1"/>
      <protection/>
    </xf>
    <xf numFmtId="14" fontId="14" fillId="33" borderId="21" xfId="160" applyNumberFormat="1" applyFont="1" applyFill="1" applyBorder="1" applyAlignment="1">
      <alignment horizontal="center" vertical="center" wrapText="1"/>
      <protection/>
    </xf>
    <xf numFmtId="1" fontId="14" fillId="33" borderId="21" xfId="160" applyNumberFormat="1" applyFont="1" applyFill="1" applyBorder="1" applyAlignment="1">
      <alignment horizontal="center" vertical="center" wrapText="1"/>
      <protection/>
    </xf>
    <xf numFmtId="0" fontId="86" fillId="39" borderId="33" xfId="0" applyFont="1" applyFill="1" applyBorder="1" applyAlignment="1">
      <alignment horizontal="center" vertical="center" wrapText="1"/>
    </xf>
    <xf numFmtId="186" fontId="86" fillId="39" borderId="33" xfId="0" applyNumberFormat="1" applyFont="1" applyFill="1" applyBorder="1" applyAlignment="1">
      <alignment horizontal="center" vertical="center" wrapText="1"/>
    </xf>
    <xf numFmtId="0" fontId="77" fillId="0" borderId="0" xfId="0" applyFont="1" applyAlignment="1">
      <alignment/>
    </xf>
    <xf numFmtId="0" fontId="87" fillId="0" borderId="0" xfId="0" applyFont="1" applyAlignment="1">
      <alignment/>
    </xf>
    <xf numFmtId="0" fontId="0" fillId="0" borderId="0" xfId="0" applyFont="1" applyAlignment="1">
      <alignment/>
    </xf>
    <xf numFmtId="0" fontId="88" fillId="0" borderId="33" xfId="0" applyFont="1" applyBorder="1" applyAlignment="1">
      <alignment horizontal="left"/>
    </xf>
    <xf numFmtId="186" fontId="88" fillId="0" borderId="33" xfId="0" applyNumberFormat="1" applyFont="1" applyBorder="1" applyAlignment="1">
      <alignment horizontal="left"/>
    </xf>
    <xf numFmtId="0" fontId="0" fillId="0" borderId="0" xfId="0" applyFont="1" applyAlignment="1">
      <alignment horizontal="left"/>
    </xf>
    <xf numFmtId="186" fontId="0" fillId="0" borderId="0" xfId="0" applyNumberFormat="1" applyFont="1" applyAlignment="1">
      <alignment horizontal="left"/>
    </xf>
    <xf numFmtId="186" fontId="0" fillId="0" borderId="0" xfId="0" applyNumberFormat="1" applyFont="1" applyAlignment="1">
      <alignment/>
    </xf>
    <xf numFmtId="0" fontId="0" fillId="0" borderId="21" xfId="0" applyFont="1" applyBorder="1" applyAlignment="1">
      <alignment vertical="center" wrapText="1"/>
    </xf>
    <xf numFmtId="0" fontId="0" fillId="40" borderId="21" xfId="0" applyFont="1" applyFill="1" applyBorder="1" applyAlignment="1">
      <alignment vertical="center" wrapText="1"/>
    </xf>
    <xf numFmtId="0" fontId="0" fillId="41" borderId="21" xfId="0" applyFont="1" applyFill="1" applyBorder="1" applyAlignment="1">
      <alignment vertical="center" wrapText="1"/>
    </xf>
    <xf numFmtId="14" fontId="0" fillId="41" borderId="21" xfId="0" applyNumberFormat="1" applyFont="1" applyFill="1" applyBorder="1" applyAlignment="1">
      <alignment vertical="center" wrapText="1"/>
    </xf>
    <xf numFmtId="0" fontId="62" fillId="0" borderId="21" xfId="46" applyFont="1" applyBorder="1" applyAlignment="1">
      <alignment horizontal="center"/>
    </xf>
    <xf numFmtId="0" fontId="62" fillId="0" borderId="21" xfId="46" applyFont="1" applyBorder="1" applyAlignment="1">
      <alignment/>
    </xf>
    <xf numFmtId="0" fontId="89" fillId="0" borderId="21" xfId="0" applyFont="1" applyBorder="1" applyAlignment="1">
      <alignment/>
    </xf>
    <xf numFmtId="0" fontId="0" fillId="0" borderId="21" xfId="0" applyFont="1" applyBorder="1" applyAlignment="1">
      <alignment horizontal="center"/>
    </xf>
    <xf numFmtId="0" fontId="0" fillId="0" borderId="21" xfId="0" applyFont="1" applyBorder="1" applyAlignment="1">
      <alignment/>
    </xf>
    <xf numFmtId="0" fontId="0" fillId="41" borderId="21" xfId="0" applyFont="1" applyFill="1" applyBorder="1" applyAlignment="1">
      <alignment/>
    </xf>
    <xf numFmtId="0" fontId="0" fillId="0" borderId="21" xfId="0" applyFont="1" applyBorder="1" applyAlignment="1">
      <alignment horizontal="left" wrapText="1"/>
    </xf>
    <xf numFmtId="0" fontId="0" fillId="0" borderId="21" xfId="0" applyFont="1" applyBorder="1" applyAlignment="1" applyProtection="1">
      <alignment horizontal="center" vertical="center" wrapText="1"/>
      <protection locked="0"/>
    </xf>
    <xf numFmtId="0" fontId="0" fillId="0" borderId="21" xfId="0" applyFont="1" applyBorder="1" applyAlignment="1">
      <alignment horizontal="center" vertical="center" wrapText="1"/>
    </xf>
    <xf numFmtId="0" fontId="0" fillId="41" borderId="21" xfId="0" applyFont="1" applyFill="1" applyBorder="1" applyAlignment="1" applyProtection="1">
      <alignment horizontal="center" vertical="center" wrapText="1"/>
      <protection locked="0"/>
    </xf>
    <xf numFmtId="0" fontId="0" fillId="41" borderId="21" xfId="0" applyFont="1" applyFill="1" applyBorder="1" applyAlignment="1">
      <alignment horizontal="right" vertical="center" wrapText="1"/>
    </xf>
    <xf numFmtId="0" fontId="62" fillId="0" borderId="21" xfId="46" applyFont="1" applyBorder="1" applyAlignment="1">
      <alignment horizontal="center" vertical="center" wrapText="1"/>
    </xf>
    <xf numFmtId="0" fontId="0" fillId="0" borderId="21" xfId="0" applyFont="1" applyBorder="1" applyAlignment="1">
      <alignment horizontal="left" vertical="center" wrapText="1"/>
    </xf>
    <xf numFmtId="0" fontId="0" fillId="41" borderId="21" xfId="0" applyFont="1" applyFill="1" applyBorder="1" applyAlignment="1" applyProtection="1">
      <alignment horizontal="right" vertical="center" wrapText="1"/>
      <protection locked="0"/>
    </xf>
    <xf numFmtId="0" fontId="0" fillId="0" borderId="21" xfId="0" applyFont="1" applyBorder="1" applyAlignment="1">
      <alignment horizontal="right" vertical="center" wrapText="1"/>
    </xf>
    <xf numFmtId="0" fontId="0" fillId="0" borderId="21" xfId="0" applyFont="1" applyBorder="1" applyAlignment="1" applyProtection="1">
      <alignment horizontal="right" vertical="center" wrapText="1"/>
      <protection locked="0"/>
    </xf>
    <xf numFmtId="14" fontId="0" fillId="41" borderId="21" xfId="0" applyNumberFormat="1" applyFont="1" applyFill="1" applyBorder="1" applyAlignment="1">
      <alignment horizontal="right" vertical="center" wrapText="1"/>
    </xf>
    <xf numFmtId="0" fontId="0" fillId="0" borderId="21" xfId="0" applyFont="1" applyBorder="1" applyAlignment="1" applyProtection="1">
      <alignment horizontal="left"/>
      <protection locked="0"/>
    </xf>
    <xf numFmtId="0" fontId="0" fillId="0" borderId="21" xfId="0" applyFont="1" applyBorder="1" applyAlignment="1">
      <alignment vertical="center"/>
    </xf>
    <xf numFmtId="0" fontId="62" fillId="0" borderId="21" xfId="46" applyFont="1" applyBorder="1" applyAlignment="1">
      <alignment/>
    </xf>
    <xf numFmtId="0" fontId="0" fillId="0" borderId="21" xfId="0" applyFont="1" applyBorder="1" applyAlignment="1">
      <alignment/>
    </xf>
    <xf numFmtId="0" fontId="0" fillId="0" borderId="21" xfId="0" applyFont="1" applyFill="1" applyBorder="1" applyAlignment="1">
      <alignment/>
    </xf>
    <xf numFmtId="0" fontId="90" fillId="0" borderId="21" xfId="0" applyFont="1" applyBorder="1" applyAlignment="1">
      <alignment horizontal="center" wrapText="1"/>
    </xf>
    <xf numFmtId="0" fontId="90" fillId="36" borderId="21" xfId="0" applyFont="1" applyFill="1" applyBorder="1" applyAlignment="1">
      <alignment horizontal="center" vertical="top" wrapText="1"/>
    </xf>
    <xf numFmtId="0" fontId="0" fillId="0" borderId="21" xfId="0" applyFont="1" applyBorder="1" applyAlignment="1">
      <alignment wrapText="1"/>
    </xf>
    <xf numFmtId="0" fontId="62" fillId="0" borderId="21" xfId="46" applyFont="1" applyBorder="1" applyAlignment="1">
      <alignment wrapText="1"/>
    </xf>
    <xf numFmtId="0" fontId="62" fillId="0" borderId="21" xfId="46" applyFont="1" applyBorder="1" applyAlignment="1">
      <alignment horizontal="left" vertical="center" wrapText="1"/>
    </xf>
    <xf numFmtId="0" fontId="0" fillId="0" borderId="12" xfId="0" applyFont="1" applyFill="1" applyBorder="1" applyAlignment="1">
      <alignment vertical="center"/>
    </xf>
    <xf numFmtId="0" fontId="0" fillId="0" borderId="21" xfId="0" applyFont="1" applyBorder="1" applyAlignment="1">
      <alignment horizontal="right"/>
    </xf>
    <xf numFmtId="0" fontId="0" fillId="0" borderId="21" xfId="0" applyFont="1" applyBorder="1" applyAlignment="1">
      <alignment horizontal="left"/>
    </xf>
    <xf numFmtId="0" fontId="62" fillId="0" borderId="21" xfId="46" applyFont="1" applyBorder="1" applyAlignment="1">
      <alignment horizontal="right"/>
    </xf>
    <xf numFmtId="1" fontId="0" fillId="41" borderId="21" xfId="0" applyNumberFormat="1" applyFont="1" applyFill="1" applyBorder="1" applyAlignment="1">
      <alignment/>
    </xf>
    <xf numFmtId="0" fontId="0" fillId="0" borderId="21" xfId="0" applyBorder="1" applyAlignment="1">
      <alignment/>
    </xf>
    <xf numFmtId="0" fontId="0" fillId="41" borderId="21" xfId="0" applyFill="1" applyBorder="1" applyAlignment="1">
      <alignment/>
    </xf>
    <xf numFmtId="0" fontId="0" fillId="0" borderId="21" xfId="0" applyBorder="1" applyAlignment="1">
      <alignment horizontal="left" wrapText="1"/>
    </xf>
    <xf numFmtId="178" fontId="0" fillId="0" borderId="21" xfId="0" applyNumberFormat="1" applyBorder="1" applyAlignment="1">
      <alignment/>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1" fontId="78" fillId="0" borderId="36" xfId="0" applyNumberFormat="1" applyFont="1" applyBorder="1" applyAlignment="1">
      <alignment horizontal="right" vertical="center" wrapText="1"/>
    </xf>
    <xf numFmtId="14" fontId="78" fillId="0" borderId="36" xfId="0" applyNumberFormat="1" applyFont="1" applyBorder="1" applyAlignment="1">
      <alignment horizontal="center" vertical="center" wrapText="1"/>
    </xf>
    <xf numFmtId="4" fontId="78" fillId="0" borderId="36" xfId="0" applyNumberFormat="1" applyFont="1" applyBorder="1" applyAlignment="1">
      <alignment horizontal="center" vertical="center" wrapText="1"/>
    </xf>
    <xf numFmtId="0" fontId="78" fillId="0" borderId="37" xfId="0" applyFont="1" applyBorder="1" applyAlignment="1">
      <alignment horizontal="center" vertical="center" wrapText="1"/>
    </xf>
    <xf numFmtId="0" fontId="78" fillId="0" borderId="0" xfId="0" applyFont="1" applyAlignment="1">
      <alignment horizontal="center" vertical="center" wrapText="1"/>
    </xf>
    <xf numFmtId="0" fontId="78" fillId="0" borderId="0" xfId="0" applyFont="1" applyAlignment="1">
      <alignment/>
    </xf>
    <xf numFmtId="0" fontId="91" fillId="42" borderId="38" xfId="0" applyFont="1" applyFill="1" applyBorder="1" applyAlignment="1">
      <alignment horizontal="center" vertical="center" wrapText="1"/>
    </xf>
    <xf numFmtId="0" fontId="91" fillId="42" borderId="39" xfId="0" applyFont="1" applyFill="1" applyBorder="1" applyAlignment="1">
      <alignment horizontal="center" vertical="center" wrapText="1"/>
    </xf>
    <xf numFmtId="1" fontId="91" fillId="42" borderId="39" xfId="0" applyNumberFormat="1" applyFont="1" applyFill="1" applyBorder="1" applyAlignment="1">
      <alignment horizontal="center" vertical="center" wrapText="1"/>
    </xf>
    <xf numFmtId="14" fontId="91" fillId="42" borderId="39" xfId="0" applyNumberFormat="1" applyFont="1" applyFill="1" applyBorder="1" applyAlignment="1">
      <alignment horizontal="center" vertical="center" wrapText="1"/>
    </xf>
    <xf numFmtId="4" fontId="91" fillId="42" borderId="39" xfId="0" applyNumberFormat="1" applyFont="1" applyFill="1" applyBorder="1" applyAlignment="1">
      <alignment horizontal="center" vertical="center" wrapText="1"/>
    </xf>
    <xf numFmtId="0" fontId="91" fillId="42" borderId="40" xfId="0" applyFont="1" applyFill="1" applyBorder="1" applyAlignment="1">
      <alignment horizontal="center" vertical="center" wrapText="1"/>
    </xf>
    <xf numFmtId="0" fontId="91" fillId="0" borderId="0" xfId="0" applyFont="1" applyAlignment="1">
      <alignment horizontal="center" vertical="center" wrapText="1"/>
    </xf>
    <xf numFmtId="0" fontId="78" fillId="43" borderId="33" xfId="0" applyFont="1" applyFill="1" applyBorder="1" applyAlignment="1">
      <alignment horizontal="center" vertical="center" wrapText="1"/>
    </xf>
    <xf numFmtId="1" fontId="92" fillId="43" borderId="33" xfId="0" applyNumberFormat="1" applyFont="1" applyFill="1" applyBorder="1" applyAlignment="1">
      <alignment horizontal="right" wrapText="1"/>
    </xf>
    <xf numFmtId="14" fontId="78" fillId="43" borderId="33" xfId="0" applyNumberFormat="1" applyFont="1" applyFill="1" applyBorder="1" applyAlignment="1">
      <alignment horizontal="center" vertical="center" wrapText="1"/>
    </xf>
    <xf numFmtId="14" fontId="92" fillId="43" borderId="33" xfId="0" applyNumberFormat="1" applyFont="1" applyFill="1" applyBorder="1" applyAlignment="1">
      <alignment horizontal="center"/>
    </xf>
    <xf numFmtId="0" fontId="93" fillId="43" borderId="33" xfId="0" applyFont="1" applyFill="1" applyBorder="1" applyAlignment="1">
      <alignment horizontal="left" wrapText="1"/>
    </xf>
    <xf numFmtId="14" fontId="92" fillId="44" borderId="33" xfId="0" applyNumberFormat="1" applyFont="1" applyFill="1" applyBorder="1" applyAlignment="1">
      <alignment horizontal="center"/>
    </xf>
    <xf numFmtId="14" fontId="78" fillId="43" borderId="33" xfId="0" applyNumberFormat="1" applyFont="1" applyFill="1" applyBorder="1" applyAlignment="1">
      <alignment horizontal="center" wrapText="1"/>
    </xf>
    <xf numFmtId="0" fontId="0" fillId="4" borderId="0" xfId="0" applyFont="1" applyFill="1" applyAlignment="1">
      <alignment/>
    </xf>
    <xf numFmtId="0" fontId="94" fillId="44" borderId="0" xfId="0" applyFont="1" applyFill="1" applyAlignment="1">
      <alignment wrapText="1"/>
    </xf>
    <xf numFmtId="0" fontId="78" fillId="43" borderId="33" xfId="0" applyFont="1" applyFill="1" applyBorder="1" applyAlignment="1">
      <alignment horizontal="center"/>
    </xf>
    <xf numFmtId="1" fontId="78" fillId="43" borderId="33" xfId="0" applyNumberFormat="1" applyFont="1" applyFill="1" applyBorder="1" applyAlignment="1">
      <alignment horizontal="right" vertical="center" wrapText="1"/>
    </xf>
    <xf numFmtId="0" fontId="92" fillId="43" borderId="33" xfId="0" applyFont="1" applyFill="1" applyBorder="1" applyAlignment="1">
      <alignment horizontal="center"/>
    </xf>
    <xf numFmtId="0" fontId="90" fillId="4" borderId="0" xfId="0" applyFont="1" applyFill="1" applyAlignment="1">
      <alignment/>
    </xf>
    <xf numFmtId="3" fontId="78" fillId="43" borderId="33" xfId="0" applyNumberFormat="1" applyFont="1" applyFill="1" applyBorder="1" applyAlignment="1">
      <alignment vertical="center" wrapText="1"/>
    </xf>
    <xf numFmtId="49" fontId="78" fillId="43" borderId="33" xfId="0" applyNumberFormat="1" applyFont="1" applyFill="1" applyBorder="1" applyAlignment="1">
      <alignment horizontal="center" vertical="center" wrapText="1"/>
    </xf>
    <xf numFmtId="0" fontId="3" fillId="4" borderId="0" xfId="0" applyFont="1" applyFill="1" applyAlignment="1">
      <alignment/>
    </xf>
    <xf numFmtId="3" fontId="78" fillId="43" borderId="33" xfId="0" applyNumberFormat="1" applyFont="1" applyFill="1" applyBorder="1" applyAlignment="1">
      <alignment horizontal="center" vertical="center" wrapText="1"/>
    </xf>
    <xf numFmtId="0" fontId="95" fillId="45" borderId="39" xfId="0" applyFont="1" applyFill="1" applyBorder="1" applyAlignment="1">
      <alignment horizontal="center" vertical="center" wrapText="1"/>
    </xf>
    <xf numFmtId="0" fontId="92" fillId="43" borderId="41" xfId="0" applyFont="1" applyFill="1" applyBorder="1" applyAlignment="1">
      <alignment horizontal="center" vertical="center" wrapText="1"/>
    </xf>
    <xf numFmtId="0" fontId="92" fillId="43" borderId="42" xfId="0" applyFont="1" applyFill="1" applyBorder="1" applyAlignment="1">
      <alignment horizontal="center" vertical="center" wrapText="1"/>
    </xf>
    <xf numFmtId="3" fontId="96" fillId="43" borderId="33" xfId="0" applyNumberFormat="1" applyFont="1" applyFill="1" applyBorder="1" applyAlignment="1">
      <alignment horizontal="center" vertical="center" wrapText="1"/>
    </xf>
    <xf numFmtId="3" fontId="92" fillId="43" borderId="33" xfId="0" applyNumberFormat="1" applyFont="1" applyFill="1" applyBorder="1" applyAlignment="1">
      <alignment horizontal="center" wrapText="1"/>
    </xf>
    <xf numFmtId="0" fontId="92" fillId="43" borderId="41" xfId="0" applyFont="1" applyFill="1" applyBorder="1" applyAlignment="1">
      <alignment horizontal="center" wrapText="1"/>
    </xf>
    <xf numFmtId="3" fontId="92" fillId="43" borderId="41" xfId="0" applyNumberFormat="1" applyFont="1" applyFill="1" applyBorder="1" applyAlignment="1">
      <alignment wrapText="1"/>
    </xf>
    <xf numFmtId="1" fontId="92" fillId="43" borderId="41" xfId="0" applyNumberFormat="1" applyFont="1" applyFill="1" applyBorder="1" applyAlignment="1">
      <alignment horizontal="right" wrapText="1"/>
    </xf>
    <xf numFmtId="14" fontId="92" fillId="43" borderId="41" xfId="0" applyNumberFormat="1" applyFont="1" applyFill="1" applyBorder="1" applyAlignment="1">
      <alignment horizontal="center" wrapText="1"/>
    </xf>
    <xf numFmtId="0" fontId="97" fillId="43" borderId="41" xfId="0" applyFont="1" applyFill="1" applyBorder="1" applyAlignment="1">
      <alignment horizontal="center" wrapText="1"/>
    </xf>
    <xf numFmtId="3" fontId="92" fillId="43" borderId="41" xfId="0" applyNumberFormat="1" applyFont="1" applyFill="1" applyBorder="1" applyAlignment="1">
      <alignment horizontal="center" wrapText="1"/>
    </xf>
    <xf numFmtId="3" fontId="97" fillId="43" borderId="42" xfId="0" applyNumberFormat="1" applyFont="1" applyFill="1" applyBorder="1" applyAlignment="1">
      <alignment wrapText="1"/>
    </xf>
    <xf numFmtId="0" fontId="92" fillId="43" borderId="33" xfId="0" applyFont="1" applyFill="1" applyBorder="1" applyAlignment="1">
      <alignment horizontal="center" wrapText="1"/>
    </xf>
    <xf numFmtId="0" fontId="92" fillId="43" borderId="41" xfId="0" applyFont="1" applyFill="1" applyBorder="1" applyAlignment="1">
      <alignment horizontal="left" wrapText="1"/>
    </xf>
    <xf numFmtId="14" fontId="92" fillId="43" borderId="42" xfId="0" applyNumberFormat="1" applyFont="1" applyFill="1" applyBorder="1" applyAlignment="1">
      <alignment horizontal="center" wrapText="1"/>
    </xf>
    <xf numFmtId="0" fontId="97" fillId="43" borderId="42" xfId="0" applyFont="1" applyFill="1" applyBorder="1" applyAlignment="1">
      <alignment horizontal="left" wrapText="1"/>
    </xf>
    <xf numFmtId="0" fontId="92" fillId="43" borderId="42" xfId="0" applyFont="1" applyFill="1" applyBorder="1" applyAlignment="1">
      <alignment horizontal="center" wrapText="1"/>
    </xf>
    <xf numFmtId="0" fontId="92" fillId="43" borderId="43" xfId="0" applyFont="1" applyFill="1" applyBorder="1" applyAlignment="1">
      <alignment horizontal="left" wrapText="1"/>
    </xf>
    <xf numFmtId="0" fontId="92" fillId="43" borderId="42" xfId="0" applyFont="1" applyFill="1" applyBorder="1" applyAlignment="1">
      <alignment horizontal="left" wrapText="1"/>
    </xf>
    <xf numFmtId="0" fontId="92" fillId="43" borderId="42" xfId="0" applyFont="1" applyFill="1" applyBorder="1" applyAlignment="1">
      <alignment wrapText="1"/>
    </xf>
    <xf numFmtId="1" fontId="92" fillId="43" borderId="42" xfId="0" applyNumberFormat="1" applyFont="1" applyFill="1" applyBorder="1" applyAlignment="1">
      <alignment horizontal="right" wrapText="1"/>
    </xf>
    <xf numFmtId="0" fontId="98" fillId="43" borderId="42" xfId="0" applyFont="1" applyFill="1" applyBorder="1" applyAlignment="1">
      <alignment horizontal="center" wrapText="1"/>
    </xf>
    <xf numFmtId="0" fontId="94" fillId="43" borderId="42" xfId="0" applyFont="1" applyFill="1" applyBorder="1" applyAlignment="1">
      <alignment wrapText="1"/>
    </xf>
    <xf numFmtId="0" fontId="78" fillId="43" borderId="33" xfId="0" applyFont="1" applyFill="1" applyBorder="1" applyAlignment="1">
      <alignment/>
    </xf>
    <xf numFmtId="1" fontId="78" fillId="43" borderId="33" xfId="0" applyNumberFormat="1" applyFont="1" applyFill="1" applyBorder="1" applyAlignment="1">
      <alignment horizontal="right"/>
    </xf>
    <xf numFmtId="0" fontId="78" fillId="43" borderId="33" xfId="0" applyFont="1" applyFill="1" applyBorder="1" applyAlignment="1">
      <alignment wrapText="1"/>
    </xf>
    <xf numFmtId="0" fontId="99" fillId="43" borderId="33" xfId="0" applyFont="1" applyFill="1" applyBorder="1" applyAlignment="1">
      <alignment wrapText="1"/>
    </xf>
    <xf numFmtId="0" fontId="98" fillId="43" borderId="33" xfId="0" applyFont="1" applyFill="1" applyBorder="1" applyAlignment="1">
      <alignment wrapText="1"/>
    </xf>
    <xf numFmtId="0" fontId="78" fillId="43" borderId="0" xfId="0" applyFont="1" applyFill="1" applyAlignment="1">
      <alignment/>
    </xf>
    <xf numFmtId="1" fontId="92" fillId="43" borderId="33" xfId="0" applyNumberFormat="1" applyFont="1" applyFill="1" applyBorder="1" applyAlignment="1">
      <alignment horizontal="right"/>
    </xf>
    <xf numFmtId="0" fontId="78" fillId="43" borderId="0" xfId="0" applyFont="1" applyFill="1" applyAlignment="1">
      <alignment wrapText="1"/>
    </xf>
    <xf numFmtId="0" fontId="99" fillId="43" borderId="43" xfId="0" applyFont="1" applyFill="1" applyBorder="1" applyAlignment="1">
      <alignment wrapText="1"/>
    </xf>
    <xf numFmtId="0" fontId="98" fillId="43" borderId="0" xfId="0" applyFont="1" applyFill="1" applyAlignment="1">
      <alignment wrapText="1"/>
    </xf>
    <xf numFmtId="0" fontId="92" fillId="43" borderId="33" xfId="0" applyFont="1" applyFill="1" applyBorder="1" applyAlignment="1">
      <alignment horizontal="center" vertical="top"/>
    </xf>
    <xf numFmtId="0" fontId="92" fillId="43" borderId="33" xfId="0" applyFont="1" applyFill="1" applyBorder="1" applyAlignment="1">
      <alignment/>
    </xf>
    <xf numFmtId="1" fontId="78" fillId="43" borderId="33" xfId="0" applyNumberFormat="1" applyFont="1" applyFill="1" applyBorder="1" applyAlignment="1">
      <alignment horizontal="right" vertical="top"/>
    </xf>
    <xf numFmtId="3" fontId="98" fillId="43" borderId="33" xfId="0" applyNumberFormat="1" applyFont="1" applyFill="1" applyBorder="1" applyAlignment="1">
      <alignment wrapText="1"/>
    </xf>
    <xf numFmtId="0" fontId="78" fillId="43" borderId="33" xfId="0" applyFont="1" applyFill="1" applyBorder="1" applyAlignment="1">
      <alignment horizontal="left" vertical="center" wrapText="1"/>
    </xf>
    <xf numFmtId="3" fontId="62" fillId="43" borderId="33" xfId="46" applyNumberFormat="1" applyFill="1" applyBorder="1" applyAlignment="1">
      <alignment wrapText="1"/>
    </xf>
    <xf numFmtId="0" fontId="96" fillId="43" borderId="33" xfId="0" applyFont="1" applyFill="1" applyBorder="1" applyAlignment="1">
      <alignment horizontal="center" vertical="center" wrapText="1"/>
    </xf>
    <xf numFmtId="0" fontId="97" fillId="43" borderId="33" xfId="0" applyFont="1" applyFill="1" applyBorder="1" applyAlignment="1">
      <alignment horizontal="center" vertical="center" wrapText="1"/>
    </xf>
    <xf numFmtId="0" fontId="0" fillId="4" borderId="44" xfId="0" applyFont="1" applyFill="1" applyBorder="1" applyAlignment="1">
      <alignment vertical="center" wrapText="1"/>
    </xf>
    <xf numFmtId="0" fontId="100" fillId="4" borderId="44" xfId="0" applyFont="1" applyFill="1" applyBorder="1" applyAlignment="1">
      <alignment vertical="center" wrapText="1"/>
    </xf>
    <xf numFmtId="0" fontId="92" fillId="43" borderId="33" xfId="0" applyFont="1" applyFill="1" applyBorder="1" applyAlignment="1">
      <alignment horizontal="center" vertical="center"/>
    </xf>
    <xf numFmtId="0" fontId="92" fillId="43" borderId="33" xfId="0" applyFont="1" applyFill="1" applyBorder="1" applyAlignment="1">
      <alignment horizontal="center" vertical="center" wrapText="1"/>
    </xf>
    <xf numFmtId="0" fontId="78" fillId="43" borderId="33" xfId="0" applyFont="1" applyFill="1" applyBorder="1" applyAlignment="1">
      <alignment horizontal="left" wrapText="1"/>
    </xf>
    <xf numFmtId="1" fontId="92" fillId="43" borderId="33" xfId="0" applyNumberFormat="1" applyFont="1" applyFill="1" applyBorder="1" applyAlignment="1">
      <alignment horizontal="right" vertical="center"/>
    </xf>
    <xf numFmtId="0" fontId="98" fillId="43" borderId="33" xfId="0" applyFont="1" applyFill="1" applyBorder="1" applyAlignment="1">
      <alignment vertical="center" wrapText="1"/>
    </xf>
    <xf numFmtId="0" fontId="92" fillId="43" borderId="33" xfId="0" applyFont="1" applyFill="1" applyBorder="1" applyAlignment="1">
      <alignment wrapText="1"/>
    </xf>
    <xf numFmtId="5" fontId="78" fillId="43" borderId="33" xfId="0" applyNumberFormat="1" applyFont="1" applyFill="1" applyBorder="1" applyAlignment="1">
      <alignment horizontal="center" vertical="center" wrapText="1"/>
    </xf>
    <xf numFmtId="0" fontId="97" fillId="4" borderId="0" xfId="0" applyFont="1" applyFill="1" applyAlignment="1">
      <alignment wrapText="1"/>
    </xf>
    <xf numFmtId="3" fontId="78" fillId="46" borderId="33" xfId="0" applyNumberFormat="1" applyFont="1" applyFill="1" applyBorder="1" applyAlignment="1">
      <alignment/>
    </xf>
    <xf numFmtId="187" fontId="78" fillId="46" borderId="39" xfId="0" applyNumberFormat="1" applyFont="1" applyFill="1" applyBorder="1" applyAlignment="1">
      <alignment/>
    </xf>
    <xf numFmtId="1" fontId="78" fillId="46" borderId="33" xfId="0" applyNumberFormat="1" applyFont="1" applyFill="1" applyBorder="1" applyAlignment="1">
      <alignment horizontal="right"/>
    </xf>
    <xf numFmtId="1" fontId="92" fillId="43" borderId="33" xfId="0" applyNumberFormat="1" applyFont="1" applyFill="1" applyBorder="1" applyAlignment="1">
      <alignment horizontal="right" vertical="center" wrapText="1"/>
    </xf>
    <xf numFmtId="14" fontId="78" fillId="46" borderId="33" xfId="0" applyNumberFormat="1" applyFont="1" applyFill="1" applyBorder="1" applyAlignment="1">
      <alignment horizontal="center"/>
    </xf>
    <xf numFmtId="0" fontId="78" fillId="46" borderId="33" xfId="0" applyFont="1" applyFill="1" applyBorder="1" applyAlignment="1">
      <alignment/>
    </xf>
    <xf numFmtId="0" fontId="78" fillId="46" borderId="33" xfId="0" applyFont="1" applyFill="1" applyBorder="1" applyAlignment="1">
      <alignment horizontal="center"/>
    </xf>
    <xf numFmtId="3" fontId="78" fillId="46" borderId="39" xfId="0" applyNumberFormat="1" applyFont="1" applyFill="1" applyBorder="1" applyAlignment="1">
      <alignment/>
    </xf>
    <xf numFmtId="4" fontId="93" fillId="46" borderId="39" xfId="0" applyNumberFormat="1" applyFont="1" applyFill="1" applyBorder="1" applyAlignment="1">
      <alignment/>
    </xf>
    <xf numFmtId="3" fontId="78" fillId="46" borderId="43" xfId="0" applyNumberFormat="1" applyFont="1" applyFill="1" applyBorder="1" applyAlignment="1">
      <alignment/>
    </xf>
    <xf numFmtId="187" fontId="78" fillId="46" borderId="45" xfId="0" applyNumberFormat="1" applyFont="1" applyFill="1" applyBorder="1" applyAlignment="1">
      <alignment/>
    </xf>
    <xf numFmtId="1" fontId="78" fillId="46" borderId="43" xfId="0" applyNumberFormat="1" applyFont="1" applyFill="1" applyBorder="1" applyAlignment="1">
      <alignment horizontal="right"/>
    </xf>
    <xf numFmtId="14" fontId="78" fillId="46" borderId="43" xfId="0" applyNumberFormat="1" applyFont="1" applyFill="1" applyBorder="1" applyAlignment="1">
      <alignment horizontal="center"/>
    </xf>
    <xf numFmtId="0" fontId="78" fillId="46" borderId="43" xfId="0" applyFont="1" applyFill="1" applyBorder="1" applyAlignment="1">
      <alignment/>
    </xf>
    <xf numFmtId="0" fontId="101" fillId="46" borderId="43" xfId="0" applyFont="1" applyFill="1" applyBorder="1" applyAlignment="1">
      <alignment/>
    </xf>
    <xf numFmtId="0" fontId="78" fillId="46" borderId="43" xfId="0" applyFont="1" applyFill="1" applyBorder="1" applyAlignment="1">
      <alignment horizontal="center"/>
    </xf>
    <xf numFmtId="3" fontId="97" fillId="46" borderId="45" xfId="0" applyNumberFormat="1" applyFont="1" applyFill="1" applyBorder="1" applyAlignment="1">
      <alignment wrapText="1"/>
    </xf>
    <xf numFmtId="4" fontId="102" fillId="46" borderId="45" xfId="0" applyNumberFormat="1" applyFont="1" applyFill="1" applyBorder="1" applyAlignment="1">
      <alignment/>
    </xf>
    <xf numFmtId="187" fontId="15" fillId="46" borderId="43" xfId="0" applyNumberFormat="1" applyFont="1" applyFill="1" applyBorder="1" applyAlignment="1">
      <alignment vertical="top"/>
    </xf>
    <xf numFmtId="3" fontId="78" fillId="46" borderId="45" xfId="0" applyNumberFormat="1" applyFont="1" applyFill="1" applyBorder="1" applyAlignment="1">
      <alignment/>
    </xf>
    <xf numFmtId="187" fontId="78" fillId="46" borderId="43" xfId="0" applyNumberFormat="1" applyFont="1" applyFill="1" applyBorder="1" applyAlignment="1">
      <alignment/>
    </xf>
    <xf numFmtId="0" fontId="78" fillId="46" borderId="46" xfId="0" applyFont="1" applyFill="1" applyBorder="1" applyAlignment="1">
      <alignment/>
    </xf>
    <xf numFmtId="4" fontId="93" fillId="46" borderId="45" xfId="0" applyNumberFormat="1" applyFont="1" applyFill="1" applyBorder="1" applyAlignment="1">
      <alignment/>
    </xf>
    <xf numFmtId="0" fontId="97" fillId="46" borderId="45" xfId="0" applyFont="1" applyFill="1" applyBorder="1" applyAlignment="1">
      <alignment/>
    </xf>
    <xf numFmtId="0" fontId="78" fillId="46" borderId="45" xfId="0" applyFont="1" applyFill="1" applyBorder="1" applyAlignment="1">
      <alignment/>
    </xf>
    <xf numFmtId="0" fontId="102" fillId="46" borderId="43" xfId="0" applyFont="1" applyFill="1" applyBorder="1" applyAlignment="1">
      <alignment/>
    </xf>
    <xf numFmtId="1" fontId="78" fillId="0" borderId="0" xfId="0" applyNumberFormat="1" applyFont="1" applyAlignment="1">
      <alignment horizontal="right" vertical="center" wrapText="1"/>
    </xf>
    <xf numFmtId="14" fontId="78" fillId="0" borderId="0" xfId="0" applyNumberFormat="1" applyFont="1" applyAlignment="1">
      <alignment horizontal="center" vertical="center" wrapText="1"/>
    </xf>
    <xf numFmtId="4" fontId="78" fillId="0" borderId="0" xfId="0" applyNumberFormat="1" applyFont="1" applyAlignment="1">
      <alignment horizontal="center" vertical="center" wrapText="1"/>
    </xf>
    <xf numFmtId="0" fontId="103" fillId="0" borderId="0" xfId="0" applyFont="1" applyAlignment="1">
      <alignment vertical="center"/>
    </xf>
    <xf numFmtId="0" fontId="78" fillId="0" borderId="33" xfId="0" applyFont="1" applyBorder="1" applyAlignment="1">
      <alignment horizontal="center" vertical="center" wrapText="1"/>
    </xf>
    <xf numFmtId="1" fontId="78" fillId="0" borderId="33" xfId="0" applyNumberFormat="1" applyFont="1" applyBorder="1" applyAlignment="1">
      <alignment horizontal="right" vertical="center" wrapText="1"/>
    </xf>
    <xf numFmtId="14" fontId="78" fillId="0" borderId="33" xfId="0" applyNumberFormat="1" applyFont="1" applyBorder="1" applyAlignment="1">
      <alignment horizontal="center" vertical="center" wrapText="1"/>
    </xf>
    <xf numFmtId="4" fontId="78" fillId="0" borderId="33" xfId="0" applyNumberFormat="1" applyFont="1" applyBorder="1" applyAlignment="1">
      <alignment horizontal="center" vertical="center" wrapText="1"/>
    </xf>
    <xf numFmtId="0" fontId="78" fillId="0" borderId="47" xfId="0" applyFont="1" applyBorder="1" applyAlignment="1">
      <alignment horizontal="center" vertical="center" wrapText="1"/>
    </xf>
    <xf numFmtId="1" fontId="78" fillId="0" borderId="0" xfId="0" applyNumberFormat="1" applyFont="1" applyAlignment="1">
      <alignment horizontal="right"/>
    </xf>
    <xf numFmtId="14" fontId="78" fillId="0" borderId="0" xfId="0" applyNumberFormat="1" applyFont="1" applyAlignment="1">
      <alignment horizontal="center"/>
    </xf>
    <xf numFmtId="0" fontId="78" fillId="0" borderId="0" xfId="0" applyFont="1" applyAlignment="1">
      <alignment horizontal="center"/>
    </xf>
    <xf numFmtId="0" fontId="77" fillId="0" borderId="21" xfId="0" applyFont="1" applyBorder="1" applyAlignment="1">
      <alignment horizontal="center" vertical="center" wrapText="1"/>
    </xf>
    <xf numFmtId="1" fontId="77" fillId="0" borderId="21" xfId="0" applyNumberFormat="1" applyFont="1" applyBorder="1" applyAlignment="1">
      <alignment horizontal="center" vertical="center" wrapText="1"/>
    </xf>
    <xf numFmtId="0" fontId="75" fillId="0" borderId="21" xfId="0" applyFont="1" applyBorder="1" applyAlignment="1">
      <alignment horizontal="center" vertical="center" wrapText="1"/>
    </xf>
    <xf numFmtId="0" fontId="76" fillId="0" borderId="21" xfId="46" applyFont="1" applyBorder="1" applyAlignment="1">
      <alignment horizontal="center" vertical="center" wrapText="1"/>
    </xf>
    <xf numFmtId="4" fontId="75" fillId="0" borderId="21" xfId="0" applyNumberFormat="1" applyFont="1" applyBorder="1" applyAlignment="1">
      <alignment horizontal="center" vertical="center" wrapText="1"/>
    </xf>
    <xf numFmtId="180" fontId="75" fillId="0" borderId="21" xfId="0" applyNumberFormat="1" applyFont="1" applyBorder="1" applyAlignment="1">
      <alignment horizontal="center" vertical="center" wrapText="1"/>
    </xf>
    <xf numFmtId="0" fontId="95" fillId="45" borderId="39" xfId="0" applyFont="1" applyFill="1" applyBorder="1" applyAlignment="1">
      <alignment horizontal="center" vertical="center" wrapText="1"/>
    </xf>
    <xf numFmtId="0" fontId="15" fillId="0" borderId="45" xfId="0" applyFont="1" applyBorder="1" applyAlignment="1">
      <alignment/>
    </xf>
    <xf numFmtId="0" fontId="15" fillId="0" borderId="43" xfId="0" applyFont="1" applyBorder="1" applyAlignment="1">
      <alignment/>
    </xf>
    <xf numFmtId="0" fontId="78" fillId="0" borderId="48" xfId="0" applyFont="1" applyBorder="1" applyAlignment="1">
      <alignment horizontal="center" vertical="center" wrapText="1"/>
    </xf>
    <xf numFmtId="0" fontId="15" fillId="0" borderId="49" xfId="0" applyFont="1" applyBorder="1" applyAlignment="1">
      <alignment/>
    </xf>
    <xf numFmtId="0" fontId="15" fillId="0" borderId="50" xfId="0" applyFont="1" applyBorder="1" applyAlignment="1">
      <alignment/>
    </xf>
    <xf numFmtId="0" fontId="91" fillId="42" borderId="51" xfId="0" applyFont="1" applyFill="1" applyBorder="1" applyAlignment="1">
      <alignment horizontal="center" vertical="center" wrapText="1"/>
    </xf>
    <xf numFmtId="0" fontId="15" fillId="0" borderId="52" xfId="0" applyFont="1" applyBorder="1" applyAlignment="1">
      <alignment/>
    </xf>
    <xf numFmtId="0" fontId="15" fillId="0" borderId="53" xfId="0" applyFont="1" applyBorder="1" applyAlignment="1">
      <alignment/>
    </xf>
    <xf numFmtId="0" fontId="73" fillId="0" borderId="0" xfId="0" applyFont="1" applyAlignment="1">
      <alignment horizontal="left" wrapText="1"/>
    </xf>
  </cellXfs>
  <cellStyles count="1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2 2" xfId="53"/>
    <cellStyle name="Millares [0] 2 3" xfId="54"/>
    <cellStyle name="Millares [0] 3" xfId="55"/>
    <cellStyle name="Millares [0] 3 2" xfId="56"/>
    <cellStyle name="Millares [0] 4" xfId="57"/>
    <cellStyle name="Millares 2" xfId="58"/>
    <cellStyle name="Millares 2 2" xfId="59"/>
    <cellStyle name="Millares 2 2 2" xfId="60"/>
    <cellStyle name="Millares 2 2 2 2" xfId="61"/>
    <cellStyle name="Millares 2 2 3" xfId="62"/>
    <cellStyle name="Millares 2 3" xfId="63"/>
    <cellStyle name="Millares 2 3 2" xfId="64"/>
    <cellStyle name="Millares 2 3 2 2" xfId="65"/>
    <cellStyle name="Millares 2 3 3" xfId="66"/>
    <cellStyle name="Millares 2 4" xfId="67"/>
    <cellStyle name="Millares 2 4 2" xfId="68"/>
    <cellStyle name="Millares 2 4 2 2" xfId="69"/>
    <cellStyle name="Millares 2 4 3" xfId="70"/>
    <cellStyle name="Millares 2 5" xfId="71"/>
    <cellStyle name="Millares 2 5 2" xfId="72"/>
    <cellStyle name="Millares 2 5 2 2" xfId="73"/>
    <cellStyle name="Millares 2 5 3" xfId="74"/>
    <cellStyle name="Millares 2 6" xfId="75"/>
    <cellStyle name="Millares 2 7" xfId="76"/>
    <cellStyle name="Millares 3" xfId="77"/>
    <cellStyle name="Millares 3 2" xfId="78"/>
    <cellStyle name="Millares 3 2 2" xfId="79"/>
    <cellStyle name="Millares 3 2 2 2" xfId="80"/>
    <cellStyle name="Millares 3 2 3" xfId="81"/>
    <cellStyle name="Millares 3 3" xfId="82"/>
    <cellStyle name="Millares 3 3 2" xfId="83"/>
    <cellStyle name="Millares 3 3 2 2" xfId="84"/>
    <cellStyle name="Millares 3 3 3" xfId="85"/>
    <cellStyle name="Millares 3 4" xfId="86"/>
    <cellStyle name="Millares 3 4 2" xfId="87"/>
    <cellStyle name="Millares 3 4 2 2" xfId="88"/>
    <cellStyle name="Millares 3 4 3" xfId="89"/>
    <cellStyle name="Millares 3 5" xfId="90"/>
    <cellStyle name="Millares 3 5 2" xfId="91"/>
    <cellStyle name="Millares 3 5 2 2" xfId="92"/>
    <cellStyle name="Millares 3 5 3" xfId="93"/>
    <cellStyle name="Millares 3 6" xfId="94"/>
    <cellStyle name="Millares 3 7" xfId="95"/>
    <cellStyle name="Millares 4" xfId="96"/>
    <cellStyle name="Millares 4 2" xfId="97"/>
    <cellStyle name="Millares 4 2 2" xfId="98"/>
    <cellStyle name="Millares 4 2 2 2" xfId="99"/>
    <cellStyle name="Millares 4 2 3" xfId="100"/>
    <cellStyle name="Millares 4 3" xfId="101"/>
    <cellStyle name="Millares 4 3 2" xfId="102"/>
    <cellStyle name="Millares 4 3 2 2" xfId="103"/>
    <cellStyle name="Millares 4 3 3" xfId="104"/>
    <cellStyle name="Millares 4 4" xfId="105"/>
    <cellStyle name="Millares 4 4 2" xfId="106"/>
    <cellStyle name="Millares 4 4 2 2" xfId="107"/>
    <cellStyle name="Millares 4 4 3" xfId="108"/>
    <cellStyle name="Millares 4 5" xfId="109"/>
    <cellStyle name="Millares 4 5 2" xfId="110"/>
    <cellStyle name="Millares 4 5 2 2" xfId="111"/>
    <cellStyle name="Millares 4 5 3" xfId="112"/>
    <cellStyle name="Millares 4 6" xfId="113"/>
    <cellStyle name="Millares 4 7" xfId="114"/>
    <cellStyle name="Millares 5" xfId="115"/>
    <cellStyle name="Millares 5 2" xfId="116"/>
    <cellStyle name="Millares 5 2 2" xfId="117"/>
    <cellStyle name="Millares 5 2 2 2" xfId="118"/>
    <cellStyle name="Millares 5 2 3" xfId="119"/>
    <cellStyle name="Millares 5 3" xfId="120"/>
    <cellStyle name="Millares 5 3 2" xfId="121"/>
    <cellStyle name="Millares 5 3 2 2" xfId="122"/>
    <cellStyle name="Millares 5 3 3" xfId="123"/>
    <cellStyle name="Millares 5 4" xfId="124"/>
    <cellStyle name="Millares 5 4 2" xfId="125"/>
    <cellStyle name="Millares 5 4 2 2" xfId="126"/>
    <cellStyle name="Millares 5 4 3" xfId="127"/>
    <cellStyle name="Millares 5 5" xfId="128"/>
    <cellStyle name="Millares 5 5 2" xfId="129"/>
    <cellStyle name="Millares 5 5 2 2" xfId="130"/>
    <cellStyle name="Millares 5 5 3" xfId="131"/>
    <cellStyle name="Millares 5 6" xfId="132"/>
    <cellStyle name="Millares 5 7" xfId="133"/>
    <cellStyle name="Millares 6" xfId="134"/>
    <cellStyle name="Millares 6 2" xfId="135"/>
    <cellStyle name="Millares 6 2 2" xfId="136"/>
    <cellStyle name="Millares 6 2 2 2" xfId="137"/>
    <cellStyle name="Millares 6 2 3" xfId="138"/>
    <cellStyle name="Millares 6 3" xfId="139"/>
    <cellStyle name="Millares 6 3 2" xfId="140"/>
    <cellStyle name="Millares 6 3 2 2" xfId="141"/>
    <cellStyle name="Millares 6 3 3" xfId="142"/>
    <cellStyle name="Millares 6 4" xfId="143"/>
    <cellStyle name="Millares 6 4 2" xfId="144"/>
    <cellStyle name="Millares 6 4 2 2" xfId="145"/>
    <cellStyle name="Millares 6 4 3" xfId="146"/>
    <cellStyle name="Millares 6 5" xfId="147"/>
    <cellStyle name="Millares 6 5 2" xfId="148"/>
    <cellStyle name="Millares 6 5 2 2" xfId="149"/>
    <cellStyle name="Millares 6 5 3" xfId="150"/>
    <cellStyle name="Millares 6 6" xfId="151"/>
    <cellStyle name="Millares 6 7" xfId="152"/>
    <cellStyle name="Millares 7" xfId="153"/>
    <cellStyle name="Millares 8" xfId="154"/>
    <cellStyle name="Currency" xfId="155"/>
    <cellStyle name="Currency [0]" xfId="156"/>
    <cellStyle name="Moneda [0] 2" xfId="157"/>
    <cellStyle name="Neutral" xfId="158"/>
    <cellStyle name="Normal 2" xfId="159"/>
    <cellStyle name="Normal_Hoja2" xfId="160"/>
    <cellStyle name="Notas" xfId="161"/>
    <cellStyle name="Percent" xfId="162"/>
    <cellStyle name="Salida" xfId="163"/>
    <cellStyle name="Texto de advertencia" xfId="164"/>
    <cellStyle name="Texto explicativo" xfId="165"/>
    <cellStyle name="Título" xfId="166"/>
    <cellStyle name="Título 2" xfId="167"/>
    <cellStyle name="Título 3" xfId="168"/>
    <cellStyle name="Total" xfId="169"/>
  </cellStyles>
  <dxfs count="105">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patternType="solid">
          <fgColor rgb="FFFFFF99"/>
          <bgColor rgb="FFFFFF9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patternType="solid">
          <fgColor rgb="FFFFFF99"/>
          <bgColor rgb="FFFFFF9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76200</xdr:rowOff>
    </xdr:from>
    <xdr:to>
      <xdr:col>0</xdr:col>
      <xdr:colOff>2552700</xdr:colOff>
      <xdr:row>1</xdr:row>
      <xdr:rowOff>590550</xdr:rowOff>
    </xdr:to>
    <xdr:pic>
      <xdr:nvPicPr>
        <xdr:cNvPr id="1" name="Imagen 3"/>
        <xdr:cNvPicPr preferRelativeResize="1">
          <a:picLocks noChangeAspect="1"/>
        </xdr:cNvPicPr>
      </xdr:nvPicPr>
      <xdr:blipFill>
        <a:blip r:embed="rId1"/>
        <a:stretch>
          <a:fillRect/>
        </a:stretch>
      </xdr:blipFill>
      <xdr:spPr>
        <a:xfrm>
          <a:off x="266700" y="266700"/>
          <a:ext cx="228600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28575</xdr:rowOff>
    </xdr:from>
    <xdr:to>
      <xdr:col>2</xdr:col>
      <xdr:colOff>361950</xdr:colOff>
      <xdr:row>1</xdr:row>
      <xdr:rowOff>619125</xdr:rowOff>
    </xdr:to>
    <xdr:pic>
      <xdr:nvPicPr>
        <xdr:cNvPr id="1" name="Imagen 3"/>
        <xdr:cNvPicPr preferRelativeResize="1">
          <a:picLocks noChangeAspect="1"/>
        </xdr:cNvPicPr>
      </xdr:nvPicPr>
      <xdr:blipFill>
        <a:blip r:embed="rId1"/>
        <a:stretch>
          <a:fillRect/>
        </a:stretch>
      </xdr:blipFill>
      <xdr:spPr>
        <a:xfrm>
          <a:off x="219075" y="219075"/>
          <a:ext cx="2181225" cy="590550"/>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63917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9525</xdr:rowOff>
    </xdr:from>
    <xdr:to>
      <xdr:col>2</xdr:col>
      <xdr:colOff>428625</xdr:colOff>
      <xdr:row>1</xdr:row>
      <xdr:rowOff>609600</xdr:rowOff>
    </xdr:to>
    <xdr:pic>
      <xdr:nvPicPr>
        <xdr:cNvPr id="1" name="Imagen 3"/>
        <xdr:cNvPicPr preferRelativeResize="1">
          <a:picLocks noChangeAspect="1"/>
        </xdr:cNvPicPr>
      </xdr:nvPicPr>
      <xdr:blipFill>
        <a:blip r:embed="rId1"/>
        <a:stretch>
          <a:fillRect/>
        </a:stretch>
      </xdr:blipFill>
      <xdr:spPr>
        <a:xfrm>
          <a:off x="238125" y="200025"/>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47625</xdr:rowOff>
    </xdr:from>
    <xdr:to>
      <xdr:col>2</xdr:col>
      <xdr:colOff>447675</xdr:colOff>
      <xdr:row>1</xdr:row>
      <xdr:rowOff>647700</xdr:rowOff>
    </xdr:to>
    <xdr:pic>
      <xdr:nvPicPr>
        <xdr:cNvPr id="1" name="Imagen 3"/>
        <xdr:cNvPicPr preferRelativeResize="1">
          <a:picLocks noChangeAspect="1"/>
        </xdr:cNvPicPr>
      </xdr:nvPicPr>
      <xdr:blipFill>
        <a:blip r:embed="rId1"/>
        <a:stretch>
          <a:fillRect/>
        </a:stretch>
      </xdr:blipFill>
      <xdr:spPr>
        <a:xfrm>
          <a:off x="257175" y="238125"/>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28575</xdr:rowOff>
    </xdr:from>
    <xdr:to>
      <xdr:col>0</xdr:col>
      <xdr:colOff>2314575</xdr:colOff>
      <xdr:row>1</xdr:row>
      <xdr:rowOff>628650</xdr:rowOff>
    </xdr:to>
    <xdr:pic>
      <xdr:nvPicPr>
        <xdr:cNvPr id="1" name="image1.png"/>
        <xdr:cNvPicPr preferRelativeResize="1">
          <a:picLocks noChangeAspect="1"/>
        </xdr:cNvPicPr>
      </xdr:nvPicPr>
      <xdr:blipFill>
        <a:blip r:embed="rId1"/>
        <a:stretch>
          <a:fillRect/>
        </a:stretch>
      </xdr:blipFill>
      <xdr:spPr>
        <a:xfrm>
          <a:off x="142875" y="200025"/>
          <a:ext cx="2171700" cy="6000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apeles.paya.sas@gmail.com" TargetMode="External" /><Relationship Id="rId2" Type="http://schemas.openxmlformats.org/officeDocument/2006/relationships/hyperlink" Target="mailto:deportivasponnyltda@hotmail.com" TargetMode="External" /><Relationship Id="rId3" Type="http://schemas.openxmlformats.org/officeDocument/2006/relationships/hyperlink" Target="https://community.secop.gov.co/Public/Tendering/ContractNoticePhases/View?PPI=CO1.PPI.26708401&amp;isFromPublicArea=True&amp;isModal=False" TargetMode="External" /><Relationship Id="rId4" Type="http://schemas.openxmlformats.org/officeDocument/2006/relationships/hyperlink" Target="https://community.secop.gov.co/Public/Tendering/ContractNoticePhases/View?PPI=CO1.PPI.26755085&amp;isFromPublicArea=True&amp;isModal=False" TargetMode="External" /><Relationship Id="rId5" Type="http://schemas.openxmlformats.org/officeDocument/2006/relationships/hyperlink" Target="https://community.secop.gov.co/Public/Tendering/OpportunityDetail/Index?noticeUID=CO1.NTC.4642327&amp;isFromPublicArea=True&amp;isModal=False" TargetMode="External" /><Relationship Id="rId6" Type="http://schemas.openxmlformats.org/officeDocument/2006/relationships/hyperlink" Target="https://community.secop.gov.co/Public/Tendering/OpportunityDetail/Index?noticeUID=CO1.NTC.4784674&amp;isFromPublicArea=True&amp;isModal=False" TargetMode="External" /><Relationship Id="rId7" Type="http://schemas.openxmlformats.org/officeDocument/2006/relationships/hyperlink" Target="mailto:danielc.gutierrez@gmail.com" TargetMode="External" /><Relationship Id="rId8" Type="http://schemas.openxmlformats.org/officeDocument/2006/relationships/hyperlink" Target="https://community.secop.gov.co/Public/Tendering/ContractNoticePhases/View?PPI=CO1.PPI.26472136&amp;isFromPublicArea=True&amp;isModal=False"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idcastaneda@larecetta.com" TargetMode="External" /><Relationship Id="rId2" Type="http://schemas.openxmlformats.org/officeDocument/2006/relationships/hyperlink" Target="mailto:liliana.vega@panamericana.com.co" TargetMode="External" /><Relationship Id="rId3" Type="http://schemas.openxmlformats.org/officeDocument/2006/relationships/hyperlink" Target="mailto:liliana.vega@panamericana.com.co" TargetMode="External" /><Relationship Id="rId4" Type="http://schemas.openxmlformats.org/officeDocument/2006/relationships/hyperlink" Target="mailto:idcastaneda@larecetta.com" TargetMode="External" /><Relationship Id="rId5" Type="http://schemas.openxmlformats.org/officeDocument/2006/relationships/hyperlink" Target="mailto:cartera.licitaciones@proveer.com.co" TargetMode="External" /><Relationship Id="rId6" Type="http://schemas.openxmlformats.org/officeDocument/2006/relationships/hyperlink" Target="https://colombiacompra.coupahost.com/requisition_headers/113854" TargetMode="External" /><Relationship Id="rId7" Type="http://schemas.openxmlformats.org/officeDocument/2006/relationships/hyperlink" Target="mailto:gerencia@neoterra.com.co" TargetMode="External" /><Relationship Id="rId8" Type="http://schemas.openxmlformats.org/officeDocument/2006/relationships/hyperlink" Target="mailto:serviciosdakotasas@gmail.com" TargetMode="External" /><Relationship Id="rId9" Type="http://schemas.openxmlformats.org/officeDocument/2006/relationships/hyperlink" Target="mailto:serviciosdakotasas@gmail.com" TargetMode="External" /><Relationship Id="rId10" Type="http://schemas.openxmlformats.org/officeDocument/2006/relationships/hyperlink" Target="mailto:idcastaneda@larecetta" TargetMode="External" /><Relationship Id="rId11" Type="http://schemas.openxmlformats.org/officeDocument/2006/relationships/hyperlink" Target="mailto:licitaciones2@ferricentro.com" TargetMode="External" /><Relationship Id="rId12" Type="http://schemas.openxmlformats.org/officeDocument/2006/relationships/hyperlink" Target="mailto:agricolas.colonia@inpec.gov" TargetMode="External" /><Relationship Id="rId13" Type="http://schemas.openxmlformats.org/officeDocument/2006/relationships/hyperlink" Target="mailto:agricolas.colonia@inpec.gov" TargetMode="External" /><Relationship Id="rId14" Type="http://schemas.openxmlformats.org/officeDocument/2006/relationships/hyperlink" Target="mailto:agricolas.colonia@inpec.gov" TargetMode="External" /><Relationship Id="rId15" Type="http://schemas.openxmlformats.org/officeDocument/2006/relationships/hyperlink" Target="mailto:agricolas.colonia@inpec.gov" TargetMode="External" /><Relationship Id="rId16" Type="http://schemas.openxmlformats.org/officeDocument/2006/relationships/hyperlink" Target="https://community.secop.gov.co/Public/Tendering/OpportunityDetail/Index?noticeUID=CO1.NTC.4801560&amp;isFromPublicArea=True&amp;isModal=False" TargetMode="External" /><Relationship Id="rId17" Type="http://schemas.openxmlformats.org/officeDocument/2006/relationships/hyperlink" Target="https://community.secop.gov.co/Public/Tendering/OpportunityDetail/Index?noticeUID=CO1.NTC.4827023&amp;isFromPublicArea=True&amp;isModal=False" TargetMode="External" /><Relationship Id="rId18" Type="http://schemas.openxmlformats.org/officeDocument/2006/relationships/hyperlink" Target="https://community.secop.gov.co/Public/Tendering/OpportunityDetail/Index?noticeUID=CO1.NTC.4827791&amp;isFromPublicArea=True&amp;isModal=False" TargetMode="External" /><Relationship Id="rId19" Type="http://schemas.openxmlformats.org/officeDocument/2006/relationships/hyperlink" Target="https://colombiacompra.gov.co/tienda-virtual-del-estado-colombiano/ordenes-compra/114359" TargetMode="External" /><Relationship Id="rId20" Type="http://schemas.openxmlformats.org/officeDocument/2006/relationships/hyperlink" Target="https://colombiacompra.gov.co/tienda-virtual-del-estado-colombiano/ordenes-compra/114671" TargetMode="External" /><Relationship Id="rId21" Type="http://schemas.openxmlformats.org/officeDocument/2006/relationships/hyperlink" Target="mailto:cce-co@edenred.com" TargetMode="External" /><Relationship Id="rId22" Type="http://schemas.openxmlformats.org/officeDocument/2006/relationships/hyperlink" Target="https://www.colombiacompra.gov.co/tienda-virtual-del-estado-colombiano/ordenes-compra/114461" TargetMode="External" /><Relationship Id="rId23" Type="http://schemas.openxmlformats.org/officeDocument/2006/relationships/hyperlink" Target="mailto:tvec@proveer.com.co" TargetMode="External" /><Relationship Id="rId24" Type="http://schemas.openxmlformats.org/officeDocument/2006/relationships/hyperlink" Target="mailto:ambicolserviceseu@hotmail.com" TargetMode="External" /><Relationship Id="rId25" Type="http://schemas.openxmlformats.org/officeDocument/2006/relationships/hyperlink" Target="mailto:directora.comercial@polyflex.com.co" TargetMode="External" /><Relationship Id="rId26" Type="http://schemas.openxmlformats.org/officeDocument/2006/relationships/hyperlink" Target="mailto:inrecoinma@gmail.com" TargetMode="External" /><Relationship Id="rId27" Type="http://schemas.openxmlformats.org/officeDocument/2006/relationships/hyperlink" Target="mailto:Yilbber.gerencia@gmail.com" TargetMode="External" /><Relationship Id="rId28" Type="http://schemas.openxmlformats.org/officeDocument/2006/relationships/hyperlink" Target="https://www.secop.gov.co/CO1ContractsManagement/Tendering/ProcurementContractManagement/Index" TargetMode="External" /><Relationship Id="rId29" Type="http://schemas.openxmlformats.org/officeDocument/2006/relationships/hyperlink" Target="https://www.secop.gov.co/CO1ContractsManagement/Tendering/ProcurementContractManagement/Index" TargetMode="External" /><Relationship Id="rId30" Type="http://schemas.openxmlformats.org/officeDocument/2006/relationships/hyperlink" Target="https://www.secop.gov.co/CO1ContractsManagement/Tendering/ProcurementContractManagement/Index" TargetMode="External" /><Relationship Id="rId31" Type="http://schemas.openxmlformats.org/officeDocument/2006/relationships/hyperlink" Target="https://colombiacompra.coupahost.com/order_headers" TargetMode="External" /><Relationship Id="rId32" Type="http://schemas.openxmlformats.org/officeDocument/2006/relationships/hyperlink" Target="mailto:distribucioneslauniversal@hotmail.com" TargetMode="External" /><Relationship Id="rId33" Type="http://schemas.openxmlformats.org/officeDocument/2006/relationships/hyperlink" Target="mailto:ambicolserviceu@hotmail.com" TargetMode="External" /><Relationship Id="rId34" Type="http://schemas.openxmlformats.org/officeDocument/2006/relationships/hyperlink" Target="mailto:comercial@sersugen.com" TargetMode="External" /><Relationship Id="rId35" Type="http://schemas.openxmlformats.org/officeDocument/2006/relationships/hyperlink" Target="mailto:notificaciones@cencosud.com.co" TargetMode="External" /><Relationship Id="rId36" Type="http://schemas.openxmlformats.org/officeDocument/2006/relationships/hyperlink" Target="mailto:gobernoviertual@panamericana.com" TargetMode="External" /><Relationship Id="rId37" Type="http://schemas.openxmlformats.org/officeDocument/2006/relationships/hyperlink" Target="https://community.secop.gov.co/Public/Tendering/OpportunityDetail/Index?noticeUID=CO1.NTC.4338064&amp;isFromPublicArea=True&amp;isModal=False" TargetMode="External" /><Relationship Id="rId38" Type="http://schemas.openxmlformats.org/officeDocument/2006/relationships/hyperlink" Target="https://www.colombiacompra.gov.co/tienda-virtual-del-estado-colombiano/ordenes-compra/114663" TargetMode="External" /><Relationship Id="rId39" Type="http://schemas.openxmlformats.org/officeDocument/2006/relationships/hyperlink" Target="mailto:jimenez6633@hotmail.com" TargetMode="External" /><Relationship Id="rId40" Type="http://schemas.openxmlformats.org/officeDocument/2006/relationships/hyperlink" Target="https://community.secop.gov.co/Public/Tendering/OpportunityDetail/Index?noticeUID=CO1.NTC.4741081&amp;isFromPublicArea=True&amp;isModal=False" TargetMode="External" /><Relationship Id="rId41" Type="http://schemas.openxmlformats.org/officeDocument/2006/relationships/hyperlink" Target="mailto:directora.comercial@polyflex.com.co" TargetMode="External" /><Relationship Id="rId42" Type="http://schemas.openxmlformats.org/officeDocument/2006/relationships/hyperlink" Target="https://www.colombiacompra.gov.co/tienda-virtual-del-estado-colombiano/ordenes-compra/113689" TargetMode="External" /><Relationship Id="rId43" Type="http://schemas.openxmlformats.org/officeDocument/2006/relationships/hyperlink" Target="mailto:gobiernovirtual@panamericana.com.co" TargetMode="External" /><Relationship Id="rId44" Type="http://schemas.openxmlformats.org/officeDocument/2006/relationships/hyperlink" Target="mailto:gobiernovirtual@panamericana.com.co" TargetMode="External" /><Relationship Id="rId45" Type="http://schemas.openxmlformats.org/officeDocument/2006/relationships/hyperlink" Target="mailto:marcela.ortiz@suprisa.co.com" TargetMode="External" /><Relationship Id="rId46" Type="http://schemas.openxmlformats.org/officeDocument/2006/relationships/hyperlink" Target="https://colombiacompra.gov.co/tienda-virtual-del-estado-colombiano/ordenes-compra/114131" TargetMode="External" /><Relationship Id="rId47" Type="http://schemas.openxmlformats.org/officeDocument/2006/relationships/hyperlink" Target="https://community.secop.gov.co/Public/Tendering/OpportunityDetail/Index?noticeUID=CO1.NTC.4003284&amp;isFromPublicArea=True&amp;isModal=False" TargetMode="External" /><Relationship Id="rId48" Type="http://schemas.openxmlformats.org/officeDocument/2006/relationships/hyperlink" Target="https://community.secop.gov.co/Public/Tendering/OpportunityDetail/Index?noticeUID=CO1.NTC.4003284&amp;isFromPublicArea=True&amp;isModal=False" TargetMode="External" /><Relationship Id="rId49" Type="http://schemas.openxmlformats.org/officeDocument/2006/relationships/hyperlink" Target="https://community.secop.gov.co/Public/Tendering/OpportunityDetail/Index?noticeUID=CO1.NTC.4003284&amp;isFromPublicArea=True&amp;isModal=False" TargetMode="External" /><Relationship Id="rId50" Type="http://schemas.openxmlformats.org/officeDocument/2006/relationships/hyperlink" Target="mailto:marcela.ortiz@suprisa.co.com" TargetMode="External" /><Relationship Id="rId51" Type="http://schemas.openxmlformats.org/officeDocument/2006/relationships/hyperlink" Target="https://community.secop.gov.co/Public/Tendering/OpportunityDetail/Index?noticeUID=CO1.NTC.4003284&amp;isFromPublicArea=True&amp;isModal=False" TargetMode="External" /><Relationship Id="rId52" Type="http://schemas.openxmlformats.org/officeDocument/2006/relationships/hyperlink" Target="https://community.secop.gov.co/Public/Tendering/OpportunityDetail/Index?noticeUID=CO1.NTC.4003284&amp;isFromPublicArea=True&amp;isModal=False" TargetMode="External" /><Relationship Id="rId53" Type="http://schemas.openxmlformats.org/officeDocument/2006/relationships/hyperlink" Target="mailto:info@condajosas.com" TargetMode="External" /><Relationship Id="rId54" Type="http://schemas.openxmlformats.org/officeDocument/2006/relationships/hyperlink" Target="https://www.secop.gov.co/CO1ContractsManagement/Tendering/ProcurementContractEdit/View?docUniqueIdentifier=CO1.PCCNTR.4897136" TargetMode="External" /><Relationship Id="rId55" Type="http://schemas.openxmlformats.org/officeDocument/2006/relationships/hyperlink" Target="mailto:gobiernovirtual@panamericana.como.co" TargetMode="External" /><Relationship Id="rId56" Type="http://schemas.openxmlformats.org/officeDocument/2006/relationships/hyperlink" Target="https://colombiacompra.coupahost.com/order_headers/114567" TargetMode="External" /><Relationship Id="rId57" Type="http://schemas.openxmlformats.org/officeDocument/2006/relationships/hyperlink" Target="https://www.colombiacompra.gov.co/tienda-virtual-del-estado-colombiano/ordenes-compra/112959" TargetMode="External" /><Relationship Id="rId58" Type="http://schemas.openxmlformats.org/officeDocument/2006/relationships/hyperlink" Target="https://community.secop.gov.co/Public/Tendering/OpportunityDetail/Index?noticeUID=CO1.NTC.4696463&amp;isFromPublicArea=True&amp;isModal=False" TargetMode="External" /><Relationship Id="rId59" Type="http://schemas.openxmlformats.org/officeDocument/2006/relationships/hyperlink" Target="https://www.colombiacompra.gov.co/tienda-virtual-del-estado-colombiano/ordenes-compra/113388" TargetMode="External" /><Relationship Id="rId60" Type="http://schemas.openxmlformats.org/officeDocument/2006/relationships/hyperlink" Target="https://www.colombiacompra.gov.co/tienda-virtual-del-estado-colombiano/ordenes-compra/113675" TargetMode="External" /><Relationship Id="rId61" Type="http://schemas.openxmlformats.org/officeDocument/2006/relationships/hyperlink" Target="https://www.colombiacompra.gov.co/tienda-virtual-del-estado-colombiano/ordenes-compra/113109" TargetMode="External" /><Relationship Id="rId62" Type="http://schemas.openxmlformats.org/officeDocument/2006/relationships/hyperlink" Target="https://community.secop.gov.co/Public/Tendering/OpportunityDetail/Index?noticeUID=CO1.NTC.4607757&amp;isFromPublicArea=True&amp;isModal=False" TargetMode="External" /><Relationship Id="rId63" Type="http://schemas.openxmlformats.org/officeDocument/2006/relationships/hyperlink" Target="https://community.secop.gov.co/Public/Tendering/OpportunityDetail/Index?noticeUID=CO1.NTC.4607757&amp;isFromPublicArea=True&amp;isModal=False" TargetMode="External" /><Relationship Id="rId64" Type="http://schemas.openxmlformats.org/officeDocument/2006/relationships/hyperlink" Target="mailto:seguserjm@hotmail.com" TargetMode="External" /><Relationship Id="rId65" Type="http://schemas.openxmlformats.org/officeDocument/2006/relationships/hyperlink" Target="mailto:jdduarte@larecetta.com" TargetMode="External" /><Relationship Id="rId66" Type="http://schemas.openxmlformats.org/officeDocument/2006/relationships/hyperlink" Target="https://community.secop.gov.co/Public/Tendering/OpportunityDetail/Index?noticeUID=CO1.NTC.4813234&amp;isFromPublicArea=True&amp;isModal=False" TargetMode="External" /><Relationship Id="rId67" Type="http://schemas.openxmlformats.org/officeDocument/2006/relationships/hyperlink" Target="https://www.colombiacompra.gov.co/tienda-virtual-del-estado-colombiano/ordenes-compra/114519" TargetMode="External" /><Relationship Id="rId68" Type="http://schemas.openxmlformats.org/officeDocument/2006/relationships/hyperlink" Target="https://www.colombiacompra.gov.co/tienda-virtual-del-estado-colombiano/ordenes-compra/114521" TargetMode="External" /><Relationship Id="rId69" Type="http://schemas.openxmlformats.org/officeDocument/2006/relationships/hyperlink" Target="https://www.colombiacompra.gov.co/tienda-virtual-del-estado-colombiano/ordenes-compra/114666" TargetMode="External" /><Relationship Id="rId70" Type="http://schemas.openxmlformats.org/officeDocument/2006/relationships/hyperlink" Target="https://www.secop.gov.co/CO1BusinessLine/Tendering/BuyerWorkAreaSpecificAreaGrids/RedirectToContractInNewWindow?mkey=d1007a9b_a697_481e_99c7_bd17f8cd41dc&amp;docUniqueIdentifier=CO1.PCCNTR.4993701&amp;awardUniqueIdentifier=CO1.AWD.1622413&amp;buyerDossierUniqueIdentifier=CO1.BDOS.4420680&amp;id=2706540" TargetMode="External" /><Relationship Id="rId71" Type="http://schemas.openxmlformats.org/officeDocument/2006/relationships/hyperlink" Target="mailto:balsaelcondor26@hotmail.com" TargetMode="External" /><Relationship Id="rId72" Type="http://schemas.openxmlformats.org/officeDocument/2006/relationships/hyperlink" Target="https://www.secop.gov.co/CO1BusinessLine/Tendering/BuyerWorkArea/Index?docUniqueIdentifier=CO1.BDOS.4466075&amp;prevCtxLbl=Work+Area&amp;prevCtxUrl=%2fCO1Marketplace%2fCommon%2fWorkArea%2fIndex" TargetMode="External" /><Relationship Id="rId73" Type="http://schemas.openxmlformats.org/officeDocument/2006/relationships/hyperlink" Target="mailto:soltecvm@gmail.com" TargetMode="External" /><Relationship Id="rId74" Type="http://schemas.openxmlformats.org/officeDocument/2006/relationships/hyperlink" Target="javascript:void(0);" TargetMode="External" /><Relationship Id="rId75" Type="http://schemas.openxmlformats.org/officeDocument/2006/relationships/hyperlink" Target="https://www.secop.gov.co/CO1BusinessLine/Tendering/BuyerWorkAreaSpecificAreaGrids/RedirectToContractInNewWindow?mkey=8ae6e226_d256_4adf_9a50_f92d2016d7bd&amp;docUniqueIdentifier=CO1.PCCNTR.5102901&amp;awardUniqueIdentifier=CO1.AWD.1646611&amp;buyerDossierUniqueIdentifier=CO1.BDOS.4517279&amp;id=2778608" TargetMode="External" /><Relationship Id="rId76" Type="http://schemas.openxmlformats.org/officeDocument/2006/relationships/hyperlink" Target="mailto:soltecvm@gmail.com" TargetMode="External" /><Relationship Id="rId77" Type="http://schemas.openxmlformats.org/officeDocument/2006/relationships/hyperlink" Target="mailto:soltecvm@gmail.com" TargetMode="External" /><Relationship Id="rId78" Type="http://schemas.openxmlformats.org/officeDocument/2006/relationships/hyperlink" Target="javascript:void(0);" TargetMode="External" /><Relationship Id="rId79" Type="http://schemas.openxmlformats.org/officeDocument/2006/relationships/hyperlink" Target="mailto:variedadesmyp@gmail.com" TargetMode="External" /><Relationship Id="rId80" Type="http://schemas.openxmlformats.org/officeDocument/2006/relationships/hyperlink" Target="https://www.secop.gov.co/CO1BusinessLine/Tendering/BuyerWorkAreaSpecificAreaGrids/RedirectToContractInNewWindow?mkey=1a162a28_8b83_477e_b40d_44d06f9e20d3&amp;docUniqueIdentifier=CO1.PCCNTR.5103101&amp;awardUniqueIdentifier=CO1.AWD.1646724&amp;buyerDossierUniqueIdentifier=CO1.BDOS.4565707&amp;id=2778831" TargetMode="External" /><Relationship Id="rId81" Type="http://schemas.openxmlformats.org/officeDocument/2006/relationships/hyperlink" Target="mailto:keyta7@hotmail.com" TargetMode="External" /><Relationship Id="rId82" Type="http://schemas.openxmlformats.org/officeDocument/2006/relationships/hyperlink" Target="mailto:soltecvm@gmail.com" TargetMode="External" /><Relationship Id="rId83" Type="http://schemas.openxmlformats.org/officeDocument/2006/relationships/hyperlink" Target="https://www.secop.gov.co/CO1BusinessLine/Tendering/BuyerWorkAreaSpecificAreaGrids/RedirectToContractInNewWindow?mkey=564ba500_17f9_404d_ba95_22dcd0322222&amp;docUniqueIdentifier=CO1.PCCNTR.5140501&amp;awardUniqueIdentifier=CO1.AWD.1652489&amp;buyerDossierUniqueIdentifier=CO1.BDOS.4595251&amp;id=2806093" TargetMode="External" /><Relationship Id="rId84" Type="http://schemas.openxmlformats.org/officeDocument/2006/relationships/hyperlink" Target="https://www.secop.gov.co/CO1BusinessLine/Tendering/BuyerWorkAreaSpecificAreaGrids/RedirectToContractInNewWindow?mkey=96716071_8ec1_4ac4_b643_79e69df92059&amp;docUniqueIdentifier=CO1.PCCNTR.5140001&amp;awardUniqueIdentifier=CO1.AWD.1652787&amp;buyerDossierUniqueIdentifier=CO1.BDOS.4598203&amp;id=2805852" TargetMode="External" /><Relationship Id="rId85" Type="http://schemas.openxmlformats.org/officeDocument/2006/relationships/hyperlink" Target="https://www.secop.gov.co/CO1BusinessLine/Tendering/BuyerWorkAreaSpecificAreaGrids/RedirectToContractInNewWindow?mkey=08e56fe8_32e1_4df7_96ba_dd63e622ba6e&amp;docUniqueIdentifier=CO1.PCCNTR.5127601&amp;awardUniqueIdentifier=CO1.AWD.1649995&amp;buyerDossierUniqueIdentifier=CO1.BDOS.4598288&amp;id=2796524" TargetMode="External" /><Relationship Id="rId86" Type="http://schemas.openxmlformats.org/officeDocument/2006/relationships/hyperlink" Target="https://www.colombiacompra.gov.co/tienda-virtual-del-estado-colombiano/ordenes-compra/114892" TargetMode="External" /><Relationship Id="rId87" Type="http://schemas.openxmlformats.org/officeDocument/2006/relationships/hyperlink" Target="mailto:gobiernovirtual@panamericana.com.co" TargetMode="External" /><Relationship Id="rId88" Type="http://schemas.openxmlformats.org/officeDocument/2006/relationships/hyperlink" Target="https://www.colombiacompra.gov.co/tienda-virtual-del-estado-colombiano/ordenes-compra/113863" TargetMode="External" /><Relationship Id="rId89" Type="http://schemas.openxmlformats.org/officeDocument/2006/relationships/hyperlink" Target="https://www.colombiacompra.gov.co/tienda-virtual-del-estado-colombiano/ordenes-compra/45623" TargetMode="External" /><Relationship Id="rId90" Type="http://schemas.openxmlformats.org/officeDocument/2006/relationships/hyperlink" Target="https://www.colombiacompra.gov.co/tienda-virtual-del-estado-colombiano/ordenes-compra/114524" TargetMode="External" /><Relationship Id="rId91" Type="http://schemas.openxmlformats.org/officeDocument/2006/relationships/hyperlink" Target="https://www.colombiacompra.gov.co/tienda-virtual-del-estado-colombiano/ordenes-compra/114532" TargetMode="External" /><Relationship Id="rId92" Type="http://schemas.openxmlformats.org/officeDocument/2006/relationships/hyperlink" Target="https://www.colombiacompra.gov.co/tienda-virtual-del-estado-colombiano/ordenes-compra/113863" TargetMode="External" /><Relationship Id="rId93" Type="http://schemas.openxmlformats.org/officeDocument/2006/relationships/hyperlink" Target="https://www.colombiacompra.gov.co/tienda-virtual-del-estado-colombiano/ordenes-compra/45623" TargetMode="External" /><Relationship Id="rId94" Type="http://schemas.openxmlformats.org/officeDocument/2006/relationships/hyperlink" Target="https://www.colombiacompra.gov.co/tienda-virtual-del-estado-colombiano/ordenes-compra/114524" TargetMode="External" /><Relationship Id="rId95" Type="http://schemas.openxmlformats.org/officeDocument/2006/relationships/hyperlink" Target="https://www.colombiacompra.gov.co/tienda-virtual-del-estado-colombiano/ordenes-compra/114532" TargetMode="External" /><Relationship Id="rId96" Type="http://schemas.openxmlformats.org/officeDocument/2006/relationships/hyperlink" Target="mailto:idcastaneda@larecetta.com" TargetMode="External" /><Relationship Id="rId97" Type="http://schemas.openxmlformats.org/officeDocument/2006/relationships/hyperlink" Target="https://www.colombiacompra.gov.co/tienda-virtual-del-estado-colombiano/ordenes-compra/No113012" TargetMode="External" /><Relationship Id="rId98" Type="http://schemas.openxmlformats.org/officeDocument/2006/relationships/hyperlink" Target="mailto:vanessatorradov@gmail.com" TargetMode="External" /><Relationship Id="rId99" Type="http://schemas.openxmlformats.org/officeDocument/2006/relationships/hyperlink" Target="https://community.secop.gov.co/Public/Tendering/OpportunityDetail/Index?noticeUID=CO1.NTC.4729063&amp;isFromPublicArea=True&amp;isModal=False" TargetMode="External" /><Relationship Id="rId100" Type="http://schemas.openxmlformats.org/officeDocument/2006/relationships/hyperlink" Target="mailto:contabilidad.asmevet@gmail.com" TargetMode="External" /><Relationship Id="rId101" Type="http://schemas.openxmlformats.org/officeDocument/2006/relationships/hyperlink" Target="https://www.secop.gov.co/CO1BusinessLine/Tendering/BuyerWorkArea/Index?DocUniqueIdentifier=CO1.BDOS.4798750" TargetMode="External" /><Relationship Id="rId102" Type="http://schemas.openxmlformats.org/officeDocument/2006/relationships/hyperlink" Target="https://community.secop.gov.co/Public/Tendering/OpportunityDetail/Index?noticeUID=CO1.NTC.4779039&amp;isFromPublicArea=True&amp;isModal=False" TargetMode="External" /><Relationship Id="rId103" Type="http://schemas.openxmlformats.org/officeDocument/2006/relationships/hyperlink" Target="https://community.secop.gov.co/Public/Tendering/OpportunityDetail/Index?noticeUID=CO1.NTC.4779061&amp;isFromPublicArea=True&amp;isModal=False" TargetMode="External" /><Relationship Id="rId104" Type="http://schemas.openxmlformats.org/officeDocument/2006/relationships/hyperlink" Target="https://community.secop.gov.co/Public/Tendering/OpportunityDetail/Index?noticeUID=CO1.NTC.4846546&amp;isFromPublicArea=True&amp;isModal=False" TargetMode="External" /><Relationship Id="rId105" Type="http://schemas.openxmlformats.org/officeDocument/2006/relationships/hyperlink" Target="https://www.colombiacompra.gov.co/tienda-virtual-del-estado-colombiano/ordenes-compra/113764" TargetMode="External" /><Relationship Id="rId106" Type="http://schemas.openxmlformats.org/officeDocument/2006/relationships/hyperlink" Target="https://www.colombiacompra.gov.co/tienda-virtual-del-estado-colombiano/ordenes-compra/114360" TargetMode="External" /><Relationship Id="rId107" Type="http://schemas.openxmlformats.org/officeDocument/2006/relationships/hyperlink" Target="mailto:tcvfumigaciones@gmail.com" TargetMode="External" /><Relationship Id="rId108" Type="http://schemas.openxmlformats.org/officeDocument/2006/relationships/hyperlink" Target="https://community.secop.gov.co/Public/Tendering/ContractNoticePhases/View?PPI=CO1.PPI.26372509&amp;isFromPublicArea=True&amp;isModal=False" TargetMode="External" /><Relationship Id="rId109" Type="http://schemas.openxmlformats.org/officeDocument/2006/relationships/hyperlink" Target="https://community.secop.gov.co/Public/Tendering/OpportunityDetail/Index?noticeUID=CO1.NTC.4861877&amp;isFromPublicArea=True&amp;isModal=False" TargetMode="External" /><Relationship Id="rId110" Type="http://schemas.openxmlformats.org/officeDocument/2006/relationships/hyperlink" Target="https://community.secop.gov.co/Public/Tendering/OpportunityDetail/Index?noticeUID=CO1.NTC.4843844&amp;isFromPublicArea=True&amp;isModal=False" TargetMode="External" /><Relationship Id="rId111" Type="http://schemas.openxmlformats.org/officeDocument/2006/relationships/hyperlink" Target="https://community.secop.gov.co/Public/Tendering/OpportunityDetail/Index?noticeUID=CO1.NTC.4848253&amp;isFromPublicArea=True&amp;isModal=False" TargetMode="External" /><Relationship Id="rId112" Type="http://schemas.openxmlformats.org/officeDocument/2006/relationships/hyperlink" Target="mailto:mantenimientoysuministros2017@gmail.com" TargetMode="External" /><Relationship Id="rId113" Type="http://schemas.openxmlformats.org/officeDocument/2006/relationships/hyperlink" Target="https://www.colombiacompra.gov.co/tienda-virtual-del-estado-colombiano/ordenes-compra/113903" TargetMode="External" /><Relationship Id="rId114" Type="http://schemas.openxmlformats.org/officeDocument/2006/relationships/hyperlink" Target="mailto:GOBIERNOVIRTUAL@PANAMERICANA.COM.CO" TargetMode="External" /><Relationship Id="rId115" Type="http://schemas.openxmlformats.org/officeDocument/2006/relationships/hyperlink" Target="mailto:fumigacionesaltapotencia@hotmail.com" TargetMode="External" /><Relationship Id="rId116" Type="http://schemas.openxmlformats.org/officeDocument/2006/relationships/hyperlink" Target="https://community.secop.gov.co/Public/Tendering/ContractNoticePhases/View?PPI=CO1.PPI.26202891&amp;isFromPublicArea=True&amp;isModal=False" TargetMode="External" /><Relationship Id="rId117" Type="http://schemas.openxmlformats.org/officeDocument/2006/relationships/hyperlink" Target="mailto:servitec.boyaca@hotmail.com" TargetMode="External" /><Relationship Id="rId118" Type="http://schemas.openxmlformats.org/officeDocument/2006/relationships/hyperlink" Target="https://community.secop.gov.co/Public/Tendering/OpportunityDetail/Index?noticeUID=CO1.NTC.4578546&amp;isFromPublicArea=True&amp;isModal=False" TargetMode="External" /><Relationship Id="rId119" Type="http://schemas.openxmlformats.org/officeDocument/2006/relationships/hyperlink" Target="mailto:consuelo.sanabria@hotmail.com" TargetMode="External" /><Relationship Id="rId120" Type="http://schemas.openxmlformats.org/officeDocument/2006/relationships/hyperlink" Target="https://community.secop.gov.co/Public/Tendering/OpportunityDetail/Index?noticeUID=CO1.NTC.4578466&amp;isFromPublicArea=True&amp;isModal=False" TargetMode="External" /><Relationship Id="rId121" Type="http://schemas.openxmlformats.org/officeDocument/2006/relationships/hyperlink" Target="https://community.secop.gov.co/Public/Tendering/OpportunityDetail/Index?noticeUID=CO1.NTC.4779039&amp;isFromPublicArea=True&amp;isModal=False" TargetMode="External" /><Relationship Id="rId122" Type="http://schemas.openxmlformats.org/officeDocument/2006/relationships/hyperlink" Target="https://community.secop.gov.co/Public/Tendering/OpportunityDetail/Index?noticeUID=CO1.NTC.4779061&amp;isFromPublicArea=True&amp;isModal=False" TargetMode="External" /><Relationship Id="rId123" Type="http://schemas.openxmlformats.org/officeDocument/2006/relationships/hyperlink" Target="https://community.secop.gov.co/Public/Tendering/OpportunityDetail/Index?noticeUID=CO1.NTC.4846546&amp;isFromPublicArea=True&amp;isModal=False" TargetMode="External" /><Relationship Id="rId124" Type="http://schemas.openxmlformats.org/officeDocument/2006/relationships/hyperlink" Target="https://www.colombiacompra.gov.co/tienda-virtual-del-estado-colombiano/ordenes-compra/113764" TargetMode="External" /><Relationship Id="rId125" Type="http://schemas.openxmlformats.org/officeDocument/2006/relationships/hyperlink" Target="https://www.colombiacompra.gov.co/tienda-virtual-del-estado-colombiano/ordenes-compra/114360" TargetMode="External" /><Relationship Id="rId126" Type="http://schemas.openxmlformats.org/officeDocument/2006/relationships/hyperlink" Target="https://www.secop.gov.co/CO1BusinessLine/Tendering/BuyerWorkAreaSpecificAreaGrids/RedirectToContractInNewWindow?mkey=a2bbec35_4a2d_4beb_b444_6674450524c2&amp;docUniqueIdentifier=CO1.PCCNTR.5328160&amp;awardUniqueIdentifier=CO1.AWD.1701741&amp;buyerDossierUniqueIdentifier=CO1.BDOS.4707469&amp;id=2923394" TargetMode="External" /><Relationship Id="rId127" Type="http://schemas.openxmlformats.org/officeDocument/2006/relationships/hyperlink" Target="mailto:autoserviciotramilenio@hotmail.com" TargetMode="External" /><Relationship Id="rId128" Type="http://schemas.openxmlformats.org/officeDocument/2006/relationships/hyperlink" Target="https://www.secop.gov.co/CO1BusinessLine/Tendering/BuyerWorkAreaSpecificAreaGrids/RedirectToContractInNewWindow?mkey=86f60772_e6bd_4f7f_b46b_7f9346d72a4a&amp;docUniqueIdentifier=CO1.PCCNTR.4848101&amp;awardUniqueIdentifier=CO1.AWD.1586601&amp;buyerDossierUniqueIdentifier=CO1.BDOS.4216724&amp;id=2605677" TargetMode="External" /><Relationship Id="rId129" Type="http://schemas.openxmlformats.org/officeDocument/2006/relationships/hyperlink" Target="mailto:contratacionagrocosur@gmail.com" TargetMode="External" /><Relationship Id="rId130" Type="http://schemas.openxmlformats.org/officeDocument/2006/relationships/hyperlink" Target="https://www.secop.gov.co/CO1BusinessLine/Tendering/BuyerWorkArea/Index?DocUniqueIdentifier=CO1.BDOS.4783692" TargetMode="External" /><Relationship Id="rId131" Type="http://schemas.openxmlformats.org/officeDocument/2006/relationships/hyperlink" Target="mailto:gobiernovirtual@panamericana.com.co" TargetMode="External" /><Relationship Id="rId132" Type="http://schemas.openxmlformats.org/officeDocument/2006/relationships/hyperlink" Target="https://colombiacompra.coupahost.com/order_headers/114418" TargetMode="External" /><Relationship Id="rId133" Type="http://schemas.openxmlformats.org/officeDocument/2006/relationships/hyperlink" Target="mailto:fumiplagas2017@gmail.com" TargetMode="External" /><Relationship Id="rId134" Type="http://schemas.openxmlformats.org/officeDocument/2006/relationships/hyperlink" Target="https://community.secop.gov.co/Public/Tendering/OpportunityDetail/Index?noticeUID=CO1.NTC.4793022&amp;isFromPublicArea=True&amp;isModal=False" TargetMode="External" /><Relationship Id="rId135" Type="http://schemas.openxmlformats.org/officeDocument/2006/relationships/hyperlink" Target="mailto:gobiernovirtual@panamericana.com" TargetMode="External" /><Relationship Id="rId136" Type="http://schemas.openxmlformats.org/officeDocument/2006/relationships/hyperlink" Target="mailto:gobiernovirtual@panamericana.com" TargetMode="External" /><Relationship Id="rId137" Type="http://schemas.openxmlformats.org/officeDocument/2006/relationships/hyperlink" Target="mailto:gobiernovirtual@panamericana.com" TargetMode="External" /><Relationship Id="rId138" Type="http://schemas.openxmlformats.org/officeDocument/2006/relationships/hyperlink" Target="mailto:comercial.gobierno.svc.co@sodexo.com" TargetMode="External" /><Relationship Id="rId139" Type="http://schemas.openxmlformats.org/officeDocument/2006/relationships/hyperlink" Target="https://www.colombiacompra.gov.co/tienda-virtual-del-estado-colombiano/ordenes-compra/?number_order=114659&amp;state=&amp;entity=&amp;tool=&amp;date_to&amp;date_from" TargetMode="External" /><Relationship Id="rId140" Type="http://schemas.openxmlformats.org/officeDocument/2006/relationships/hyperlink" Target="https://www.colombiacompra.gov.co/tienda-virtual-del-estado-colombiano/ordenes-compra/?number_order=114911&amp;state=&amp;entity=&amp;tool=&amp;date_to&amp;date_from" TargetMode="External" /><Relationship Id="rId141" Type="http://schemas.openxmlformats.org/officeDocument/2006/relationships/hyperlink" Target="https://www.colombiacompra.gov.co/tienda-virtual-del-estado-colombiano/ordenes-compra/?number_order=115106&amp;state=&amp;entity=&amp;tool=&amp;date_to&amp;date_from" TargetMode="External" /><Relationship Id="rId142" Type="http://schemas.openxmlformats.org/officeDocument/2006/relationships/hyperlink" Target="https://www.colombiacompra.gov.co/tienda-virtual-del-estado-colombiano/ordenes-compra/?number_order=104196&amp;state=&amp;entity=&amp;tool=&amp;date_to&amp;date_from" TargetMode="External" /><Relationship Id="rId143" Type="http://schemas.openxmlformats.org/officeDocument/2006/relationships/comments" Target="../comments3.xml" /><Relationship Id="rId144" Type="http://schemas.openxmlformats.org/officeDocument/2006/relationships/vmlDrawing" Target="../drawings/vmlDrawing3.vml" /><Relationship Id="rId14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gobiernovirtual@panamericana.com.co" TargetMode="External" /><Relationship Id="rId2" Type="http://schemas.openxmlformats.org/officeDocument/2006/relationships/hyperlink" Target="mailto:directora.comercial@polyflex.com.co" TargetMode="External" /><Relationship Id="rId3" Type="http://schemas.openxmlformats.org/officeDocument/2006/relationships/hyperlink" Target="mailto:gobiernovirtual@panamericana.com.co" TargetMode="External" /><Relationship Id="rId4" Type="http://schemas.openxmlformats.org/officeDocument/2006/relationships/hyperlink" Target="https://www.colombiacompra.gov.co/tienda-virtual-del-estado-colombiano/ordenes-compra/114241" TargetMode="External" /><Relationship Id="rId5" Type="http://schemas.openxmlformats.org/officeDocument/2006/relationships/hyperlink" Target="https://www.colombiacompra.gov.co/tienda-virtual-del-estado-colombiano/ordenes-compra/114148" TargetMode="External" /><Relationship Id="rId6" Type="http://schemas.openxmlformats.org/officeDocument/2006/relationships/hyperlink" Target="https://www.colombiacompra.gov.co/tienda-virtual-del-estado-colombiano/ordenes-compra/114241" TargetMode="External" /><Relationship Id="rId7" Type="http://schemas.openxmlformats.org/officeDocument/2006/relationships/hyperlink" Target="https://www.colombiacompra.gov.co/tienda-virtual-del-estado-colombiano/ordenes-compra/114668" TargetMode="External" /><Relationship Id="rId8" Type="http://schemas.openxmlformats.org/officeDocument/2006/relationships/hyperlink" Target="https://www.colombiacompra.gov.co/tienda-virtual-del-estado-colombiano/ordenes-compra/114802" TargetMode="External" /><Relationship Id="rId9" Type="http://schemas.openxmlformats.org/officeDocument/2006/relationships/hyperlink" Target="https://www.colombiacompra.gov.co/tienda-virtual-del-estado-colombiano/ordenes-compra/114937" TargetMode="External" /><Relationship Id="rId10" Type="http://schemas.openxmlformats.org/officeDocument/2006/relationships/hyperlink" Target="https://www.colombiacompra.gov.co/tienda-virtual-del-estado-colombiano/ordenes-compra/114995" TargetMode="External" /><Relationship Id="rId11" Type="http://schemas.openxmlformats.org/officeDocument/2006/relationships/hyperlink" Target="mailto:gobiernovirtual@panamericana.com.co" TargetMode="External" /><Relationship Id="rId12" Type="http://schemas.openxmlformats.org/officeDocument/2006/relationships/hyperlink" Target="mailto:gobiernovirtual@panamericana.com.co" TargetMode="External" /><Relationship Id="rId13" Type="http://schemas.openxmlformats.org/officeDocument/2006/relationships/hyperlink" Target="mailto:gerencia@colchonesdotahogar.com" TargetMode="External" /><Relationship Id="rId14" Type="http://schemas.openxmlformats.org/officeDocument/2006/relationships/hyperlink" Target="https://community.secop.gov.co/Public/Tendering/OpportunityDetail/Index?noticeUID=CO1.NTC.4774059&amp;isFromPublicArea=True&amp;isModal=False" TargetMode="External" /><Relationship Id="rId15" Type="http://schemas.openxmlformats.org/officeDocument/2006/relationships/hyperlink" Target="mailto:angy.aristizabal@panamericana.com" TargetMode="External" /><Relationship Id="rId16" Type="http://schemas.openxmlformats.org/officeDocument/2006/relationships/hyperlink" Target="https://community.secop.gov.co/Public/Tendering/OpportunityDetail/Index?noticeUID=CO1.NTC.4791664&amp;isFromPublicArea=True&amp;isModal=False" TargetMode="External" /><Relationship Id="rId17" Type="http://schemas.openxmlformats.org/officeDocument/2006/relationships/hyperlink" Target="https://community.secop.gov.co/Public/Tendering/OpportunityDetail/Index?noticeUID=CO1.NTC.4792649&amp;isFromPublicArea=True&amp;isModal=False" TargetMode="External" /><Relationship Id="rId18" Type="http://schemas.openxmlformats.org/officeDocument/2006/relationships/hyperlink" Target="https://community.secop.gov.co/Public/Tendering/OpportunityDetail/Index?noticeUID=CO1.NTC.4797667&amp;isFromPublicArea=True&amp;isModal=False" TargetMode="External" /><Relationship Id="rId19" Type="http://schemas.openxmlformats.org/officeDocument/2006/relationships/hyperlink" Target="https://community.secop.gov.co/Public/Tendering/OpportunityDetail/Index?noticeUID=CO1.NTC.4837212&amp;isFromPublicArea=True&amp;isModal=False" TargetMode="External" /><Relationship Id="rId20" Type="http://schemas.openxmlformats.org/officeDocument/2006/relationships/hyperlink" Target="https://www.colombiacompra.gov.co/tienda-virtual-del-estado-colombiano/ordenes-compra/114682" TargetMode="External" /><Relationship Id="rId21" Type="http://schemas.openxmlformats.org/officeDocument/2006/relationships/hyperlink" Target="mailto:dianatodossomosuno@gmail.com" TargetMode="External" /><Relationship Id="rId22" Type="http://schemas.openxmlformats.org/officeDocument/2006/relationships/hyperlink" Target="https://www.colombiacompra.gov.co/tienda-virtual-del-estado-colombiano/ordenes-compra/114286" TargetMode="External" /><Relationship Id="rId23" Type="http://schemas.openxmlformats.org/officeDocument/2006/relationships/hyperlink" Target="https://www.colombiacompra.gov.co/tienda-virtual-del-estado-colombiano/ordenes-compra/114934" TargetMode="External" /><Relationship Id="rId24" Type="http://schemas.openxmlformats.org/officeDocument/2006/relationships/hyperlink" Target="mailto:marketing@proveer.com.co" TargetMode="External" /><Relationship Id="rId25" Type="http://schemas.openxmlformats.org/officeDocument/2006/relationships/hyperlink" Target="mailto:directora.comercial@polyflex.com.co" TargetMode="External" /><Relationship Id="rId26" Type="http://schemas.openxmlformats.org/officeDocument/2006/relationships/hyperlink" Target="https://www.colombiacompra.gov.co/tienda-virtual-del-estado-colombiano/ordenes-compra/114178" TargetMode="External" /><Relationship Id="rId27" Type="http://schemas.openxmlformats.org/officeDocument/2006/relationships/hyperlink" Target="mailto:centralsumi@hotmail.com" TargetMode="External" /><Relationship Id="rId28" Type="http://schemas.openxmlformats.org/officeDocument/2006/relationships/hyperlink" Target="https://community.secop.gov.co/Public/Tendering/OpportunityDetail/Index?noticeUID=CO1.NTC.4793964&amp;isFromPublicArea=True&amp;isModal=False" TargetMode="External" /><Relationship Id="rId29" Type="http://schemas.openxmlformats.org/officeDocument/2006/relationships/hyperlink" Target="mailto:comercial@centraldesuministros.com" TargetMode="External" /><Relationship Id="rId30" Type="http://schemas.openxmlformats.org/officeDocument/2006/relationships/hyperlink" Target="mailto:comercial@centraldesuministros.com" TargetMode="External" /><Relationship Id="rId31" Type="http://schemas.openxmlformats.org/officeDocument/2006/relationships/hyperlink" Target="mailto:administracion@prestigiodistribuciones.com" TargetMode="External" /><Relationship Id="rId32" Type="http://schemas.openxmlformats.org/officeDocument/2006/relationships/hyperlink" Target="mailto:Joel.iguaran@kof.com.mx" TargetMode="External" /><Relationship Id="rId33" Type="http://schemas.openxmlformats.org/officeDocument/2006/relationships/hyperlink" Target="https://community.secop.gov.co/Public/Tendering/OpportunityDetail/Index?noticeUID=CO1.NTC.4874570&amp;isFromPublicArea=True&amp;isModal=False" TargetMode="External" /><Relationship Id="rId34" Type="http://schemas.openxmlformats.org/officeDocument/2006/relationships/hyperlink" Target="https://community.secop.gov.co/Public/Tendering/OpportunityDetail/Index?noticeUID=CO1.NTC.4838635&amp;isFromPublicArea=True&amp;isModal=False" TargetMode="External" /><Relationship Id="rId35" Type="http://schemas.openxmlformats.org/officeDocument/2006/relationships/hyperlink" Target="https://community.secop.gov.co/Public/Tendering/OpportunityDetail/Index?noticeUID=CO1.NTC.4837558&amp;isFromPublicArea=True&amp;isModal=False" TargetMode="External" /><Relationship Id="rId36" Type="http://schemas.openxmlformats.org/officeDocument/2006/relationships/hyperlink" Target="https://community.secop.gov.co/Public/Tendering/OpportunityDetail/Index?noticeUID=CO1.NTC.4795748&amp;isFromPublicArea=True&amp;isModal=False" TargetMode="External" /><Relationship Id="rId37" Type="http://schemas.openxmlformats.org/officeDocument/2006/relationships/hyperlink" Target="https://community.secop.gov.co/Public/Tendering/OpportunityDetail/Index?noticeUID=CO1.NTC.4846296&amp;isFromPublicArea=True&amp;isModal=False" TargetMode="External" /><Relationship Id="rId38" Type="http://schemas.openxmlformats.org/officeDocument/2006/relationships/hyperlink" Target="https://community.secop.gov.co/Public/Tendering/OpportunityDetail/Index?noticeUID=CO1.NTC.4867592&amp;isFromPublicArea=True&amp;isModal=False" TargetMode="External" /><Relationship Id="rId39" Type="http://schemas.openxmlformats.org/officeDocument/2006/relationships/hyperlink" Target="https://www.secop.gov.co/CO1BusinessLine/Tendering/BuyerWorkAreaSpecificAreaGrids/RedirectToContractInNewWindow?mkey=201d768c_ef1d_47e1_b323_1b022cdb24c2&amp;docUniqueIdentifier=CO1.PCCNTR.4787428&amp;awardUniqueIdentifier=CO1.AWD.1570139&amp;buyerDossierUniqueIdentifier=CO1.BDOS.4166295&amp;id=2566256" TargetMode="External" /><Relationship Id="rId40" Type="http://schemas.openxmlformats.org/officeDocument/2006/relationships/hyperlink" Target="mailto:efumicaldas3@hotmail.com" TargetMode="External" /><Relationship Id="rId41" Type="http://schemas.openxmlformats.org/officeDocument/2006/relationships/hyperlink" Target="https://community.secop.gov.co/Public/Tendering/OpportunityDetail/Index?noticeUID=CO1.NTC.4843718&amp;isFromPublicArea=True&amp;isModal=False" TargetMode="External" /><Relationship Id="rId42" Type="http://schemas.openxmlformats.org/officeDocument/2006/relationships/hyperlink" Target="https://www.secop.gov.co/CO1BusinessLine/Tendering/BuyerWorkAreaSpecificAreaGrids/RedirectToContractInNewWindow?mkey=201d768c_ef1d_47e1_b323_1b022cdb24c2&amp;docUniqueIdentifier=CO1.PCCNTR.4787428&amp;awardUniqueIdentifier=CO1.AWD.1570139&amp;buyerDossierUniqueIdentifier=CO1.BDOS.4166295&amp;id=2566256" TargetMode="External" /><Relationship Id="rId43" Type="http://schemas.openxmlformats.org/officeDocument/2006/relationships/hyperlink" Target="https://colombiacompra.gov.co/tienda-virtual-del-estado-colombiano/ordenes-compra/114517" TargetMode="External" /><Relationship Id="rId44" Type="http://schemas.openxmlformats.org/officeDocument/2006/relationships/hyperlink" Target="https://www.secop.gov.co/CO1BusinessLine/Tendering/BuyerWorkAreaSpecificAreaGrids/RedirectToContractInNewWindow?mkey=201d768c_ef1d_47e1_b323_1b022cdb24c2&amp;docUniqueIdentifier=CO1.PCCNTR.4787428&amp;awardUniqueIdentifier=CO1.AWD.1570139&amp;buyerDossierUniqueIdentifier=CO1.BDOS.4166295&amp;id=2566256" TargetMode="External" /><Relationship Id="rId45" Type="http://schemas.openxmlformats.org/officeDocument/2006/relationships/hyperlink" Target="https://www.secop.gov.co/CO1BusinessLine/Tendering/BuyerWorkAreaSpecificAreaGrids/RedirectToContractInNewWindow?mkey=10aeb0ce_93cc_45bd_90d7_2b7ae882dd30&amp;docUniqueIdentifier=CO1.PCCNTR.5323477&amp;awardUniqueIdentifier=CO1.AWD.1700918&amp;buyerDossierUniqueIdentifier=CO1.BDOS.4845538&amp;id=2920677" TargetMode="External" /><Relationship Id="rId46" Type="http://schemas.openxmlformats.org/officeDocument/2006/relationships/hyperlink" Target="https://www.secop.gov.co/CO1BusinessLine/Tendering/BuyerWorkAreaSpecificAreaGrids/RedirectToContractInNewWindow?mkey=201d768c_ef1d_47e1_b323_1b022cdb24c2&amp;docUniqueIdentifier=CO1.PCCNTR.4787428&amp;awardUniqueIdentifier=CO1.AWD.1570139&amp;buyerDossierUniqueIdentifier=CO1.BDOS.4166295&amp;id=2566256" TargetMode="External" /><Relationship Id="rId47" Type="http://schemas.openxmlformats.org/officeDocument/2006/relationships/hyperlink" Target="https://colombiacompra.gov.co/tienda-virtual-del-estado-colombiano/ordenes-compra/114814" TargetMode="External" /><Relationship Id="rId48" Type="http://schemas.openxmlformats.org/officeDocument/2006/relationships/hyperlink" Target="https://community.secop.gov.co/Public/Tendering/OpportunityDetail/Index?noticeUID=CO1.NTC.4856038&amp;isFromPublicArea=True&amp;isModal=False" TargetMode="External" /><Relationship Id="rId49" Type="http://schemas.openxmlformats.org/officeDocument/2006/relationships/hyperlink" Target="https://colombiacompra.gov.co/tienda-virtual-del-estado-colombiano/ordenes-compra/114890" TargetMode="External" /><Relationship Id="rId50" Type="http://schemas.openxmlformats.org/officeDocument/2006/relationships/hyperlink" Target="mailto:danielsernaherrera13@gmail.com" TargetMode="External" /><Relationship Id="rId51" Type="http://schemas.openxmlformats.org/officeDocument/2006/relationships/hyperlink" Target="https://community.secop.gov.co/Public/Tendering/OpportunityDetail/Index?noticeUID=CO1.NTC.4814749&amp;isFromPublicArea=True&amp;isModal=False" TargetMode="External" /><Relationship Id="rId52" Type="http://schemas.openxmlformats.org/officeDocument/2006/relationships/hyperlink" Target="https://www.colombiacompra.gov.co/tienda-virtual-del-estado-colombiano/ordenes-compra/114100" TargetMode="External" /><Relationship Id="rId53" Type="http://schemas.openxmlformats.org/officeDocument/2006/relationships/hyperlink" Target="https://www.colombiacompra.gov.co/tienda-virtual-del-estado-colombiano/ordenes-compra/114314" TargetMode="External" /><Relationship Id="rId54" Type="http://schemas.openxmlformats.org/officeDocument/2006/relationships/hyperlink" Target="https://www.colombiacompra.gov.co/tienda-virtual-del-estado-colombiano/ordenes-compra/114099" TargetMode="External" /><Relationship Id="rId55" Type="http://schemas.openxmlformats.org/officeDocument/2006/relationships/hyperlink" Target="https://community.secop.gov.co/Public/Tendering/OpportunityDetail/Index?noticeUID=CO1.NTC.4776675&amp;isFromPublicArea=True&amp;isModal=False" TargetMode="External" /><Relationship Id="rId56" Type="http://schemas.openxmlformats.org/officeDocument/2006/relationships/hyperlink" Target="https://community.secop.gov.co/Public/Tendering/OpportunityDetail/Index?noticeUID=CO1.NTC.4387518&amp;isFromPublicArea=True&amp;isModal=False" TargetMode="External" /><Relationship Id="rId57" Type="http://schemas.openxmlformats.org/officeDocument/2006/relationships/hyperlink" Target="mailto:contabilidadcrrsoluciones@gmail.com" TargetMode="External" /><Relationship Id="rId58" Type="http://schemas.openxmlformats.org/officeDocument/2006/relationships/hyperlink" Target="mailto:autoservicioplatino@gmail.com" TargetMode="External" /><Relationship Id="rId59" Type="http://schemas.openxmlformats.org/officeDocument/2006/relationships/hyperlink" Target="mailto:dianatodossomosuno@gmail.com" TargetMode="External" /><Relationship Id="rId60" Type="http://schemas.openxmlformats.org/officeDocument/2006/relationships/hyperlink" Target="https://community.secop.gov.co/Public/Tendering/OpportunityDetail/Index?noticeUID=CO1.NTC.4825779&amp;isFromPublicArea=True&amp;isModal=False" TargetMode="External" /><Relationship Id="rId61" Type="http://schemas.openxmlformats.org/officeDocument/2006/relationships/hyperlink" Target="https://community.secop.gov.co/Public/Tendering/OpportunityDetail/Index?noticeUID=CO1.NTC.4767360&amp;isFromPublicArea=True&amp;isModal=False" TargetMode="External" /><Relationship Id="rId62" Type="http://schemas.openxmlformats.org/officeDocument/2006/relationships/comments" Target="../comments4.xml" /><Relationship Id="rId63" Type="http://schemas.openxmlformats.org/officeDocument/2006/relationships/vmlDrawing" Target="../drawings/vmlDrawing4.vml" /><Relationship Id="rId6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hyperlink" Target="mailto:cxespinoza@comfenalcosantander.com.co" TargetMode="External" /><Relationship Id="rId2" Type="http://schemas.openxmlformats.org/officeDocument/2006/relationships/hyperlink" Target="mailto:gerencia@centraldesuministros.com" TargetMode="External" /><Relationship Id="rId3" Type="http://schemas.openxmlformats.org/officeDocument/2006/relationships/hyperlink" Target="https://community.secop.gov.co/Public/Tendering/OpportunityDetail/Index?noticeUID=CO1.NTC.4578995&amp;isFromPublicArea=True&amp;isModal=False" TargetMode="External" /><Relationship Id="rId4" Type="http://schemas.openxmlformats.org/officeDocument/2006/relationships/hyperlink" Target="https://community.secop.gov.co/Public/Tendering/OpportunityDetail/Index?noticeUID=CO1.NTC.4842249&amp;isFromPublicArea=True&amp;isModal=False" TargetMode="External" /><Relationship Id="rId5" Type="http://schemas.openxmlformats.org/officeDocument/2006/relationships/hyperlink" Target="mailto:multitintas.ink@hotmail.com" TargetMode="External" /><Relationship Id="rId6" Type="http://schemas.openxmlformats.org/officeDocument/2006/relationships/hyperlink" Target="mailto:jairo.osorio@unicontacto.com" TargetMode="External" /><Relationship Id="rId7" Type="http://schemas.openxmlformats.org/officeDocument/2006/relationships/hyperlink" Target="mailto:ingenierialyn@gmail.com" TargetMode="External" /><Relationship Id="rId8" Type="http://schemas.openxmlformats.org/officeDocument/2006/relationships/hyperlink" Target="mailto:jdduarte@lareceta.com" TargetMode="External" /><Relationship Id="rId9" Type="http://schemas.openxmlformats.org/officeDocument/2006/relationships/hyperlink" Target="mailto:jdduarte@lareceta.com" TargetMode="External" /><Relationship Id="rId10" Type="http://schemas.openxmlformats.org/officeDocument/2006/relationships/hyperlink" Target="mailto:gobiernovirtual@panamericana.com.co" TargetMode="External" /><Relationship Id="rId11" Type="http://schemas.openxmlformats.org/officeDocument/2006/relationships/hyperlink" Target="mailto:soltecvm@gmail.com" TargetMode="External" /><Relationship Id="rId12" Type="http://schemas.openxmlformats.org/officeDocument/2006/relationships/hyperlink" Target="mailto:gobiernovirtual@panamericana.com.co" TargetMode="External" /><Relationship Id="rId13" Type="http://schemas.openxmlformats.org/officeDocument/2006/relationships/hyperlink" Target="https://community.secop.gov.co/Public/Tendering/OpportunityDetail/Index?noticeUID=CO1.NTC.4747449&amp;isFromPublicArea=True&amp;isModal=False" TargetMode="External" /><Relationship Id="rId14" Type="http://schemas.openxmlformats.org/officeDocument/2006/relationships/hyperlink" Target="https://www.colombiacompra.gov.co/tienda-virtual-del-estado-colombiano/ordenes-compra/113753" TargetMode="External" /><Relationship Id="rId15" Type="http://schemas.openxmlformats.org/officeDocument/2006/relationships/hyperlink" Target="mailto:arteydotaciones@hotmail.com" TargetMode="External" /><Relationship Id="rId16" Type="http://schemas.openxmlformats.org/officeDocument/2006/relationships/hyperlink" Target="https://community.secop.gov.co/Public/Tendering/OpportunityDetail/Index?noticeUID=CO1.NTC.4746872&amp;isFromPublicArea=True&amp;isModal=False" TargetMode="External" /><Relationship Id="rId17" Type="http://schemas.openxmlformats.org/officeDocument/2006/relationships/hyperlink" Target="mailto:Wargosoluciones@gmail.com" TargetMode="External" /><Relationship Id="rId18" Type="http://schemas.openxmlformats.org/officeDocument/2006/relationships/hyperlink" Target="https://community.secop.gov.co/Public/Tendering/OpportunityDetail/Index?noticeUID=CO1.NTC.4759685&amp;isFromPublicArea=True&amp;isModal=False" TargetMode="External" /><Relationship Id="rId19" Type="http://schemas.openxmlformats.org/officeDocument/2006/relationships/hyperlink" Target="mailto:jamayomaelectronics@gmail.com" TargetMode="External" /><Relationship Id="rId20" Type="http://schemas.openxmlformats.org/officeDocument/2006/relationships/hyperlink" Target="https://community.secop.gov.co/Public/Tendering/OpportunityDetail/Index?noticeUID=CO1.NTC.4777751&amp;isFromPublicArea=True&amp;isModal=False" TargetMode="External" /><Relationship Id="rId21" Type="http://schemas.openxmlformats.org/officeDocument/2006/relationships/hyperlink" Target="mailto:jamayomaelectronics@gmail.com" TargetMode="External" /><Relationship Id="rId22" Type="http://schemas.openxmlformats.org/officeDocument/2006/relationships/hyperlink" Target="https://community.secop.gov.co/Public/Tendering/OpportunityDetail/Index?noticeUID=CO1.NTC.4778325&amp;isFromPublicArea=True&amp;isModal=False" TargetMode="External" /><Relationship Id="rId23" Type="http://schemas.openxmlformats.org/officeDocument/2006/relationships/comments" Target="../comments7.xml" /><Relationship Id="rId24" Type="http://schemas.openxmlformats.org/officeDocument/2006/relationships/vmlDrawing" Target="../drawings/vmlDrawing6.vml" /><Relationship Id="rId25"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4746420&amp;isFromPublicArea=True&amp;isModal=False" TargetMode="External" /><Relationship Id="rId2" Type="http://schemas.openxmlformats.org/officeDocument/2006/relationships/hyperlink" Target="https://community.secop.gov.co/Public/Tendering/OpportunityDetail/Index?noticeUID=CO1.NTC.4831739&amp;isFromPublicArea=True&amp;isModal=False" TargetMode="External" /><Relationship Id="rId3" Type="http://schemas.openxmlformats.org/officeDocument/2006/relationships/hyperlink" Target="https://community.secop.gov.co/Public/Tendering/ContractNoticePhases/View?PPI=CO1.PPI.26436610&amp;isFromPublicArea=True&amp;isModal=False" TargetMode="External" /><Relationship Id="rId4" Type="http://schemas.openxmlformats.org/officeDocument/2006/relationships/hyperlink" Target="https://www.colombiacompra.gov.co/tienda-virtual-del-estado-colombiano/ordenes-compra/113799" TargetMode="External" /><Relationship Id="rId5" Type="http://schemas.openxmlformats.org/officeDocument/2006/relationships/hyperlink" Target="https://community.secop.gov.co/Public/Tendering/ContractNoticePhases/View?PPI=CO1.PPI.26707573&amp;isFromPublicArea=True&amp;isModal=False" TargetMode="External" /><Relationship Id="rId6" Type="http://schemas.openxmlformats.org/officeDocument/2006/relationships/hyperlink" Target="https://www.colombiacompra.gov.co/tienda-virtual-del-estado-colombiano/ordenes-compra/113892" TargetMode="External" /><Relationship Id="rId7" Type="http://schemas.openxmlformats.org/officeDocument/2006/relationships/hyperlink" Target="mailto:gobiernovirtual@panamericana.com.co" TargetMode="External" /><Relationship Id="rId8" Type="http://schemas.openxmlformats.org/officeDocument/2006/relationships/hyperlink" Target="https://colombiacompra.gov.co/tienda-virtual-del-estado-colombiano/ordenes-compra/114917" TargetMode="External" /><Relationship Id="rId9" Type="http://schemas.openxmlformats.org/officeDocument/2006/relationships/hyperlink" Target="mailto:gobiernovirtual@panamericana.com.co" TargetMode="External" /><Relationship Id="rId10" Type="http://schemas.openxmlformats.org/officeDocument/2006/relationships/hyperlink" Target="https://colombiacompra.gov.co/tienda-virtual-del-estado-colombiano/ordenes-compra/115010" TargetMode="External" /><Relationship Id="rId11" Type="http://schemas.openxmlformats.org/officeDocument/2006/relationships/hyperlink" Target="https://colombiacompra.gov.co/tienda-virtual-del-estado-colombiano/ordenes-compra/105398" TargetMode="External" /><Relationship Id="rId12" Type="http://schemas.openxmlformats.org/officeDocument/2006/relationships/hyperlink" Target="https://colombiacompra.gov.co/tienda-virtual-del-estado-colombiano/ordenes-compra/105400" TargetMode="External" /><Relationship Id="rId13" Type="http://schemas.openxmlformats.org/officeDocument/2006/relationships/hyperlink" Target="https://www.colombiacompra.gov.co/tienda-virtual-del-estado-colombiano/ordenes-compra/114650" TargetMode="External" /><Relationship Id="rId14" Type="http://schemas.openxmlformats.org/officeDocument/2006/relationships/hyperlink" Target="https://www.colombiacompra.gov.co/tienda-virtual-del-estado-colombiano/ordenes-compra/114651" TargetMode="External" /><Relationship Id="rId15" Type="http://schemas.openxmlformats.org/officeDocument/2006/relationships/hyperlink" Target="https://www.colombiacompra.gov.co/tienda-virtual-del-estado-colombiano/ordenes-compra/114564" TargetMode="External" /><Relationship Id="rId16" Type="http://schemas.openxmlformats.org/officeDocument/2006/relationships/hyperlink" Target="https://community.secop.gov.co/Public/Tendering/OpportunityDetail/Index?noticeUID=CO1.NTC.4774027&amp;isFromPublicArea=True&amp;isModal=False" TargetMode="External" /><Relationship Id="rId17" Type="http://schemas.openxmlformats.org/officeDocument/2006/relationships/hyperlink" Target="https://community.secop.gov.co/Public/Tendering/OpportunityDetail/Index?noticeUID=CO1.NTC.4778361&amp;isFromPublicArea=True&amp;isModal=False" TargetMode="External" /><Relationship Id="rId18" Type="http://schemas.openxmlformats.org/officeDocument/2006/relationships/hyperlink" Target="https://community.secop.gov.co/Public/Tendering/OpportunityDetail/Index?noticeUID=CO1.NTC.4822535&amp;isFromPublicArea=True&amp;isModal=False" TargetMode="External" /><Relationship Id="rId19" Type="http://schemas.openxmlformats.org/officeDocument/2006/relationships/hyperlink" Target="https://www.colombiacompra.gov.co/tienda-virtual-del-estado-colombiano/ordenes-compra/114547" TargetMode="External" /><Relationship Id="rId20" Type="http://schemas.openxmlformats.org/officeDocument/2006/relationships/hyperlink" Target="https://www.colombiacompra.gov.co/tienda-virtual-del-estado-colombiano/ordenes-compra/114163" TargetMode="External" /><Relationship Id="rId21" Type="http://schemas.openxmlformats.org/officeDocument/2006/relationships/hyperlink" Target="https://community.secop.gov.co/Public/Tendering/ContractNoticePhases/View?PPI=CO1.PPI.25369502&amp;isFromPublicArea=True&amp;isModal=False" TargetMode="External" /><Relationship Id="rId22" Type="http://schemas.openxmlformats.org/officeDocument/2006/relationships/hyperlink" Target="https://community.secop.gov.co/Public/Tendering/ContractNoticePhases/View?PPI=CO1.PPI.26712235&amp;isFromPublicArea=True&amp;isModal=False" TargetMode="External" /><Relationship Id="rId23" Type="http://schemas.openxmlformats.org/officeDocument/2006/relationships/hyperlink" Target="https://community.secop.gov.co/Public/Tendering/ContractNoticePhases/View?PPI=CO1.PPI.26394376&amp;isFromPublicArea=True&amp;isModal=False" TargetMode="External" /><Relationship Id="rId24" Type="http://schemas.openxmlformats.org/officeDocument/2006/relationships/hyperlink" Target="http://distribuciones.ar/" TargetMode="External" /><Relationship Id="rId25" Type="http://schemas.openxmlformats.org/officeDocument/2006/relationships/hyperlink" Target="https://www.secop.gov.co/CO1BusinessLine/Tendering/BuyerWorkAreaSpecificAreaGrids/RedirectToContractInNewWindow?mkey=91ed2182_3a72_4a1d_9259_1c607723ec81&amp;docUniqueIdentifier=CO1.PCCNTR.5331515&amp;awardUniqueIdentifier=CO1.AWD.1703306&amp;buyerDossierUniqueIdentifier=CO1.BDOS.4777757&amp;id=2924356" TargetMode="External" /><Relationship Id="rId26" Type="http://schemas.openxmlformats.org/officeDocument/2006/relationships/hyperlink" Target="https://community.secop.gov.co/Public/Tendering/ContractNoticePhases/View?PPI=CO1.PPI.26441303&amp;isFromPublicArea=True&amp;isModal=False" TargetMode="External" /><Relationship Id="rId27" Type="http://schemas.openxmlformats.org/officeDocument/2006/relationships/hyperlink" Target="https://community.secop.gov.co/Public/Tendering/ContractNoticePhases/View?PPI=CO1.PPI.26441303&amp;isFromPublicArea=True&amp;isModal=False" TargetMode="External" /><Relationship Id="rId28" Type="http://schemas.openxmlformats.org/officeDocument/2006/relationships/hyperlink" Target="https://community.secop.gov.co/Public/Tendering/ContractNoticePhases/View?PPI=CO1.PPI.26440756&amp;isFromPublicArea=True&amp;isModal=False" TargetMode="External" /><Relationship Id="rId29" Type="http://schemas.openxmlformats.org/officeDocument/2006/relationships/hyperlink" Target="https://community.secop.gov.co/Public/Tendering/ContractNoticePhases/View?PPI=CO1.PPI.26502077&amp;isFromPublicArea=True&amp;isModal=False" TargetMode="External" /><Relationship Id="rId30" Type="http://schemas.openxmlformats.org/officeDocument/2006/relationships/hyperlink" Target="https://community.secop.gov.co/Public/Tendering/ContractNoticePhases/View?PPI=CO1.PPI.26631468&amp;isFromPublicArea=True&amp;isModal=False" TargetMode="External" /><Relationship Id="rId31" Type="http://schemas.openxmlformats.org/officeDocument/2006/relationships/hyperlink" Target="https://community.secop.gov.co/Public/Tendering/ContractNoticePhases/View?PPI=CO1.PPI.26646123&amp;isFromPublicArea=True&amp;isModal=False" TargetMode="External" /><Relationship Id="rId32" Type="http://schemas.openxmlformats.org/officeDocument/2006/relationships/hyperlink" Target="https://community.secop.gov.co/Public/Tendering/ContractNoticePhases/View?PPI=CO1.PPI.26706289&amp;isFromPublicArea=True&amp;isModal=False" TargetMode="External" /><Relationship Id="rId33" Type="http://schemas.openxmlformats.org/officeDocument/2006/relationships/hyperlink" Target="https://www.colombiacompra.gov.co/tienda-virtual-del-estado-colombiano/ordenes-compra/114371" TargetMode="External" /><Relationship Id="rId34" Type="http://schemas.openxmlformats.org/officeDocument/2006/relationships/hyperlink" Target="https://www.colombiacompra.gov.co/tienda-virtual-del-estado-colombiano/ordenes-compra/114372" TargetMode="External" /><Relationship Id="rId35" Type="http://schemas.openxmlformats.org/officeDocument/2006/relationships/hyperlink" Target="https://www.colombiacompra.gov.co/tienda-virtual-del-estado-colombiano/ordenes-compra/114551" TargetMode="External" /><Relationship Id="rId36" Type="http://schemas.openxmlformats.org/officeDocument/2006/relationships/hyperlink" Target="https://www.colombiacompra.gov.co/tienda-virtual-del-estado-colombiano/ordenes-compra/114815" TargetMode="External" /><Relationship Id="rId37" Type="http://schemas.openxmlformats.org/officeDocument/2006/relationships/comments" Target="../comments8.xml" /><Relationship Id="rId38" Type="http://schemas.openxmlformats.org/officeDocument/2006/relationships/vmlDrawing" Target="../drawings/vmlDrawing7.vml" /><Relationship Id="rId39"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5"/>
  <sheetViews>
    <sheetView tabSelected="1" zoomScaleSheetLayoutView="100" zoomScalePageLayoutView="0" workbookViewId="0" topLeftCell="A1">
      <selection activeCell="A1" sqref="A1"/>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34" customWidth="1"/>
    <col min="7" max="7" width="18.421875" style="29"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16384" width="11.421875" style="3" customWidth="1"/>
  </cols>
  <sheetData>
    <row r="1" ht="15"/>
    <row r="2" spans="1:20" ht="53.25" customHeight="1" thickBot="1">
      <c r="A2" s="24"/>
      <c r="B2" s="24"/>
      <c r="C2" s="24"/>
      <c r="D2" s="24"/>
      <c r="E2" s="24"/>
      <c r="F2" s="31"/>
      <c r="G2" s="26"/>
      <c r="H2" s="24"/>
      <c r="I2" s="24"/>
      <c r="J2" s="24"/>
      <c r="K2" s="24"/>
      <c r="L2" s="24"/>
      <c r="M2" s="24"/>
      <c r="N2" s="24"/>
      <c r="O2" s="24"/>
      <c r="P2" s="24"/>
      <c r="Q2" s="24"/>
      <c r="R2" s="24"/>
      <c r="S2" s="24"/>
      <c r="T2" s="24"/>
    </row>
    <row r="3" spans="1:20" ht="25.5" customHeight="1" thickBot="1">
      <c r="A3" s="35" t="s">
        <v>47</v>
      </c>
      <c r="B3" s="22"/>
      <c r="C3" s="22"/>
      <c r="D3" s="22"/>
      <c r="E3" s="22"/>
      <c r="F3" s="32"/>
      <c r="G3" s="27"/>
      <c r="H3" s="22"/>
      <c r="I3" s="22"/>
      <c r="J3" s="22"/>
      <c r="K3" s="22"/>
      <c r="L3" s="22"/>
      <c r="M3" s="22"/>
      <c r="N3" s="22"/>
      <c r="O3" s="22"/>
      <c r="P3" s="22"/>
      <c r="Q3" s="22"/>
      <c r="R3" s="22"/>
      <c r="S3" s="22"/>
      <c r="T3" s="23"/>
    </row>
    <row r="4" spans="1:20" s="8" customFormat="1" ht="78.75">
      <c r="A4" s="5" t="s">
        <v>29</v>
      </c>
      <c r="B4" s="6" t="s">
        <v>30</v>
      </c>
      <c r="C4" s="6" t="s">
        <v>0</v>
      </c>
      <c r="D4" s="6" t="s">
        <v>1</v>
      </c>
      <c r="E4" s="6" t="s">
        <v>2</v>
      </c>
      <c r="F4" s="33" t="s">
        <v>3</v>
      </c>
      <c r="G4" s="28" t="s">
        <v>4</v>
      </c>
      <c r="H4" s="6" t="s">
        <v>5</v>
      </c>
      <c r="I4" s="6" t="s">
        <v>6</v>
      </c>
      <c r="J4" s="30" t="s">
        <v>7</v>
      </c>
      <c r="K4" s="30" t="s">
        <v>8</v>
      </c>
      <c r="L4" s="6" t="s">
        <v>9</v>
      </c>
      <c r="M4" s="30" t="s">
        <v>10</v>
      </c>
      <c r="N4" s="6" t="s">
        <v>11</v>
      </c>
      <c r="O4" s="6" t="s">
        <v>35</v>
      </c>
      <c r="P4" s="6" t="s">
        <v>36</v>
      </c>
      <c r="Q4" s="7" t="s">
        <v>37</v>
      </c>
      <c r="R4" s="7" t="s">
        <v>38</v>
      </c>
      <c r="S4" s="7" t="s">
        <v>46</v>
      </c>
      <c r="T4" s="7" t="s">
        <v>43</v>
      </c>
    </row>
    <row r="5" spans="1:20" ht="101.25" customHeight="1" thickBot="1">
      <c r="A5" s="36" t="s">
        <v>48</v>
      </c>
      <c r="B5" s="36">
        <v>85</v>
      </c>
      <c r="C5" s="36" t="s">
        <v>51</v>
      </c>
      <c r="D5" s="36" t="s">
        <v>55</v>
      </c>
      <c r="E5" s="25" t="s">
        <v>60</v>
      </c>
      <c r="F5" s="25" t="s">
        <v>71</v>
      </c>
      <c r="G5" s="37">
        <v>22500000</v>
      </c>
      <c r="H5" s="25">
        <v>0</v>
      </c>
      <c r="I5" s="37">
        <v>22500000</v>
      </c>
      <c r="J5" s="38">
        <v>45135</v>
      </c>
      <c r="K5" s="38">
        <v>45139</v>
      </c>
      <c r="L5" s="25">
        <v>0</v>
      </c>
      <c r="M5" s="38">
        <v>45291</v>
      </c>
      <c r="N5" s="36" t="s">
        <v>82</v>
      </c>
      <c r="O5" s="39" t="s">
        <v>87</v>
      </c>
      <c r="P5" s="36">
        <v>10</v>
      </c>
      <c r="Q5" s="25" t="s">
        <v>98</v>
      </c>
      <c r="R5" s="36" t="s">
        <v>99</v>
      </c>
      <c r="S5" s="25" t="s">
        <v>108</v>
      </c>
      <c r="T5" s="25"/>
    </row>
    <row r="6" spans="1:20" ht="90" customHeight="1" thickBot="1">
      <c r="A6" s="36" t="s">
        <v>48</v>
      </c>
      <c r="B6" s="36">
        <v>86</v>
      </c>
      <c r="C6" s="36" t="s">
        <v>51</v>
      </c>
      <c r="D6" s="36" t="s">
        <v>56</v>
      </c>
      <c r="E6" s="25" t="s">
        <v>61</v>
      </c>
      <c r="F6" s="25" t="s">
        <v>72</v>
      </c>
      <c r="G6" s="37">
        <v>266999914</v>
      </c>
      <c r="H6" s="25">
        <v>0</v>
      </c>
      <c r="I6" s="37">
        <v>266999914</v>
      </c>
      <c r="J6" s="38">
        <v>45138</v>
      </c>
      <c r="K6" s="38">
        <v>45146</v>
      </c>
      <c r="L6" s="25">
        <v>0</v>
      </c>
      <c r="M6" s="38">
        <v>45289</v>
      </c>
      <c r="N6" s="36" t="s">
        <v>83</v>
      </c>
      <c r="O6" s="39" t="s">
        <v>88</v>
      </c>
      <c r="P6" s="36">
        <v>10</v>
      </c>
      <c r="Q6" s="25" t="s">
        <v>98</v>
      </c>
      <c r="R6" s="36" t="s">
        <v>100</v>
      </c>
      <c r="S6" s="25" t="s">
        <v>109</v>
      </c>
      <c r="T6" s="25"/>
    </row>
    <row r="7" spans="1:20" ht="124.5" customHeight="1" thickBot="1">
      <c r="A7" s="36" t="s">
        <v>48</v>
      </c>
      <c r="B7" s="36">
        <v>87</v>
      </c>
      <c r="C7" s="36" t="s">
        <v>52</v>
      </c>
      <c r="D7" s="36" t="s">
        <v>57</v>
      </c>
      <c r="E7" s="25" t="s">
        <v>62</v>
      </c>
      <c r="F7" s="25" t="s">
        <v>73</v>
      </c>
      <c r="G7" s="37">
        <v>249972700</v>
      </c>
      <c r="H7" s="25">
        <v>0</v>
      </c>
      <c r="I7" s="37">
        <v>249972700</v>
      </c>
      <c r="J7" s="38">
        <v>45138</v>
      </c>
      <c r="K7" s="38">
        <v>45140</v>
      </c>
      <c r="L7" s="25">
        <v>0</v>
      </c>
      <c r="M7" s="38">
        <v>45184</v>
      </c>
      <c r="N7" s="36" t="s">
        <v>84</v>
      </c>
      <c r="O7" s="39" t="s">
        <v>89</v>
      </c>
      <c r="P7" s="36">
        <v>10</v>
      </c>
      <c r="Q7" s="25" t="s">
        <v>98</v>
      </c>
      <c r="R7" s="36">
        <v>194137</v>
      </c>
      <c r="S7" s="25" t="s">
        <v>110</v>
      </c>
      <c r="T7" s="25"/>
    </row>
    <row r="8" spans="1:20" ht="129" customHeight="1" thickBot="1">
      <c r="A8" s="36" t="s">
        <v>48</v>
      </c>
      <c r="B8" s="36">
        <v>88</v>
      </c>
      <c r="C8" s="36" t="s">
        <v>51</v>
      </c>
      <c r="D8" s="36" t="s">
        <v>58</v>
      </c>
      <c r="E8" s="25" t="s">
        <v>63</v>
      </c>
      <c r="F8" s="25" t="s">
        <v>74</v>
      </c>
      <c r="G8" s="37">
        <v>199936000</v>
      </c>
      <c r="H8" s="25">
        <v>0</v>
      </c>
      <c r="I8" s="37">
        <v>199936000</v>
      </c>
      <c r="J8" s="38">
        <v>45149</v>
      </c>
      <c r="K8" s="38">
        <v>45169</v>
      </c>
      <c r="L8" s="25">
        <v>0</v>
      </c>
      <c r="M8" s="38">
        <v>45260</v>
      </c>
      <c r="N8" s="36" t="s">
        <v>84</v>
      </c>
      <c r="O8" s="39" t="s">
        <v>90</v>
      </c>
      <c r="P8" s="36">
        <v>10</v>
      </c>
      <c r="Q8" s="25" t="s">
        <v>98</v>
      </c>
      <c r="R8" s="36" t="s">
        <v>101</v>
      </c>
      <c r="S8" s="25" t="s">
        <v>111</v>
      </c>
      <c r="T8" s="25"/>
    </row>
    <row r="9" spans="1:20" ht="140.25" customHeight="1" thickBot="1">
      <c r="A9" s="36" t="s">
        <v>48</v>
      </c>
      <c r="B9" s="36">
        <v>89</v>
      </c>
      <c r="C9" s="36" t="s">
        <v>51</v>
      </c>
      <c r="D9" s="36" t="s">
        <v>58</v>
      </c>
      <c r="E9" s="25" t="s">
        <v>64</v>
      </c>
      <c r="F9" s="25" t="s">
        <v>74</v>
      </c>
      <c r="G9" s="37">
        <v>46767276.8</v>
      </c>
      <c r="H9" s="25">
        <v>0</v>
      </c>
      <c r="I9" s="37">
        <v>46767276.8</v>
      </c>
      <c r="J9" s="38">
        <v>45149</v>
      </c>
      <c r="K9" s="38">
        <v>45162</v>
      </c>
      <c r="L9" s="25">
        <v>0</v>
      </c>
      <c r="M9" s="38">
        <v>45260</v>
      </c>
      <c r="N9" s="36" t="s">
        <v>84</v>
      </c>
      <c r="O9" s="39" t="s">
        <v>91</v>
      </c>
      <c r="P9" s="36">
        <v>10</v>
      </c>
      <c r="Q9" s="25" t="s">
        <v>98</v>
      </c>
      <c r="R9" s="36" t="s">
        <v>102</v>
      </c>
      <c r="S9" s="25" t="s">
        <v>111</v>
      </c>
      <c r="T9" s="25"/>
    </row>
    <row r="10" spans="1:20" ht="120">
      <c r="A10" s="36" t="s">
        <v>48</v>
      </c>
      <c r="B10" s="36">
        <v>90</v>
      </c>
      <c r="C10" s="36" t="s">
        <v>51</v>
      </c>
      <c r="D10" s="36" t="s">
        <v>58</v>
      </c>
      <c r="E10" s="25" t="s">
        <v>65</v>
      </c>
      <c r="F10" s="25" t="s">
        <v>74</v>
      </c>
      <c r="G10" s="37">
        <v>54452038.69</v>
      </c>
      <c r="H10" s="25">
        <v>0</v>
      </c>
      <c r="I10" s="37">
        <v>54452038.69</v>
      </c>
      <c r="J10" s="38">
        <v>45149</v>
      </c>
      <c r="K10" s="25"/>
      <c r="L10" s="25">
        <v>0</v>
      </c>
      <c r="M10" s="38">
        <v>45260</v>
      </c>
      <c r="N10" s="36" t="s">
        <v>84</v>
      </c>
      <c r="O10" s="25" t="s">
        <v>92</v>
      </c>
      <c r="P10" s="36">
        <v>10</v>
      </c>
      <c r="Q10" s="25" t="s">
        <v>98</v>
      </c>
      <c r="R10" s="36" t="s">
        <v>103</v>
      </c>
      <c r="S10" s="25" t="s">
        <v>111</v>
      </c>
      <c r="T10" s="25"/>
    </row>
    <row r="11" spans="1:20" ht="180">
      <c r="A11" s="36" t="s">
        <v>48</v>
      </c>
      <c r="B11" s="36">
        <v>91</v>
      </c>
      <c r="C11" s="36" t="s">
        <v>53</v>
      </c>
      <c r="D11" s="36" t="s">
        <v>59</v>
      </c>
      <c r="E11" s="25" t="s">
        <v>66</v>
      </c>
      <c r="F11" s="25" t="s">
        <v>75</v>
      </c>
      <c r="G11" s="37">
        <v>5118561000</v>
      </c>
      <c r="H11" s="25">
        <v>0</v>
      </c>
      <c r="I11" s="37">
        <v>5118561000</v>
      </c>
      <c r="J11" s="38">
        <v>45156</v>
      </c>
      <c r="K11" s="25"/>
      <c r="L11" s="25">
        <v>0</v>
      </c>
      <c r="M11" s="38">
        <v>45524</v>
      </c>
      <c r="N11" s="36" t="s">
        <v>85</v>
      </c>
      <c r="O11" s="25" t="s">
        <v>93</v>
      </c>
      <c r="P11" s="36">
        <v>10</v>
      </c>
      <c r="Q11" s="25" t="s">
        <v>98</v>
      </c>
      <c r="R11" s="36" t="s">
        <v>104</v>
      </c>
      <c r="S11" s="25" t="s">
        <v>112</v>
      </c>
      <c r="T11" s="25"/>
    </row>
    <row r="12" spans="1:20" ht="120">
      <c r="A12" s="36" t="s">
        <v>48</v>
      </c>
      <c r="B12" s="36" t="s">
        <v>49</v>
      </c>
      <c r="C12" s="36" t="s">
        <v>54</v>
      </c>
      <c r="D12" s="36" t="s">
        <v>57</v>
      </c>
      <c r="E12" s="25" t="s">
        <v>67</v>
      </c>
      <c r="F12" s="25" t="s">
        <v>76</v>
      </c>
      <c r="G12" s="37">
        <v>100000000</v>
      </c>
      <c r="H12" s="25">
        <v>0</v>
      </c>
      <c r="I12" s="37">
        <v>100000000</v>
      </c>
      <c r="J12" s="38">
        <v>45160</v>
      </c>
      <c r="K12" s="25">
        <v>45166</v>
      </c>
      <c r="L12" s="25">
        <v>0</v>
      </c>
      <c r="M12" s="38" t="s">
        <v>81</v>
      </c>
      <c r="N12" s="36">
        <f>-3-3-1-17</f>
        <v>-24</v>
      </c>
      <c r="O12" s="25" t="s">
        <v>94</v>
      </c>
      <c r="P12" s="36">
        <v>10</v>
      </c>
      <c r="Q12" s="25" t="s">
        <v>98</v>
      </c>
      <c r="R12" s="36" t="s">
        <v>105</v>
      </c>
      <c r="S12" s="25" t="s">
        <v>113</v>
      </c>
      <c r="T12" s="25"/>
    </row>
    <row r="13" spans="1:20" ht="135">
      <c r="A13" s="36" t="s">
        <v>48</v>
      </c>
      <c r="B13" s="36">
        <v>93</v>
      </c>
      <c r="C13" s="36" t="s">
        <v>51</v>
      </c>
      <c r="D13" s="36" t="s">
        <v>55</v>
      </c>
      <c r="E13" s="25" t="s">
        <v>68</v>
      </c>
      <c r="F13" s="25" t="s">
        <v>77</v>
      </c>
      <c r="G13" s="37">
        <v>12000000</v>
      </c>
      <c r="H13" s="25">
        <v>0</v>
      </c>
      <c r="I13" s="37">
        <v>12000000</v>
      </c>
      <c r="J13" s="38">
        <v>45161</v>
      </c>
      <c r="K13" s="25">
        <v>45162</v>
      </c>
      <c r="L13" s="25">
        <v>0</v>
      </c>
      <c r="M13" s="38">
        <v>45291</v>
      </c>
      <c r="N13" s="36" t="s">
        <v>82</v>
      </c>
      <c r="O13" s="25" t="s">
        <v>95</v>
      </c>
      <c r="P13" s="36">
        <v>10</v>
      </c>
      <c r="Q13" s="25" t="s">
        <v>98</v>
      </c>
      <c r="R13" s="36" t="s">
        <v>106</v>
      </c>
      <c r="S13" s="25" t="s">
        <v>114</v>
      </c>
      <c r="T13" s="25"/>
    </row>
    <row r="14" spans="1:20" ht="120">
      <c r="A14" s="36" t="s">
        <v>48</v>
      </c>
      <c r="B14" s="36" t="s">
        <v>50</v>
      </c>
      <c r="C14" s="36" t="s">
        <v>51</v>
      </c>
      <c r="D14" s="36" t="s">
        <v>55</v>
      </c>
      <c r="E14" s="25" t="s">
        <v>69</v>
      </c>
      <c r="F14" s="25" t="s">
        <v>78</v>
      </c>
      <c r="G14" s="37">
        <v>499154400</v>
      </c>
      <c r="H14" s="25">
        <v>0</v>
      </c>
      <c r="I14" s="37">
        <v>499154400</v>
      </c>
      <c r="J14" s="38">
        <v>45162</v>
      </c>
      <c r="K14" s="25"/>
      <c r="L14" s="25">
        <v>0</v>
      </c>
      <c r="M14" s="38">
        <v>45274</v>
      </c>
      <c r="N14" s="36" t="s">
        <v>86</v>
      </c>
      <c r="O14" s="25" t="s">
        <v>96</v>
      </c>
      <c r="P14" s="36">
        <v>10</v>
      </c>
      <c r="Q14" s="25" t="s">
        <v>98</v>
      </c>
      <c r="R14" s="36" t="s">
        <v>107</v>
      </c>
      <c r="S14" s="25" t="s">
        <v>115</v>
      </c>
      <c r="T14" s="25"/>
    </row>
    <row r="15" spans="1:20" ht="120">
      <c r="A15" s="36" t="s">
        <v>48</v>
      </c>
      <c r="B15" s="36">
        <v>95</v>
      </c>
      <c r="C15" s="36" t="s">
        <v>52</v>
      </c>
      <c r="D15" s="36" t="s">
        <v>57</v>
      </c>
      <c r="E15" s="25" t="s">
        <v>70</v>
      </c>
      <c r="F15" s="25" t="s">
        <v>79</v>
      </c>
      <c r="G15" s="37">
        <v>99932511</v>
      </c>
      <c r="H15" s="25">
        <v>0</v>
      </c>
      <c r="I15" s="37">
        <v>99932511</v>
      </c>
      <c r="J15" s="38">
        <v>45155</v>
      </c>
      <c r="K15" s="25" t="s">
        <v>80</v>
      </c>
      <c r="L15" s="25">
        <v>0</v>
      </c>
      <c r="M15" s="38">
        <v>45245</v>
      </c>
      <c r="N15" s="36" t="s">
        <v>84</v>
      </c>
      <c r="O15" s="25" t="s">
        <v>97</v>
      </c>
      <c r="P15" s="36">
        <v>10</v>
      </c>
      <c r="Q15" s="25" t="s">
        <v>98</v>
      </c>
      <c r="R15" s="36">
        <v>187901</v>
      </c>
      <c r="S15" s="25" t="s">
        <v>116</v>
      </c>
      <c r="T15" s="25"/>
    </row>
  </sheetData>
  <sheetProtection/>
  <conditionalFormatting sqref="J5">
    <cfRule type="containsBlanks" priority="59" dxfId="0">
      <formula>LEN(TRIM(J5))=0</formula>
    </cfRule>
  </conditionalFormatting>
  <conditionalFormatting sqref="J6">
    <cfRule type="containsBlanks" priority="58" dxfId="0">
      <formula>LEN(TRIM(J6))=0</formula>
    </cfRule>
  </conditionalFormatting>
  <conditionalFormatting sqref="J7:J8">
    <cfRule type="containsBlanks" priority="57" dxfId="0">
      <formula>LEN(TRIM(J7))=0</formula>
    </cfRule>
  </conditionalFormatting>
  <conditionalFormatting sqref="J9">
    <cfRule type="containsBlanks" priority="56" dxfId="0">
      <formula>LEN(TRIM(J9))=0</formula>
    </cfRule>
  </conditionalFormatting>
  <conditionalFormatting sqref="E6:E7 E9">
    <cfRule type="containsBlanks" priority="21" dxfId="0">
      <formula>LEN(TRIM(E6))=0</formula>
    </cfRule>
  </conditionalFormatting>
  <conditionalFormatting sqref="E8">
    <cfRule type="containsBlanks" priority="20" dxfId="0">
      <formula>LEN(TRIM(E8))=0</formula>
    </cfRule>
  </conditionalFormatting>
  <conditionalFormatting sqref="E5">
    <cfRule type="containsBlanks" priority="19" dxfId="0">
      <formula>LEN(TRIM(E5))=0</formula>
    </cfRule>
  </conditionalFormatting>
  <conditionalFormatting sqref="G5:G7 G9">
    <cfRule type="containsBlanks" priority="18" dxfId="0">
      <formula>LEN(TRIM(G5))=0</formula>
    </cfRule>
  </conditionalFormatting>
  <conditionalFormatting sqref="G8">
    <cfRule type="containsBlanks" priority="17" dxfId="0">
      <formula>LEN(TRIM(G8))=0</formula>
    </cfRule>
  </conditionalFormatting>
  <conditionalFormatting sqref="I5:I7 I9">
    <cfRule type="containsBlanks" priority="16" dxfId="0">
      <formula>LEN(TRIM(I5))=0</formula>
    </cfRule>
  </conditionalFormatting>
  <conditionalFormatting sqref="I8">
    <cfRule type="containsBlanks" priority="15"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7">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2.xml><?xml version="1.0" encoding="utf-8"?>
<worksheet xmlns="http://schemas.openxmlformats.org/spreadsheetml/2006/main" xmlns:r="http://schemas.openxmlformats.org/officeDocument/2006/relationships">
  <dimension ref="A2:T10"/>
  <sheetViews>
    <sheetView zoomScalePageLayoutView="0" workbookViewId="0" topLeftCell="A1">
      <selection activeCell="A8" sqref="A8"/>
    </sheetView>
  </sheetViews>
  <sheetFormatPr defaultColWidth="11.421875" defaultRowHeight="15"/>
  <cols>
    <col min="1" max="1" width="65.140625" style="3" customWidth="1"/>
    <col min="2" max="2" width="13.28125" style="3" customWidth="1"/>
    <col min="3" max="3" width="26.00390625" style="3" customWidth="1"/>
    <col min="4" max="4" width="29.140625" style="3" bestFit="1" customWidth="1"/>
    <col min="5" max="5" width="55.57421875" style="3" customWidth="1"/>
    <col min="6" max="6" width="39.00390625" style="34" customWidth="1"/>
    <col min="7" max="7" width="25.57421875" style="29"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42.28125" style="3" customWidth="1"/>
    <col min="16" max="16" width="22.421875" style="3" customWidth="1"/>
    <col min="17" max="17" width="21.57421875" style="3" customWidth="1"/>
    <col min="18" max="18" width="23.57421875" style="3" customWidth="1"/>
    <col min="19" max="19" width="134.140625" style="3" bestFit="1" customWidth="1"/>
    <col min="20" max="20" width="37.00390625" style="3" customWidth="1"/>
    <col min="21" max="16384" width="11.421875" style="3" customWidth="1"/>
  </cols>
  <sheetData>
    <row r="1" ht="15"/>
    <row r="2" spans="1:20" ht="53.25" customHeight="1" thickBot="1">
      <c r="A2" s="24"/>
      <c r="B2" s="24"/>
      <c r="C2" s="24"/>
      <c r="D2" s="24"/>
      <c r="E2" s="24"/>
      <c r="F2" s="31"/>
      <c r="G2" s="26"/>
      <c r="H2" s="24"/>
      <c r="I2" s="24"/>
      <c r="J2" s="24"/>
      <c r="K2" s="24"/>
      <c r="L2" s="24"/>
      <c r="M2" s="24"/>
      <c r="N2" s="24"/>
      <c r="O2" s="24"/>
      <c r="P2" s="24"/>
      <c r="Q2" s="24"/>
      <c r="R2" s="24"/>
      <c r="S2" s="24"/>
      <c r="T2" s="24"/>
    </row>
    <row r="3" spans="1:20" ht="25.5" customHeight="1" thickBot="1">
      <c r="A3" s="21" t="s">
        <v>47</v>
      </c>
      <c r="B3" s="22"/>
      <c r="C3" s="22"/>
      <c r="D3" s="22"/>
      <c r="E3" s="22"/>
      <c r="F3" s="32"/>
      <c r="G3" s="27"/>
      <c r="H3" s="22"/>
      <c r="I3" s="22"/>
      <c r="J3" s="22"/>
      <c r="K3" s="22"/>
      <c r="L3" s="22"/>
      <c r="M3" s="22"/>
      <c r="N3" s="22"/>
      <c r="O3" s="22"/>
      <c r="P3" s="22"/>
      <c r="Q3" s="22"/>
      <c r="R3" s="22"/>
      <c r="S3" s="22"/>
      <c r="T3" s="23"/>
    </row>
    <row r="4" spans="1:20" s="8" customFormat="1" ht="45.75" thickBot="1">
      <c r="A4" s="5" t="s">
        <v>29</v>
      </c>
      <c r="B4" s="6" t="s">
        <v>30</v>
      </c>
      <c r="C4" s="6" t="s">
        <v>0</v>
      </c>
      <c r="D4" s="6" t="s">
        <v>1</v>
      </c>
      <c r="E4" s="6" t="s">
        <v>2</v>
      </c>
      <c r="F4" s="33" t="s">
        <v>3</v>
      </c>
      <c r="G4" s="28" t="s">
        <v>4</v>
      </c>
      <c r="H4" s="6" t="s">
        <v>5</v>
      </c>
      <c r="I4" s="6" t="s">
        <v>6</v>
      </c>
      <c r="J4" s="30" t="s">
        <v>7</v>
      </c>
      <c r="K4" s="30" t="s">
        <v>8</v>
      </c>
      <c r="L4" s="6" t="s">
        <v>9</v>
      </c>
      <c r="M4" s="30" t="s">
        <v>10</v>
      </c>
      <c r="N4" s="6" t="s">
        <v>11</v>
      </c>
      <c r="O4" s="6" t="s">
        <v>35</v>
      </c>
      <c r="P4" s="6" t="s">
        <v>36</v>
      </c>
      <c r="Q4" s="7" t="s">
        <v>37</v>
      </c>
      <c r="R4" s="7" t="s">
        <v>38</v>
      </c>
      <c r="S4" s="7" t="s">
        <v>46</v>
      </c>
      <c r="T4" s="7" t="s">
        <v>43</v>
      </c>
    </row>
    <row r="5" spans="1:20" ht="15.75" thickBot="1">
      <c r="A5" s="54" t="s">
        <v>117</v>
      </c>
      <c r="B5" s="51" t="s">
        <v>125</v>
      </c>
      <c r="C5" s="40" t="s">
        <v>118</v>
      </c>
      <c r="D5" s="41" t="s">
        <v>119</v>
      </c>
      <c r="E5" s="42" t="s">
        <v>126</v>
      </c>
      <c r="F5" s="43" t="s">
        <v>127</v>
      </c>
      <c r="G5" s="44">
        <v>4555000</v>
      </c>
      <c r="H5" s="45">
        <v>0</v>
      </c>
      <c r="I5" s="44">
        <v>4555000</v>
      </c>
      <c r="J5" s="46">
        <v>45120</v>
      </c>
      <c r="K5" s="46">
        <v>45139</v>
      </c>
      <c r="L5" s="45" t="s">
        <v>80</v>
      </c>
      <c r="M5" s="46">
        <v>45161</v>
      </c>
      <c r="N5" s="47" t="s">
        <v>128</v>
      </c>
      <c r="O5" s="55" t="s">
        <v>129</v>
      </c>
      <c r="P5" s="45">
        <v>10</v>
      </c>
      <c r="Q5" s="48" t="s">
        <v>120</v>
      </c>
      <c r="R5" s="52" t="s">
        <v>130</v>
      </c>
      <c r="S5" s="49" t="s">
        <v>131</v>
      </c>
      <c r="T5" s="50">
        <v>0</v>
      </c>
    </row>
    <row r="6" spans="1:20" ht="15.75" thickBot="1">
      <c r="A6" s="54" t="s">
        <v>132</v>
      </c>
      <c r="B6" s="51" t="s">
        <v>133</v>
      </c>
      <c r="C6" s="40" t="s">
        <v>121</v>
      </c>
      <c r="D6" s="41" t="s">
        <v>122</v>
      </c>
      <c r="E6" s="42" t="s">
        <v>134</v>
      </c>
      <c r="F6" s="43" t="s">
        <v>135</v>
      </c>
      <c r="G6" s="44">
        <v>4080000</v>
      </c>
      <c r="H6" s="45">
        <v>0</v>
      </c>
      <c r="I6" s="44">
        <v>4080000</v>
      </c>
      <c r="J6" s="46">
        <v>45126</v>
      </c>
      <c r="K6" s="46">
        <v>45139</v>
      </c>
      <c r="L6" s="45" t="s">
        <v>80</v>
      </c>
      <c r="M6" s="46">
        <v>45233</v>
      </c>
      <c r="N6" s="56" t="s">
        <v>123</v>
      </c>
      <c r="O6" s="55" t="s">
        <v>136</v>
      </c>
      <c r="P6" s="45">
        <v>10</v>
      </c>
      <c r="Q6" s="48" t="s">
        <v>120</v>
      </c>
      <c r="R6" s="53" t="s">
        <v>137</v>
      </c>
      <c r="S6" s="49" t="s">
        <v>138</v>
      </c>
      <c r="T6" s="50">
        <v>0</v>
      </c>
    </row>
    <row r="7" spans="1:20" ht="26.25" thickBot="1">
      <c r="A7" s="54" t="s">
        <v>124</v>
      </c>
      <c r="B7" s="51" t="s">
        <v>139</v>
      </c>
      <c r="C7" s="40" t="s">
        <v>118</v>
      </c>
      <c r="D7" s="41" t="s">
        <v>119</v>
      </c>
      <c r="E7" s="42" t="s">
        <v>140</v>
      </c>
      <c r="F7" s="43" t="s">
        <v>141</v>
      </c>
      <c r="G7" s="44">
        <v>10304210</v>
      </c>
      <c r="H7" s="45">
        <v>0</v>
      </c>
      <c r="I7" s="44">
        <v>10304210</v>
      </c>
      <c r="J7" s="46">
        <v>45153</v>
      </c>
      <c r="K7" s="46">
        <v>45166</v>
      </c>
      <c r="L7" s="45" t="s">
        <v>80</v>
      </c>
      <c r="M7" s="46">
        <v>45195</v>
      </c>
      <c r="N7" s="47" t="s">
        <v>142</v>
      </c>
      <c r="O7" s="55" t="s">
        <v>143</v>
      </c>
      <c r="P7" s="45">
        <v>10</v>
      </c>
      <c r="Q7" s="48" t="s">
        <v>120</v>
      </c>
      <c r="R7" s="52" t="s">
        <v>144</v>
      </c>
      <c r="S7" s="57" t="s">
        <v>145</v>
      </c>
      <c r="T7" s="50">
        <v>0</v>
      </c>
    </row>
    <row r="8" spans="1:20" ht="15.75" thickBot="1">
      <c r="A8" s="54" t="s">
        <v>124</v>
      </c>
      <c r="B8" s="51" t="s">
        <v>146</v>
      </c>
      <c r="C8" s="40" t="s">
        <v>121</v>
      </c>
      <c r="D8" s="41" t="s">
        <v>122</v>
      </c>
      <c r="E8" s="42" t="s">
        <v>147</v>
      </c>
      <c r="F8" s="43" t="s">
        <v>148</v>
      </c>
      <c r="G8" s="44">
        <v>5100000</v>
      </c>
      <c r="H8" s="45">
        <v>0</v>
      </c>
      <c r="I8" s="44">
        <v>5100000</v>
      </c>
      <c r="J8" s="46">
        <v>45138</v>
      </c>
      <c r="K8" s="46">
        <v>45141</v>
      </c>
      <c r="L8" s="45" t="s">
        <v>80</v>
      </c>
      <c r="M8" s="46">
        <v>45178</v>
      </c>
      <c r="N8" s="47" t="s">
        <v>123</v>
      </c>
      <c r="O8" s="58" t="s">
        <v>149</v>
      </c>
      <c r="P8" s="45">
        <v>10</v>
      </c>
      <c r="Q8" s="48" t="s">
        <v>120</v>
      </c>
      <c r="R8" s="52" t="s">
        <v>150</v>
      </c>
      <c r="S8" s="57" t="s">
        <v>151</v>
      </c>
      <c r="T8" s="50">
        <v>0</v>
      </c>
    </row>
    <row r="9" spans="1:20" ht="15.75" thickBot="1">
      <c r="A9" s="54" t="s">
        <v>152</v>
      </c>
      <c r="B9" s="51" t="s">
        <v>153</v>
      </c>
      <c r="C9" s="40" t="s">
        <v>121</v>
      </c>
      <c r="D9" s="41" t="s">
        <v>122</v>
      </c>
      <c r="E9" s="42" t="s">
        <v>154</v>
      </c>
      <c r="F9" s="43" t="s">
        <v>155</v>
      </c>
      <c r="G9" s="44">
        <v>3570000</v>
      </c>
      <c r="H9" s="45">
        <v>0</v>
      </c>
      <c r="I9" s="44">
        <v>3570000</v>
      </c>
      <c r="J9" s="46">
        <v>45149</v>
      </c>
      <c r="K9" s="46">
        <v>45152</v>
      </c>
      <c r="L9" s="45" t="s">
        <v>80</v>
      </c>
      <c r="M9" s="46">
        <v>45177</v>
      </c>
      <c r="N9" s="47" t="s">
        <v>123</v>
      </c>
      <c r="O9" s="59" t="s">
        <v>156</v>
      </c>
      <c r="P9" s="45">
        <v>10</v>
      </c>
      <c r="Q9" s="48" t="s">
        <v>120</v>
      </c>
      <c r="R9" s="52" t="s">
        <v>157</v>
      </c>
      <c r="S9" s="57" t="s">
        <v>158</v>
      </c>
      <c r="T9" s="50">
        <v>0</v>
      </c>
    </row>
    <row r="10" ht="15.75" thickBot="1">
      <c r="M10" s="46"/>
    </row>
    <row r="11" ht="15"/>
    <row r="12" ht="15"/>
    <row r="13" ht="15"/>
    <row r="14" ht="15"/>
    <row r="15" ht="15"/>
    <row r="16" ht="15"/>
    <row r="17" ht="15"/>
    <row r="18" ht="15"/>
    <row r="19" ht="15"/>
  </sheetData>
  <sheetProtection/>
  <protectedRanges>
    <protectedRange sqref="H5:H9" name="Rango1_13"/>
    <protectedRange sqref="L5:L9" name="Rango1_17"/>
    <protectedRange sqref="P5:P9" name="Rango1_20"/>
    <protectedRange sqref="C5 C7" name="Rango1_13_1_1_1"/>
    <protectedRange sqref="J5" name="Rango1_2"/>
  </protectedRanges>
  <conditionalFormatting sqref="G5 G7:G9">
    <cfRule type="containsBlanks" priority="6" dxfId="0">
      <formula>LEN(TRIM(G5))=0</formula>
    </cfRule>
  </conditionalFormatting>
  <conditionalFormatting sqref="I5 I7:I9">
    <cfRule type="containsBlanks" priority="5" dxfId="0">
      <formula>LEN(TRIM(I5))=0</formula>
    </cfRule>
  </conditionalFormatting>
  <conditionalFormatting sqref="O9">
    <cfRule type="containsBlanks" priority="4" dxfId="0">
      <formula>LEN(TRIM(O9))=0</formula>
    </cfRule>
  </conditionalFormatting>
  <conditionalFormatting sqref="B5 B7:B9">
    <cfRule type="containsBlanks" priority="7" dxfId="0">
      <formula>LEN(TRIM(B5))=0</formula>
    </cfRule>
  </conditionalFormatting>
  <conditionalFormatting sqref="B6">
    <cfRule type="containsBlanks" priority="3" dxfId="0">
      <formula>LEN(TRIM(B6))=0</formula>
    </cfRule>
  </conditionalFormatting>
  <conditionalFormatting sqref="G6">
    <cfRule type="containsBlanks" priority="2" dxfId="0">
      <formula>LEN(TRIM(G6))=0</formula>
    </cfRule>
  </conditionalFormatting>
  <conditionalFormatting sqref="I6">
    <cfRule type="containsBlanks" priority="1" dxfId="0">
      <formula>LEN(TRIM(I6))=0</formula>
    </cfRule>
  </conditionalFormatting>
  <dataValidations count="4">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8:D9 D6">
      <formula1>'Escuela EPN - AGOSTO 2023'!#REF!</formula1>
    </dataValidation>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5 D7">
      <formula1>#REF!</formula1>
    </dataValidation>
    <dataValidation type="list" allowBlank="1" showInputMessage="1" showErrorMessage="1" promptTitle="Seleccione un elemento de la lista" prompt=" Seleccione de la lista la MODALIDAD  utilizada para este contrato." errorTitle="Entrada no válida" error="Por favor seleccione un elemento de la lista" sqref="C5 C7">
      <formula1>#REF!</formula1>
    </dataValidation>
    <dataValidation type="list" allowBlank="1" showInputMessage="1" showErrorMessage="1" promptTitle="Seleccione un elemento de la lista" prompt=" Seleccione de la lista la MODALIDAD  utilizada para este contrato." errorTitle="Entrada no válida" error="Por favor seleccione un elemento de la lista" sqref="C8:C9 C6">
      <formula1>#REF!</formula1>
    </dataValidation>
  </dataValidations>
  <hyperlinks>
    <hyperlink ref="O7" r:id="rId1" display="papeles.paya.sas@gmail.com"/>
    <hyperlink ref="O5" r:id="rId2" display="deportivasponnyltda@hotmail.com"/>
    <hyperlink ref="S8" r:id="rId3" display="https://community.secop.gov.co/Public/Tendering/ContractNoticePhases/View?PPI=CO1.PPI.26708401&amp;isFromPublicArea=True&amp;isModal=False"/>
    <hyperlink ref="S9" r:id="rId4" display="https://community.secop.gov.co/Public/Tendering/ContractNoticePhases/View?PPI=CO1.PPI.26755085&amp;isFromPublicArea=True&amp;isModal=False"/>
    <hyperlink ref="S5" r:id="rId5" display="https://community.secop.gov.co/Public/Tendering/OpportunityDetail/Index?noticeUID=CO1.NTC.4642327&amp;isFromPublicArea=True&amp;isModal=False"/>
    <hyperlink ref="S7" r:id="rId6" display="https://community.secop.gov.co/Public/Tendering/OpportunityDetail/Index?noticeUID=CO1.NTC.4784674&amp;isFromPublicArea=True&amp;isModal=False"/>
    <hyperlink ref="O6" r:id="rId7" display="danielc.gutierrez@gmail.com"/>
    <hyperlink ref="S6" r:id="rId8" display="https://community.secop.gov.co/Public/Tendering/ContractNoticePhases/View?PPI=CO1.PPI.26472136&amp;isFromPublicArea=True&amp;isModal=False"/>
  </hyperlinks>
  <printOptions/>
  <pageMargins left="0.7" right="0.7" top="0.75" bottom="0.75" header="0.3" footer="0.3"/>
  <pageSetup orientation="portrait" paperSize="9"/>
  <drawing r:id="rId11"/>
  <legacyDrawing r:id="rId10"/>
</worksheet>
</file>

<file path=xl/worksheets/sheet3.xml><?xml version="1.0" encoding="utf-8"?>
<worksheet xmlns="http://schemas.openxmlformats.org/spreadsheetml/2006/main" xmlns:r="http://schemas.openxmlformats.org/officeDocument/2006/relationships">
  <dimension ref="A2:T134"/>
  <sheetViews>
    <sheetView zoomScalePageLayoutView="0" workbookViewId="0" topLeftCell="A1">
      <selection activeCell="A4" sqref="A4"/>
    </sheetView>
  </sheetViews>
  <sheetFormatPr defaultColWidth="11.421875" defaultRowHeight="15"/>
  <cols>
    <col min="1" max="1" width="17.8515625" style="63" customWidth="1"/>
    <col min="2" max="2" width="12.7109375" style="86" customWidth="1"/>
    <col min="3" max="3" width="17.140625" style="63" customWidth="1"/>
    <col min="4" max="4" width="15.28125" style="63" customWidth="1"/>
    <col min="5" max="5" width="20.8515625" style="63" customWidth="1"/>
    <col min="6" max="6" width="39.00390625" style="71" customWidth="1"/>
    <col min="7" max="7" width="18.421875" style="82" customWidth="1"/>
    <col min="8" max="8" width="18.00390625" style="82" customWidth="1"/>
    <col min="9" max="9" width="19.00390625" style="82" customWidth="1"/>
    <col min="10" max="10" width="17.28125" style="78" customWidth="1"/>
    <col min="11" max="11" width="17.7109375" style="78" customWidth="1"/>
    <col min="12" max="12" width="11.421875" style="86" customWidth="1"/>
    <col min="13" max="13" width="13.421875" style="78" customWidth="1"/>
    <col min="14" max="14" width="24.7109375" style="63" customWidth="1"/>
    <col min="15" max="15" width="23.00390625" style="63" customWidth="1"/>
    <col min="16" max="16" width="22.421875" style="63" customWidth="1"/>
    <col min="17" max="18" width="16.8515625" style="63" customWidth="1"/>
    <col min="19" max="19" width="19.140625" style="63" customWidth="1"/>
    <col min="20" max="20" width="37.00390625" style="63" customWidth="1"/>
    <col min="21" max="16384" width="11.421875" style="63" customWidth="1"/>
  </cols>
  <sheetData>
    <row r="1" ht="15"/>
    <row r="2" spans="1:20" ht="53.25" customHeight="1" thickBot="1">
      <c r="A2" s="64"/>
      <c r="B2" s="83"/>
      <c r="C2" s="64"/>
      <c r="D2" s="64"/>
      <c r="E2" s="64"/>
      <c r="F2" s="68"/>
      <c r="G2" s="79"/>
      <c r="H2" s="79"/>
      <c r="I2" s="79"/>
      <c r="J2" s="75"/>
      <c r="K2" s="75"/>
      <c r="L2" s="83"/>
      <c r="M2" s="75"/>
      <c r="N2" s="64"/>
      <c r="O2" s="64"/>
      <c r="P2" s="64"/>
      <c r="Q2" s="64"/>
      <c r="R2" s="64"/>
      <c r="S2" s="64"/>
      <c r="T2" s="64"/>
    </row>
    <row r="3" spans="1:20" ht="25.5" customHeight="1" thickBot="1">
      <c r="A3" s="35" t="s">
        <v>816</v>
      </c>
      <c r="B3" s="84"/>
      <c r="C3" s="72"/>
      <c r="D3" s="72"/>
      <c r="E3" s="72"/>
      <c r="F3" s="69"/>
      <c r="G3" s="80"/>
      <c r="H3" s="80"/>
      <c r="I3" s="80"/>
      <c r="J3" s="76"/>
      <c r="K3" s="76"/>
      <c r="L3" s="84"/>
      <c r="M3" s="76"/>
      <c r="N3" s="72"/>
      <c r="O3" s="72"/>
      <c r="P3" s="72"/>
      <c r="Q3" s="72"/>
      <c r="R3" s="72"/>
      <c r="S3" s="72"/>
      <c r="T3" s="73"/>
    </row>
    <row r="4" spans="1:20" s="74" customFormat="1" ht="78.75">
      <c r="A4" s="65" t="s">
        <v>29</v>
      </c>
      <c r="B4" s="85" t="s">
        <v>30</v>
      </c>
      <c r="C4" s="66" t="s">
        <v>0</v>
      </c>
      <c r="D4" s="66" t="s">
        <v>1</v>
      </c>
      <c r="E4" s="66" t="s">
        <v>2</v>
      </c>
      <c r="F4" s="70" t="s">
        <v>3</v>
      </c>
      <c r="G4" s="81" t="s">
        <v>4</v>
      </c>
      <c r="H4" s="81" t="s">
        <v>5</v>
      </c>
      <c r="I4" s="81" t="s">
        <v>6</v>
      </c>
      <c r="J4" s="77" t="s">
        <v>7</v>
      </c>
      <c r="K4" s="77" t="s">
        <v>8</v>
      </c>
      <c r="L4" s="85" t="s">
        <v>9</v>
      </c>
      <c r="M4" s="77" t="s">
        <v>10</v>
      </c>
      <c r="N4" s="66" t="s">
        <v>11</v>
      </c>
      <c r="O4" s="66" t="s">
        <v>35</v>
      </c>
      <c r="P4" s="66" t="s">
        <v>36</v>
      </c>
      <c r="Q4" s="67" t="s">
        <v>37</v>
      </c>
      <c r="R4" s="67" t="s">
        <v>38</v>
      </c>
      <c r="S4" s="67" t="s">
        <v>46</v>
      </c>
      <c r="T4" s="67" t="s">
        <v>43</v>
      </c>
    </row>
    <row r="5" spans="1:20" ht="101.25" customHeight="1">
      <c r="A5" s="87" t="s">
        <v>159</v>
      </c>
      <c r="B5" s="88">
        <v>84</v>
      </c>
      <c r="C5" s="87" t="s">
        <v>160</v>
      </c>
      <c r="D5" s="87" t="s">
        <v>57</v>
      </c>
      <c r="E5" s="87" t="s">
        <v>161</v>
      </c>
      <c r="F5" s="87" t="s">
        <v>162</v>
      </c>
      <c r="G5" s="89">
        <v>26400000</v>
      </c>
      <c r="H5" s="90"/>
      <c r="I5" s="89">
        <v>37999725</v>
      </c>
      <c r="J5" s="91">
        <v>45120</v>
      </c>
      <c r="K5" s="91">
        <v>45120</v>
      </c>
      <c r="L5" s="88" t="s">
        <v>163</v>
      </c>
      <c r="M5" s="92">
        <v>45211</v>
      </c>
      <c r="N5" s="93" t="s">
        <v>164</v>
      </c>
      <c r="O5" s="94" t="s">
        <v>165</v>
      </c>
      <c r="P5" s="87">
        <v>10</v>
      </c>
      <c r="Q5" s="87" t="s">
        <v>166</v>
      </c>
      <c r="R5" s="95" t="s">
        <v>167</v>
      </c>
      <c r="S5" s="96" t="s">
        <v>168</v>
      </c>
      <c r="T5" s="87" t="s">
        <v>169</v>
      </c>
    </row>
    <row r="6" spans="1:20" ht="90" customHeight="1">
      <c r="A6" s="87" t="s">
        <v>159</v>
      </c>
      <c r="B6" s="88">
        <v>92</v>
      </c>
      <c r="C6" s="87" t="s">
        <v>160</v>
      </c>
      <c r="D6" s="87" t="s">
        <v>170</v>
      </c>
      <c r="E6" s="87" t="s">
        <v>171</v>
      </c>
      <c r="F6" s="87" t="s">
        <v>172</v>
      </c>
      <c r="G6" s="97">
        <v>2500000</v>
      </c>
      <c r="H6" s="98">
        <v>0</v>
      </c>
      <c r="I6" s="97">
        <v>2500000</v>
      </c>
      <c r="J6" s="91">
        <v>45160</v>
      </c>
      <c r="K6" s="91">
        <v>45160</v>
      </c>
      <c r="L6" s="88" t="s">
        <v>163</v>
      </c>
      <c r="M6" s="99">
        <v>45220</v>
      </c>
      <c r="N6" s="100" t="s">
        <v>164</v>
      </c>
      <c r="O6" s="101" t="s">
        <v>173</v>
      </c>
      <c r="P6" s="87">
        <v>10</v>
      </c>
      <c r="Q6" s="87" t="s">
        <v>166</v>
      </c>
      <c r="R6" s="87" t="s">
        <v>174</v>
      </c>
      <c r="S6" s="102" t="s">
        <v>175</v>
      </c>
      <c r="T6" s="87" t="s">
        <v>176</v>
      </c>
    </row>
    <row r="7" spans="1:20" ht="124.5" customHeight="1">
      <c r="A7" s="87" t="s">
        <v>159</v>
      </c>
      <c r="B7" s="103">
        <v>113299</v>
      </c>
      <c r="C7" s="87" t="s">
        <v>160</v>
      </c>
      <c r="D7" s="87" t="s">
        <v>57</v>
      </c>
      <c r="E7" s="93" t="s">
        <v>177</v>
      </c>
      <c r="F7" s="93" t="s">
        <v>178</v>
      </c>
      <c r="G7" s="104">
        <v>40368200</v>
      </c>
      <c r="H7" s="98">
        <v>0</v>
      </c>
      <c r="I7" s="89">
        <v>38831500</v>
      </c>
      <c r="J7" s="91">
        <v>45134</v>
      </c>
      <c r="K7" s="91">
        <v>45134</v>
      </c>
      <c r="L7" s="88" t="s">
        <v>163</v>
      </c>
      <c r="M7" s="99">
        <v>45291</v>
      </c>
      <c r="N7" s="93" t="s">
        <v>179</v>
      </c>
      <c r="O7" s="105" t="s">
        <v>180</v>
      </c>
      <c r="P7" s="106">
        <v>26</v>
      </c>
      <c r="Q7" s="87" t="s">
        <v>181</v>
      </c>
      <c r="R7" s="95">
        <v>113299</v>
      </c>
      <c r="S7" s="105" t="s">
        <v>182</v>
      </c>
      <c r="T7" s="87" t="s">
        <v>176</v>
      </c>
    </row>
    <row r="8" spans="1:20" ht="129" customHeight="1">
      <c r="A8" s="87" t="s">
        <v>159</v>
      </c>
      <c r="B8" s="107">
        <v>114293</v>
      </c>
      <c r="C8" s="87" t="s">
        <v>160</v>
      </c>
      <c r="D8" s="87" t="s">
        <v>58</v>
      </c>
      <c r="E8" s="93" t="s">
        <v>183</v>
      </c>
      <c r="F8" s="93" t="s">
        <v>184</v>
      </c>
      <c r="G8" s="89">
        <v>14809669</v>
      </c>
      <c r="H8" s="98">
        <v>0</v>
      </c>
      <c r="I8" s="89">
        <v>14733160</v>
      </c>
      <c r="J8" s="91">
        <v>45161</v>
      </c>
      <c r="K8" s="91">
        <v>45161</v>
      </c>
      <c r="L8" s="88" t="s">
        <v>163</v>
      </c>
      <c r="M8" s="99">
        <v>45260</v>
      </c>
      <c r="N8" s="93" t="s">
        <v>185</v>
      </c>
      <c r="O8" s="105" t="s">
        <v>186</v>
      </c>
      <c r="P8" s="106">
        <v>10</v>
      </c>
      <c r="Q8" s="87" t="s">
        <v>166</v>
      </c>
      <c r="R8" s="95">
        <v>114293</v>
      </c>
      <c r="S8" s="105" t="s">
        <v>187</v>
      </c>
      <c r="T8" s="87" t="s">
        <v>176</v>
      </c>
    </row>
    <row r="9" spans="1:20" ht="140.25" customHeight="1">
      <c r="A9" s="87" t="s">
        <v>159</v>
      </c>
      <c r="B9" s="107">
        <v>113854</v>
      </c>
      <c r="C9" s="87" t="s">
        <v>160</v>
      </c>
      <c r="D9" s="87" t="s">
        <v>57</v>
      </c>
      <c r="E9" s="100" t="s">
        <v>177</v>
      </c>
      <c r="F9" s="100" t="s">
        <v>188</v>
      </c>
      <c r="G9" s="108">
        <v>1921544</v>
      </c>
      <c r="H9" s="98">
        <v>0</v>
      </c>
      <c r="I9" s="98">
        <v>1921498</v>
      </c>
      <c r="J9" s="91">
        <v>45135</v>
      </c>
      <c r="K9" s="91">
        <v>45135</v>
      </c>
      <c r="L9" s="88" t="s">
        <v>163</v>
      </c>
      <c r="M9" s="99">
        <v>45196</v>
      </c>
      <c r="N9" s="100" t="s">
        <v>189</v>
      </c>
      <c r="O9" s="105" t="s">
        <v>180</v>
      </c>
      <c r="P9" s="109">
        <v>26</v>
      </c>
      <c r="Q9" s="87" t="s">
        <v>166</v>
      </c>
      <c r="R9" s="95">
        <v>113854</v>
      </c>
      <c r="S9" s="105" t="s">
        <v>190</v>
      </c>
      <c r="T9" s="87" t="s">
        <v>176</v>
      </c>
    </row>
    <row r="10" spans="1:20" ht="51.75">
      <c r="A10" s="87" t="s">
        <v>159</v>
      </c>
      <c r="B10" s="107">
        <v>114128</v>
      </c>
      <c r="C10" s="87" t="s">
        <v>160</v>
      </c>
      <c r="D10" s="87" t="s">
        <v>57</v>
      </c>
      <c r="E10" s="100" t="s">
        <v>191</v>
      </c>
      <c r="F10" s="100" t="s">
        <v>192</v>
      </c>
      <c r="G10" s="108">
        <v>2535000</v>
      </c>
      <c r="H10" s="98">
        <v>0</v>
      </c>
      <c r="I10" s="98">
        <v>2525605</v>
      </c>
      <c r="J10" s="91">
        <v>45139</v>
      </c>
      <c r="K10" s="91">
        <v>45139</v>
      </c>
      <c r="L10" s="88" t="s">
        <v>163</v>
      </c>
      <c r="M10" s="99">
        <v>45200</v>
      </c>
      <c r="N10" s="100" t="s">
        <v>193</v>
      </c>
      <c r="O10" s="105" t="s">
        <v>194</v>
      </c>
      <c r="P10" s="110">
        <v>26</v>
      </c>
      <c r="Q10" s="87" t="s">
        <v>166</v>
      </c>
      <c r="R10" s="95">
        <v>114128</v>
      </c>
      <c r="S10" s="105" t="s">
        <v>195</v>
      </c>
      <c r="T10" s="87" t="s">
        <v>176</v>
      </c>
    </row>
    <row r="11" spans="1:20" ht="51.75">
      <c r="A11" s="87" t="s">
        <v>159</v>
      </c>
      <c r="B11" s="107">
        <v>114259</v>
      </c>
      <c r="C11" s="87" t="s">
        <v>160</v>
      </c>
      <c r="D11" s="100" t="s">
        <v>58</v>
      </c>
      <c r="E11" s="93" t="s">
        <v>183</v>
      </c>
      <c r="F11" s="93" t="s">
        <v>196</v>
      </c>
      <c r="G11" s="89">
        <v>11999830</v>
      </c>
      <c r="H11" s="98">
        <v>0</v>
      </c>
      <c r="I11" s="89">
        <v>11999830</v>
      </c>
      <c r="J11" s="91">
        <v>45152</v>
      </c>
      <c r="K11" s="91">
        <v>45152</v>
      </c>
      <c r="L11" s="88" t="s">
        <v>163</v>
      </c>
      <c r="M11" s="99">
        <v>45212</v>
      </c>
      <c r="N11" s="93" t="s">
        <v>197</v>
      </c>
      <c r="O11" s="105" t="s">
        <v>186</v>
      </c>
      <c r="P11" s="111">
        <v>26</v>
      </c>
      <c r="Q11" s="87" t="s">
        <v>166</v>
      </c>
      <c r="R11" s="95">
        <v>114259</v>
      </c>
      <c r="S11" s="105" t="s">
        <v>198</v>
      </c>
      <c r="T11" s="87" t="s">
        <v>176</v>
      </c>
    </row>
    <row r="12" spans="1:20" ht="89.25">
      <c r="A12" s="112" t="s">
        <v>199</v>
      </c>
      <c r="B12" s="113">
        <v>58</v>
      </c>
      <c r="C12" s="112" t="s">
        <v>200</v>
      </c>
      <c r="D12" s="87" t="s">
        <v>58</v>
      </c>
      <c r="E12" s="87" t="s">
        <v>201</v>
      </c>
      <c r="F12" s="87" t="s">
        <v>202</v>
      </c>
      <c r="G12" s="97">
        <v>3562870</v>
      </c>
      <c r="H12" s="98">
        <v>0</v>
      </c>
      <c r="I12" s="97">
        <v>3562870</v>
      </c>
      <c r="J12" s="91">
        <v>45148</v>
      </c>
      <c r="K12" s="91">
        <v>45148</v>
      </c>
      <c r="L12" s="88" t="s">
        <v>163</v>
      </c>
      <c r="M12" s="91">
        <v>45209</v>
      </c>
      <c r="N12" s="87" t="s">
        <v>203</v>
      </c>
      <c r="O12" s="114" t="s">
        <v>204</v>
      </c>
      <c r="P12" s="87">
        <v>26</v>
      </c>
      <c r="Q12" s="87" t="s">
        <v>181</v>
      </c>
      <c r="R12" s="87" t="s">
        <v>205</v>
      </c>
      <c r="S12" s="115" t="s">
        <v>206</v>
      </c>
      <c r="T12" s="87" t="s">
        <v>176</v>
      </c>
    </row>
    <row r="13" spans="1:20" ht="63.75">
      <c r="A13" s="112" t="s">
        <v>199</v>
      </c>
      <c r="B13" s="113" t="s">
        <v>207</v>
      </c>
      <c r="C13" s="112" t="s">
        <v>208</v>
      </c>
      <c r="D13" s="87" t="s">
        <v>58</v>
      </c>
      <c r="E13" s="87" t="s">
        <v>209</v>
      </c>
      <c r="F13" s="87" t="s">
        <v>210</v>
      </c>
      <c r="G13" s="97">
        <v>10876467</v>
      </c>
      <c r="H13" s="98">
        <v>0</v>
      </c>
      <c r="I13" s="97">
        <v>10876467</v>
      </c>
      <c r="J13" s="91">
        <v>45148</v>
      </c>
      <c r="K13" s="91">
        <v>45148</v>
      </c>
      <c r="L13" s="88" t="s">
        <v>163</v>
      </c>
      <c r="M13" s="91">
        <v>45198</v>
      </c>
      <c r="N13" s="87" t="s">
        <v>211</v>
      </c>
      <c r="O13" s="114" t="s">
        <v>212</v>
      </c>
      <c r="P13" s="87">
        <v>26</v>
      </c>
      <c r="Q13" s="87" t="s">
        <v>181</v>
      </c>
      <c r="R13" s="87" t="s">
        <v>80</v>
      </c>
      <c r="S13" s="115" t="s">
        <v>213</v>
      </c>
      <c r="T13" s="87" t="s">
        <v>176</v>
      </c>
    </row>
    <row r="14" spans="1:20" ht="102">
      <c r="A14" s="112" t="s">
        <v>199</v>
      </c>
      <c r="B14" s="113">
        <v>59</v>
      </c>
      <c r="C14" s="112" t="s">
        <v>200</v>
      </c>
      <c r="D14" s="87" t="s">
        <v>57</v>
      </c>
      <c r="E14" s="87" t="s">
        <v>214</v>
      </c>
      <c r="F14" s="87" t="s">
        <v>215</v>
      </c>
      <c r="G14" s="97">
        <v>35103319</v>
      </c>
      <c r="H14" s="98">
        <v>0</v>
      </c>
      <c r="I14" s="97">
        <v>35103319</v>
      </c>
      <c r="J14" s="91">
        <v>45154</v>
      </c>
      <c r="K14" s="91">
        <v>45154</v>
      </c>
      <c r="L14" s="88" t="s">
        <v>163</v>
      </c>
      <c r="M14" s="91">
        <v>45276</v>
      </c>
      <c r="N14" s="87" t="s">
        <v>216</v>
      </c>
      <c r="O14" s="114" t="s">
        <v>217</v>
      </c>
      <c r="P14" s="87">
        <v>26</v>
      </c>
      <c r="Q14" s="87" t="s">
        <v>181</v>
      </c>
      <c r="R14" s="87" t="s">
        <v>218</v>
      </c>
      <c r="S14" s="115" t="s">
        <v>219</v>
      </c>
      <c r="T14" s="87" t="s">
        <v>176</v>
      </c>
    </row>
    <row r="15" spans="1:20" ht="89.25">
      <c r="A15" s="112" t="s">
        <v>199</v>
      </c>
      <c r="B15" s="113">
        <v>60</v>
      </c>
      <c r="C15" s="112" t="s">
        <v>200</v>
      </c>
      <c r="D15" s="87" t="s">
        <v>220</v>
      </c>
      <c r="E15" s="87" t="s">
        <v>214</v>
      </c>
      <c r="F15" s="87" t="s">
        <v>221</v>
      </c>
      <c r="G15" s="97">
        <v>5256825</v>
      </c>
      <c r="H15" s="98">
        <v>0</v>
      </c>
      <c r="I15" s="97">
        <v>5256825</v>
      </c>
      <c r="J15" s="91">
        <v>45154</v>
      </c>
      <c r="K15" s="91">
        <v>45154</v>
      </c>
      <c r="L15" s="88" t="s">
        <v>163</v>
      </c>
      <c r="M15" s="91">
        <v>45276</v>
      </c>
      <c r="N15" s="87" t="s">
        <v>222</v>
      </c>
      <c r="O15" s="114" t="s">
        <v>217</v>
      </c>
      <c r="P15" s="87">
        <v>26</v>
      </c>
      <c r="Q15" s="87" t="s">
        <v>181</v>
      </c>
      <c r="R15" s="87" t="s">
        <v>223</v>
      </c>
      <c r="S15" s="115" t="s">
        <v>224</v>
      </c>
      <c r="T15" s="87" t="s">
        <v>176</v>
      </c>
    </row>
    <row r="16" spans="1:20" ht="63.75">
      <c r="A16" s="112" t="s">
        <v>199</v>
      </c>
      <c r="B16" s="113" t="s">
        <v>225</v>
      </c>
      <c r="C16" s="112" t="s">
        <v>208</v>
      </c>
      <c r="D16" s="87" t="s">
        <v>57</v>
      </c>
      <c r="E16" s="87" t="s">
        <v>226</v>
      </c>
      <c r="F16" s="87" t="s">
        <v>227</v>
      </c>
      <c r="G16" s="97">
        <v>6479670</v>
      </c>
      <c r="H16" s="98">
        <v>0</v>
      </c>
      <c r="I16" s="97">
        <v>6479670</v>
      </c>
      <c r="J16" s="91">
        <v>45156</v>
      </c>
      <c r="K16" s="91">
        <v>45156</v>
      </c>
      <c r="L16" s="88" t="s">
        <v>163</v>
      </c>
      <c r="M16" s="91">
        <v>45260</v>
      </c>
      <c r="N16" s="87" t="s">
        <v>228</v>
      </c>
      <c r="O16" s="114" t="s">
        <v>229</v>
      </c>
      <c r="P16" s="87">
        <v>26</v>
      </c>
      <c r="Q16" s="87" t="s">
        <v>181</v>
      </c>
      <c r="R16" s="87" t="s">
        <v>80</v>
      </c>
      <c r="S16" s="115" t="s">
        <v>230</v>
      </c>
      <c r="T16" s="87" t="s">
        <v>176</v>
      </c>
    </row>
    <row r="17" spans="1:20" ht="63.75">
      <c r="A17" s="112" t="s">
        <v>199</v>
      </c>
      <c r="B17" s="113">
        <v>61</v>
      </c>
      <c r="C17" s="112" t="s">
        <v>200</v>
      </c>
      <c r="D17" s="87" t="s">
        <v>58</v>
      </c>
      <c r="E17" s="87" t="s">
        <v>231</v>
      </c>
      <c r="F17" s="87" t="s">
        <v>232</v>
      </c>
      <c r="G17" s="97">
        <v>600000</v>
      </c>
      <c r="H17" s="98">
        <v>0</v>
      </c>
      <c r="I17" s="97">
        <v>600000</v>
      </c>
      <c r="J17" s="91">
        <v>45160</v>
      </c>
      <c r="K17" s="91">
        <v>45160</v>
      </c>
      <c r="L17" s="88" t="s">
        <v>163</v>
      </c>
      <c r="M17" s="91">
        <v>45221</v>
      </c>
      <c r="N17" s="87" t="s">
        <v>233</v>
      </c>
      <c r="O17" s="114" t="s">
        <v>234</v>
      </c>
      <c r="P17" s="87">
        <v>26</v>
      </c>
      <c r="Q17" s="87" t="s">
        <v>181</v>
      </c>
      <c r="R17" s="87" t="s">
        <v>80</v>
      </c>
      <c r="S17" s="87"/>
      <c r="T17" s="87" t="s">
        <v>235</v>
      </c>
    </row>
    <row r="18" spans="1:20" ht="63.75">
      <c r="A18" s="112" t="s">
        <v>199</v>
      </c>
      <c r="B18" s="113">
        <v>62</v>
      </c>
      <c r="C18" s="112" t="s">
        <v>200</v>
      </c>
      <c r="D18" s="87" t="s">
        <v>58</v>
      </c>
      <c r="E18" s="87" t="s">
        <v>231</v>
      </c>
      <c r="F18" s="87" t="s">
        <v>236</v>
      </c>
      <c r="G18" s="97">
        <v>600000</v>
      </c>
      <c r="H18" s="98">
        <v>0</v>
      </c>
      <c r="I18" s="97">
        <v>600000</v>
      </c>
      <c r="J18" s="91">
        <v>45160</v>
      </c>
      <c r="K18" s="91">
        <v>45160</v>
      </c>
      <c r="L18" s="88" t="s">
        <v>163</v>
      </c>
      <c r="M18" s="91">
        <v>45221</v>
      </c>
      <c r="N18" s="87" t="s">
        <v>233</v>
      </c>
      <c r="O18" s="114" t="s">
        <v>234</v>
      </c>
      <c r="P18" s="87">
        <v>26</v>
      </c>
      <c r="Q18" s="87" t="s">
        <v>181</v>
      </c>
      <c r="R18" s="87" t="s">
        <v>80</v>
      </c>
      <c r="S18" s="87"/>
      <c r="T18" s="87" t="s">
        <v>235</v>
      </c>
    </row>
    <row r="19" spans="1:20" ht="63.75">
      <c r="A19" s="112" t="s">
        <v>199</v>
      </c>
      <c r="B19" s="113">
        <v>63</v>
      </c>
      <c r="C19" s="112" t="s">
        <v>200</v>
      </c>
      <c r="D19" s="87" t="s">
        <v>58</v>
      </c>
      <c r="E19" s="87" t="s">
        <v>231</v>
      </c>
      <c r="F19" s="87" t="s">
        <v>237</v>
      </c>
      <c r="G19" s="97">
        <v>600000</v>
      </c>
      <c r="H19" s="98">
        <v>0</v>
      </c>
      <c r="I19" s="97">
        <v>600000</v>
      </c>
      <c r="J19" s="91">
        <v>45160</v>
      </c>
      <c r="K19" s="91">
        <v>45160</v>
      </c>
      <c r="L19" s="88" t="s">
        <v>163</v>
      </c>
      <c r="M19" s="91">
        <v>45221</v>
      </c>
      <c r="N19" s="87" t="s">
        <v>233</v>
      </c>
      <c r="O19" s="114" t="s">
        <v>234</v>
      </c>
      <c r="P19" s="87">
        <v>26</v>
      </c>
      <c r="Q19" s="87" t="s">
        <v>181</v>
      </c>
      <c r="R19" s="87" t="s">
        <v>80</v>
      </c>
      <c r="S19" s="87"/>
      <c r="T19" s="87" t="s">
        <v>235</v>
      </c>
    </row>
    <row r="20" spans="1:20" ht="63.75">
      <c r="A20" s="112" t="s">
        <v>199</v>
      </c>
      <c r="B20" s="113">
        <v>64</v>
      </c>
      <c r="C20" s="112" t="s">
        <v>200</v>
      </c>
      <c r="D20" s="87" t="s">
        <v>58</v>
      </c>
      <c r="E20" s="87" t="s">
        <v>231</v>
      </c>
      <c r="F20" s="87" t="s">
        <v>238</v>
      </c>
      <c r="G20" s="97">
        <v>810000</v>
      </c>
      <c r="H20" s="98">
        <v>0</v>
      </c>
      <c r="I20" s="97">
        <v>810000</v>
      </c>
      <c r="J20" s="91">
        <v>45160</v>
      </c>
      <c r="K20" s="91">
        <v>45160</v>
      </c>
      <c r="L20" s="88" t="s">
        <v>163</v>
      </c>
      <c r="M20" s="91">
        <v>45221</v>
      </c>
      <c r="N20" s="87" t="s">
        <v>233</v>
      </c>
      <c r="O20" s="114" t="s">
        <v>234</v>
      </c>
      <c r="P20" s="87">
        <v>26</v>
      </c>
      <c r="Q20" s="87" t="s">
        <v>181</v>
      </c>
      <c r="R20" s="87" t="s">
        <v>80</v>
      </c>
      <c r="S20" s="87"/>
      <c r="T20" s="87" t="s">
        <v>235</v>
      </c>
    </row>
    <row r="21" spans="1:20" ht="102">
      <c r="A21" s="112" t="s">
        <v>239</v>
      </c>
      <c r="B21" s="113" t="s">
        <v>240</v>
      </c>
      <c r="C21" s="112" t="s">
        <v>200</v>
      </c>
      <c r="D21" s="87" t="s">
        <v>241</v>
      </c>
      <c r="E21" s="87" t="s">
        <v>242</v>
      </c>
      <c r="F21" s="87" t="s">
        <v>243</v>
      </c>
      <c r="G21" s="97">
        <v>8864858</v>
      </c>
      <c r="H21" s="98">
        <v>0</v>
      </c>
      <c r="I21" s="97">
        <v>8864858</v>
      </c>
      <c r="J21" s="91">
        <v>45152</v>
      </c>
      <c r="K21" s="91">
        <v>45152</v>
      </c>
      <c r="L21" s="88" t="s">
        <v>163</v>
      </c>
      <c r="M21" s="91">
        <v>45291</v>
      </c>
      <c r="N21" s="87" t="s">
        <v>244</v>
      </c>
      <c r="O21" s="115" t="s">
        <v>245</v>
      </c>
      <c r="P21" s="87">
        <v>10</v>
      </c>
      <c r="Q21" s="87" t="s">
        <v>120</v>
      </c>
      <c r="R21" s="87"/>
      <c r="S21" s="115" t="s">
        <v>246</v>
      </c>
      <c r="T21" s="87" t="s">
        <v>176</v>
      </c>
    </row>
    <row r="22" spans="1:20" ht="51.75">
      <c r="A22" s="112" t="s">
        <v>247</v>
      </c>
      <c r="B22" s="113" t="s">
        <v>248</v>
      </c>
      <c r="C22" s="112" t="s">
        <v>160</v>
      </c>
      <c r="D22" s="87" t="s">
        <v>57</v>
      </c>
      <c r="E22" s="87" t="s">
        <v>249</v>
      </c>
      <c r="F22" s="100" t="s">
        <v>250</v>
      </c>
      <c r="G22" s="97">
        <v>3569458</v>
      </c>
      <c r="H22" s="97">
        <v>677190</v>
      </c>
      <c r="I22" s="97">
        <v>4246648</v>
      </c>
      <c r="J22" s="91">
        <v>45138</v>
      </c>
      <c r="K22" s="91">
        <v>45139</v>
      </c>
      <c r="L22" s="88" t="s">
        <v>163</v>
      </c>
      <c r="M22" s="91">
        <v>45194</v>
      </c>
      <c r="N22" s="87" t="s">
        <v>197</v>
      </c>
      <c r="O22" s="114" t="s">
        <v>251</v>
      </c>
      <c r="P22" s="87">
        <v>10</v>
      </c>
      <c r="Q22" s="87" t="s">
        <v>166</v>
      </c>
      <c r="R22" s="116"/>
      <c r="S22" s="114" t="s">
        <v>252</v>
      </c>
      <c r="T22" s="87" t="s">
        <v>253</v>
      </c>
    </row>
    <row r="23" spans="1:20" ht="15">
      <c r="A23" s="117" t="s">
        <v>254</v>
      </c>
      <c r="B23" s="118">
        <v>45</v>
      </c>
      <c r="C23" s="117" t="s">
        <v>54</v>
      </c>
      <c r="D23" s="119" t="s">
        <v>57</v>
      </c>
      <c r="E23" s="120" t="s">
        <v>255</v>
      </c>
      <c r="F23" s="119" t="s">
        <v>256</v>
      </c>
      <c r="G23" s="121">
        <v>4946000</v>
      </c>
      <c r="H23" s="98">
        <v>0</v>
      </c>
      <c r="I23" s="121">
        <v>4946000</v>
      </c>
      <c r="J23" s="122">
        <v>45134</v>
      </c>
      <c r="K23" s="122">
        <v>45134</v>
      </c>
      <c r="L23" s="88" t="s">
        <v>163</v>
      </c>
      <c r="M23" s="123">
        <v>45224</v>
      </c>
      <c r="N23" s="117" t="s">
        <v>257</v>
      </c>
      <c r="O23" s="124" t="s">
        <v>258</v>
      </c>
      <c r="P23" s="119" t="s">
        <v>259</v>
      </c>
      <c r="Q23" s="119" t="s">
        <v>260</v>
      </c>
      <c r="R23" s="117" t="s">
        <v>261</v>
      </c>
      <c r="S23" s="124" t="s">
        <v>262</v>
      </c>
      <c r="T23" s="87" t="s">
        <v>176</v>
      </c>
    </row>
    <row r="24" spans="1:20" ht="15">
      <c r="A24" s="117" t="s">
        <v>254</v>
      </c>
      <c r="B24" s="118">
        <v>46</v>
      </c>
      <c r="C24" s="117" t="s">
        <v>54</v>
      </c>
      <c r="D24" s="119" t="s">
        <v>57</v>
      </c>
      <c r="E24" s="120" t="s">
        <v>263</v>
      </c>
      <c r="F24" s="119" t="s">
        <v>264</v>
      </c>
      <c r="G24" s="121">
        <v>49999000</v>
      </c>
      <c r="H24" s="98">
        <v>0</v>
      </c>
      <c r="I24" s="121">
        <v>49999000</v>
      </c>
      <c r="J24" s="122">
        <v>45147</v>
      </c>
      <c r="K24" s="122">
        <v>45147</v>
      </c>
      <c r="L24" s="88" t="s">
        <v>163</v>
      </c>
      <c r="M24" s="123">
        <v>45237</v>
      </c>
      <c r="N24" s="117" t="s">
        <v>265</v>
      </c>
      <c r="O24" s="124" t="s">
        <v>266</v>
      </c>
      <c r="P24" s="119" t="s">
        <v>259</v>
      </c>
      <c r="Q24" s="119" t="s">
        <v>260</v>
      </c>
      <c r="R24" s="117" t="s">
        <v>267</v>
      </c>
      <c r="S24" s="124" t="s">
        <v>268</v>
      </c>
      <c r="T24" s="87" t="s">
        <v>176</v>
      </c>
    </row>
    <row r="25" spans="1:20" ht="15">
      <c r="A25" s="117" t="s">
        <v>254</v>
      </c>
      <c r="B25" s="118">
        <v>47</v>
      </c>
      <c r="C25" s="117" t="s">
        <v>54</v>
      </c>
      <c r="D25" s="119" t="s">
        <v>57</v>
      </c>
      <c r="E25" s="120" t="s">
        <v>269</v>
      </c>
      <c r="F25" s="119" t="s">
        <v>270</v>
      </c>
      <c r="G25" s="121">
        <v>90165150</v>
      </c>
      <c r="H25" s="98">
        <v>0</v>
      </c>
      <c r="I25" s="121">
        <v>90165150</v>
      </c>
      <c r="J25" s="122">
        <v>45149</v>
      </c>
      <c r="K25" s="122">
        <v>45149</v>
      </c>
      <c r="L25" s="88" t="s">
        <v>163</v>
      </c>
      <c r="M25" s="123">
        <v>45209</v>
      </c>
      <c r="N25" s="117" t="s">
        <v>271</v>
      </c>
      <c r="O25" s="124" t="s">
        <v>272</v>
      </c>
      <c r="P25" s="119" t="s">
        <v>259</v>
      </c>
      <c r="Q25" s="119" t="s">
        <v>260</v>
      </c>
      <c r="R25" s="117" t="s">
        <v>273</v>
      </c>
      <c r="S25" s="124" t="s">
        <v>274</v>
      </c>
      <c r="T25" s="87" t="s">
        <v>176</v>
      </c>
    </row>
    <row r="26" spans="1:20" ht="15">
      <c r="A26" s="117" t="s">
        <v>254</v>
      </c>
      <c r="B26" s="118">
        <v>48</v>
      </c>
      <c r="C26" s="117" t="s">
        <v>54</v>
      </c>
      <c r="D26" s="119" t="s">
        <v>55</v>
      </c>
      <c r="E26" s="120" t="s">
        <v>275</v>
      </c>
      <c r="F26" s="119" t="s">
        <v>276</v>
      </c>
      <c r="G26" s="121">
        <v>1140000</v>
      </c>
      <c r="H26" s="98">
        <v>0</v>
      </c>
      <c r="I26" s="121">
        <v>1140000</v>
      </c>
      <c r="J26" s="122">
        <v>45153</v>
      </c>
      <c r="K26" s="122">
        <v>45153</v>
      </c>
      <c r="L26" s="88" t="s">
        <v>163</v>
      </c>
      <c r="M26" s="123">
        <v>45243</v>
      </c>
      <c r="N26" s="117" t="s">
        <v>277</v>
      </c>
      <c r="O26" s="124" t="s">
        <v>278</v>
      </c>
      <c r="P26" s="119">
        <v>26</v>
      </c>
      <c r="Q26" s="119" t="s">
        <v>181</v>
      </c>
      <c r="R26" s="117" t="s">
        <v>279</v>
      </c>
      <c r="S26" s="124" t="s">
        <v>280</v>
      </c>
      <c r="T26" s="87" t="s">
        <v>176</v>
      </c>
    </row>
    <row r="27" spans="1:20" ht="15">
      <c r="A27" s="117" t="s">
        <v>254</v>
      </c>
      <c r="B27" s="118">
        <v>49</v>
      </c>
      <c r="C27" s="117" t="s">
        <v>54</v>
      </c>
      <c r="D27" s="119" t="s">
        <v>57</v>
      </c>
      <c r="E27" s="120" t="s">
        <v>281</v>
      </c>
      <c r="F27" s="119" t="s">
        <v>282</v>
      </c>
      <c r="G27" s="121">
        <v>58144909</v>
      </c>
      <c r="H27" s="98">
        <v>0</v>
      </c>
      <c r="I27" s="121">
        <v>58144909</v>
      </c>
      <c r="J27" s="122">
        <v>45155</v>
      </c>
      <c r="K27" s="122">
        <v>45155</v>
      </c>
      <c r="L27" s="88" t="s">
        <v>163</v>
      </c>
      <c r="M27" s="123">
        <v>45245</v>
      </c>
      <c r="N27" s="117" t="s">
        <v>283</v>
      </c>
      <c r="O27" s="124" t="s">
        <v>284</v>
      </c>
      <c r="P27" s="119">
        <v>26</v>
      </c>
      <c r="Q27" s="119" t="s">
        <v>181</v>
      </c>
      <c r="R27" s="117" t="s">
        <v>285</v>
      </c>
      <c r="S27" s="124" t="s">
        <v>286</v>
      </c>
      <c r="T27" s="87" t="s">
        <v>176</v>
      </c>
    </row>
    <row r="28" spans="1:20" ht="15">
      <c r="A28" s="117" t="s">
        <v>254</v>
      </c>
      <c r="B28" s="118">
        <v>50</v>
      </c>
      <c r="C28" s="117" t="s">
        <v>54</v>
      </c>
      <c r="D28" s="119" t="s">
        <v>57</v>
      </c>
      <c r="E28" s="120" t="s">
        <v>287</v>
      </c>
      <c r="F28" s="119" t="s">
        <v>288</v>
      </c>
      <c r="G28" s="121">
        <v>115996770</v>
      </c>
      <c r="H28" s="98">
        <v>0</v>
      </c>
      <c r="I28" s="121">
        <v>115996770</v>
      </c>
      <c r="J28" s="122">
        <v>45155</v>
      </c>
      <c r="K28" s="122">
        <v>45155</v>
      </c>
      <c r="L28" s="88" t="s">
        <v>163</v>
      </c>
      <c r="M28" s="123">
        <v>45275</v>
      </c>
      <c r="N28" s="117" t="s">
        <v>289</v>
      </c>
      <c r="O28" s="124" t="s">
        <v>290</v>
      </c>
      <c r="P28" s="119">
        <v>26</v>
      </c>
      <c r="Q28" s="119" t="s">
        <v>181</v>
      </c>
      <c r="R28" s="117">
        <v>114610</v>
      </c>
      <c r="S28" s="124" t="s">
        <v>291</v>
      </c>
      <c r="T28" s="87" t="s">
        <v>176</v>
      </c>
    </row>
    <row r="29" spans="1:20" ht="15">
      <c r="A29" s="117" t="s">
        <v>254</v>
      </c>
      <c r="B29" s="118">
        <v>51</v>
      </c>
      <c r="C29" s="117" t="s">
        <v>54</v>
      </c>
      <c r="D29" s="119" t="s">
        <v>57</v>
      </c>
      <c r="E29" s="120" t="s">
        <v>287</v>
      </c>
      <c r="F29" s="119" t="s">
        <v>292</v>
      </c>
      <c r="G29" s="121">
        <v>80485210</v>
      </c>
      <c r="H29" s="98">
        <v>0</v>
      </c>
      <c r="I29" s="121">
        <v>80485210</v>
      </c>
      <c r="J29" s="122">
        <v>45156</v>
      </c>
      <c r="K29" s="122">
        <v>45156</v>
      </c>
      <c r="L29" s="88" t="s">
        <v>163</v>
      </c>
      <c r="M29" s="123">
        <v>45276</v>
      </c>
      <c r="N29" s="117" t="s">
        <v>289</v>
      </c>
      <c r="O29" s="124" t="s">
        <v>290</v>
      </c>
      <c r="P29" s="119">
        <v>26</v>
      </c>
      <c r="Q29" s="119" t="s">
        <v>181</v>
      </c>
      <c r="R29" s="117">
        <v>114673</v>
      </c>
      <c r="S29" s="124" t="s">
        <v>293</v>
      </c>
      <c r="T29" s="87" t="s">
        <v>176</v>
      </c>
    </row>
    <row r="30" spans="1:20" ht="76.5">
      <c r="A30" s="112" t="s">
        <v>294</v>
      </c>
      <c r="B30" s="113" t="s">
        <v>295</v>
      </c>
      <c r="C30" s="112" t="s">
        <v>160</v>
      </c>
      <c r="D30" s="87" t="s">
        <v>296</v>
      </c>
      <c r="E30" s="87" t="s">
        <v>297</v>
      </c>
      <c r="F30" s="87" t="s">
        <v>298</v>
      </c>
      <c r="G30" s="97">
        <v>1423250</v>
      </c>
      <c r="H30" s="97">
        <v>706000</v>
      </c>
      <c r="I30" s="97">
        <v>2129250</v>
      </c>
      <c r="J30" s="91">
        <v>45148</v>
      </c>
      <c r="K30" s="91">
        <v>45149</v>
      </c>
      <c r="L30" s="88" t="s">
        <v>163</v>
      </c>
      <c r="M30" s="91">
        <v>45179</v>
      </c>
      <c r="N30" s="87" t="s">
        <v>299</v>
      </c>
      <c r="O30" s="114" t="s">
        <v>300</v>
      </c>
      <c r="P30" s="87">
        <v>10</v>
      </c>
      <c r="Q30" s="87" t="s">
        <v>301</v>
      </c>
      <c r="R30" s="87" t="s">
        <v>302</v>
      </c>
      <c r="S30" s="115" t="s">
        <v>303</v>
      </c>
      <c r="T30" s="87" t="s">
        <v>304</v>
      </c>
    </row>
    <row r="31" spans="1:20" ht="102">
      <c r="A31" s="112" t="s">
        <v>294</v>
      </c>
      <c r="B31" s="113" t="s">
        <v>305</v>
      </c>
      <c r="C31" s="112" t="s">
        <v>160</v>
      </c>
      <c r="D31" s="87" t="s">
        <v>296</v>
      </c>
      <c r="E31" s="87" t="s">
        <v>306</v>
      </c>
      <c r="F31" s="87" t="s">
        <v>307</v>
      </c>
      <c r="G31" s="97">
        <v>1530000</v>
      </c>
      <c r="H31" s="97">
        <v>350000</v>
      </c>
      <c r="I31" s="97">
        <v>1880000</v>
      </c>
      <c r="J31" s="91">
        <v>45154</v>
      </c>
      <c r="K31" s="91">
        <v>45155</v>
      </c>
      <c r="L31" s="88" t="s">
        <v>163</v>
      </c>
      <c r="M31" s="91">
        <v>45215</v>
      </c>
      <c r="N31" s="87" t="s">
        <v>308</v>
      </c>
      <c r="O31" s="101" t="s">
        <v>309</v>
      </c>
      <c r="P31" s="87">
        <v>26</v>
      </c>
      <c r="Q31" s="87" t="s">
        <v>181</v>
      </c>
      <c r="R31" s="87" t="s">
        <v>310</v>
      </c>
      <c r="S31" s="115" t="s">
        <v>303</v>
      </c>
      <c r="T31" s="87" t="s">
        <v>311</v>
      </c>
    </row>
    <row r="32" spans="1:20" ht="127.5">
      <c r="A32" s="112" t="s">
        <v>294</v>
      </c>
      <c r="B32" s="113" t="s">
        <v>312</v>
      </c>
      <c r="C32" s="112" t="s">
        <v>160</v>
      </c>
      <c r="D32" s="87" t="s">
        <v>220</v>
      </c>
      <c r="E32" s="87" t="s">
        <v>313</v>
      </c>
      <c r="F32" s="87" t="s">
        <v>314</v>
      </c>
      <c r="G32" s="97">
        <v>2248000</v>
      </c>
      <c r="H32" s="97">
        <v>1124000</v>
      </c>
      <c r="I32" s="97">
        <v>3372000</v>
      </c>
      <c r="J32" s="91">
        <v>44987</v>
      </c>
      <c r="K32" s="91">
        <v>44992</v>
      </c>
      <c r="L32" s="88" t="s">
        <v>163</v>
      </c>
      <c r="M32" s="91">
        <v>45260</v>
      </c>
      <c r="N32" s="87" t="s">
        <v>315</v>
      </c>
      <c r="O32" s="101" t="s">
        <v>316</v>
      </c>
      <c r="P32" s="87">
        <v>10</v>
      </c>
      <c r="Q32" s="87" t="s">
        <v>301</v>
      </c>
      <c r="R32" s="87" t="s">
        <v>317</v>
      </c>
      <c r="S32" s="115" t="s">
        <v>303</v>
      </c>
      <c r="T32" s="87" t="s">
        <v>318</v>
      </c>
    </row>
    <row r="33" spans="1:20" ht="76.5">
      <c r="A33" s="112" t="s">
        <v>294</v>
      </c>
      <c r="B33" s="113">
        <v>113528</v>
      </c>
      <c r="C33" s="112" t="s">
        <v>319</v>
      </c>
      <c r="D33" s="87" t="s">
        <v>296</v>
      </c>
      <c r="E33" s="87" t="s">
        <v>320</v>
      </c>
      <c r="F33" s="87" t="s">
        <v>321</v>
      </c>
      <c r="G33" s="97">
        <v>11472161</v>
      </c>
      <c r="H33" s="98">
        <v>0</v>
      </c>
      <c r="I33" s="97">
        <v>11472161</v>
      </c>
      <c r="J33" s="91">
        <v>45132</v>
      </c>
      <c r="K33" s="91">
        <v>45138</v>
      </c>
      <c r="L33" s="88" t="s">
        <v>163</v>
      </c>
      <c r="M33" s="91">
        <v>45198</v>
      </c>
      <c r="N33" s="87" t="s">
        <v>322</v>
      </c>
      <c r="O33" s="101" t="s">
        <v>323</v>
      </c>
      <c r="P33" s="125" t="s">
        <v>324</v>
      </c>
      <c r="Q33" s="87" t="s">
        <v>325</v>
      </c>
      <c r="R33" s="87" t="s">
        <v>80</v>
      </c>
      <c r="S33" s="115" t="s">
        <v>326</v>
      </c>
      <c r="T33" s="87" t="s">
        <v>176</v>
      </c>
    </row>
    <row r="34" spans="1:20" ht="89.25">
      <c r="A34" s="112" t="s">
        <v>327</v>
      </c>
      <c r="B34" s="113" t="s">
        <v>328</v>
      </c>
      <c r="C34" s="112" t="s">
        <v>329</v>
      </c>
      <c r="D34" s="87" t="s">
        <v>58</v>
      </c>
      <c r="E34" s="126" t="s">
        <v>330</v>
      </c>
      <c r="F34" s="127" t="s">
        <v>331</v>
      </c>
      <c r="G34" s="128">
        <v>9105264</v>
      </c>
      <c r="H34" s="98">
        <v>0</v>
      </c>
      <c r="I34" s="128">
        <v>9105264</v>
      </c>
      <c r="J34" s="91">
        <v>45146</v>
      </c>
      <c r="K34" s="91">
        <v>45147</v>
      </c>
      <c r="L34" s="88" t="s">
        <v>163</v>
      </c>
      <c r="M34" s="91">
        <v>45230</v>
      </c>
      <c r="N34" s="87" t="s">
        <v>197</v>
      </c>
      <c r="O34" s="87" t="s">
        <v>332</v>
      </c>
      <c r="P34" s="87">
        <v>10</v>
      </c>
      <c r="Q34" s="87" t="s">
        <v>333</v>
      </c>
      <c r="R34" s="87"/>
      <c r="S34" s="87" t="s">
        <v>334</v>
      </c>
      <c r="T34" s="87" t="s">
        <v>176</v>
      </c>
    </row>
    <row r="35" spans="1:20" ht="15">
      <c r="A35" s="117" t="s">
        <v>335</v>
      </c>
      <c r="B35" s="129" t="s">
        <v>336</v>
      </c>
      <c r="C35" s="117" t="s">
        <v>200</v>
      </c>
      <c r="D35" s="117" t="s">
        <v>58</v>
      </c>
      <c r="E35" s="126" t="s">
        <v>337</v>
      </c>
      <c r="F35" s="126" t="s">
        <v>338</v>
      </c>
      <c r="G35" s="130">
        <v>1102500</v>
      </c>
      <c r="H35" s="98">
        <v>0</v>
      </c>
      <c r="I35" s="131">
        <v>1102500</v>
      </c>
      <c r="J35" s="91">
        <v>45148</v>
      </c>
      <c r="K35" s="91">
        <v>45148</v>
      </c>
      <c r="L35" s="88" t="s">
        <v>163</v>
      </c>
      <c r="M35" s="91">
        <v>45170</v>
      </c>
      <c r="N35" s="87" t="s">
        <v>339</v>
      </c>
      <c r="O35" s="114" t="s">
        <v>340</v>
      </c>
      <c r="P35" s="87">
        <v>26</v>
      </c>
      <c r="Q35" s="117" t="s">
        <v>181</v>
      </c>
      <c r="R35" s="117" t="s">
        <v>341</v>
      </c>
      <c r="S35" s="132" t="s">
        <v>342</v>
      </c>
      <c r="T35" s="87" t="s">
        <v>160</v>
      </c>
    </row>
    <row r="36" spans="1:20" ht="15">
      <c r="A36" s="117" t="s">
        <v>335</v>
      </c>
      <c r="B36" s="129" t="s">
        <v>343</v>
      </c>
      <c r="C36" s="117" t="s">
        <v>200</v>
      </c>
      <c r="D36" s="117" t="s">
        <v>344</v>
      </c>
      <c r="E36" s="126" t="s">
        <v>313</v>
      </c>
      <c r="F36" s="126" t="s">
        <v>345</v>
      </c>
      <c r="G36" s="130">
        <v>3753000</v>
      </c>
      <c r="H36" s="130">
        <v>1865000</v>
      </c>
      <c r="I36" s="130">
        <v>5618000</v>
      </c>
      <c r="J36" s="91">
        <v>45051</v>
      </c>
      <c r="K36" s="91">
        <v>45054</v>
      </c>
      <c r="L36" s="88" t="s">
        <v>163</v>
      </c>
      <c r="M36" s="91">
        <v>45260</v>
      </c>
      <c r="N36" s="87" t="s">
        <v>299</v>
      </c>
      <c r="O36" s="114" t="s">
        <v>346</v>
      </c>
      <c r="P36" s="87">
        <v>10</v>
      </c>
      <c r="Q36" s="87" t="s">
        <v>166</v>
      </c>
      <c r="R36" s="87"/>
      <c r="S36" s="133" t="s">
        <v>347</v>
      </c>
      <c r="T36" s="87" t="s">
        <v>348</v>
      </c>
    </row>
    <row r="37" spans="1:20" ht="15">
      <c r="A37" s="117" t="s">
        <v>335</v>
      </c>
      <c r="B37" s="129" t="s">
        <v>349</v>
      </c>
      <c r="C37" s="117" t="s">
        <v>200</v>
      </c>
      <c r="D37" s="117" t="s">
        <v>58</v>
      </c>
      <c r="E37" s="126" t="s">
        <v>350</v>
      </c>
      <c r="F37" s="126" t="s">
        <v>351</v>
      </c>
      <c r="G37" s="130">
        <v>8760900</v>
      </c>
      <c r="H37" s="130">
        <v>49450</v>
      </c>
      <c r="I37" s="130">
        <v>8810350</v>
      </c>
      <c r="J37" s="91">
        <v>45051</v>
      </c>
      <c r="K37" s="91">
        <v>45056</v>
      </c>
      <c r="L37" s="88" t="s">
        <v>163</v>
      </c>
      <c r="M37" s="91">
        <v>45275</v>
      </c>
      <c r="N37" s="87" t="s">
        <v>352</v>
      </c>
      <c r="O37" s="114" t="s">
        <v>353</v>
      </c>
      <c r="P37" s="87">
        <v>26</v>
      </c>
      <c r="Q37" s="117" t="s">
        <v>181</v>
      </c>
      <c r="R37" s="87"/>
      <c r="S37" s="132" t="s">
        <v>354</v>
      </c>
      <c r="T37" s="87" t="s">
        <v>348</v>
      </c>
    </row>
    <row r="38" spans="1:20" ht="15">
      <c r="A38" s="117" t="s">
        <v>335</v>
      </c>
      <c r="B38" s="129">
        <v>113306</v>
      </c>
      <c r="C38" s="117" t="s">
        <v>200</v>
      </c>
      <c r="D38" s="117" t="s">
        <v>58</v>
      </c>
      <c r="E38" s="126" t="s">
        <v>355</v>
      </c>
      <c r="F38" s="126" t="s">
        <v>356</v>
      </c>
      <c r="G38" s="130">
        <v>1966383</v>
      </c>
      <c r="H38" s="98">
        <v>0</v>
      </c>
      <c r="I38" s="131">
        <v>1966383</v>
      </c>
      <c r="J38" s="91">
        <v>45127</v>
      </c>
      <c r="K38" s="91">
        <v>45127</v>
      </c>
      <c r="L38" s="88" t="s">
        <v>163</v>
      </c>
      <c r="M38" s="91">
        <v>45157</v>
      </c>
      <c r="N38" s="87" t="s">
        <v>357</v>
      </c>
      <c r="O38" s="114" t="s">
        <v>358</v>
      </c>
      <c r="P38" s="87">
        <v>26</v>
      </c>
      <c r="Q38" s="117" t="s">
        <v>181</v>
      </c>
      <c r="R38" s="87"/>
      <c r="S38" s="132" t="s">
        <v>359</v>
      </c>
      <c r="T38" s="87" t="s">
        <v>360</v>
      </c>
    </row>
    <row r="39" spans="1:20" ht="15">
      <c r="A39" s="117" t="s">
        <v>335</v>
      </c>
      <c r="B39" s="129">
        <v>114663</v>
      </c>
      <c r="C39" s="117" t="s">
        <v>200</v>
      </c>
      <c r="D39" s="117" t="s">
        <v>58</v>
      </c>
      <c r="E39" s="126" t="s">
        <v>361</v>
      </c>
      <c r="F39" s="126" t="s">
        <v>362</v>
      </c>
      <c r="G39" s="130">
        <v>799900</v>
      </c>
      <c r="H39" s="98">
        <v>0</v>
      </c>
      <c r="I39" s="131">
        <v>799900</v>
      </c>
      <c r="J39" s="91">
        <v>45160</v>
      </c>
      <c r="K39" s="91">
        <v>45160</v>
      </c>
      <c r="L39" s="88" t="s">
        <v>163</v>
      </c>
      <c r="M39" s="91">
        <v>45191</v>
      </c>
      <c r="N39" s="87" t="s">
        <v>363</v>
      </c>
      <c r="O39" s="114" t="s">
        <v>364</v>
      </c>
      <c r="P39" s="87">
        <v>26</v>
      </c>
      <c r="Q39" s="117" t="s">
        <v>181</v>
      </c>
      <c r="R39" s="87"/>
      <c r="S39" s="134" t="s">
        <v>365</v>
      </c>
      <c r="T39" s="87" t="s">
        <v>360</v>
      </c>
    </row>
    <row r="40" spans="1:20" ht="89.25">
      <c r="A40" s="112" t="s">
        <v>366</v>
      </c>
      <c r="B40" s="113">
        <v>113689</v>
      </c>
      <c r="C40" s="112" t="s">
        <v>160</v>
      </c>
      <c r="D40" s="87" t="s">
        <v>58</v>
      </c>
      <c r="E40" s="87" t="s">
        <v>367</v>
      </c>
      <c r="F40" s="87" t="s">
        <v>368</v>
      </c>
      <c r="G40" s="97">
        <v>114995462.4</v>
      </c>
      <c r="H40" s="98">
        <v>0</v>
      </c>
      <c r="I40" s="97">
        <v>114995462.4</v>
      </c>
      <c r="J40" s="91">
        <v>45134</v>
      </c>
      <c r="K40" s="91">
        <v>45140</v>
      </c>
      <c r="L40" s="88" t="s">
        <v>163</v>
      </c>
      <c r="M40" s="91">
        <v>45280</v>
      </c>
      <c r="N40" s="87" t="s">
        <v>299</v>
      </c>
      <c r="O40" s="114" t="s">
        <v>323</v>
      </c>
      <c r="P40" s="87">
        <v>10</v>
      </c>
      <c r="Q40" s="87" t="s">
        <v>166</v>
      </c>
      <c r="R40" s="87"/>
      <c r="S40" s="115" t="s">
        <v>369</v>
      </c>
      <c r="T40" s="87" t="s">
        <v>176</v>
      </c>
    </row>
    <row r="41" spans="1:20" ht="153">
      <c r="A41" s="112" t="s">
        <v>366</v>
      </c>
      <c r="B41" s="113" t="s">
        <v>370</v>
      </c>
      <c r="C41" s="112" t="s">
        <v>160</v>
      </c>
      <c r="D41" s="87" t="s">
        <v>57</v>
      </c>
      <c r="E41" s="87" t="s">
        <v>371</v>
      </c>
      <c r="F41" s="87" t="s">
        <v>372</v>
      </c>
      <c r="G41" s="97">
        <v>40600000</v>
      </c>
      <c r="H41" s="98">
        <v>0</v>
      </c>
      <c r="I41" s="97">
        <v>40600000</v>
      </c>
      <c r="J41" s="91">
        <v>45139</v>
      </c>
      <c r="K41" s="91">
        <v>45147</v>
      </c>
      <c r="L41" s="88" t="s">
        <v>163</v>
      </c>
      <c r="M41" s="91">
        <v>45280</v>
      </c>
      <c r="N41" s="87" t="s">
        <v>373</v>
      </c>
      <c r="O41" s="114" t="s">
        <v>374</v>
      </c>
      <c r="P41" s="87">
        <v>10</v>
      </c>
      <c r="Q41" s="87" t="s">
        <v>166</v>
      </c>
      <c r="R41" s="87" t="s">
        <v>375</v>
      </c>
      <c r="S41" s="115" t="s">
        <v>376</v>
      </c>
      <c r="T41" s="87" t="s">
        <v>176</v>
      </c>
    </row>
    <row r="42" spans="1:20" ht="76.5">
      <c r="A42" s="112" t="s">
        <v>377</v>
      </c>
      <c r="B42" s="113" t="s">
        <v>378</v>
      </c>
      <c r="C42" s="112" t="s">
        <v>319</v>
      </c>
      <c r="D42" s="87" t="s">
        <v>379</v>
      </c>
      <c r="E42" s="135" t="s">
        <v>380</v>
      </c>
      <c r="F42" s="125" t="s">
        <v>381</v>
      </c>
      <c r="G42" s="136">
        <v>4536206</v>
      </c>
      <c r="H42" s="98">
        <v>0</v>
      </c>
      <c r="I42" s="136">
        <v>4536206</v>
      </c>
      <c r="J42" s="122">
        <v>45147</v>
      </c>
      <c r="K42" s="122">
        <v>45147</v>
      </c>
      <c r="L42" s="88" t="s">
        <v>163</v>
      </c>
      <c r="M42" s="122">
        <v>45198</v>
      </c>
      <c r="N42" s="137" t="s">
        <v>197</v>
      </c>
      <c r="O42" s="138" t="s">
        <v>382</v>
      </c>
      <c r="P42" s="87" t="s">
        <v>383</v>
      </c>
      <c r="Q42" s="87" t="s">
        <v>384</v>
      </c>
      <c r="R42" s="87" t="s">
        <v>378</v>
      </c>
      <c r="S42" s="115" t="s">
        <v>385</v>
      </c>
      <c r="T42" s="87" t="s">
        <v>176</v>
      </c>
    </row>
    <row r="43" spans="1:20" ht="89.25">
      <c r="A43" s="112" t="s">
        <v>377</v>
      </c>
      <c r="B43" s="113" t="s">
        <v>386</v>
      </c>
      <c r="C43" s="112" t="s">
        <v>319</v>
      </c>
      <c r="D43" s="87" t="s">
        <v>379</v>
      </c>
      <c r="E43" s="135" t="s">
        <v>380</v>
      </c>
      <c r="F43" s="125" t="s">
        <v>387</v>
      </c>
      <c r="G43" s="136">
        <v>2328700</v>
      </c>
      <c r="H43" s="98">
        <v>0</v>
      </c>
      <c r="I43" s="136">
        <v>2328700</v>
      </c>
      <c r="J43" s="122">
        <v>45161</v>
      </c>
      <c r="K43" s="122">
        <v>45161</v>
      </c>
      <c r="L43" s="88" t="s">
        <v>163</v>
      </c>
      <c r="M43" s="122">
        <v>45198</v>
      </c>
      <c r="N43" s="137" t="s">
        <v>388</v>
      </c>
      <c r="O43" s="138" t="s">
        <v>382</v>
      </c>
      <c r="P43" s="87">
        <v>26</v>
      </c>
      <c r="Q43" s="87" t="s">
        <v>181</v>
      </c>
      <c r="R43" s="87" t="s">
        <v>386</v>
      </c>
      <c r="S43" s="115" t="s">
        <v>389</v>
      </c>
      <c r="T43" s="87" t="s">
        <v>176</v>
      </c>
    </row>
    <row r="44" spans="1:20" ht="15">
      <c r="A44" s="139" t="s">
        <v>390</v>
      </c>
      <c r="B44" s="113">
        <v>11</v>
      </c>
      <c r="C44" s="140" t="s">
        <v>391</v>
      </c>
      <c r="D44" s="126" t="s">
        <v>57</v>
      </c>
      <c r="E44" s="126" t="s">
        <v>392</v>
      </c>
      <c r="F44" s="126" t="s">
        <v>393</v>
      </c>
      <c r="G44" s="141">
        <v>139908945</v>
      </c>
      <c r="H44" s="142">
        <v>34974709</v>
      </c>
      <c r="I44" s="143">
        <v>174883654</v>
      </c>
      <c r="J44" s="91">
        <v>44992</v>
      </c>
      <c r="K44" s="91">
        <v>45002</v>
      </c>
      <c r="L44" s="88" t="s">
        <v>163</v>
      </c>
      <c r="M44" s="91">
        <v>45275</v>
      </c>
      <c r="N44" s="117" t="s">
        <v>394</v>
      </c>
      <c r="O44" s="124" t="s">
        <v>395</v>
      </c>
      <c r="P44" s="117">
        <v>26</v>
      </c>
      <c r="Q44" s="117" t="s">
        <v>181</v>
      </c>
      <c r="R44" s="117" t="s">
        <v>396</v>
      </c>
      <c r="S44" s="124" t="s">
        <v>397</v>
      </c>
      <c r="T44" s="117" t="s">
        <v>348</v>
      </c>
    </row>
    <row r="45" spans="1:20" ht="15">
      <c r="A45" s="139" t="s">
        <v>390</v>
      </c>
      <c r="B45" s="113">
        <v>12</v>
      </c>
      <c r="C45" s="140" t="s">
        <v>391</v>
      </c>
      <c r="D45" s="126" t="s">
        <v>57</v>
      </c>
      <c r="E45" s="126" t="s">
        <v>398</v>
      </c>
      <c r="F45" s="126" t="s">
        <v>399</v>
      </c>
      <c r="G45" s="141">
        <v>47795988</v>
      </c>
      <c r="H45" s="142">
        <v>11963642</v>
      </c>
      <c r="I45" s="143">
        <v>59759630</v>
      </c>
      <c r="J45" s="91">
        <v>44992</v>
      </c>
      <c r="K45" s="91">
        <v>45002</v>
      </c>
      <c r="L45" s="88" t="s">
        <v>163</v>
      </c>
      <c r="M45" s="91">
        <v>45275</v>
      </c>
      <c r="N45" s="117" t="s">
        <v>228</v>
      </c>
      <c r="O45" s="124" t="s">
        <v>400</v>
      </c>
      <c r="P45" s="117">
        <v>26</v>
      </c>
      <c r="Q45" s="117" t="s">
        <v>181</v>
      </c>
      <c r="R45" s="117" t="s">
        <v>401</v>
      </c>
      <c r="S45" s="124" t="s">
        <v>397</v>
      </c>
      <c r="T45" s="117" t="s">
        <v>348</v>
      </c>
    </row>
    <row r="46" spans="1:20" ht="15">
      <c r="A46" s="139" t="s">
        <v>390</v>
      </c>
      <c r="B46" s="113">
        <v>13</v>
      </c>
      <c r="C46" s="140" t="s">
        <v>391</v>
      </c>
      <c r="D46" s="126" t="s">
        <v>57</v>
      </c>
      <c r="E46" s="126" t="s">
        <v>398</v>
      </c>
      <c r="F46" s="126" t="s">
        <v>402</v>
      </c>
      <c r="G46" s="141">
        <v>151993752</v>
      </c>
      <c r="H46" s="142">
        <v>38004016</v>
      </c>
      <c r="I46" s="143">
        <v>189997768</v>
      </c>
      <c r="J46" s="91">
        <v>44992</v>
      </c>
      <c r="K46" s="91">
        <v>45002</v>
      </c>
      <c r="L46" s="88" t="s">
        <v>163</v>
      </c>
      <c r="M46" s="91">
        <v>45275</v>
      </c>
      <c r="N46" s="117" t="s">
        <v>403</v>
      </c>
      <c r="O46" s="124" t="s">
        <v>400</v>
      </c>
      <c r="P46" s="117">
        <v>26</v>
      </c>
      <c r="Q46" s="117" t="s">
        <v>181</v>
      </c>
      <c r="R46" s="117" t="s">
        <v>401</v>
      </c>
      <c r="S46" s="124" t="s">
        <v>397</v>
      </c>
      <c r="T46" s="117" t="s">
        <v>348</v>
      </c>
    </row>
    <row r="47" spans="1:20" ht="15">
      <c r="A47" s="139" t="s">
        <v>390</v>
      </c>
      <c r="B47" s="113">
        <v>14</v>
      </c>
      <c r="C47" s="140" t="s">
        <v>391</v>
      </c>
      <c r="D47" s="87" t="s">
        <v>57</v>
      </c>
      <c r="E47" s="126" t="s">
        <v>404</v>
      </c>
      <c r="F47" s="126" t="s">
        <v>405</v>
      </c>
      <c r="G47" s="141">
        <v>7172878</v>
      </c>
      <c r="H47" s="144">
        <v>2531604</v>
      </c>
      <c r="I47" s="143">
        <v>9704482</v>
      </c>
      <c r="J47" s="91">
        <v>44992</v>
      </c>
      <c r="K47" s="91">
        <v>45002</v>
      </c>
      <c r="L47" s="88" t="s">
        <v>163</v>
      </c>
      <c r="M47" s="91">
        <v>45275</v>
      </c>
      <c r="N47" s="117" t="s">
        <v>394</v>
      </c>
      <c r="O47" s="124" t="s">
        <v>400</v>
      </c>
      <c r="P47" s="117">
        <v>26</v>
      </c>
      <c r="Q47" s="117" t="s">
        <v>181</v>
      </c>
      <c r="R47" s="117" t="s">
        <v>401</v>
      </c>
      <c r="S47" s="124" t="s">
        <v>397</v>
      </c>
      <c r="T47" s="117" t="s">
        <v>348</v>
      </c>
    </row>
    <row r="48" spans="1:20" ht="15">
      <c r="A48" s="139" t="s">
        <v>390</v>
      </c>
      <c r="B48" s="113">
        <v>15</v>
      </c>
      <c r="C48" s="140" t="s">
        <v>391</v>
      </c>
      <c r="D48" s="87" t="s">
        <v>57</v>
      </c>
      <c r="E48" s="126" t="s">
        <v>392</v>
      </c>
      <c r="F48" s="126" t="s">
        <v>406</v>
      </c>
      <c r="G48" s="141">
        <v>11997049</v>
      </c>
      <c r="H48" s="144">
        <v>2999991</v>
      </c>
      <c r="I48" s="143">
        <v>14997040</v>
      </c>
      <c r="J48" s="91">
        <v>44992</v>
      </c>
      <c r="K48" s="91">
        <v>45002</v>
      </c>
      <c r="L48" s="88" t="s">
        <v>163</v>
      </c>
      <c r="M48" s="91">
        <v>45275</v>
      </c>
      <c r="N48" s="117" t="s">
        <v>403</v>
      </c>
      <c r="O48" s="124" t="s">
        <v>395</v>
      </c>
      <c r="P48" s="117">
        <v>26</v>
      </c>
      <c r="Q48" s="117" t="s">
        <v>181</v>
      </c>
      <c r="R48" s="117" t="s">
        <v>396</v>
      </c>
      <c r="S48" s="124" t="s">
        <v>397</v>
      </c>
      <c r="T48" s="117" t="s">
        <v>348</v>
      </c>
    </row>
    <row r="49" spans="1:20" ht="15">
      <c r="A49" s="139" t="s">
        <v>390</v>
      </c>
      <c r="B49" s="113">
        <v>35</v>
      </c>
      <c r="C49" s="140" t="s">
        <v>319</v>
      </c>
      <c r="D49" s="87" t="s">
        <v>58</v>
      </c>
      <c r="E49" s="126" t="s">
        <v>407</v>
      </c>
      <c r="F49" s="126" t="s">
        <v>408</v>
      </c>
      <c r="G49" s="141">
        <v>18999950</v>
      </c>
      <c r="H49" s="144"/>
      <c r="I49" s="143">
        <v>18999950</v>
      </c>
      <c r="J49" s="91">
        <v>45141</v>
      </c>
      <c r="K49" s="91">
        <v>45141</v>
      </c>
      <c r="L49" s="88" t="s">
        <v>163</v>
      </c>
      <c r="M49" s="91">
        <v>45275</v>
      </c>
      <c r="N49" s="117" t="s">
        <v>299</v>
      </c>
      <c r="O49" s="124" t="s">
        <v>332</v>
      </c>
      <c r="P49" s="117">
        <v>10</v>
      </c>
      <c r="Q49" s="117" t="s">
        <v>166</v>
      </c>
      <c r="R49" s="117" t="s">
        <v>80</v>
      </c>
      <c r="S49" s="114" t="s">
        <v>409</v>
      </c>
      <c r="T49" s="117" t="s">
        <v>410</v>
      </c>
    </row>
    <row r="50" spans="1:20" ht="90">
      <c r="A50" s="112" t="s">
        <v>411</v>
      </c>
      <c r="B50" s="113" t="s">
        <v>412</v>
      </c>
      <c r="C50" s="112" t="s">
        <v>160</v>
      </c>
      <c r="D50" s="87" t="s">
        <v>57</v>
      </c>
      <c r="E50" s="87" t="s">
        <v>413</v>
      </c>
      <c r="F50" s="87" t="s">
        <v>414</v>
      </c>
      <c r="G50" s="97">
        <v>3569390</v>
      </c>
      <c r="H50" s="97">
        <v>890155</v>
      </c>
      <c r="I50" s="97">
        <v>4459545</v>
      </c>
      <c r="J50" s="91">
        <v>45029</v>
      </c>
      <c r="K50" s="91">
        <v>45029</v>
      </c>
      <c r="L50" s="88" t="s">
        <v>163</v>
      </c>
      <c r="M50" s="91">
        <v>45289</v>
      </c>
      <c r="N50" s="87" t="s">
        <v>415</v>
      </c>
      <c r="O50" s="114" t="s">
        <v>416</v>
      </c>
      <c r="P50" s="87">
        <v>26</v>
      </c>
      <c r="Q50" s="87" t="s">
        <v>181</v>
      </c>
      <c r="R50" s="145" t="s">
        <v>80</v>
      </c>
      <c r="S50" s="101" t="s">
        <v>417</v>
      </c>
      <c r="T50" s="87" t="s">
        <v>176</v>
      </c>
    </row>
    <row r="51" spans="1:20" ht="76.5">
      <c r="A51" s="112" t="s">
        <v>411</v>
      </c>
      <c r="B51" s="113" t="s">
        <v>418</v>
      </c>
      <c r="C51" s="112" t="s">
        <v>319</v>
      </c>
      <c r="D51" s="87" t="s">
        <v>57</v>
      </c>
      <c r="E51" s="87" t="s">
        <v>380</v>
      </c>
      <c r="F51" s="87" t="s">
        <v>419</v>
      </c>
      <c r="G51" s="97">
        <v>5334155</v>
      </c>
      <c r="H51" s="98">
        <v>0</v>
      </c>
      <c r="I51" s="97">
        <v>5334155</v>
      </c>
      <c r="J51" s="91">
        <v>45154</v>
      </c>
      <c r="K51" s="91">
        <v>45168</v>
      </c>
      <c r="L51" s="88" t="s">
        <v>163</v>
      </c>
      <c r="M51" s="91">
        <v>45289</v>
      </c>
      <c r="N51" s="87" t="s">
        <v>299</v>
      </c>
      <c r="O51" s="114" t="s">
        <v>420</v>
      </c>
      <c r="P51" s="87">
        <v>10</v>
      </c>
      <c r="Q51" s="87" t="s">
        <v>120</v>
      </c>
      <c r="R51" s="87" t="s">
        <v>80</v>
      </c>
      <c r="S51" s="115" t="s">
        <v>421</v>
      </c>
      <c r="T51" s="87" t="s">
        <v>176</v>
      </c>
    </row>
    <row r="52" spans="1:20" ht="114.75">
      <c r="A52" s="112" t="s">
        <v>422</v>
      </c>
      <c r="B52" s="113" t="s">
        <v>423</v>
      </c>
      <c r="C52" s="112" t="s">
        <v>424</v>
      </c>
      <c r="D52" s="87" t="s">
        <v>425</v>
      </c>
      <c r="E52" s="87" t="s">
        <v>426</v>
      </c>
      <c r="F52" s="87" t="s">
        <v>427</v>
      </c>
      <c r="G52" s="97">
        <v>6224362</v>
      </c>
      <c r="H52" s="98">
        <v>0</v>
      </c>
      <c r="I52" s="97">
        <v>6224362</v>
      </c>
      <c r="J52" s="91">
        <v>45147</v>
      </c>
      <c r="K52" s="91">
        <v>45147</v>
      </c>
      <c r="L52" s="88" t="s">
        <v>163</v>
      </c>
      <c r="M52" s="91">
        <v>45291</v>
      </c>
      <c r="N52" s="87" t="s">
        <v>428</v>
      </c>
      <c r="O52" s="115" t="s">
        <v>429</v>
      </c>
      <c r="P52" s="87">
        <v>26</v>
      </c>
      <c r="Q52" s="87" t="s">
        <v>430</v>
      </c>
      <c r="R52" s="87" t="s">
        <v>423</v>
      </c>
      <c r="S52" s="115" t="s">
        <v>431</v>
      </c>
      <c r="T52" s="87" t="s">
        <v>176</v>
      </c>
    </row>
    <row r="53" spans="1:20" ht="89.25">
      <c r="A53" s="112" t="s">
        <v>422</v>
      </c>
      <c r="B53" s="113" t="s">
        <v>432</v>
      </c>
      <c r="C53" s="112" t="s">
        <v>433</v>
      </c>
      <c r="D53" s="87" t="s">
        <v>434</v>
      </c>
      <c r="E53" s="87" t="s">
        <v>435</v>
      </c>
      <c r="F53" s="87" t="s">
        <v>436</v>
      </c>
      <c r="G53" s="97">
        <v>5583984</v>
      </c>
      <c r="H53" s="98">
        <v>0</v>
      </c>
      <c r="I53" s="97">
        <v>5584180</v>
      </c>
      <c r="J53" s="91">
        <v>45149</v>
      </c>
      <c r="K53" s="91">
        <v>45149</v>
      </c>
      <c r="L53" s="88" t="s">
        <v>163</v>
      </c>
      <c r="M53" s="91">
        <v>45217</v>
      </c>
      <c r="N53" s="87" t="s">
        <v>437</v>
      </c>
      <c r="O53" s="115" t="s">
        <v>332</v>
      </c>
      <c r="P53" s="87">
        <v>26</v>
      </c>
      <c r="Q53" s="87" t="s">
        <v>430</v>
      </c>
      <c r="R53" s="87" t="s">
        <v>438</v>
      </c>
      <c r="S53" s="115" t="s">
        <v>439</v>
      </c>
      <c r="T53" s="87" t="s">
        <v>440</v>
      </c>
    </row>
    <row r="54" spans="1:20" ht="115.5">
      <c r="A54" s="146" t="s">
        <v>441</v>
      </c>
      <c r="B54" s="147">
        <v>105364</v>
      </c>
      <c r="C54" s="146" t="s">
        <v>442</v>
      </c>
      <c r="D54" s="100" t="s">
        <v>57</v>
      </c>
      <c r="E54" s="100" t="s">
        <v>443</v>
      </c>
      <c r="F54" s="100" t="s">
        <v>444</v>
      </c>
      <c r="G54" s="98">
        <v>8864858</v>
      </c>
      <c r="H54" s="98">
        <v>0</v>
      </c>
      <c r="I54" s="98">
        <v>8864858</v>
      </c>
      <c r="J54" s="99">
        <v>44981</v>
      </c>
      <c r="K54" s="99">
        <v>44985</v>
      </c>
      <c r="L54" s="88" t="s">
        <v>163</v>
      </c>
      <c r="M54" s="99">
        <v>45289</v>
      </c>
      <c r="N54" s="100" t="s">
        <v>244</v>
      </c>
      <c r="O54" s="100" t="s">
        <v>445</v>
      </c>
      <c r="P54" s="100">
        <v>10</v>
      </c>
      <c r="Q54" s="100" t="s">
        <v>166</v>
      </c>
      <c r="R54" s="100">
        <v>105364</v>
      </c>
      <c r="S54" s="100" t="s">
        <v>446</v>
      </c>
      <c r="T54" s="87" t="s">
        <v>176</v>
      </c>
    </row>
    <row r="55" spans="1:20" ht="141">
      <c r="A55" s="146" t="s">
        <v>441</v>
      </c>
      <c r="B55" s="147">
        <v>105538</v>
      </c>
      <c r="C55" s="146" t="s">
        <v>442</v>
      </c>
      <c r="D55" s="100" t="s">
        <v>57</v>
      </c>
      <c r="E55" s="100" t="s">
        <v>226</v>
      </c>
      <c r="F55" s="100" t="s">
        <v>447</v>
      </c>
      <c r="G55" s="98">
        <v>16993294</v>
      </c>
      <c r="H55" s="98">
        <v>0</v>
      </c>
      <c r="I55" s="98">
        <v>16993294</v>
      </c>
      <c r="J55" s="99">
        <v>44985</v>
      </c>
      <c r="K55" s="99">
        <v>44992</v>
      </c>
      <c r="L55" s="88" t="s">
        <v>163</v>
      </c>
      <c r="M55" s="99">
        <v>45275</v>
      </c>
      <c r="N55" s="100" t="s">
        <v>403</v>
      </c>
      <c r="O55" s="100" t="s">
        <v>180</v>
      </c>
      <c r="P55" s="100">
        <v>10</v>
      </c>
      <c r="Q55" s="100" t="s">
        <v>166</v>
      </c>
      <c r="R55" s="100">
        <v>105538</v>
      </c>
      <c r="S55" s="100" t="s">
        <v>448</v>
      </c>
      <c r="T55" s="87" t="s">
        <v>176</v>
      </c>
    </row>
    <row r="56" spans="1:20" ht="153.75">
      <c r="A56" s="146" t="s">
        <v>441</v>
      </c>
      <c r="B56" s="147">
        <v>105830</v>
      </c>
      <c r="C56" s="146" t="s">
        <v>442</v>
      </c>
      <c r="D56" s="100" t="s">
        <v>57</v>
      </c>
      <c r="E56" s="100" t="s">
        <v>449</v>
      </c>
      <c r="F56" s="100" t="s">
        <v>450</v>
      </c>
      <c r="G56" s="98">
        <v>6294462</v>
      </c>
      <c r="H56" s="98">
        <v>0</v>
      </c>
      <c r="I56" s="98">
        <v>6294462</v>
      </c>
      <c r="J56" s="99">
        <v>44991</v>
      </c>
      <c r="K56" s="99">
        <v>45007</v>
      </c>
      <c r="L56" s="88" t="s">
        <v>163</v>
      </c>
      <c r="M56" s="99">
        <v>45077</v>
      </c>
      <c r="N56" s="100" t="s">
        <v>451</v>
      </c>
      <c r="O56" s="100" t="s">
        <v>452</v>
      </c>
      <c r="P56" s="100">
        <v>10</v>
      </c>
      <c r="Q56" s="100" t="s">
        <v>166</v>
      </c>
      <c r="R56" s="100">
        <v>105830</v>
      </c>
      <c r="S56" s="100" t="s">
        <v>453</v>
      </c>
      <c r="T56" s="87" t="s">
        <v>176</v>
      </c>
    </row>
    <row r="57" spans="1:20" ht="141">
      <c r="A57" s="146" t="s">
        <v>441</v>
      </c>
      <c r="B57" s="147">
        <v>106169</v>
      </c>
      <c r="C57" s="146" t="s">
        <v>442</v>
      </c>
      <c r="D57" s="100" t="s">
        <v>57</v>
      </c>
      <c r="E57" s="100" t="s">
        <v>454</v>
      </c>
      <c r="F57" s="100" t="s">
        <v>455</v>
      </c>
      <c r="G57" s="98">
        <v>24368605</v>
      </c>
      <c r="H57" s="98">
        <v>0</v>
      </c>
      <c r="I57" s="98">
        <v>24368605</v>
      </c>
      <c r="J57" s="99">
        <v>44999</v>
      </c>
      <c r="K57" s="99">
        <v>45008</v>
      </c>
      <c r="L57" s="88" t="s">
        <v>163</v>
      </c>
      <c r="M57" s="99">
        <v>45107</v>
      </c>
      <c r="N57" s="100" t="s">
        <v>456</v>
      </c>
      <c r="O57" s="100" t="s">
        <v>457</v>
      </c>
      <c r="P57" s="100">
        <v>10</v>
      </c>
      <c r="Q57" s="100" t="s">
        <v>166</v>
      </c>
      <c r="R57" s="100">
        <v>106169</v>
      </c>
      <c r="S57" s="100" t="s">
        <v>458</v>
      </c>
      <c r="T57" s="87" t="s">
        <v>176</v>
      </c>
    </row>
    <row r="58" spans="1:20" ht="115.5">
      <c r="A58" s="146" t="s">
        <v>441</v>
      </c>
      <c r="B58" s="147">
        <v>106880</v>
      </c>
      <c r="C58" s="146" t="s">
        <v>442</v>
      </c>
      <c r="D58" s="100" t="s">
        <v>57</v>
      </c>
      <c r="E58" s="100" t="s">
        <v>449</v>
      </c>
      <c r="F58" s="100" t="s">
        <v>459</v>
      </c>
      <c r="G58" s="98">
        <v>1582800</v>
      </c>
      <c r="H58" s="98">
        <v>0</v>
      </c>
      <c r="I58" s="98">
        <v>1582800</v>
      </c>
      <c r="J58" s="99">
        <v>45012</v>
      </c>
      <c r="K58" s="99">
        <v>45040</v>
      </c>
      <c r="L58" s="88" t="s">
        <v>163</v>
      </c>
      <c r="M58" s="99">
        <v>45107</v>
      </c>
      <c r="N58" s="100" t="s">
        <v>456</v>
      </c>
      <c r="O58" s="100" t="s">
        <v>452</v>
      </c>
      <c r="P58" s="100">
        <v>10</v>
      </c>
      <c r="Q58" s="100" t="s">
        <v>166</v>
      </c>
      <c r="R58" s="100">
        <v>106880</v>
      </c>
      <c r="S58" s="100" t="s">
        <v>460</v>
      </c>
      <c r="T58" s="87" t="s">
        <v>176</v>
      </c>
    </row>
    <row r="59" spans="1:20" ht="115.5">
      <c r="A59" s="146" t="s">
        <v>441</v>
      </c>
      <c r="B59" s="147">
        <v>108020</v>
      </c>
      <c r="C59" s="146" t="s">
        <v>442</v>
      </c>
      <c r="D59" s="100" t="s">
        <v>57</v>
      </c>
      <c r="E59" s="100" t="s">
        <v>461</v>
      </c>
      <c r="F59" s="100" t="s">
        <v>462</v>
      </c>
      <c r="G59" s="98">
        <v>13590950</v>
      </c>
      <c r="H59" s="98">
        <v>0</v>
      </c>
      <c r="I59" s="98">
        <v>13590950</v>
      </c>
      <c r="J59" s="99">
        <v>45036</v>
      </c>
      <c r="K59" s="99">
        <v>45044</v>
      </c>
      <c r="L59" s="88" t="s">
        <v>163</v>
      </c>
      <c r="M59" s="99">
        <v>45275</v>
      </c>
      <c r="N59" s="100" t="s">
        <v>415</v>
      </c>
      <c r="O59" s="100" t="s">
        <v>463</v>
      </c>
      <c r="P59" s="100">
        <v>10</v>
      </c>
      <c r="Q59" s="100" t="s">
        <v>166</v>
      </c>
      <c r="R59" s="100">
        <v>108020</v>
      </c>
      <c r="S59" s="100" t="s">
        <v>464</v>
      </c>
      <c r="T59" s="87" t="s">
        <v>176</v>
      </c>
    </row>
    <row r="60" spans="1:20" ht="128.25">
      <c r="A60" s="146" t="s">
        <v>441</v>
      </c>
      <c r="B60" s="147">
        <v>108130</v>
      </c>
      <c r="C60" s="146" t="s">
        <v>442</v>
      </c>
      <c r="D60" s="100" t="s">
        <v>57</v>
      </c>
      <c r="E60" s="100" t="s">
        <v>449</v>
      </c>
      <c r="F60" s="100" t="s">
        <v>465</v>
      </c>
      <c r="G60" s="98">
        <v>6599640</v>
      </c>
      <c r="H60" s="98">
        <v>0</v>
      </c>
      <c r="I60" s="98">
        <v>6599640</v>
      </c>
      <c r="J60" s="99">
        <v>45037</v>
      </c>
      <c r="K60" s="99">
        <v>45044</v>
      </c>
      <c r="L60" s="88" t="s">
        <v>163</v>
      </c>
      <c r="M60" s="99">
        <v>45107</v>
      </c>
      <c r="N60" s="100" t="s">
        <v>456</v>
      </c>
      <c r="O60" s="100" t="s">
        <v>452</v>
      </c>
      <c r="P60" s="100">
        <v>10</v>
      </c>
      <c r="Q60" s="100" t="s">
        <v>166</v>
      </c>
      <c r="R60" s="100">
        <v>108130</v>
      </c>
      <c r="S60" s="100" t="s">
        <v>466</v>
      </c>
      <c r="T60" s="87" t="s">
        <v>176</v>
      </c>
    </row>
    <row r="61" spans="1:20" ht="77.25">
      <c r="A61" s="146" t="s">
        <v>441</v>
      </c>
      <c r="B61" s="147">
        <v>108132</v>
      </c>
      <c r="C61" s="146" t="s">
        <v>442</v>
      </c>
      <c r="D61" s="100" t="s">
        <v>57</v>
      </c>
      <c r="E61" s="100" t="s">
        <v>449</v>
      </c>
      <c r="F61" s="100" t="s">
        <v>467</v>
      </c>
      <c r="G61" s="98">
        <v>1990800</v>
      </c>
      <c r="H61" s="98">
        <v>0</v>
      </c>
      <c r="I61" s="98">
        <v>1990800</v>
      </c>
      <c r="J61" s="99">
        <v>45037</v>
      </c>
      <c r="K61" s="99">
        <v>45044</v>
      </c>
      <c r="L61" s="88" t="s">
        <v>163</v>
      </c>
      <c r="M61" s="99">
        <v>45107</v>
      </c>
      <c r="N61" s="100" t="s">
        <v>451</v>
      </c>
      <c r="O61" s="100" t="s">
        <v>452</v>
      </c>
      <c r="P61" s="100">
        <v>10</v>
      </c>
      <c r="Q61" s="100" t="s">
        <v>166</v>
      </c>
      <c r="R61" s="100">
        <v>108132</v>
      </c>
      <c r="S61" s="100" t="s">
        <v>468</v>
      </c>
      <c r="T61" s="87" t="s">
        <v>176</v>
      </c>
    </row>
    <row r="62" spans="1:20" ht="128.25">
      <c r="A62" s="146" t="s">
        <v>441</v>
      </c>
      <c r="B62" s="147">
        <v>108159</v>
      </c>
      <c r="C62" s="146" t="s">
        <v>442</v>
      </c>
      <c r="D62" s="100" t="s">
        <v>57</v>
      </c>
      <c r="E62" s="100" t="s">
        <v>449</v>
      </c>
      <c r="F62" s="100" t="s">
        <v>469</v>
      </c>
      <c r="G62" s="98">
        <v>987816</v>
      </c>
      <c r="H62" s="98">
        <v>0</v>
      </c>
      <c r="I62" s="98">
        <v>987816</v>
      </c>
      <c r="J62" s="99">
        <v>45037</v>
      </c>
      <c r="K62" s="99">
        <v>45044</v>
      </c>
      <c r="L62" s="88" t="s">
        <v>163</v>
      </c>
      <c r="M62" s="99">
        <v>45107</v>
      </c>
      <c r="N62" s="100" t="s">
        <v>456</v>
      </c>
      <c r="O62" s="100" t="s">
        <v>452</v>
      </c>
      <c r="P62" s="100">
        <v>10</v>
      </c>
      <c r="Q62" s="100" t="s">
        <v>166</v>
      </c>
      <c r="R62" s="100">
        <v>108159</v>
      </c>
      <c r="S62" s="100" t="s">
        <v>470</v>
      </c>
      <c r="T62" s="87" t="s">
        <v>176</v>
      </c>
    </row>
    <row r="63" spans="1:20" ht="90">
      <c r="A63" s="146" t="s">
        <v>441</v>
      </c>
      <c r="B63" s="147" t="s">
        <v>471</v>
      </c>
      <c r="C63" s="146" t="s">
        <v>54</v>
      </c>
      <c r="D63" s="100" t="s">
        <v>220</v>
      </c>
      <c r="E63" s="100" t="s">
        <v>472</v>
      </c>
      <c r="F63" s="100" t="s">
        <v>473</v>
      </c>
      <c r="G63" s="98">
        <v>6715071</v>
      </c>
      <c r="H63" s="98">
        <v>0</v>
      </c>
      <c r="I63" s="98">
        <v>6715071</v>
      </c>
      <c r="J63" s="99">
        <v>45104</v>
      </c>
      <c r="K63" s="99">
        <v>45107</v>
      </c>
      <c r="L63" s="88" t="s">
        <v>163</v>
      </c>
      <c r="M63" s="99">
        <v>45229</v>
      </c>
      <c r="N63" s="100" t="s">
        <v>474</v>
      </c>
      <c r="O63" s="100" t="s">
        <v>475</v>
      </c>
      <c r="P63" s="100">
        <v>10</v>
      </c>
      <c r="Q63" s="100" t="s">
        <v>166</v>
      </c>
      <c r="R63" s="100">
        <v>78181500</v>
      </c>
      <c r="S63" s="100" t="s">
        <v>476</v>
      </c>
      <c r="T63" s="87" t="s">
        <v>176</v>
      </c>
    </row>
    <row r="64" spans="1:20" ht="90">
      <c r="A64" s="146" t="s">
        <v>441</v>
      </c>
      <c r="B64" s="147" t="s">
        <v>477</v>
      </c>
      <c r="C64" s="146" t="s">
        <v>54</v>
      </c>
      <c r="D64" s="100" t="s">
        <v>57</v>
      </c>
      <c r="E64" s="100" t="s">
        <v>478</v>
      </c>
      <c r="F64" s="100" t="s">
        <v>479</v>
      </c>
      <c r="G64" s="98">
        <v>8037060</v>
      </c>
      <c r="H64" s="98">
        <v>0</v>
      </c>
      <c r="I64" s="98">
        <v>8037060</v>
      </c>
      <c r="J64" s="99">
        <v>45105</v>
      </c>
      <c r="K64" s="99">
        <v>45107</v>
      </c>
      <c r="L64" s="88" t="s">
        <v>163</v>
      </c>
      <c r="M64" s="99">
        <v>45275</v>
      </c>
      <c r="N64" s="100" t="s">
        <v>415</v>
      </c>
      <c r="O64" s="100" t="s">
        <v>480</v>
      </c>
      <c r="P64" s="100">
        <v>26</v>
      </c>
      <c r="Q64" s="100" t="s">
        <v>166</v>
      </c>
      <c r="R64" s="100">
        <v>50211502</v>
      </c>
      <c r="S64" s="100" t="s">
        <v>481</v>
      </c>
      <c r="T64" s="87" t="s">
        <v>176</v>
      </c>
    </row>
    <row r="65" spans="1:20" ht="128.25">
      <c r="A65" s="146" t="s">
        <v>441</v>
      </c>
      <c r="B65" s="147">
        <v>113853</v>
      </c>
      <c r="C65" s="146" t="s">
        <v>442</v>
      </c>
      <c r="D65" s="100" t="s">
        <v>57</v>
      </c>
      <c r="E65" s="100" t="s">
        <v>449</v>
      </c>
      <c r="F65" s="100" t="s">
        <v>482</v>
      </c>
      <c r="G65" s="98">
        <v>5518960</v>
      </c>
      <c r="H65" s="98">
        <v>0</v>
      </c>
      <c r="I65" s="98">
        <v>45135</v>
      </c>
      <c r="J65" s="99">
        <v>45037</v>
      </c>
      <c r="K65" s="99">
        <v>45149</v>
      </c>
      <c r="L65" s="88" t="s">
        <v>163</v>
      </c>
      <c r="M65" s="99">
        <v>45199</v>
      </c>
      <c r="N65" s="100" t="s">
        <v>483</v>
      </c>
      <c r="O65" s="100" t="s">
        <v>452</v>
      </c>
      <c r="P65" s="100">
        <v>10</v>
      </c>
      <c r="Q65" s="100" t="s">
        <v>166</v>
      </c>
      <c r="R65" s="100">
        <v>113853</v>
      </c>
      <c r="S65" s="100" t="s">
        <v>484</v>
      </c>
      <c r="T65" s="87" t="s">
        <v>176</v>
      </c>
    </row>
    <row r="66" spans="1:20" ht="166.5">
      <c r="A66" s="146" t="s">
        <v>441</v>
      </c>
      <c r="B66" s="147">
        <v>113878</v>
      </c>
      <c r="C66" s="146" t="s">
        <v>442</v>
      </c>
      <c r="D66" s="100" t="s">
        <v>57</v>
      </c>
      <c r="E66" s="100" t="s">
        <v>449</v>
      </c>
      <c r="F66" s="100" t="s">
        <v>485</v>
      </c>
      <c r="G66" s="98">
        <v>4116940</v>
      </c>
      <c r="H66" s="98">
        <v>0</v>
      </c>
      <c r="I66" s="98">
        <v>45135</v>
      </c>
      <c r="J66" s="99">
        <v>45037</v>
      </c>
      <c r="K66" s="99"/>
      <c r="L66" s="88" t="s">
        <v>163</v>
      </c>
      <c r="M66" s="99">
        <v>45230</v>
      </c>
      <c r="N66" s="100" t="s">
        <v>486</v>
      </c>
      <c r="O66" s="100" t="s">
        <v>452</v>
      </c>
      <c r="P66" s="100">
        <v>26</v>
      </c>
      <c r="Q66" s="100" t="s">
        <v>166</v>
      </c>
      <c r="R66" s="100">
        <v>113878</v>
      </c>
      <c r="S66" s="100" t="s">
        <v>487</v>
      </c>
      <c r="T66" s="87" t="s">
        <v>176</v>
      </c>
    </row>
    <row r="67" spans="1:20" ht="76.5">
      <c r="A67" s="112" t="s">
        <v>488</v>
      </c>
      <c r="B67" s="113" t="s">
        <v>489</v>
      </c>
      <c r="C67" s="112" t="s">
        <v>490</v>
      </c>
      <c r="D67" s="87" t="s">
        <v>57</v>
      </c>
      <c r="E67" s="87" t="s">
        <v>491</v>
      </c>
      <c r="F67" s="87" t="s">
        <v>492</v>
      </c>
      <c r="G67" s="97">
        <v>120899470</v>
      </c>
      <c r="H67" s="98">
        <v>0</v>
      </c>
      <c r="I67" s="97">
        <v>120899470</v>
      </c>
      <c r="J67" s="91">
        <v>45128</v>
      </c>
      <c r="K67" s="91">
        <v>45147</v>
      </c>
      <c r="L67" s="88" t="s">
        <v>163</v>
      </c>
      <c r="M67" s="91">
        <v>45194</v>
      </c>
      <c r="N67" s="87" t="s">
        <v>299</v>
      </c>
      <c r="O67" s="87" t="s">
        <v>493</v>
      </c>
      <c r="P67" s="87">
        <v>10</v>
      </c>
      <c r="Q67" s="87" t="s">
        <v>120</v>
      </c>
      <c r="R67" s="148" t="s">
        <v>494</v>
      </c>
      <c r="S67" s="149" t="s">
        <v>495</v>
      </c>
      <c r="T67" s="87" t="s">
        <v>176</v>
      </c>
    </row>
    <row r="68" spans="1:20" ht="76.5">
      <c r="A68" s="112" t="s">
        <v>488</v>
      </c>
      <c r="B68" s="113" t="s">
        <v>496</v>
      </c>
      <c r="C68" s="112" t="s">
        <v>490</v>
      </c>
      <c r="D68" s="87" t="s">
        <v>57</v>
      </c>
      <c r="E68" s="87" t="s">
        <v>497</v>
      </c>
      <c r="F68" s="87" t="s">
        <v>492</v>
      </c>
      <c r="G68" s="97">
        <v>73399726</v>
      </c>
      <c r="H68" s="98">
        <v>0</v>
      </c>
      <c r="I68" s="97">
        <v>73399726</v>
      </c>
      <c r="J68" s="91">
        <v>45128</v>
      </c>
      <c r="K68" s="91">
        <v>45147</v>
      </c>
      <c r="L68" s="88" t="s">
        <v>163</v>
      </c>
      <c r="M68" s="91">
        <v>45198</v>
      </c>
      <c r="N68" s="87" t="s">
        <v>299</v>
      </c>
      <c r="O68" s="87" t="s">
        <v>498</v>
      </c>
      <c r="P68" s="87">
        <v>10</v>
      </c>
      <c r="Q68" s="87" t="s">
        <v>120</v>
      </c>
      <c r="R68" s="148" t="s">
        <v>499</v>
      </c>
      <c r="S68" s="149" t="s">
        <v>495</v>
      </c>
      <c r="T68" s="87" t="s">
        <v>176</v>
      </c>
    </row>
    <row r="69" spans="1:20" ht="76.5">
      <c r="A69" s="112" t="s">
        <v>488</v>
      </c>
      <c r="B69" s="113" t="s">
        <v>500</v>
      </c>
      <c r="C69" s="112" t="s">
        <v>501</v>
      </c>
      <c r="D69" s="87" t="s">
        <v>58</v>
      </c>
      <c r="E69" s="87" t="s">
        <v>502</v>
      </c>
      <c r="F69" s="87" t="s">
        <v>503</v>
      </c>
      <c r="G69" s="97">
        <v>5094807</v>
      </c>
      <c r="H69" s="98">
        <v>0</v>
      </c>
      <c r="I69" s="97">
        <v>5094807</v>
      </c>
      <c r="J69" s="91">
        <v>45119</v>
      </c>
      <c r="K69" s="91">
        <v>45126</v>
      </c>
      <c r="L69" s="88" t="s">
        <v>163</v>
      </c>
      <c r="M69" s="91">
        <v>45199</v>
      </c>
      <c r="N69" s="87" t="s">
        <v>504</v>
      </c>
      <c r="O69" s="87" t="s">
        <v>505</v>
      </c>
      <c r="P69" s="87">
        <v>10</v>
      </c>
      <c r="Q69" s="87" t="s">
        <v>120</v>
      </c>
      <c r="R69" s="87" t="s">
        <v>80</v>
      </c>
      <c r="S69" s="115" t="s">
        <v>506</v>
      </c>
      <c r="T69" s="87" t="s">
        <v>176</v>
      </c>
    </row>
    <row r="70" spans="1:20" ht="76.5">
      <c r="A70" s="112" t="s">
        <v>488</v>
      </c>
      <c r="B70" s="113" t="s">
        <v>507</v>
      </c>
      <c r="C70" s="112" t="s">
        <v>508</v>
      </c>
      <c r="D70" s="87" t="s">
        <v>58</v>
      </c>
      <c r="E70" s="87" t="s">
        <v>509</v>
      </c>
      <c r="F70" s="87" t="s">
        <v>510</v>
      </c>
      <c r="G70" s="97">
        <v>32309582</v>
      </c>
      <c r="H70" s="98">
        <v>0</v>
      </c>
      <c r="I70" s="97">
        <v>32309582</v>
      </c>
      <c r="J70" s="91">
        <v>45132</v>
      </c>
      <c r="K70" s="91">
        <v>45138</v>
      </c>
      <c r="L70" s="88" t="s">
        <v>163</v>
      </c>
      <c r="M70" s="91">
        <v>45225</v>
      </c>
      <c r="N70" s="87" t="s">
        <v>511</v>
      </c>
      <c r="O70" s="87" t="s">
        <v>512</v>
      </c>
      <c r="P70" s="87">
        <v>10</v>
      </c>
      <c r="Q70" s="87" t="s">
        <v>120</v>
      </c>
      <c r="R70" s="117" t="s">
        <v>513</v>
      </c>
      <c r="S70" s="149" t="s">
        <v>514</v>
      </c>
      <c r="T70" s="87" t="s">
        <v>176</v>
      </c>
    </row>
    <row r="71" spans="1:20" ht="114.75">
      <c r="A71" s="112" t="s">
        <v>488</v>
      </c>
      <c r="B71" s="113" t="s">
        <v>515</v>
      </c>
      <c r="C71" s="112" t="s">
        <v>501</v>
      </c>
      <c r="D71" s="87" t="s">
        <v>58</v>
      </c>
      <c r="E71" s="87" t="s">
        <v>516</v>
      </c>
      <c r="F71" s="87" t="s">
        <v>517</v>
      </c>
      <c r="G71" s="97">
        <v>12856878</v>
      </c>
      <c r="H71" s="98">
        <v>0</v>
      </c>
      <c r="I71" s="97">
        <v>12856878</v>
      </c>
      <c r="J71" s="91">
        <v>45128</v>
      </c>
      <c r="K71" s="91">
        <v>45133</v>
      </c>
      <c r="L71" s="88" t="s">
        <v>163</v>
      </c>
      <c r="M71" s="91">
        <v>45173</v>
      </c>
      <c r="N71" s="87" t="s">
        <v>518</v>
      </c>
      <c r="O71" s="87" t="s">
        <v>212</v>
      </c>
      <c r="P71" s="87">
        <v>10</v>
      </c>
      <c r="Q71" s="87" t="s">
        <v>120</v>
      </c>
      <c r="R71" s="87" t="s">
        <v>80</v>
      </c>
      <c r="S71" s="115" t="s">
        <v>519</v>
      </c>
      <c r="T71" s="87" t="s">
        <v>176</v>
      </c>
    </row>
    <row r="72" spans="1:20" ht="153">
      <c r="A72" s="112" t="s">
        <v>488</v>
      </c>
      <c r="B72" s="113" t="s">
        <v>520</v>
      </c>
      <c r="C72" s="112" t="s">
        <v>501</v>
      </c>
      <c r="D72" s="87" t="s">
        <v>58</v>
      </c>
      <c r="E72" s="87" t="s">
        <v>516</v>
      </c>
      <c r="F72" s="87" t="s">
        <v>521</v>
      </c>
      <c r="G72" s="97">
        <v>25112358</v>
      </c>
      <c r="H72" s="98">
        <v>0</v>
      </c>
      <c r="I72" s="97">
        <v>25112358</v>
      </c>
      <c r="J72" s="91">
        <v>45133</v>
      </c>
      <c r="K72" s="91">
        <v>45133</v>
      </c>
      <c r="L72" s="88" t="s">
        <v>163</v>
      </c>
      <c r="M72" s="91">
        <v>45178</v>
      </c>
      <c r="N72" s="87" t="s">
        <v>522</v>
      </c>
      <c r="O72" s="87" t="s">
        <v>212</v>
      </c>
      <c r="P72" s="87">
        <v>26</v>
      </c>
      <c r="Q72" s="87" t="s">
        <v>181</v>
      </c>
      <c r="R72" s="87" t="s">
        <v>80</v>
      </c>
      <c r="S72" s="115" t="s">
        <v>523</v>
      </c>
      <c r="T72" s="87" t="s">
        <v>176</v>
      </c>
    </row>
    <row r="73" spans="1:20" ht="178.5">
      <c r="A73" s="112" t="s">
        <v>488</v>
      </c>
      <c r="B73" s="113" t="s">
        <v>524</v>
      </c>
      <c r="C73" s="112" t="s">
        <v>501</v>
      </c>
      <c r="D73" s="87" t="s">
        <v>58</v>
      </c>
      <c r="E73" s="87" t="s">
        <v>525</v>
      </c>
      <c r="F73" s="87" t="s">
        <v>526</v>
      </c>
      <c r="G73" s="97">
        <v>49514925</v>
      </c>
      <c r="H73" s="98">
        <v>0</v>
      </c>
      <c r="I73" s="97">
        <v>49514925</v>
      </c>
      <c r="J73" s="91">
        <v>45121</v>
      </c>
      <c r="K73" s="91">
        <v>45121</v>
      </c>
      <c r="L73" s="88" t="s">
        <v>163</v>
      </c>
      <c r="M73" s="91">
        <v>45218</v>
      </c>
      <c r="N73" s="87" t="s">
        <v>527</v>
      </c>
      <c r="O73" s="87" t="s">
        <v>332</v>
      </c>
      <c r="P73" s="87">
        <v>10</v>
      </c>
      <c r="Q73" s="87" t="s">
        <v>120</v>
      </c>
      <c r="R73" s="87" t="s">
        <v>80</v>
      </c>
      <c r="S73" s="115" t="s">
        <v>528</v>
      </c>
      <c r="T73" s="87" t="s">
        <v>176</v>
      </c>
    </row>
    <row r="74" spans="1:20" ht="102">
      <c r="A74" s="112" t="s">
        <v>529</v>
      </c>
      <c r="B74" s="150">
        <v>20</v>
      </c>
      <c r="C74" s="112" t="s">
        <v>160</v>
      </c>
      <c r="D74" s="87" t="s">
        <v>58</v>
      </c>
      <c r="E74" s="151" t="s">
        <v>530</v>
      </c>
      <c r="F74" s="95" t="s">
        <v>531</v>
      </c>
      <c r="G74" s="152">
        <v>2992000</v>
      </c>
      <c r="H74" s="98">
        <v>0</v>
      </c>
      <c r="I74" s="152">
        <v>2992000</v>
      </c>
      <c r="J74" s="153">
        <v>45142</v>
      </c>
      <c r="K74" s="153">
        <v>45153</v>
      </c>
      <c r="L74" s="88" t="s">
        <v>163</v>
      </c>
      <c r="M74" s="154">
        <v>45230</v>
      </c>
      <c r="N74" s="95" t="s">
        <v>299</v>
      </c>
      <c r="O74" s="155" t="s">
        <v>532</v>
      </c>
      <c r="P74" s="156">
        <v>10</v>
      </c>
      <c r="Q74" s="156" t="s">
        <v>166</v>
      </c>
      <c r="R74" s="156" t="s">
        <v>533</v>
      </c>
      <c r="S74" s="155" t="s">
        <v>534</v>
      </c>
      <c r="T74" s="157" t="s">
        <v>535</v>
      </c>
    </row>
    <row r="75" spans="1:20" ht="165.75">
      <c r="A75" s="112" t="s">
        <v>529</v>
      </c>
      <c r="B75" s="150">
        <v>21</v>
      </c>
      <c r="C75" s="112" t="s">
        <v>160</v>
      </c>
      <c r="D75" s="87" t="s">
        <v>58</v>
      </c>
      <c r="E75" s="151" t="s">
        <v>435</v>
      </c>
      <c r="F75" s="95" t="s">
        <v>536</v>
      </c>
      <c r="G75" s="158">
        <v>1593745</v>
      </c>
      <c r="H75" s="98">
        <v>0</v>
      </c>
      <c r="I75" s="158">
        <v>1593745</v>
      </c>
      <c r="J75" s="153">
        <v>45153</v>
      </c>
      <c r="K75" s="153">
        <v>45153</v>
      </c>
      <c r="L75" s="88" t="s">
        <v>163</v>
      </c>
      <c r="M75" s="154">
        <v>45230</v>
      </c>
      <c r="N75" s="95" t="s">
        <v>537</v>
      </c>
      <c r="O75" s="155" t="s">
        <v>538</v>
      </c>
      <c r="P75" s="156">
        <v>26</v>
      </c>
      <c r="Q75" s="156" t="s">
        <v>181</v>
      </c>
      <c r="R75" s="156" t="s">
        <v>539</v>
      </c>
      <c r="S75" s="155" t="s">
        <v>540</v>
      </c>
      <c r="T75" s="157" t="s">
        <v>541</v>
      </c>
    </row>
    <row r="76" spans="1:20" ht="127.5">
      <c r="A76" s="112" t="s">
        <v>529</v>
      </c>
      <c r="B76" s="150">
        <v>22</v>
      </c>
      <c r="C76" s="112" t="s">
        <v>160</v>
      </c>
      <c r="D76" s="87" t="s">
        <v>58</v>
      </c>
      <c r="E76" s="151" t="s">
        <v>435</v>
      </c>
      <c r="F76" s="95" t="s">
        <v>542</v>
      </c>
      <c r="G76" s="158">
        <v>1421788</v>
      </c>
      <c r="H76" s="98">
        <v>0</v>
      </c>
      <c r="I76" s="158">
        <v>1421788</v>
      </c>
      <c r="J76" s="153">
        <v>45153</v>
      </c>
      <c r="K76" s="153">
        <v>45153</v>
      </c>
      <c r="L76" s="88" t="s">
        <v>163</v>
      </c>
      <c r="M76" s="154">
        <v>45230</v>
      </c>
      <c r="N76" s="95" t="s">
        <v>543</v>
      </c>
      <c r="O76" s="155" t="s">
        <v>538</v>
      </c>
      <c r="P76" s="156">
        <v>26</v>
      </c>
      <c r="Q76" s="156" t="s">
        <v>181</v>
      </c>
      <c r="R76" s="156" t="s">
        <v>544</v>
      </c>
      <c r="S76" s="155" t="s">
        <v>545</v>
      </c>
      <c r="T76" s="157" t="s">
        <v>541</v>
      </c>
    </row>
    <row r="77" spans="1:20" ht="102">
      <c r="A77" s="112" t="s">
        <v>529</v>
      </c>
      <c r="B77" s="150">
        <v>23</v>
      </c>
      <c r="C77" s="112" t="s">
        <v>160</v>
      </c>
      <c r="D77" s="87" t="s">
        <v>57</v>
      </c>
      <c r="E77" s="95" t="s">
        <v>546</v>
      </c>
      <c r="F77" s="95" t="s">
        <v>547</v>
      </c>
      <c r="G77" s="152">
        <v>5190271</v>
      </c>
      <c r="H77" s="98">
        <v>0</v>
      </c>
      <c r="I77" s="152">
        <v>5190271</v>
      </c>
      <c r="J77" s="153">
        <v>45156</v>
      </c>
      <c r="K77" s="153">
        <v>45156</v>
      </c>
      <c r="L77" s="88" t="s">
        <v>163</v>
      </c>
      <c r="M77" s="154">
        <v>45260</v>
      </c>
      <c r="N77" s="157" t="s">
        <v>548</v>
      </c>
      <c r="O77" s="124" t="s">
        <v>549</v>
      </c>
      <c r="P77" s="156">
        <v>26</v>
      </c>
      <c r="Q77" s="156" t="s">
        <v>181</v>
      </c>
      <c r="R77" s="156" t="s">
        <v>550</v>
      </c>
      <c r="S77" s="155" t="s">
        <v>551</v>
      </c>
      <c r="T77" s="157" t="s">
        <v>552</v>
      </c>
    </row>
    <row r="78" spans="1:20" ht="15">
      <c r="A78" s="139" t="s">
        <v>553</v>
      </c>
      <c r="B78" s="159">
        <v>7</v>
      </c>
      <c r="C78" s="139" t="s">
        <v>554</v>
      </c>
      <c r="D78" s="117" t="s">
        <v>555</v>
      </c>
      <c r="E78" s="160" t="s">
        <v>556</v>
      </c>
      <c r="F78" s="116" t="s">
        <v>557</v>
      </c>
      <c r="G78" s="136">
        <v>9864458</v>
      </c>
      <c r="H78" s="98">
        <v>0</v>
      </c>
      <c r="I78" s="136">
        <v>9864458</v>
      </c>
      <c r="J78" s="122">
        <v>45077</v>
      </c>
      <c r="K78" s="122">
        <v>45078</v>
      </c>
      <c r="L78" s="88" t="s">
        <v>163</v>
      </c>
      <c r="M78" s="122">
        <v>45291</v>
      </c>
      <c r="N78" s="116" t="s">
        <v>558</v>
      </c>
      <c r="O78" s="124" t="s">
        <v>559</v>
      </c>
      <c r="P78" s="117">
        <v>10</v>
      </c>
      <c r="Q78" s="117" t="s">
        <v>166</v>
      </c>
      <c r="R78" s="114" t="s">
        <v>560</v>
      </c>
      <c r="S78" s="114" t="s">
        <v>561</v>
      </c>
      <c r="T78" s="117" t="s">
        <v>176</v>
      </c>
    </row>
    <row r="79" spans="1:20" ht="15">
      <c r="A79" s="139" t="s">
        <v>562</v>
      </c>
      <c r="B79" s="159">
        <v>8</v>
      </c>
      <c r="C79" s="139" t="s">
        <v>554</v>
      </c>
      <c r="D79" s="117" t="s">
        <v>555</v>
      </c>
      <c r="E79" s="160" t="s">
        <v>563</v>
      </c>
      <c r="F79" s="116" t="s">
        <v>564</v>
      </c>
      <c r="G79" s="136">
        <v>500000</v>
      </c>
      <c r="H79" s="98">
        <v>0</v>
      </c>
      <c r="I79" s="136">
        <v>4999961.12</v>
      </c>
      <c r="J79" s="122">
        <v>45097</v>
      </c>
      <c r="K79" s="122">
        <v>45097</v>
      </c>
      <c r="L79" s="88" t="s">
        <v>163</v>
      </c>
      <c r="M79" s="122">
        <v>45230</v>
      </c>
      <c r="N79" s="116" t="s">
        <v>565</v>
      </c>
      <c r="O79" s="124" t="s">
        <v>566</v>
      </c>
      <c r="P79" s="117">
        <v>10</v>
      </c>
      <c r="Q79" s="117" t="s">
        <v>166</v>
      </c>
      <c r="R79" s="114" t="s">
        <v>567</v>
      </c>
      <c r="S79" s="114" t="s">
        <v>568</v>
      </c>
      <c r="T79" s="117" t="s">
        <v>569</v>
      </c>
    </row>
    <row r="80" spans="1:20" ht="15">
      <c r="A80" s="139" t="s">
        <v>562</v>
      </c>
      <c r="B80" s="159">
        <v>9</v>
      </c>
      <c r="C80" s="139" t="s">
        <v>554</v>
      </c>
      <c r="D80" s="117" t="s">
        <v>555</v>
      </c>
      <c r="E80" s="160" t="s">
        <v>563</v>
      </c>
      <c r="F80" s="116" t="s">
        <v>570</v>
      </c>
      <c r="G80" s="136">
        <v>2500000</v>
      </c>
      <c r="H80" s="98">
        <v>0</v>
      </c>
      <c r="I80" s="136">
        <v>2449935</v>
      </c>
      <c r="J80" s="161">
        <v>45097</v>
      </c>
      <c r="K80" s="161">
        <v>45097</v>
      </c>
      <c r="L80" s="88" t="s">
        <v>163</v>
      </c>
      <c r="M80" s="161">
        <v>45230</v>
      </c>
      <c r="N80" s="116" t="s">
        <v>571</v>
      </c>
      <c r="O80" s="124" t="s">
        <v>566</v>
      </c>
      <c r="P80" s="116">
        <v>10</v>
      </c>
      <c r="Q80" s="117" t="s">
        <v>166</v>
      </c>
      <c r="R80" s="114" t="s">
        <v>572</v>
      </c>
      <c r="S80" s="114" t="s">
        <v>573</v>
      </c>
      <c r="T80" s="117" t="s">
        <v>569</v>
      </c>
    </row>
    <row r="81" spans="1:20" ht="15">
      <c r="A81" s="162" t="s">
        <v>562</v>
      </c>
      <c r="B81" s="159">
        <v>10</v>
      </c>
      <c r="C81" s="139" t="s">
        <v>554</v>
      </c>
      <c r="D81" s="117" t="s">
        <v>555</v>
      </c>
      <c r="E81" s="160" t="s">
        <v>563</v>
      </c>
      <c r="F81" s="116" t="s">
        <v>574</v>
      </c>
      <c r="G81" s="136">
        <v>1400000</v>
      </c>
      <c r="H81" s="98">
        <v>0</v>
      </c>
      <c r="I81" s="136">
        <v>1399091</v>
      </c>
      <c r="J81" s="161">
        <v>45097</v>
      </c>
      <c r="K81" s="161">
        <v>45097</v>
      </c>
      <c r="L81" s="88" t="s">
        <v>163</v>
      </c>
      <c r="M81" s="161">
        <v>45230</v>
      </c>
      <c r="N81" s="116" t="s">
        <v>575</v>
      </c>
      <c r="O81" s="124" t="s">
        <v>566</v>
      </c>
      <c r="P81" s="116">
        <v>10</v>
      </c>
      <c r="Q81" s="116" t="s">
        <v>166</v>
      </c>
      <c r="R81" s="114" t="s">
        <v>576</v>
      </c>
      <c r="S81" s="114" t="s">
        <v>577</v>
      </c>
      <c r="T81" s="116" t="s">
        <v>569</v>
      </c>
    </row>
    <row r="82" spans="1:20" ht="15">
      <c r="A82" s="162" t="s">
        <v>562</v>
      </c>
      <c r="B82" s="163">
        <v>11</v>
      </c>
      <c r="C82" s="139" t="s">
        <v>554</v>
      </c>
      <c r="D82" s="117" t="s">
        <v>555</v>
      </c>
      <c r="E82" s="160" t="s">
        <v>578</v>
      </c>
      <c r="F82" s="116" t="s">
        <v>579</v>
      </c>
      <c r="G82" s="136">
        <v>6026251</v>
      </c>
      <c r="H82" s="98">
        <v>0</v>
      </c>
      <c r="I82" s="136">
        <v>6023050</v>
      </c>
      <c r="J82" s="161">
        <v>45098</v>
      </c>
      <c r="K82" s="161">
        <v>45098</v>
      </c>
      <c r="L82" s="88" t="s">
        <v>163</v>
      </c>
      <c r="M82" s="161">
        <v>45291</v>
      </c>
      <c r="N82" s="116" t="s">
        <v>415</v>
      </c>
      <c r="O82" s="114" t="s">
        <v>580</v>
      </c>
      <c r="P82" s="116">
        <v>10</v>
      </c>
      <c r="Q82" s="116" t="s">
        <v>166</v>
      </c>
      <c r="R82" s="114" t="s">
        <v>581</v>
      </c>
      <c r="S82" s="114" t="s">
        <v>582</v>
      </c>
      <c r="T82" s="87" t="s">
        <v>176</v>
      </c>
    </row>
    <row r="83" spans="1:20" ht="15">
      <c r="A83" s="162" t="s">
        <v>562</v>
      </c>
      <c r="B83" s="163">
        <v>12</v>
      </c>
      <c r="C83" s="139" t="s">
        <v>554</v>
      </c>
      <c r="D83" s="117" t="s">
        <v>555</v>
      </c>
      <c r="E83" s="116" t="s">
        <v>583</v>
      </c>
      <c r="F83" s="116" t="s">
        <v>584</v>
      </c>
      <c r="G83" s="136">
        <v>6300000</v>
      </c>
      <c r="H83" s="98">
        <v>0</v>
      </c>
      <c r="I83" s="136">
        <v>6299708</v>
      </c>
      <c r="J83" s="161">
        <v>45103</v>
      </c>
      <c r="K83" s="161">
        <v>45103</v>
      </c>
      <c r="L83" s="88" t="s">
        <v>163</v>
      </c>
      <c r="M83" s="161">
        <v>45260</v>
      </c>
      <c r="N83" s="116" t="s">
        <v>585</v>
      </c>
      <c r="O83" s="114" t="s">
        <v>586</v>
      </c>
      <c r="P83" s="116">
        <v>10</v>
      </c>
      <c r="Q83" s="116" t="s">
        <v>166</v>
      </c>
      <c r="R83" s="114" t="s">
        <v>587</v>
      </c>
      <c r="S83" s="114" t="s">
        <v>588</v>
      </c>
      <c r="T83" s="116" t="s">
        <v>589</v>
      </c>
    </row>
    <row r="84" spans="1:20" ht="15">
      <c r="A84" s="162" t="s">
        <v>562</v>
      </c>
      <c r="B84" s="163">
        <v>13</v>
      </c>
      <c r="C84" s="139" t="s">
        <v>554</v>
      </c>
      <c r="D84" s="117" t="s">
        <v>555</v>
      </c>
      <c r="E84" s="116" t="s">
        <v>590</v>
      </c>
      <c r="F84" s="116" t="s">
        <v>591</v>
      </c>
      <c r="G84" s="136">
        <v>4700000</v>
      </c>
      <c r="H84" s="98">
        <v>0</v>
      </c>
      <c r="I84" s="136">
        <v>4699900</v>
      </c>
      <c r="J84" s="161">
        <v>45103</v>
      </c>
      <c r="K84" s="161">
        <v>45103</v>
      </c>
      <c r="L84" s="88" t="s">
        <v>163</v>
      </c>
      <c r="M84" s="161">
        <v>45260</v>
      </c>
      <c r="N84" s="116" t="s">
        <v>592</v>
      </c>
      <c r="O84" s="114" t="s">
        <v>593</v>
      </c>
      <c r="P84" s="116">
        <v>10</v>
      </c>
      <c r="Q84" s="116" t="s">
        <v>166</v>
      </c>
      <c r="R84" s="114" t="s">
        <v>594</v>
      </c>
      <c r="S84" s="114" t="s">
        <v>595</v>
      </c>
      <c r="T84" s="116" t="s">
        <v>589</v>
      </c>
    </row>
    <row r="85" spans="1:20" ht="15">
      <c r="A85" s="162" t="s">
        <v>562</v>
      </c>
      <c r="B85" s="163">
        <v>14</v>
      </c>
      <c r="C85" s="139" t="s">
        <v>554</v>
      </c>
      <c r="D85" s="117" t="s">
        <v>555</v>
      </c>
      <c r="E85" s="160" t="s">
        <v>563</v>
      </c>
      <c r="F85" s="116" t="s">
        <v>596</v>
      </c>
      <c r="G85" s="136">
        <v>1600000</v>
      </c>
      <c r="H85" s="98">
        <v>0</v>
      </c>
      <c r="I85" s="136">
        <v>1599006</v>
      </c>
      <c r="J85" s="161">
        <v>45103</v>
      </c>
      <c r="K85" s="161">
        <v>45103</v>
      </c>
      <c r="L85" s="88" t="s">
        <v>163</v>
      </c>
      <c r="M85" s="161">
        <v>45260</v>
      </c>
      <c r="N85" s="116" t="s">
        <v>597</v>
      </c>
      <c r="O85" s="124" t="s">
        <v>566</v>
      </c>
      <c r="P85" s="116">
        <v>10</v>
      </c>
      <c r="Q85" s="116" t="s">
        <v>166</v>
      </c>
      <c r="R85" s="114" t="s">
        <v>598</v>
      </c>
      <c r="S85" s="114" t="s">
        <v>599</v>
      </c>
      <c r="T85" s="116" t="s">
        <v>589</v>
      </c>
    </row>
    <row r="86" spans="1:20" ht="395.25">
      <c r="A86" s="164" t="s">
        <v>600</v>
      </c>
      <c r="B86" s="165" t="s">
        <v>601</v>
      </c>
      <c r="C86" s="166" t="s">
        <v>160</v>
      </c>
      <c r="D86" s="87" t="s">
        <v>379</v>
      </c>
      <c r="E86" s="87" t="s">
        <v>435</v>
      </c>
      <c r="F86" s="87" t="s">
        <v>602</v>
      </c>
      <c r="G86" s="167">
        <v>5722300</v>
      </c>
      <c r="H86" s="98">
        <v>0</v>
      </c>
      <c r="I86" s="167">
        <v>5722300</v>
      </c>
      <c r="J86" s="168">
        <v>45162</v>
      </c>
      <c r="K86" s="168">
        <v>45163</v>
      </c>
      <c r="L86" s="88" t="s">
        <v>163</v>
      </c>
      <c r="M86" s="91">
        <v>45230</v>
      </c>
      <c r="N86" s="87" t="s">
        <v>603</v>
      </c>
      <c r="O86" s="115" t="s">
        <v>332</v>
      </c>
      <c r="P86" s="87">
        <v>10</v>
      </c>
      <c r="Q86" s="117" t="s">
        <v>166</v>
      </c>
      <c r="R86" s="169" t="s">
        <v>80</v>
      </c>
      <c r="S86" s="115" t="s">
        <v>604</v>
      </c>
      <c r="T86" s="87" t="s">
        <v>605</v>
      </c>
    </row>
    <row r="87" spans="1:20" ht="63.75">
      <c r="A87" s="156" t="s">
        <v>606</v>
      </c>
      <c r="B87" s="103">
        <v>113863</v>
      </c>
      <c r="C87" s="170" t="s">
        <v>319</v>
      </c>
      <c r="D87" s="156" t="s">
        <v>57</v>
      </c>
      <c r="E87" s="171" t="s">
        <v>435</v>
      </c>
      <c r="F87" s="171" t="s">
        <v>607</v>
      </c>
      <c r="G87" s="90">
        <v>36985709</v>
      </c>
      <c r="H87" s="90">
        <v>0</v>
      </c>
      <c r="I87" s="90">
        <v>36985709</v>
      </c>
      <c r="J87" s="172">
        <v>45135</v>
      </c>
      <c r="K87" s="172">
        <v>45135</v>
      </c>
      <c r="L87" s="88" t="s">
        <v>163</v>
      </c>
      <c r="M87" s="172">
        <v>45198</v>
      </c>
      <c r="N87" s="95" t="s">
        <v>608</v>
      </c>
      <c r="O87" s="94" t="s">
        <v>609</v>
      </c>
      <c r="P87" s="95">
        <v>26</v>
      </c>
      <c r="Q87" s="95" t="s">
        <v>181</v>
      </c>
      <c r="R87" s="156" t="s">
        <v>80</v>
      </c>
      <c r="S87" s="94" t="s">
        <v>609</v>
      </c>
      <c r="T87" s="87" t="s">
        <v>176</v>
      </c>
    </row>
    <row r="88" spans="1:20" ht="63.75">
      <c r="A88" s="156" t="s">
        <v>606</v>
      </c>
      <c r="B88" s="103">
        <v>114165</v>
      </c>
      <c r="C88" s="170" t="s">
        <v>319</v>
      </c>
      <c r="D88" s="156" t="s">
        <v>57</v>
      </c>
      <c r="E88" s="156" t="s">
        <v>435</v>
      </c>
      <c r="F88" s="156" t="s">
        <v>610</v>
      </c>
      <c r="G88" s="90">
        <v>14990000</v>
      </c>
      <c r="H88" s="90">
        <v>0</v>
      </c>
      <c r="I88" s="90">
        <v>14990000</v>
      </c>
      <c r="J88" s="172">
        <v>45141</v>
      </c>
      <c r="K88" s="172">
        <v>45141</v>
      </c>
      <c r="L88" s="88" t="s">
        <v>163</v>
      </c>
      <c r="M88" s="172">
        <v>45202</v>
      </c>
      <c r="N88" s="95" t="s">
        <v>363</v>
      </c>
      <c r="O88" s="94" t="s">
        <v>611</v>
      </c>
      <c r="P88" s="95">
        <v>26</v>
      </c>
      <c r="Q88" s="95" t="s">
        <v>181</v>
      </c>
      <c r="R88" s="156" t="s">
        <v>80</v>
      </c>
      <c r="S88" s="94" t="s">
        <v>611</v>
      </c>
      <c r="T88" s="87" t="s">
        <v>176</v>
      </c>
    </row>
    <row r="89" spans="1:20" ht="63.75">
      <c r="A89" s="156" t="s">
        <v>606</v>
      </c>
      <c r="B89" s="103">
        <v>114524</v>
      </c>
      <c r="C89" s="170" t="s">
        <v>319</v>
      </c>
      <c r="D89" s="156" t="s">
        <v>57</v>
      </c>
      <c r="E89" s="156" t="s">
        <v>435</v>
      </c>
      <c r="F89" s="156" t="s">
        <v>612</v>
      </c>
      <c r="G89" s="90">
        <v>14688884</v>
      </c>
      <c r="H89" s="90">
        <v>0</v>
      </c>
      <c r="I89" s="90">
        <v>14688884</v>
      </c>
      <c r="J89" s="172">
        <v>45153</v>
      </c>
      <c r="K89" s="172">
        <v>45153</v>
      </c>
      <c r="L89" s="88" t="s">
        <v>163</v>
      </c>
      <c r="M89" s="172">
        <v>45212</v>
      </c>
      <c r="N89" s="95" t="s">
        <v>299</v>
      </c>
      <c r="O89" s="94" t="s">
        <v>613</v>
      </c>
      <c r="P89" s="95">
        <v>10</v>
      </c>
      <c r="Q89" s="95" t="s">
        <v>166</v>
      </c>
      <c r="R89" s="156" t="s">
        <v>80</v>
      </c>
      <c r="S89" s="94" t="s">
        <v>613</v>
      </c>
      <c r="T89" s="87" t="s">
        <v>176</v>
      </c>
    </row>
    <row r="90" spans="1:20" ht="63.75">
      <c r="A90" s="156" t="s">
        <v>606</v>
      </c>
      <c r="B90" s="103">
        <v>114532</v>
      </c>
      <c r="C90" s="170" t="s">
        <v>319</v>
      </c>
      <c r="D90" s="156" t="s">
        <v>57</v>
      </c>
      <c r="E90" s="156" t="s">
        <v>614</v>
      </c>
      <c r="F90" s="156" t="s">
        <v>615</v>
      </c>
      <c r="G90" s="90">
        <v>53996000</v>
      </c>
      <c r="H90" s="90">
        <v>0</v>
      </c>
      <c r="I90" s="90">
        <v>53996000</v>
      </c>
      <c r="J90" s="172">
        <v>45153</v>
      </c>
      <c r="K90" s="172">
        <v>45153</v>
      </c>
      <c r="L90" s="88" t="s">
        <v>163</v>
      </c>
      <c r="M90" s="172">
        <v>45215</v>
      </c>
      <c r="N90" s="95" t="s">
        <v>308</v>
      </c>
      <c r="O90" s="94" t="s">
        <v>616</v>
      </c>
      <c r="P90" s="95">
        <v>26</v>
      </c>
      <c r="Q90" s="95" t="s">
        <v>181</v>
      </c>
      <c r="R90" s="156" t="s">
        <v>80</v>
      </c>
      <c r="S90" s="94" t="s">
        <v>616</v>
      </c>
      <c r="T90" s="87" t="s">
        <v>176</v>
      </c>
    </row>
    <row r="91" spans="1:20" ht="76.5">
      <c r="A91" s="112" t="s">
        <v>617</v>
      </c>
      <c r="B91" s="113">
        <v>113012</v>
      </c>
      <c r="C91" s="112" t="s">
        <v>618</v>
      </c>
      <c r="D91" s="87" t="s">
        <v>379</v>
      </c>
      <c r="E91" s="87" t="s">
        <v>619</v>
      </c>
      <c r="F91" s="87" t="s">
        <v>620</v>
      </c>
      <c r="G91" s="97">
        <v>5999543</v>
      </c>
      <c r="H91" s="97">
        <v>0</v>
      </c>
      <c r="I91" s="97">
        <v>5999543</v>
      </c>
      <c r="J91" s="91">
        <v>45120</v>
      </c>
      <c r="K91" s="91">
        <v>45121</v>
      </c>
      <c r="L91" s="88" t="s">
        <v>163</v>
      </c>
      <c r="M91" s="91">
        <v>45166</v>
      </c>
      <c r="N91" s="87" t="s">
        <v>299</v>
      </c>
      <c r="O91" s="124" t="s">
        <v>180</v>
      </c>
      <c r="P91" s="87">
        <v>10</v>
      </c>
      <c r="Q91" s="87" t="s">
        <v>166</v>
      </c>
      <c r="R91" s="87" t="s">
        <v>80</v>
      </c>
      <c r="S91" s="115" t="s">
        <v>621</v>
      </c>
      <c r="T91" s="87" t="s">
        <v>622</v>
      </c>
    </row>
    <row r="92" spans="1:20" ht="140.25">
      <c r="A92" s="112" t="s">
        <v>617</v>
      </c>
      <c r="B92" s="113" t="s">
        <v>623</v>
      </c>
      <c r="C92" s="112" t="s">
        <v>160</v>
      </c>
      <c r="D92" s="87" t="s">
        <v>379</v>
      </c>
      <c r="E92" s="87" t="s">
        <v>624</v>
      </c>
      <c r="F92" s="87" t="s">
        <v>625</v>
      </c>
      <c r="G92" s="97">
        <v>22191500</v>
      </c>
      <c r="H92" s="97">
        <v>0</v>
      </c>
      <c r="I92" s="97">
        <v>22191500</v>
      </c>
      <c r="J92" s="91">
        <v>45146</v>
      </c>
      <c r="K92" s="91">
        <v>45149</v>
      </c>
      <c r="L92" s="88" t="s">
        <v>163</v>
      </c>
      <c r="M92" s="91">
        <v>45194</v>
      </c>
      <c r="N92" s="87" t="s">
        <v>626</v>
      </c>
      <c r="O92" s="124" t="s">
        <v>627</v>
      </c>
      <c r="P92" s="87">
        <v>10</v>
      </c>
      <c r="Q92" s="87" t="s">
        <v>166</v>
      </c>
      <c r="R92" s="87" t="s">
        <v>628</v>
      </c>
      <c r="S92" s="115" t="s">
        <v>629</v>
      </c>
      <c r="T92" s="87" t="s">
        <v>630</v>
      </c>
    </row>
    <row r="93" spans="1:20" ht="76.5">
      <c r="A93" s="112" t="s">
        <v>631</v>
      </c>
      <c r="B93" s="129" t="s">
        <v>632</v>
      </c>
      <c r="C93" s="112" t="s">
        <v>54</v>
      </c>
      <c r="D93" s="87" t="s">
        <v>344</v>
      </c>
      <c r="E93" s="87" t="s">
        <v>633</v>
      </c>
      <c r="F93" s="126" t="s">
        <v>634</v>
      </c>
      <c r="G93" s="173">
        <v>1475608</v>
      </c>
      <c r="H93" s="98">
        <v>0</v>
      </c>
      <c r="I93" s="173">
        <v>1475608</v>
      </c>
      <c r="J93" s="154">
        <v>45148</v>
      </c>
      <c r="K93" s="154">
        <v>45170</v>
      </c>
      <c r="L93" s="88" t="s">
        <v>163</v>
      </c>
      <c r="M93" s="154">
        <v>45260</v>
      </c>
      <c r="N93" s="87" t="s">
        <v>635</v>
      </c>
      <c r="O93" s="114" t="s">
        <v>636</v>
      </c>
      <c r="P93" s="87">
        <v>10</v>
      </c>
      <c r="Q93" s="87" t="s">
        <v>637</v>
      </c>
      <c r="R93" s="87" t="s">
        <v>638</v>
      </c>
      <c r="S93" s="115" t="s">
        <v>639</v>
      </c>
      <c r="T93" s="87" t="s">
        <v>176</v>
      </c>
    </row>
    <row r="94" spans="1:20" ht="89.25">
      <c r="A94" s="148" t="s">
        <v>640</v>
      </c>
      <c r="B94" s="174">
        <v>32</v>
      </c>
      <c r="C94" s="100" t="s">
        <v>54</v>
      </c>
      <c r="D94" s="100" t="s">
        <v>58</v>
      </c>
      <c r="E94" s="175" t="s">
        <v>641</v>
      </c>
      <c r="F94" s="100" t="s">
        <v>642</v>
      </c>
      <c r="G94" s="98">
        <v>80000000</v>
      </c>
      <c r="H94" s="176">
        <v>0</v>
      </c>
      <c r="I94" s="98">
        <v>80000000</v>
      </c>
      <c r="J94" s="177">
        <v>45153</v>
      </c>
      <c r="K94" s="99">
        <v>45156</v>
      </c>
      <c r="L94" s="88" t="s">
        <v>163</v>
      </c>
      <c r="M94" s="99">
        <v>45260</v>
      </c>
      <c r="N94" s="87" t="s">
        <v>643</v>
      </c>
      <c r="O94" s="100" t="s">
        <v>644</v>
      </c>
      <c r="P94" s="87">
        <v>26</v>
      </c>
      <c r="Q94" s="87" t="s">
        <v>181</v>
      </c>
      <c r="R94" s="100" t="s">
        <v>645</v>
      </c>
      <c r="S94" s="115" t="s">
        <v>646</v>
      </c>
      <c r="T94" s="87" t="s">
        <v>176</v>
      </c>
    </row>
    <row r="95" spans="1:20" ht="51.75">
      <c r="A95" s="148" t="s">
        <v>640</v>
      </c>
      <c r="B95" s="174" t="s">
        <v>647</v>
      </c>
      <c r="C95" s="100" t="s">
        <v>319</v>
      </c>
      <c r="D95" s="100" t="s">
        <v>58</v>
      </c>
      <c r="E95" s="148" t="s">
        <v>648</v>
      </c>
      <c r="F95" s="175" t="s">
        <v>649</v>
      </c>
      <c r="G95" s="98">
        <v>1996848</v>
      </c>
      <c r="H95" s="176">
        <v>0</v>
      </c>
      <c r="I95" s="98">
        <v>1996848</v>
      </c>
      <c r="J95" s="177">
        <v>45134</v>
      </c>
      <c r="K95" s="99">
        <v>45138</v>
      </c>
      <c r="L95" s="88" t="s">
        <v>163</v>
      </c>
      <c r="M95" s="99">
        <v>45260</v>
      </c>
      <c r="N95" s="87" t="s">
        <v>527</v>
      </c>
      <c r="O95" s="100" t="s">
        <v>332</v>
      </c>
      <c r="P95" s="87">
        <v>10</v>
      </c>
      <c r="Q95" s="87" t="s">
        <v>166</v>
      </c>
      <c r="R95" s="175" t="s">
        <v>80</v>
      </c>
      <c r="S95" s="115" t="s">
        <v>650</v>
      </c>
      <c r="T95" s="87" t="s">
        <v>176</v>
      </c>
    </row>
    <row r="96" spans="1:20" ht="51.75">
      <c r="A96" s="148" t="s">
        <v>640</v>
      </c>
      <c r="B96" s="174" t="s">
        <v>651</v>
      </c>
      <c r="C96" s="100" t="s">
        <v>319</v>
      </c>
      <c r="D96" s="100" t="s">
        <v>58</v>
      </c>
      <c r="E96" s="100" t="s">
        <v>648</v>
      </c>
      <c r="F96" s="100" t="s">
        <v>652</v>
      </c>
      <c r="G96" s="98">
        <v>17999850</v>
      </c>
      <c r="H96" s="176">
        <v>0</v>
      </c>
      <c r="I96" s="98">
        <v>17999850</v>
      </c>
      <c r="J96" s="177">
        <v>45134</v>
      </c>
      <c r="K96" s="99">
        <v>45138</v>
      </c>
      <c r="L96" s="88" t="s">
        <v>163</v>
      </c>
      <c r="M96" s="99">
        <v>45141</v>
      </c>
      <c r="N96" s="148" t="s">
        <v>527</v>
      </c>
      <c r="O96" s="100" t="s">
        <v>332</v>
      </c>
      <c r="P96" s="87">
        <v>10</v>
      </c>
      <c r="Q96" s="87" t="s">
        <v>166</v>
      </c>
      <c r="R96" s="100" t="s">
        <v>80</v>
      </c>
      <c r="S96" s="115" t="s">
        <v>653</v>
      </c>
      <c r="T96" s="87" t="s">
        <v>176</v>
      </c>
    </row>
    <row r="97" spans="1:20" ht="77.25">
      <c r="A97" s="148" t="s">
        <v>640</v>
      </c>
      <c r="B97" s="174" t="s">
        <v>654</v>
      </c>
      <c r="C97" s="100" t="s">
        <v>319</v>
      </c>
      <c r="D97" s="100" t="s">
        <v>58</v>
      </c>
      <c r="E97" s="100" t="s">
        <v>648</v>
      </c>
      <c r="F97" s="100" t="s">
        <v>655</v>
      </c>
      <c r="G97" s="98">
        <v>13999850</v>
      </c>
      <c r="H97" s="176">
        <v>0</v>
      </c>
      <c r="I97" s="98">
        <v>13999850</v>
      </c>
      <c r="J97" s="177">
        <v>45135</v>
      </c>
      <c r="K97" s="99">
        <v>45138</v>
      </c>
      <c r="L97" s="88" t="s">
        <v>163</v>
      </c>
      <c r="M97" s="99">
        <v>45177</v>
      </c>
      <c r="N97" s="87" t="s">
        <v>527</v>
      </c>
      <c r="O97" s="100" t="s">
        <v>332</v>
      </c>
      <c r="P97" s="87">
        <v>10</v>
      </c>
      <c r="Q97" s="87" t="s">
        <v>166</v>
      </c>
      <c r="R97" s="175" t="s">
        <v>80</v>
      </c>
      <c r="S97" s="115" t="s">
        <v>656</v>
      </c>
      <c r="T97" s="87" t="s">
        <v>176</v>
      </c>
    </row>
    <row r="98" spans="1:20" ht="90">
      <c r="A98" s="148" t="s">
        <v>640</v>
      </c>
      <c r="B98" s="174">
        <v>33</v>
      </c>
      <c r="C98" s="100" t="s">
        <v>54</v>
      </c>
      <c r="D98" s="100" t="s">
        <v>58</v>
      </c>
      <c r="E98" s="100" t="s">
        <v>657</v>
      </c>
      <c r="F98" s="175" t="s">
        <v>658</v>
      </c>
      <c r="G98" s="98">
        <v>9537375</v>
      </c>
      <c r="H98" s="176">
        <v>0</v>
      </c>
      <c r="I98" s="98">
        <v>9537375</v>
      </c>
      <c r="J98" s="177">
        <v>45162</v>
      </c>
      <c r="K98" s="99">
        <v>45163</v>
      </c>
      <c r="L98" s="88" t="s">
        <v>163</v>
      </c>
      <c r="M98" s="99">
        <v>45190</v>
      </c>
      <c r="N98" s="87" t="s">
        <v>357</v>
      </c>
      <c r="O98" s="100" t="s">
        <v>659</v>
      </c>
      <c r="P98" s="87">
        <v>26</v>
      </c>
      <c r="Q98" s="87" t="s">
        <v>181</v>
      </c>
      <c r="R98" s="116" t="s">
        <v>660</v>
      </c>
      <c r="S98" s="115" t="s">
        <v>661</v>
      </c>
      <c r="T98" s="87" t="s">
        <v>176</v>
      </c>
    </row>
    <row r="99" spans="1:20" ht="153.75">
      <c r="A99" s="112" t="s">
        <v>662</v>
      </c>
      <c r="B99" s="113" t="s">
        <v>663</v>
      </c>
      <c r="C99" s="112" t="s">
        <v>160</v>
      </c>
      <c r="D99" s="87" t="s">
        <v>344</v>
      </c>
      <c r="E99" s="100" t="s">
        <v>664</v>
      </c>
      <c r="F99" s="100" t="s">
        <v>665</v>
      </c>
      <c r="G99" s="97">
        <v>480000</v>
      </c>
      <c r="H99" s="98">
        <v>0</v>
      </c>
      <c r="I99" s="97">
        <v>480000</v>
      </c>
      <c r="J99" s="91">
        <v>45146</v>
      </c>
      <c r="K99" s="91">
        <v>45152</v>
      </c>
      <c r="L99" s="88" t="s">
        <v>163</v>
      </c>
      <c r="M99" s="91">
        <v>45291</v>
      </c>
      <c r="N99" s="100" t="s">
        <v>666</v>
      </c>
      <c r="O99" s="100" t="s">
        <v>667</v>
      </c>
      <c r="P99" s="87">
        <v>26</v>
      </c>
      <c r="Q99" s="87" t="s">
        <v>181</v>
      </c>
      <c r="R99" s="175" t="s">
        <v>668</v>
      </c>
      <c r="S99" s="101" t="s">
        <v>669</v>
      </c>
      <c r="T99" s="87" t="s">
        <v>176</v>
      </c>
    </row>
    <row r="100" spans="1:20" ht="102.75">
      <c r="A100" s="112" t="s">
        <v>662</v>
      </c>
      <c r="B100" s="113" t="s">
        <v>670</v>
      </c>
      <c r="C100" s="112" t="s">
        <v>160</v>
      </c>
      <c r="D100" s="87" t="s">
        <v>57</v>
      </c>
      <c r="E100" s="100" t="s">
        <v>671</v>
      </c>
      <c r="F100" s="100" t="s">
        <v>672</v>
      </c>
      <c r="G100" s="97">
        <v>4322410</v>
      </c>
      <c r="H100" s="98">
        <v>0</v>
      </c>
      <c r="I100" s="97">
        <v>4322410</v>
      </c>
      <c r="J100" s="91">
        <v>45142</v>
      </c>
      <c r="K100" s="91">
        <v>45149</v>
      </c>
      <c r="L100" s="88" t="s">
        <v>163</v>
      </c>
      <c r="M100" s="91">
        <v>45291</v>
      </c>
      <c r="N100" s="100" t="s">
        <v>673</v>
      </c>
      <c r="O100" s="100" t="s">
        <v>674</v>
      </c>
      <c r="P100" s="87">
        <v>26</v>
      </c>
      <c r="Q100" s="87" t="s">
        <v>181</v>
      </c>
      <c r="R100" s="100" t="s">
        <v>675</v>
      </c>
      <c r="S100" s="101" t="s">
        <v>676</v>
      </c>
      <c r="T100" s="87" t="s">
        <v>176</v>
      </c>
    </row>
    <row r="101" spans="1:20" ht="128.25">
      <c r="A101" s="112" t="s">
        <v>662</v>
      </c>
      <c r="B101" s="113" t="s">
        <v>677</v>
      </c>
      <c r="C101" s="112" t="s">
        <v>160</v>
      </c>
      <c r="D101" s="87" t="s">
        <v>57</v>
      </c>
      <c r="E101" s="100" t="s">
        <v>678</v>
      </c>
      <c r="F101" s="100" t="s">
        <v>679</v>
      </c>
      <c r="G101" s="97">
        <v>12312000</v>
      </c>
      <c r="H101" s="98">
        <v>0</v>
      </c>
      <c r="I101" s="97">
        <v>12312000</v>
      </c>
      <c r="J101" s="91">
        <v>45162</v>
      </c>
      <c r="K101" s="91">
        <v>45163</v>
      </c>
      <c r="L101" s="88" t="s">
        <v>163</v>
      </c>
      <c r="M101" s="91">
        <v>45291</v>
      </c>
      <c r="N101" s="100" t="s">
        <v>680</v>
      </c>
      <c r="O101" s="100" t="s">
        <v>681</v>
      </c>
      <c r="P101" s="87">
        <v>26</v>
      </c>
      <c r="Q101" s="87" t="s">
        <v>181</v>
      </c>
      <c r="R101" s="175" t="s">
        <v>682</v>
      </c>
      <c r="S101" s="101" t="s">
        <v>683</v>
      </c>
      <c r="T101" s="87" t="s">
        <v>176</v>
      </c>
    </row>
    <row r="102" spans="1:20" ht="115.5">
      <c r="A102" s="112" t="s">
        <v>662</v>
      </c>
      <c r="B102" s="113">
        <v>113764</v>
      </c>
      <c r="C102" s="112" t="s">
        <v>319</v>
      </c>
      <c r="D102" s="87" t="s">
        <v>58</v>
      </c>
      <c r="E102" s="100" t="s">
        <v>70</v>
      </c>
      <c r="F102" s="100" t="s">
        <v>684</v>
      </c>
      <c r="G102" s="97">
        <v>10549120</v>
      </c>
      <c r="H102" s="98">
        <v>0</v>
      </c>
      <c r="I102" s="97">
        <v>10549120</v>
      </c>
      <c r="J102" s="91">
        <v>45134</v>
      </c>
      <c r="K102" s="91">
        <v>45146</v>
      </c>
      <c r="L102" s="88" t="s">
        <v>163</v>
      </c>
      <c r="M102" s="91">
        <v>45260</v>
      </c>
      <c r="N102" s="100" t="s">
        <v>685</v>
      </c>
      <c r="O102" s="100" t="s">
        <v>332</v>
      </c>
      <c r="P102" s="87">
        <v>26</v>
      </c>
      <c r="Q102" s="87" t="s">
        <v>181</v>
      </c>
      <c r="R102" s="87"/>
      <c r="S102" s="101" t="s">
        <v>686</v>
      </c>
      <c r="T102" s="87" t="s">
        <v>176</v>
      </c>
    </row>
    <row r="103" spans="1:20" ht="77.25">
      <c r="A103" s="112" t="s">
        <v>662</v>
      </c>
      <c r="B103" s="113">
        <v>114360</v>
      </c>
      <c r="C103" s="112" t="s">
        <v>319</v>
      </c>
      <c r="D103" s="87" t="s">
        <v>57</v>
      </c>
      <c r="E103" s="100" t="s">
        <v>687</v>
      </c>
      <c r="F103" s="100" t="s">
        <v>688</v>
      </c>
      <c r="G103" s="97">
        <v>2036783</v>
      </c>
      <c r="H103" s="98">
        <v>0</v>
      </c>
      <c r="I103" s="97">
        <v>2036783</v>
      </c>
      <c r="J103" s="91">
        <v>45148</v>
      </c>
      <c r="K103" s="91">
        <v>45163</v>
      </c>
      <c r="L103" s="88" t="s">
        <v>163</v>
      </c>
      <c r="M103" s="91">
        <v>45260</v>
      </c>
      <c r="N103" s="100" t="s">
        <v>299</v>
      </c>
      <c r="O103" s="100" t="s">
        <v>689</v>
      </c>
      <c r="P103" s="87">
        <v>10</v>
      </c>
      <c r="Q103" s="87" t="s">
        <v>690</v>
      </c>
      <c r="R103" s="87"/>
      <c r="S103" s="101" t="s">
        <v>691</v>
      </c>
      <c r="T103" s="87" t="s">
        <v>176</v>
      </c>
    </row>
    <row r="104" spans="1:20" ht="15">
      <c r="A104" s="421" t="s">
        <v>692</v>
      </c>
      <c r="B104" s="422" t="s">
        <v>693</v>
      </c>
      <c r="C104" s="421" t="s">
        <v>160</v>
      </c>
      <c r="D104" s="423" t="s">
        <v>58</v>
      </c>
      <c r="E104" s="423" t="s">
        <v>694</v>
      </c>
      <c r="F104" s="423" t="s">
        <v>695</v>
      </c>
      <c r="G104" s="425">
        <v>4000000</v>
      </c>
      <c r="H104" s="98">
        <v>0</v>
      </c>
      <c r="I104" s="425">
        <v>2738470</v>
      </c>
      <c r="J104" s="426">
        <v>45148</v>
      </c>
      <c r="K104" s="426">
        <v>45148</v>
      </c>
      <c r="L104" s="88" t="s">
        <v>163</v>
      </c>
      <c r="M104" s="426">
        <v>45289</v>
      </c>
      <c r="N104" s="87" t="s">
        <v>299</v>
      </c>
      <c r="O104" s="424" t="s">
        <v>696</v>
      </c>
      <c r="P104" s="423">
        <v>10</v>
      </c>
      <c r="Q104" s="423" t="s">
        <v>166</v>
      </c>
      <c r="R104" s="423">
        <v>4764052</v>
      </c>
      <c r="S104" s="424" t="s">
        <v>697</v>
      </c>
      <c r="T104" s="423" t="s">
        <v>698</v>
      </c>
    </row>
    <row r="105" spans="1:20" ht="15">
      <c r="A105" s="421"/>
      <c r="B105" s="422"/>
      <c r="C105" s="421"/>
      <c r="D105" s="423"/>
      <c r="E105" s="423"/>
      <c r="F105" s="423"/>
      <c r="G105" s="425"/>
      <c r="H105" s="98">
        <v>0</v>
      </c>
      <c r="I105" s="425"/>
      <c r="J105" s="426"/>
      <c r="K105" s="426"/>
      <c r="L105" s="88" t="s">
        <v>163</v>
      </c>
      <c r="M105" s="426"/>
      <c r="N105" s="87"/>
      <c r="O105" s="424"/>
      <c r="P105" s="423"/>
      <c r="Q105" s="423"/>
      <c r="R105" s="423"/>
      <c r="S105" s="424"/>
      <c r="T105" s="423"/>
    </row>
    <row r="106" spans="1:20" ht="15">
      <c r="A106" s="421"/>
      <c r="B106" s="422"/>
      <c r="C106" s="421"/>
      <c r="D106" s="423"/>
      <c r="E106" s="423"/>
      <c r="F106" s="423"/>
      <c r="G106" s="425"/>
      <c r="H106" s="98">
        <v>0</v>
      </c>
      <c r="I106" s="425"/>
      <c r="J106" s="426"/>
      <c r="K106" s="426"/>
      <c r="L106" s="88" t="s">
        <v>163</v>
      </c>
      <c r="M106" s="426"/>
      <c r="N106" s="423"/>
      <c r="O106" s="424"/>
      <c r="P106" s="423"/>
      <c r="Q106" s="423"/>
      <c r="R106" s="423"/>
      <c r="S106" s="424"/>
      <c r="T106" s="423"/>
    </row>
    <row r="107" spans="1:20" ht="15">
      <c r="A107" s="421"/>
      <c r="B107" s="422"/>
      <c r="C107" s="421"/>
      <c r="D107" s="423"/>
      <c r="E107" s="423"/>
      <c r="F107" s="423"/>
      <c r="G107" s="425"/>
      <c r="H107" s="98">
        <v>0</v>
      </c>
      <c r="I107" s="425"/>
      <c r="J107" s="426"/>
      <c r="K107" s="426"/>
      <c r="L107" s="88" t="s">
        <v>163</v>
      </c>
      <c r="M107" s="426"/>
      <c r="N107" s="423"/>
      <c r="O107" s="424"/>
      <c r="P107" s="423"/>
      <c r="Q107" s="423"/>
      <c r="R107" s="423"/>
      <c r="S107" s="424"/>
      <c r="T107" s="423"/>
    </row>
    <row r="108" spans="1:20" ht="15">
      <c r="A108" s="421"/>
      <c r="B108" s="422"/>
      <c r="C108" s="421"/>
      <c r="D108" s="423"/>
      <c r="E108" s="423"/>
      <c r="F108" s="423"/>
      <c r="G108" s="425"/>
      <c r="H108" s="98">
        <v>0</v>
      </c>
      <c r="I108" s="425"/>
      <c r="J108" s="426"/>
      <c r="K108" s="426"/>
      <c r="L108" s="88" t="s">
        <v>163</v>
      </c>
      <c r="M108" s="426"/>
      <c r="N108" s="87"/>
      <c r="O108" s="424"/>
      <c r="P108" s="423"/>
      <c r="Q108" s="423"/>
      <c r="R108" s="423"/>
      <c r="S108" s="424"/>
      <c r="T108" s="423"/>
    </row>
    <row r="109" spans="1:20" ht="15">
      <c r="A109" s="421"/>
      <c r="B109" s="422"/>
      <c r="C109" s="421"/>
      <c r="D109" s="423"/>
      <c r="E109" s="423"/>
      <c r="F109" s="423"/>
      <c r="G109" s="425"/>
      <c r="H109" s="98">
        <v>0</v>
      </c>
      <c r="I109" s="425"/>
      <c r="J109" s="426"/>
      <c r="K109" s="426"/>
      <c r="L109" s="88" t="s">
        <v>163</v>
      </c>
      <c r="M109" s="426"/>
      <c r="N109" s="87"/>
      <c r="O109" s="424"/>
      <c r="P109" s="423"/>
      <c r="Q109" s="423"/>
      <c r="R109" s="423"/>
      <c r="S109" s="424"/>
      <c r="T109" s="423"/>
    </row>
    <row r="110" spans="1:20" ht="115.5">
      <c r="A110" s="178" t="s">
        <v>699</v>
      </c>
      <c r="B110" s="113">
        <v>10</v>
      </c>
      <c r="C110" s="178" t="s">
        <v>160</v>
      </c>
      <c r="D110" s="109" t="s">
        <v>58</v>
      </c>
      <c r="E110" s="175" t="s">
        <v>700</v>
      </c>
      <c r="F110" s="175" t="s">
        <v>701</v>
      </c>
      <c r="G110" s="98">
        <v>2375300</v>
      </c>
      <c r="H110" s="98">
        <v>0</v>
      </c>
      <c r="I110" s="98">
        <v>2375300</v>
      </c>
      <c r="J110" s="179">
        <v>45162</v>
      </c>
      <c r="K110" s="99">
        <v>45163</v>
      </c>
      <c r="L110" s="88" t="s">
        <v>163</v>
      </c>
      <c r="M110" s="180">
        <v>45291</v>
      </c>
      <c r="N110" s="109" t="s">
        <v>299</v>
      </c>
      <c r="O110" s="181" t="s">
        <v>702</v>
      </c>
      <c r="P110" s="87">
        <v>10</v>
      </c>
      <c r="Q110" s="109" t="s">
        <v>166</v>
      </c>
      <c r="R110" s="109" t="s">
        <v>703</v>
      </c>
      <c r="S110" s="101" t="s">
        <v>704</v>
      </c>
      <c r="T110" s="109" t="s">
        <v>705</v>
      </c>
    </row>
    <row r="111" spans="1:20" ht="90">
      <c r="A111" s="178" t="s">
        <v>699</v>
      </c>
      <c r="B111" s="113">
        <v>14</v>
      </c>
      <c r="C111" s="178" t="s">
        <v>160</v>
      </c>
      <c r="D111" s="109" t="s">
        <v>58</v>
      </c>
      <c r="E111" s="175" t="s">
        <v>700</v>
      </c>
      <c r="F111" s="175" t="s">
        <v>706</v>
      </c>
      <c r="G111" s="182">
        <v>4564600</v>
      </c>
      <c r="H111" s="98">
        <v>0</v>
      </c>
      <c r="I111" s="182">
        <v>4564600</v>
      </c>
      <c r="J111" s="99">
        <v>45155</v>
      </c>
      <c r="K111" s="99">
        <v>45156</v>
      </c>
      <c r="L111" s="88" t="s">
        <v>163</v>
      </c>
      <c r="M111" s="180">
        <v>45291</v>
      </c>
      <c r="N111" s="109" t="s">
        <v>299</v>
      </c>
      <c r="O111" s="181" t="s">
        <v>702</v>
      </c>
      <c r="P111" s="87">
        <v>10</v>
      </c>
      <c r="Q111" s="109" t="s">
        <v>166</v>
      </c>
      <c r="R111" s="109" t="s">
        <v>707</v>
      </c>
      <c r="S111" s="101" t="s">
        <v>708</v>
      </c>
      <c r="T111" s="109" t="s">
        <v>705</v>
      </c>
    </row>
    <row r="112" spans="1:20" ht="90">
      <c r="A112" s="178" t="s">
        <v>699</v>
      </c>
      <c r="B112" s="113">
        <v>15</v>
      </c>
      <c r="C112" s="178" t="s">
        <v>160</v>
      </c>
      <c r="D112" s="109" t="s">
        <v>58</v>
      </c>
      <c r="E112" s="175" t="s">
        <v>700</v>
      </c>
      <c r="F112" s="175" t="s">
        <v>709</v>
      </c>
      <c r="G112" s="98">
        <v>368100</v>
      </c>
      <c r="H112" s="98">
        <v>0</v>
      </c>
      <c r="I112" s="98">
        <v>368100</v>
      </c>
      <c r="J112" s="99">
        <v>45156</v>
      </c>
      <c r="K112" s="99">
        <v>45160</v>
      </c>
      <c r="L112" s="88" t="s">
        <v>163</v>
      </c>
      <c r="M112" s="180">
        <v>45291</v>
      </c>
      <c r="N112" s="109" t="s">
        <v>299</v>
      </c>
      <c r="O112" s="181" t="s">
        <v>702</v>
      </c>
      <c r="P112" s="87">
        <v>10</v>
      </c>
      <c r="Q112" s="109" t="s">
        <v>166</v>
      </c>
      <c r="R112" s="109" t="s">
        <v>710</v>
      </c>
      <c r="S112" s="101" t="s">
        <v>711</v>
      </c>
      <c r="T112" s="109" t="s">
        <v>705</v>
      </c>
    </row>
    <row r="113" spans="1:20" ht="64.5">
      <c r="A113" s="112" t="s">
        <v>712</v>
      </c>
      <c r="B113" s="183" t="s">
        <v>713</v>
      </c>
      <c r="C113" s="184" t="s">
        <v>714</v>
      </c>
      <c r="D113" s="87" t="s">
        <v>57</v>
      </c>
      <c r="E113" s="87" t="s">
        <v>226</v>
      </c>
      <c r="F113" s="87" t="s">
        <v>715</v>
      </c>
      <c r="G113" s="185">
        <v>59999816</v>
      </c>
      <c r="H113" s="98">
        <v>0</v>
      </c>
      <c r="I113" s="185">
        <v>59999576</v>
      </c>
      <c r="J113" s="186">
        <v>45007</v>
      </c>
      <c r="K113" s="91">
        <v>45007</v>
      </c>
      <c r="L113" s="88" t="s">
        <v>163</v>
      </c>
      <c r="M113" s="91">
        <v>45291</v>
      </c>
      <c r="N113" s="187" t="s">
        <v>394</v>
      </c>
      <c r="O113" s="124" t="s">
        <v>180</v>
      </c>
      <c r="P113" s="87">
        <v>26</v>
      </c>
      <c r="Q113" s="87" t="s">
        <v>181</v>
      </c>
      <c r="R113" s="87" t="s">
        <v>713</v>
      </c>
      <c r="S113" s="188" t="s">
        <v>716</v>
      </c>
      <c r="T113" s="87" t="s">
        <v>717</v>
      </c>
    </row>
    <row r="114" spans="1:20" ht="90">
      <c r="A114" s="112" t="s">
        <v>712</v>
      </c>
      <c r="B114" s="183" t="s">
        <v>718</v>
      </c>
      <c r="C114" s="184" t="s">
        <v>160</v>
      </c>
      <c r="D114" s="87" t="s">
        <v>57</v>
      </c>
      <c r="E114" s="87" t="s">
        <v>719</v>
      </c>
      <c r="F114" s="87" t="s">
        <v>720</v>
      </c>
      <c r="G114" s="185">
        <v>50000000</v>
      </c>
      <c r="H114" s="98">
        <v>0</v>
      </c>
      <c r="I114" s="185">
        <v>20000000</v>
      </c>
      <c r="J114" s="186">
        <v>45033</v>
      </c>
      <c r="K114" s="91">
        <v>45033</v>
      </c>
      <c r="L114" s="88" t="s">
        <v>163</v>
      </c>
      <c r="M114" s="91">
        <v>45291</v>
      </c>
      <c r="N114" s="187" t="s">
        <v>643</v>
      </c>
      <c r="O114" s="124" t="s">
        <v>721</v>
      </c>
      <c r="P114" s="87">
        <v>26</v>
      </c>
      <c r="Q114" s="87" t="s">
        <v>181</v>
      </c>
      <c r="R114" s="87" t="s">
        <v>722</v>
      </c>
      <c r="S114" s="188" t="s">
        <v>723</v>
      </c>
      <c r="T114" s="87" t="s">
        <v>724</v>
      </c>
    </row>
    <row r="115" spans="1:20" ht="89.25">
      <c r="A115" s="112" t="s">
        <v>712</v>
      </c>
      <c r="B115" s="189" t="s">
        <v>725</v>
      </c>
      <c r="C115" s="184" t="s">
        <v>160</v>
      </c>
      <c r="D115" s="87" t="s">
        <v>220</v>
      </c>
      <c r="E115" s="87" t="s">
        <v>726</v>
      </c>
      <c r="F115" s="87" t="s">
        <v>727</v>
      </c>
      <c r="G115" s="185">
        <v>8000000</v>
      </c>
      <c r="H115" s="98">
        <v>0</v>
      </c>
      <c r="I115" s="185">
        <v>8000000</v>
      </c>
      <c r="J115" s="186">
        <v>45152</v>
      </c>
      <c r="K115" s="91">
        <v>45153</v>
      </c>
      <c r="L115" s="88" t="s">
        <v>163</v>
      </c>
      <c r="M115" s="91">
        <v>45168</v>
      </c>
      <c r="N115" s="187" t="s">
        <v>474</v>
      </c>
      <c r="O115" s="124" t="s">
        <v>728</v>
      </c>
      <c r="P115" s="87">
        <v>26</v>
      </c>
      <c r="Q115" s="87" t="s">
        <v>181</v>
      </c>
      <c r="R115" s="87" t="s">
        <v>729</v>
      </c>
      <c r="S115" s="190" t="s">
        <v>730</v>
      </c>
      <c r="T115" s="87" t="s">
        <v>176</v>
      </c>
    </row>
    <row r="116" spans="1:20" ht="89.25">
      <c r="A116" s="112" t="s">
        <v>712</v>
      </c>
      <c r="B116" s="189" t="s">
        <v>731</v>
      </c>
      <c r="C116" s="184" t="s">
        <v>160</v>
      </c>
      <c r="D116" s="87" t="s">
        <v>58</v>
      </c>
      <c r="E116" s="87" t="s">
        <v>732</v>
      </c>
      <c r="F116" s="87" t="s">
        <v>733</v>
      </c>
      <c r="G116" s="185">
        <v>2900000</v>
      </c>
      <c r="H116" s="98">
        <v>0</v>
      </c>
      <c r="I116" s="185">
        <v>2900000</v>
      </c>
      <c r="J116" s="186">
        <v>45160</v>
      </c>
      <c r="K116" s="91">
        <v>45161</v>
      </c>
      <c r="L116" s="88" t="s">
        <v>163</v>
      </c>
      <c r="M116" s="91">
        <v>45191</v>
      </c>
      <c r="N116" s="187" t="s">
        <v>734</v>
      </c>
      <c r="O116" s="124" t="s">
        <v>735</v>
      </c>
      <c r="P116" s="87">
        <v>26</v>
      </c>
      <c r="Q116" s="87" t="s">
        <v>181</v>
      </c>
      <c r="R116" s="87" t="s">
        <v>736</v>
      </c>
      <c r="S116" s="190" t="s">
        <v>737</v>
      </c>
      <c r="T116" s="87" t="s">
        <v>176</v>
      </c>
    </row>
    <row r="117" spans="1:20" ht="63.75">
      <c r="A117" s="191" t="s">
        <v>738</v>
      </c>
      <c r="B117" s="192">
        <v>15</v>
      </c>
      <c r="C117" s="139" t="s">
        <v>319</v>
      </c>
      <c r="D117" s="117" t="s">
        <v>379</v>
      </c>
      <c r="E117" s="116" t="s">
        <v>739</v>
      </c>
      <c r="F117" s="116" t="s">
        <v>740</v>
      </c>
      <c r="G117" s="193">
        <v>1620000</v>
      </c>
      <c r="H117" s="193">
        <v>0</v>
      </c>
      <c r="I117" s="193">
        <v>1620000</v>
      </c>
      <c r="J117" s="161">
        <v>45138</v>
      </c>
      <c r="K117" s="161">
        <v>45138</v>
      </c>
      <c r="L117" s="88" t="s">
        <v>163</v>
      </c>
      <c r="M117" s="161">
        <v>45187</v>
      </c>
      <c r="N117" s="116" t="s">
        <v>504</v>
      </c>
      <c r="O117" s="114" t="s">
        <v>741</v>
      </c>
      <c r="P117" s="132">
        <v>26</v>
      </c>
      <c r="Q117" s="132" t="s">
        <v>181</v>
      </c>
      <c r="R117" s="156" t="s">
        <v>80</v>
      </c>
      <c r="S117" s="115" t="s">
        <v>742</v>
      </c>
      <c r="T117" s="87" t="s">
        <v>705</v>
      </c>
    </row>
    <row r="118" spans="1:20" ht="90">
      <c r="A118" s="100" t="s">
        <v>743</v>
      </c>
      <c r="B118" s="174" t="s">
        <v>744</v>
      </c>
      <c r="C118" s="112" t="s">
        <v>745</v>
      </c>
      <c r="D118" s="87" t="s">
        <v>746</v>
      </c>
      <c r="E118" s="100" t="s">
        <v>747</v>
      </c>
      <c r="F118" s="100" t="s">
        <v>748</v>
      </c>
      <c r="G118" s="97">
        <v>4556000</v>
      </c>
      <c r="H118" s="97">
        <v>0</v>
      </c>
      <c r="I118" s="97">
        <v>4556000</v>
      </c>
      <c r="J118" s="91">
        <v>45141</v>
      </c>
      <c r="K118" s="91">
        <v>45141</v>
      </c>
      <c r="L118" s="88" t="s">
        <v>163</v>
      </c>
      <c r="M118" s="91">
        <v>45275</v>
      </c>
      <c r="N118" s="116" t="s">
        <v>749</v>
      </c>
      <c r="O118" s="124" t="s">
        <v>750</v>
      </c>
      <c r="P118" s="87">
        <v>10</v>
      </c>
      <c r="Q118" s="87" t="s">
        <v>166</v>
      </c>
      <c r="R118" s="116" t="s">
        <v>751</v>
      </c>
      <c r="S118" s="115" t="s">
        <v>752</v>
      </c>
      <c r="T118" s="87" t="s">
        <v>753</v>
      </c>
    </row>
    <row r="119" spans="1:20" ht="140.25">
      <c r="A119" s="87" t="s">
        <v>754</v>
      </c>
      <c r="B119" s="88" t="s">
        <v>755</v>
      </c>
      <c r="C119" s="87" t="s">
        <v>54</v>
      </c>
      <c r="D119" s="87" t="s">
        <v>57</v>
      </c>
      <c r="E119" s="87" t="s">
        <v>756</v>
      </c>
      <c r="F119" s="87" t="s">
        <v>757</v>
      </c>
      <c r="G119" s="194">
        <v>2000000</v>
      </c>
      <c r="H119" s="60">
        <v>0</v>
      </c>
      <c r="I119" s="194">
        <v>2000000</v>
      </c>
      <c r="J119" s="195">
        <v>45103</v>
      </c>
      <c r="K119" s="195">
        <v>45104</v>
      </c>
      <c r="L119" s="88" t="s">
        <v>163</v>
      </c>
      <c r="M119" s="195">
        <v>45198</v>
      </c>
      <c r="N119" s="87" t="s">
        <v>299</v>
      </c>
      <c r="O119" s="115" t="s">
        <v>758</v>
      </c>
      <c r="P119" s="87">
        <v>10</v>
      </c>
      <c r="Q119" s="87" t="s">
        <v>759</v>
      </c>
      <c r="R119" s="87" t="s">
        <v>760</v>
      </c>
      <c r="S119" s="115" t="s">
        <v>761</v>
      </c>
      <c r="T119" s="87" t="s">
        <v>176</v>
      </c>
    </row>
    <row r="120" spans="1:20" ht="102">
      <c r="A120" s="87" t="s">
        <v>754</v>
      </c>
      <c r="B120" s="88" t="s">
        <v>762</v>
      </c>
      <c r="C120" s="87" t="s">
        <v>54</v>
      </c>
      <c r="D120" s="87" t="s">
        <v>57</v>
      </c>
      <c r="E120" s="87" t="s">
        <v>763</v>
      </c>
      <c r="F120" s="87" t="s">
        <v>764</v>
      </c>
      <c r="G120" s="97">
        <v>39325500</v>
      </c>
      <c r="H120" s="60">
        <v>0</v>
      </c>
      <c r="I120" s="97">
        <v>39325500</v>
      </c>
      <c r="J120" s="91">
        <v>45103</v>
      </c>
      <c r="K120" s="91">
        <v>45105</v>
      </c>
      <c r="L120" s="88" t="s">
        <v>163</v>
      </c>
      <c r="M120" s="91">
        <v>45289</v>
      </c>
      <c r="N120" s="87" t="s">
        <v>765</v>
      </c>
      <c r="O120" s="115" t="s">
        <v>766</v>
      </c>
      <c r="P120" s="87">
        <v>26</v>
      </c>
      <c r="Q120" s="87" t="s">
        <v>767</v>
      </c>
      <c r="R120" s="87" t="s">
        <v>768</v>
      </c>
      <c r="S120" s="115" t="s">
        <v>769</v>
      </c>
      <c r="T120" s="87" t="s">
        <v>176</v>
      </c>
    </row>
    <row r="121" spans="1:20" ht="153.75">
      <c r="A121" s="112" t="s">
        <v>662</v>
      </c>
      <c r="B121" s="113" t="s">
        <v>663</v>
      </c>
      <c r="C121" s="112" t="s">
        <v>160</v>
      </c>
      <c r="D121" s="87" t="s">
        <v>344</v>
      </c>
      <c r="E121" s="100" t="s">
        <v>664</v>
      </c>
      <c r="F121" s="100" t="s">
        <v>665</v>
      </c>
      <c r="G121" s="97">
        <v>480000</v>
      </c>
      <c r="H121" s="98">
        <v>0</v>
      </c>
      <c r="I121" s="97">
        <v>480000</v>
      </c>
      <c r="J121" s="91">
        <v>45146</v>
      </c>
      <c r="K121" s="91">
        <v>45152</v>
      </c>
      <c r="L121" s="88" t="s">
        <v>163</v>
      </c>
      <c r="M121" s="91">
        <v>45291</v>
      </c>
      <c r="N121" s="100" t="s">
        <v>666</v>
      </c>
      <c r="O121" s="100" t="s">
        <v>667</v>
      </c>
      <c r="P121" s="87">
        <v>26</v>
      </c>
      <c r="Q121" s="87" t="s">
        <v>181</v>
      </c>
      <c r="R121" s="175" t="s">
        <v>668</v>
      </c>
      <c r="S121" s="101" t="s">
        <v>669</v>
      </c>
      <c r="T121" s="87" t="s">
        <v>176</v>
      </c>
    </row>
    <row r="122" spans="1:20" ht="102.75">
      <c r="A122" s="112" t="s">
        <v>662</v>
      </c>
      <c r="B122" s="113" t="s">
        <v>670</v>
      </c>
      <c r="C122" s="112" t="s">
        <v>160</v>
      </c>
      <c r="D122" s="87" t="s">
        <v>57</v>
      </c>
      <c r="E122" s="100" t="s">
        <v>671</v>
      </c>
      <c r="F122" s="100" t="s">
        <v>672</v>
      </c>
      <c r="G122" s="97">
        <v>4322410</v>
      </c>
      <c r="H122" s="98">
        <v>0</v>
      </c>
      <c r="I122" s="97">
        <v>4322410</v>
      </c>
      <c r="J122" s="91">
        <v>45142</v>
      </c>
      <c r="K122" s="91">
        <v>45149</v>
      </c>
      <c r="L122" s="88" t="s">
        <v>163</v>
      </c>
      <c r="M122" s="91">
        <v>45291</v>
      </c>
      <c r="N122" s="100" t="s">
        <v>673</v>
      </c>
      <c r="O122" s="100" t="s">
        <v>674</v>
      </c>
      <c r="P122" s="87">
        <v>26</v>
      </c>
      <c r="Q122" s="87" t="s">
        <v>181</v>
      </c>
      <c r="R122" s="100" t="s">
        <v>675</v>
      </c>
      <c r="S122" s="101" t="s">
        <v>676</v>
      </c>
      <c r="T122" s="87" t="s">
        <v>176</v>
      </c>
    </row>
    <row r="123" spans="1:20" ht="128.25">
      <c r="A123" s="112" t="s">
        <v>662</v>
      </c>
      <c r="B123" s="113" t="s">
        <v>677</v>
      </c>
      <c r="C123" s="112" t="s">
        <v>160</v>
      </c>
      <c r="D123" s="87" t="s">
        <v>57</v>
      </c>
      <c r="E123" s="100" t="s">
        <v>678</v>
      </c>
      <c r="F123" s="100" t="s">
        <v>679</v>
      </c>
      <c r="G123" s="97">
        <v>12312000</v>
      </c>
      <c r="H123" s="98">
        <v>0</v>
      </c>
      <c r="I123" s="97">
        <v>12312000</v>
      </c>
      <c r="J123" s="91">
        <v>45162</v>
      </c>
      <c r="K123" s="91">
        <v>45163</v>
      </c>
      <c r="L123" s="88" t="s">
        <v>163</v>
      </c>
      <c r="M123" s="91">
        <v>45291</v>
      </c>
      <c r="N123" s="100" t="s">
        <v>680</v>
      </c>
      <c r="O123" s="100" t="s">
        <v>681</v>
      </c>
      <c r="P123" s="87">
        <v>26</v>
      </c>
      <c r="Q123" s="87" t="s">
        <v>181</v>
      </c>
      <c r="R123" s="175" t="s">
        <v>682</v>
      </c>
      <c r="S123" s="101" t="s">
        <v>683</v>
      </c>
      <c r="T123" s="87" t="s">
        <v>176</v>
      </c>
    </row>
    <row r="124" spans="1:20" ht="115.5">
      <c r="A124" s="112" t="s">
        <v>662</v>
      </c>
      <c r="B124" s="113">
        <v>113764</v>
      </c>
      <c r="C124" s="112" t="s">
        <v>319</v>
      </c>
      <c r="D124" s="87" t="s">
        <v>58</v>
      </c>
      <c r="E124" s="100" t="s">
        <v>70</v>
      </c>
      <c r="F124" s="100" t="s">
        <v>684</v>
      </c>
      <c r="G124" s="97">
        <v>10549120</v>
      </c>
      <c r="H124" s="98">
        <v>0</v>
      </c>
      <c r="I124" s="97">
        <v>10549120</v>
      </c>
      <c r="J124" s="91">
        <v>45134</v>
      </c>
      <c r="K124" s="91">
        <v>45146</v>
      </c>
      <c r="L124" s="88" t="s">
        <v>163</v>
      </c>
      <c r="M124" s="91">
        <v>45260</v>
      </c>
      <c r="N124" s="100" t="s">
        <v>685</v>
      </c>
      <c r="O124" s="100" t="s">
        <v>332</v>
      </c>
      <c r="P124" s="87">
        <v>26</v>
      </c>
      <c r="Q124" s="87" t="s">
        <v>181</v>
      </c>
      <c r="R124" s="87"/>
      <c r="S124" s="101" t="s">
        <v>686</v>
      </c>
      <c r="T124" s="87" t="s">
        <v>176</v>
      </c>
    </row>
    <row r="125" spans="1:20" ht="77.25">
      <c r="A125" s="112" t="s">
        <v>662</v>
      </c>
      <c r="B125" s="113">
        <v>114360</v>
      </c>
      <c r="C125" s="112" t="s">
        <v>319</v>
      </c>
      <c r="D125" s="87" t="s">
        <v>57</v>
      </c>
      <c r="E125" s="100" t="s">
        <v>687</v>
      </c>
      <c r="F125" s="100" t="s">
        <v>688</v>
      </c>
      <c r="G125" s="97">
        <v>2036783</v>
      </c>
      <c r="H125" s="98">
        <v>0</v>
      </c>
      <c r="I125" s="97">
        <v>2036783</v>
      </c>
      <c r="J125" s="91">
        <v>45148</v>
      </c>
      <c r="K125" s="91">
        <v>45163</v>
      </c>
      <c r="L125" s="88" t="s">
        <v>163</v>
      </c>
      <c r="M125" s="91">
        <v>45260</v>
      </c>
      <c r="N125" s="100" t="s">
        <v>299</v>
      </c>
      <c r="O125" s="100" t="s">
        <v>689</v>
      </c>
      <c r="P125" s="87">
        <v>10</v>
      </c>
      <c r="Q125" s="87" t="s">
        <v>690</v>
      </c>
      <c r="R125" s="87"/>
      <c r="S125" s="101" t="s">
        <v>691</v>
      </c>
      <c r="T125" s="87" t="s">
        <v>176</v>
      </c>
    </row>
    <row r="126" spans="1:20" ht="153">
      <c r="A126" s="196" t="s">
        <v>770</v>
      </c>
      <c r="B126" s="197" t="s">
        <v>771</v>
      </c>
      <c r="C126" s="196" t="s">
        <v>160</v>
      </c>
      <c r="D126" s="148" t="s">
        <v>58</v>
      </c>
      <c r="E126" s="87" t="s">
        <v>772</v>
      </c>
      <c r="F126" s="87" t="s">
        <v>773</v>
      </c>
      <c r="G126" s="194">
        <v>17260614</v>
      </c>
      <c r="H126" s="98">
        <v>0</v>
      </c>
      <c r="I126" s="194" t="s">
        <v>774</v>
      </c>
      <c r="J126" s="195">
        <v>45163</v>
      </c>
      <c r="K126" s="195">
        <v>45163</v>
      </c>
      <c r="L126" s="88" t="s">
        <v>163</v>
      </c>
      <c r="M126" s="99"/>
      <c r="N126" s="87" t="s">
        <v>775</v>
      </c>
      <c r="O126" s="87" t="s">
        <v>776</v>
      </c>
      <c r="P126" s="198">
        <v>45225</v>
      </c>
      <c r="Q126" s="148" t="s">
        <v>777</v>
      </c>
      <c r="R126" s="115" t="s">
        <v>778</v>
      </c>
      <c r="S126" s="199" t="s">
        <v>779</v>
      </c>
      <c r="T126" s="87" t="s">
        <v>176</v>
      </c>
    </row>
    <row r="127" spans="1:20" ht="153">
      <c r="A127" s="196" t="s">
        <v>770</v>
      </c>
      <c r="B127" s="197" t="s">
        <v>780</v>
      </c>
      <c r="C127" s="196" t="s">
        <v>160</v>
      </c>
      <c r="D127" s="148" t="s">
        <v>57</v>
      </c>
      <c r="E127" s="148" t="s">
        <v>781</v>
      </c>
      <c r="F127" s="87" t="s">
        <v>782</v>
      </c>
      <c r="G127" s="194">
        <v>24000000</v>
      </c>
      <c r="H127" s="200">
        <v>2096000</v>
      </c>
      <c r="I127" s="194">
        <v>26096000</v>
      </c>
      <c r="J127" s="195">
        <v>45026</v>
      </c>
      <c r="K127" s="195">
        <v>45026</v>
      </c>
      <c r="L127" s="88" t="s">
        <v>163</v>
      </c>
      <c r="M127" s="195"/>
      <c r="N127" s="87" t="s">
        <v>403</v>
      </c>
      <c r="O127" s="115" t="s">
        <v>783</v>
      </c>
      <c r="P127" s="148">
        <v>26</v>
      </c>
      <c r="Q127" s="148" t="s">
        <v>181</v>
      </c>
      <c r="R127" s="115" t="s">
        <v>784</v>
      </c>
      <c r="S127" s="201" t="s">
        <v>785</v>
      </c>
      <c r="T127" s="87" t="s">
        <v>176</v>
      </c>
    </row>
    <row r="128" spans="1:20" ht="103.5" thickBot="1">
      <c r="A128" s="202" t="s">
        <v>770</v>
      </c>
      <c r="B128" s="203">
        <v>103794</v>
      </c>
      <c r="C128" s="202" t="s">
        <v>160</v>
      </c>
      <c r="D128" s="87" t="s">
        <v>57</v>
      </c>
      <c r="E128" s="87" t="s">
        <v>786</v>
      </c>
      <c r="F128" s="87" t="s">
        <v>787</v>
      </c>
      <c r="G128" s="97">
        <v>24000000</v>
      </c>
      <c r="H128" s="204">
        <v>7800060</v>
      </c>
      <c r="I128" s="97">
        <v>31800060</v>
      </c>
      <c r="J128" s="91">
        <v>44942</v>
      </c>
      <c r="K128" s="91">
        <v>44942</v>
      </c>
      <c r="L128" s="88" t="s">
        <v>163</v>
      </c>
      <c r="M128" s="99"/>
      <c r="N128" s="87" t="s">
        <v>643</v>
      </c>
      <c r="O128" s="87" t="s">
        <v>463</v>
      </c>
      <c r="P128" s="87">
        <v>26</v>
      </c>
      <c r="Q128" s="87" t="s">
        <v>181</v>
      </c>
      <c r="R128" s="100"/>
      <c r="S128" s="100" t="s">
        <v>788</v>
      </c>
      <c r="T128" s="87" t="s">
        <v>176</v>
      </c>
    </row>
    <row r="129" spans="1:20" ht="90" thickBot="1">
      <c r="A129" s="112" t="s">
        <v>789</v>
      </c>
      <c r="B129" s="112">
        <v>4</v>
      </c>
      <c r="C129" s="112" t="s">
        <v>160</v>
      </c>
      <c r="D129" s="112" t="s">
        <v>344</v>
      </c>
      <c r="E129" s="112" t="s">
        <v>790</v>
      </c>
      <c r="F129" s="207" t="s">
        <v>791</v>
      </c>
      <c r="G129" s="208">
        <v>6000000</v>
      </c>
      <c r="H129" s="112">
        <v>0</v>
      </c>
      <c r="I129" s="208">
        <v>6000000</v>
      </c>
      <c r="J129" s="209">
        <v>45147</v>
      </c>
      <c r="K129" s="209">
        <v>45149</v>
      </c>
      <c r="L129" s="112">
        <v>0</v>
      </c>
      <c r="M129" s="209">
        <v>45290</v>
      </c>
      <c r="N129" s="112" t="s">
        <v>299</v>
      </c>
      <c r="O129" s="205" t="s">
        <v>792</v>
      </c>
      <c r="P129" s="112">
        <v>10</v>
      </c>
      <c r="Q129" s="112" t="s">
        <v>690</v>
      </c>
      <c r="R129" s="210" t="s">
        <v>793</v>
      </c>
      <c r="S129" s="211" t="s">
        <v>794</v>
      </c>
      <c r="T129" s="112"/>
    </row>
    <row r="130" spans="1:20" ht="128.25" thickBot="1">
      <c r="A130" s="112" t="s">
        <v>789</v>
      </c>
      <c r="B130" s="206">
        <v>114659</v>
      </c>
      <c r="C130" s="112" t="s">
        <v>319</v>
      </c>
      <c r="D130" s="112" t="s">
        <v>58</v>
      </c>
      <c r="E130" s="206" t="s">
        <v>795</v>
      </c>
      <c r="F130" s="212" t="s">
        <v>796</v>
      </c>
      <c r="G130" s="213">
        <v>10240260</v>
      </c>
      <c r="H130" s="112">
        <v>0</v>
      </c>
      <c r="I130" s="213">
        <v>10240260</v>
      </c>
      <c r="J130" s="214">
        <v>45155</v>
      </c>
      <c r="K130" s="214">
        <v>45155</v>
      </c>
      <c r="L130" s="112">
        <v>0</v>
      </c>
      <c r="M130" s="209">
        <v>45177</v>
      </c>
      <c r="N130" s="112" t="s">
        <v>797</v>
      </c>
      <c r="O130" s="205" t="s">
        <v>798</v>
      </c>
      <c r="P130" s="112">
        <v>26</v>
      </c>
      <c r="Q130" s="112" t="s">
        <v>430</v>
      </c>
      <c r="R130" s="112"/>
      <c r="S130" s="211" t="s">
        <v>799</v>
      </c>
      <c r="T130" s="112"/>
    </row>
    <row r="131" spans="1:20" ht="128.25" thickBot="1">
      <c r="A131" s="112" t="s">
        <v>789</v>
      </c>
      <c r="B131" s="140">
        <v>119411</v>
      </c>
      <c r="C131" s="112" t="s">
        <v>319</v>
      </c>
      <c r="D131" s="112" t="s">
        <v>58</v>
      </c>
      <c r="E131" s="140" t="s">
        <v>795</v>
      </c>
      <c r="F131" s="215" t="s">
        <v>800</v>
      </c>
      <c r="G131" s="216">
        <v>13060650</v>
      </c>
      <c r="H131" s="112">
        <v>0</v>
      </c>
      <c r="I131" s="216">
        <v>13060650</v>
      </c>
      <c r="J131" s="217">
        <v>45162</v>
      </c>
      <c r="K131" s="217">
        <v>45162</v>
      </c>
      <c r="L131" s="112">
        <v>0</v>
      </c>
      <c r="M131" s="209">
        <v>45191</v>
      </c>
      <c r="N131" s="112" t="s">
        <v>801</v>
      </c>
      <c r="O131" s="205" t="s">
        <v>798</v>
      </c>
      <c r="P131" s="112">
        <v>10</v>
      </c>
      <c r="Q131" s="112" t="s">
        <v>690</v>
      </c>
      <c r="R131" s="112"/>
      <c r="S131" s="211" t="s">
        <v>802</v>
      </c>
      <c r="T131" s="112"/>
    </row>
    <row r="132" spans="1:20" ht="115.5" thickBot="1">
      <c r="A132" s="112" t="s">
        <v>789</v>
      </c>
      <c r="B132" s="140">
        <v>115106</v>
      </c>
      <c r="C132" s="112" t="s">
        <v>319</v>
      </c>
      <c r="D132" s="112" t="s">
        <v>58</v>
      </c>
      <c r="E132" s="140" t="s">
        <v>795</v>
      </c>
      <c r="F132" s="215" t="s">
        <v>803</v>
      </c>
      <c r="G132" s="216">
        <v>3389070</v>
      </c>
      <c r="H132" s="112">
        <v>0</v>
      </c>
      <c r="I132" s="216">
        <v>3389070</v>
      </c>
      <c r="J132" s="217">
        <v>45167</v>
      </c>
      <c r="K132" s="217">
        <v>45167</v>
      </c>
      <c r="L132" s="112">
        <v>0</v>
      </c>
      <c r="M132" s="209">
        <v>45191</v>
      </c>
      <c r="N132" s="112" t="s">
        <v>299</v>
      </c>
      <c r="O132" s="205" t="s">
        <v>798</v>
      </c>
      <c r="P132" s="112">
        <v>10</v>
      </c>
      <c r="Q132" s="112" t="s">
        <v>690</v>
      </c>
      <c r="R132" s="112"/>
      <c r="S132" s="211" t="s">
        <v>804</v>
      </c>
      <c r="T132" s="112"/>
    </row>
    <row r="133" spans="1:20" ht="102.75" thickBot="1">
      <c r="A133" s="112" t="s">
        <v>789</v>
      </c>
      <c r="B133" s="140">
        <v>104196</v>
      </c>
      <c r="C133" s="112" t="s">
        <v>52</v>
      </c>
      <c r="D133" s="112" t="s">
        <v>57</v>
      </c>
      <c r="E133" s="140" t="s">
        <v>805</v>
      </c>
      <c r="F133" s="215" t="s">
        <v>806</v>
      </c>
      <c r="G133" s="216">
        <v>31200000</v>
      </c>
      <c r="H133" s="112">
        <v>8000000</v>
      </c>
      <c r="I133" s="208">
        <v>39200000</v>
      </c>
      <c r="J133" s="217">
        <v>44953</v>
      </c>
      <c r="K133" s="217">
        <v>44953</v>
      </c>
      <c r="L133" s="112">
        <v>0</v>
      </c>
      <c r="M133" s="209">
        <v>45290</v>
      </c>
      <c r="N133" s="112" t="s">
        <v>807</v>
      </c>
      <c r="O133" s="205" t="s">
        <v>808</v>
      </c>
      <c r="P133" s="112">
        <v>10</v>
      </c>
      <c r="Q133" s="112" t="s">
        <v>690</v>
      </c>
      <c r="R133" s="112"/>
      <c r="S133" s="211" t="s">
        <v>809</v>
      </c>
      <c r="T133" s="112"/>
    </row>
    <row r="134" spans="1:20" ht="102.75" thickBot="1">
      <c r="A134" s="218" t="s">
        <v>810</v>
      </c>
      <c r="B134" s="219" t="s">
        <v>811</v>
      </c>
      <c r="C134" s="219" t="s">
        <v>319</v>
      </c>
      <c r="D134" s="219" t="s">
        <v>58</v>
      </c>
      <c r="E134" s="219" t="s">
        <v>812</v>
      </c>
      <c r="F134" s="219" t="s">
        <v>813</v>
      </c>
      <c r="G134" s="220">
        <v>17682000</v>
      </c>
      <c r="H134" s="219">
        <v>0</v>
      </c>
      <c r="I134" s="220">
        <v>17682000</v>
      </c>
      <c r="J134" s="221">
        <v>45125</v>
      </c>
      <c r="K134" s="221">
        <v>45156</v>
      </c>
      <c r="L134" s="219"/>
      <c r="M134" s="221">
        <v>45156</v>
      </c>
      <c r="N134" s="219" t="s">
        <v>352</v>
      </c>
      <c r="O134" s="222" t="s">
        <v>332</v>
      </c>
      <c r="P134" s="219">
        <v>26</v>
      </c>
      <c r="Q134" s="219" t="s">
        <v>181</v>
      </c>
      <c r="R134" s="223"/>
      <c r="S134" s="224" t="s">
        <v>814</v>
      </c>
      <c r="T134" s="219" t="s">
        <v>815</v>
      </c>
    </row>
  </sheetData>
  <sheetProtection/>
  <mergeCells count="18">
    <mergeCell ref="T104:T109"/>
    <mergeCell ref="N106:N107"/>
    <mergeCell ref="K104:K109"/>
    <mergeCell ref="M104:M109"/>
    <mergeCell ref="D104:D109"/>
    <mergeCell ref="Q104:Q109"/>
    <mergeCell ref="R104:R109"/>
    <mergeCell ref="S104:S109"/>
    <mergeCell ref="C104:C109"/>
    <mergeCell ref="B104:B109"/>
    <mergeCell ref="P104:P109"/>
    <mergeCell ref="A104:A109"/>
    <mergeCell ref="O104:O109"/>
    <mergeCell ref="F104:F109"/>
    <mergeCell ref="G104:G109"/>
    <mergeCell ref="I104:I109"/>
    <mergeCell ref="E104:E109"/>
    <mergeCell ref="J104:J109"/>
  </mergeCells>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7">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s>
  <hyperlinks>
    <hyperlink ref="O7" r:id="rId1" display="idcastaneda@larecetta.com"/>
    <hyperlink ref="O8" r:id="rId2" display="liliana.vega@panamericana.com.co "/>
    <hyperlink ref="O11" r:id="rId3" display="liliana.vega@panamericana.com.co "/>
    <hyperlink ref="O9" r:id="rId4" display="idcastaneda@larecetta.com"/>
    <hyperlink ref="O10" r:id="rId5" display="cartera.licitaciones@proveer.com.co"/>
    <hyperlink ref="S9" r:id="rId6" display="https://colombiacompra.coupahost.com/requisition_headers/113854"/>
    <hyperlink ref="O12" r:id="rId7" display="gerencia@neoterra.com.co"/>
    <hyperlink ref="O14" r:id="rId8" display="serviciosdakotasas@gmail.com"/>
    <hyperlink ref="O15" r:id="rId9" display="serviciosdakotasas@gmail.com"/>
    <hyperlink ref="O16" r:id="rId10" display="idcastaneda@larecetta"/>
    <hyperlink ref="O13" r:id="rId11" display="licitaciones2@ferricentro.com"/>
    <hyperlink ref="O17" r:id="rId12" display="agricolas.colonia@inpec.gov"/>
    <hyperlink ref="O18" r:id="rId13" display="agricolas.colonia@inpec.gov"/>
    <hyperlink ref="O19" r:id="rId14" display="agricolas.colonia@inpec.gov"/>
    <hyperlink ref="O20" r:id="rId15" display="agricolas.colonia@inpec.gov"/>
    <hyperlink ref="S12" r:id="rId16" display="https://community.secop.gov.co/Public/Tendering/OpportunityDetail/Index?noticeUID=CO1.NTC.4801560&amp;isFromPublicArea=True&amp;isModal=False"/>
    <hyperlink ref="S14" r:id="rId17" display="https://community.secop.gov.co/Public/Tendering/OpportunityDetail/Index?noticeUID=CO1.NTC.4827023&amp;isFromPublicArea=True&amp;isModal=False"/>
    <hyperlink ref="S15" r:id="rId18" display="https://community.secop.gov.co/Public/Tendering/OpportunityDetail/Index?noticeUID=CO1.NTC.4827791&amp;isFromPublicArea=True&amp;isModal=False"/>
    <hyperlink ref="S13" r:id="rId19" display="https://colombiacompra.gov.co/tienda-virtual-del-estado-colombiano/ordenes-compra/114359"/>
    <hyperlink ref="S16" r:id="rId20" display="https://colombiacompra.gov.co/tienda-virtual-del-estado-colombiano/ordenes-compra/114671"/>
    <hyperlink ref="O21" r:id="rId21" display="cce-co@edenred.com"/>
    <hyperlink ref="S21" r:id="rId22" display="https://www.colombiacompra.gov.co/tienda-virtual-del-estado-colombiano/ordenes-compra/114461"/>
    <hyperlink ref="O22" r:id="rId23" display="tvec@proveer.com.co"/>
    <hyperlink ref="O32" r:id="rId24" display="ambicolserviceseu@hotmail.com"/>
    <hyperlink ref="O33" r:id="rId25" display="directora.comercial@polyflex.com.co"/>
    <hyperlink ref="O30" r:id="rId26" display="inrecoinma@gmail.com "/>
    <hyperlink ref="O31" r:id="rId27" display="Yilbber.gerencia@gmail.com "/>
    <hyperlink ref="S30" r:id="rId28" display="https://www.secop.gov.co/CO1ContractsManagement/Tendering/ProcurementContractManagement/Index"/>
    <hyperlink ref="S31" r:id="rId29" display="https://www.secop.gov.co/CO1ContractsManagement/Tendering/ProcurementContractManagement/Index"/>
    <hyperlink ref="S32" r:id="rId30" display="https://www.secop.gov.co/CO1ContractsManagement/Tendering/ProcurementContractManagement/Index"/>
    <hyperlink ref="S33" r:id="rId31" display="https://colombiacompra.coupahost.com/order_headers"/>
    <hyperlink ref="O35" r:id="rId32" display="distribucioneslauniversal@hotmail.com"/>
    <hyperlink ref="O36" r:id="rId33" display="ambicolserviceu@hotmail.com"/>
    <hyperlink ref="O37" r:id="rId34" display="comercial@sersugen.com"/>
    <hyperlink ref="O38" r:id="rId35" display="notificaciones@cencosud.com.co"/>
    <hyperlink ref="O39" r:id="rId36" display="gobernoviertual@panamericana.com"/>
    <hyperlink ref="S36" r:id="rId37" display="https://community.secop.gov.co/Public/Tendering/OpportunityDetail/Index?noticeUID=CO1.NTC.4338064&amp;isFromPublicArea=True&amp;isModal=False&#10;"/>
    <hyperlink ref="S39" r:id="rId38" display="https://www.colombiacompra.gov.co/tienda-virtual-del-estado-colombiano/ordenes-compra/114663"/>
    <hyperlink ref="O41" r:id="rId39" display="jimenez6633@hotmail.com"/>
    <hyperlink ref="S41" r:id="rId40" display="https://community.secop.gov.co/Public/Tendering/OpportunityDetail/Index?noticeUID=CO1.NTC.4741081&amp;isFromPublicArea=True&amp;isModal=False&#10;"/>
    <hyperlink ref="O40" r:id="rId41" display="directora.comercial@polyflex.com.co"/>
    <hyperlink ref="S40" r:id="rId42" display="https://www.colombiacompra.gov.co/tienda-virtual-del-estado-colombiano/ordenes-compra/113689"/>
    <hyperlink ref="O42" r:id="rId43" display="gobiernovirtual@panamericana.com.co "/>
    <hyperlink ref="O43" r:id="rId44" display="gobiernovirtual@panamericana.com.co "/>
    <hyperlink ref="O44" r:id="rId45" display="marcela.ortiz@suprisa.co.com"/>
    <hyperlink ref="S49" r:id="rId46" display="https://colombiacompra.gov.co/tienda-virtual-del-estado-colombiano/ordenes-compra/114131"/>
    <hyperlink ref="S44" r:id="rId47" display="https://community.secop.gov.co/Public/Tendering/OpportunityDetail/Index?noticeUID=CO1.NTC.4003284&amp;isFromPublicArea=True&amp;isModal=False"/>
    <hyperlink ref="S45" r:id="rId48" display="https://community.secop.gov.co/Public/Tendering/OpportunityDetail/Index?noticeUID=CO1.NTC.4003284&amp;isFromPublicArea=True&amp;isModal=False"/>
    <hyperlink ref="S46" r:id="rId49" display="https://community.secop.gov.co/Public/Tendering/OpportunityDetail/Index?noticeUID=CO1.NTC.4003284&amp;isFromPublicArea=True&amp;isModal=False"/>
    <hyperlink ref="O48" r:id="rId50" display="marcela.ortiz@suprisa.co.com"/>
    <hyperlink ref="S47" r:id="rId51" display="https://community.secop.gov.co/Public/Tendering/OpportunityDetail/Index?noticeUID=CO1.NTC.4003284&amp;isFromPublicArea=True&amp;isModal=False"/>
    <hyperlink ref="S48" r:id="rId52" display="https://community.secop.gov.co/Public/Tendering/OpportunityDetail/Index?noticeUID=CO1.NTC.4003284&amp;isFromPublicArea=True&amp;isModal=False"/>
    <hyperlink ref="O50" r:id="rId53" display="info@condajosas.com"/>
    <hyperlink ref="S50" r:id="rId54" display="https://www.secop.gov.co/CO1ContractsManagement/Tendering/ProcurementContractEdit/View?docUniqueIdentifier=CO1.PCCNTR.4897136"/>
    <hyperlink ref="O51" r:id="rId55" display="gobiernovirtual@panamericana.como.co"/>
    <hyperlink ref="S51" r:id="rId56" display="https://colombiacompra.coupahost.com/order_headers/114567"/>
    <hyperlink ref="S69" r:id="rId57" display="https://www.colombiacompra.gov.co/tienda-virtual-del-estado-colombiano/ordenes-compra/112959"/>
    <hyperlink ref="S70" r:id="rId58" display="https://community.secop.gov.co/Public/Tendering/OpportunityDetail/Index?noticeUID=CO1.NTC.4696463&amp;isFromPublicArea=True&amp;isModal=False"/>
    <hyperlink ref="S71" r:id="rId59" display="https://www.colombiacompra.gov.co/tienda-virtual-del-estado-colombiano/ordenes-compra/113388"/>
    <hyperlink ref="S72" r:id="rId60" display="https://www.colombiacompra.gov.co/tienda-virtual-del-estado-colombiano/ordenes-compra/113675"/>
    <hyperlink ref="S73" r:id="rId61" display="https://www.colombiacompra.gov.co/tienda-virtual-del-estado-colombiano/ordenes-compra/113109"/>
    <hyperlink ref="S67" r:id="rId62" display="https://community.secop.gov.co/Public/Tendering/OpportunityDetail/Index?noticeUID=CO1.NTC.4607757&amp;isFromPublicArea=True&amp;isModal=False"/>
    <hyperlink ref="S68" r:id="rId63" display="https://community.secop.gov.co/Public/Tendering/OpportunityDetail/Index?noticeUID=CO1.NTC.4607757&amp;isFromPublicArea=True&amp;isModal=False"/>
    <hyperlink ref="O74" r:id="rId64" display="seguserjm@hotmail.com"/>
    <hyperlink ref="O77" r:id="rId65" display="jdduarte@larecetta.com"/>
    <hyperlink ref="S74" r:id="rId66" display="https://community.secop.gov.co/Public/Tendering/OpportunityDetail/Index?noticeUID=CO1.NTC.4813234&amp;isFromPublicArea=True&amp;isModal=False"/>
    <hyperlink ref="S75" r:id="rId67" display="https://www.colombiacompra.gov.co/tienda-virtual-del-estado-colombiano/ordenes-compra/114519"/>
    <hyperlink ref="S76" r:id="rId68" display="https://www.colombiacompra.gov.co/tienda-virtual-del-estado-colombiano/ordenes-compra/114521"/>
    <hyperlink ref="S77" r:id="rId69" display="https://www.colombiacompra.gov.co/tienda-virtual-del-estado-colombiano/ordenes-compra/114666"/>
    <hyperlink ref="R78" r:id="rId70" display="https://www.secop.gov.co/CO1BusinessLine/Tendering/BuyerWorkAreaSpecificAreaGrids/RedirectToContractInNewWindow?mkey=d1007a9b_a697_481e_99c7_bd17f8cd41dc&amp;docUniqueIdentifier=CO1.PCCNTR.4993701&amp;awardUniqueIdentifier=CO1.AWD.1622413&amp;buyerDossierUniqueIdentifier=CO1.BDOS.4420680&amp;id=2706540"/>
    <hyperlink ref="O78" r:id="rId71" display="balsaelcondor26@hotmail.com"/>
    <hyperlink ref="S78" r:id="rId72" display="https://www.secop.gov.co/CO1BusinessLine/Tendering/BuyerWorkArea/Index?docUniqueIdentifier=CO1.BDOS.4466075&amp;prevCtxLbl=Work+Area&amp;prevCtxUrl=%2fCO1Marketplace%2fCommon%2fWorkArea%2fIndex"/>
    <hyperlink ref="O79" r:id="rId73" display="soltecvm@gmail.com"/>
    <hyperlink ref="R79" r:id="rId74" display="javascript:void(0);"/>
    <hyperlink ref="R80" r:id="rId75" display="https://www.secop.gov.co/CO1BusinessLine/Tendering/BuyerWorkAreaSpecificAreaGrids/RedirectToContractInNewWindow?mkey=8ae6e226_d256_4adf_9a50_f92d2016d7bd&amp;docUniqueIdentifier=CO1.PCCNTR.5102901&amp;awardUniqueIdentifier=CO1.AWD.1646611&amp;buyerDossierUniqueIdentifier=CO1.BDOS.4517279&amp;id=2778608"/>
    <hyperlink ref="O80" r:id="rId76" display="soltecvm@gmail.com"/>
    <hyperlink ref="O81" r:id="rId77" display="soltecvm@gmail.com"/>
    <hyperlink ref="R81" r:id="rId78" display="javascript:void(0);"/>
    <hyperlink ref="O82" r:id="rId79" display="variedadesmyp@gmail.com"/>
    <hyperlink ref="R82" r:id="rId80" display="https://www.secop.gov.co/CO1BusinessLine/Tendering/BuyerWorkAreaSpecificAreaGrids/RedirectToContractInNewWindow?mkey=1a162a28_8b83_477e_b40d_44d06f9e20d3&amp;docUniqueIdentifier=CO1.PCCNTR.5103101&amp;awardUniqueIdentifier=CO1.AWD.1646724&amp;buyerDossierUniqueIdentifier=CO1.BDOS.4565707&amp;id=2778831"/>
    <hyperlink ref="O84" r:id="rId81" display="keyta7@hotmail.com"/>
    <hyperlink ref="O85" r:id="rId82" display="soltecvm@gmail.com"/>
    <hyperlink ref="R83" r:id="rId83" display="https://www.secop.gov.co/CO1BusinessLine/Tendering/BuyerWorkAreaSpecificAreaGrids/RedirectToContractInNewWindow?mkey=564ba500_17f9_404d_ba95_22dcd0322222&amp;docUniqueIdentifier=CO1.PCCNTR.5140501&amp;awardUniqueIdentifier=CO1.AWD.1652489&amp;buyerDossierUniqueIdentifier=CO1.BDOS.4595251&amp;id=2806093"/>
    <hyperlink ref="R84" r:id="rId84" display="https://www.secop.gov.co/CO1BusinessLine/Tendering/BuyerWorkAreaSpecificAreaGrids/RedirectToContractInNewWindow?mkey=96716071_8ec1_4ac4_b643_79e69df92059&amp;docUniqueIdentifier=CO1.PCCNTR.5140001&amp;awardUniqueIdentifier=CO1.AWD.1652787&amp;buyerDossierUniqueIdentifier=CO1.BDOS.4598203&amp;id=2805852"/>
    <hyperlink ref="R85" r:id="rId85" display="https://www.secop.gov.co/CO1BusinessLine/Tendering/BuyerWorkAreaSpecificAreaGrids/RedirectToContractInNewWindow?mkey=08e56fe8_32e1_4df7_96ba_dd63e622ba6e&amp;docUniqueIdentifier=CO1.PCCNTR.5127601&amp;awardUniqueIdentifier=CO1.AWD.1649995&amp;buyerDossierUniqueIdentifier=CO1.BDOS.4598288&amp;id=2796524"/>
    <hyperlink ref="S86" r:id="rId86" display="https://www.colombiacompra.gov.co/tienda-virtual-del-estado-colombiano/ordenes-compra/114892"/>
    <hyperlink ref="O86" r:id="rId87" display="gobiernovirtual@panamericana.com.co"/>
    <hyperlink ref="O87" r:id="rId88" display="https://www.colombiacompra.gov.co/tienda-virtual-del-estado-colombiano/ordenes-compra/113863"/>
    <hyperlink ref="O88" r:id="rId89" display="https://www.colombiacompra.gov.co/tienda-virtual-del-estado-colombiano/ordenes-compra/45623"/>
    <hyperlink ref="O89" r:id="rId90" display="https://www.colombiacompra.gov.co/tienda-virtual-del-estado-colombiano/ordenes-compra/114524"/>
    <hyperlink ref="O90" r:id="rId91" display="https://www.colombiacompra.gov.co/tienda-virtual-del-estado-colombiano/ordenes-compra/114532"/>
    <hyperlink ref="S87" r:id="rId92" display="https://www.colombiacompra.gov.co/tienda-virtual-del-estado-colombiano/ordenes-compra/113863"/>
    <hyperlink ref="S88" r:id="rId93" display="https://www.colombiacompra.gov.co/tienda-virtual-del-estado-colombiano/ordenes-compra/45623"/>
    <hyperlink ref="S89" r:id="rId94" display="https://www.colombiacompra.gov.co/tienda-virtual-del-estado-colombiano/ordenes-compra/114524"/>
    <hyperlink ref="S90" r:id="rId95" display="https://www.colombiacompra.gov.co/tienda-virtual-del-estado-colombiano/ordenes-compra/114532"/>
    <hyperlink ref="O91" r:id="rId96" display="idcastaneda@larecetta.com"/>
    <hyperlink ref="S91" r:id="rId97" display="https://www.colombiacompra.gov.co/tienda-virtual-del-estado-colombiano/ordenes-compra/No113012"/>
    <hyperlink ref="O92" r:id="rId98" display="vanessatorradov@gmail.com"/>
    <hyperlink ref="S92" r:id="rId99" display="https://community.secop.gov.co/Public/Tendering/OpportunityDetail/Index?noticeUID=CO1.NTC.4729063&amp;isFromPublicArea=True&amp;isModal=False"/>
    <hyperlink ref="O93" r:id="rId100" display="contabilidad.asmevet@gmail.com"/>
    <hyperlink ref="S93" r:id="rId101" display="https://www.secop.gov.co/CO1BusinessLine/Tendering/BuyerWorkArea/Index?DocUniqueIdentifier=CO1.BDOS.4798750"/>
    <hyperlink ref="S99" r:id="rId102" display="https://community.secop.gov.co/Public/Tendering/OpportunityDetail/Index?noticeUID=CO1.NTC.4779039&amp;isFromPublicArea=True&amp;isModal=False"/>
    <hyperlink ref="S100" r:id="rId103" display="https://community.secop.gov.co/Public/Tendering/OpportunityDetail/Index?noticeUID=CO1.NTC.4779061&amp;isFromPublicArea=True&amp;isModal=False"/>
    <hyperlink ref="S101" r:id="rId104" display="https://community.secop.gov.co/Public/Tendering/OpportunityDetail/Index?noticeUID=CO1.NTC.4846546&amp;isFromPublicArea=True&amp;isModal=False"/>
    <hyperlink ref="S102" r:id="rId105" display="https://www.colombiacompra.gov.co/tienda-virtual-del-estado-colombiano/ordenes-compra/113764"/>
    <hyperlink ref="S103" r:id="rId106" display="https://www.colombiacompra.gov.co/tienda-virtual-del-estado-colombiano/ordenes-compra/114360"/>
    <hyperlink ref="O104" r:id="rId107" display="tcvfumigaciones@gmail.com"/>
    <hyperlink ref="S104" r:id="rId108" display="https://community.secop.gov.co/Public/Tendering/ContractNoticePhases/View?PPI=CO1.PPI.26372509&amp;isFromPublicArea=True&amp;isModal=False"/>
    <hyperlink ref="S110" r:id="rId109" display="https://community.secop.gov.co/Public/Tendering/OpportunityDetail/Index?noticeUID=CO1.NTC.4861877&amp;isFromPublicArea=True&amp;isModal=False"/>
    <hyperlink ref="S111" r:id="rId110" display="https://community.secop.gov.co/Public/Tendering/OpportunityDetail/Index?noticeUID=CO1.NTC.4843844&amp;isFromPublicArea=True&amp;isModal=False"/>
    <hyperlink ref="S112" r:id="rId111" display="https://community.secop.gov.co/Public/Tendering/OpportunityDetail/Index?noticeUID=CO1.NTC.4848253&amp;isFromPublicArea=True&amp;isModal=False"/>
    <hyperlink ref="O115" r:id="rId112" display="mantenimientoysuministros2017@gmail.com "/>
    <hyperlink ref="S117" r:id="rId113" display="https://www.colombiacompra.gov.co/tienda-virtual-del-estado-colombiano/ordenes-compra/113903"/>
    <hyperlink ref="O117" r:id="rId114" display="GOBIERNOVIRTUAL@PANAMERICANA.COM.CO"/>
    <hyperlink ref="O118" r:id="rId115" display="mailto:fumigacionesaltapotencia@hotmail.com"/>
    <hyperlink ref="S118" r:id="rId116" display="https://community.secop.gov.co/Public/Tendering/ContractNoticePhases/View?PPI=CO1.PPI.26202891&amp;isFromPublicArea=True&amp;isModal=False"/>
    <hyperlink ref="O119" r:id="rId117" display="mailto:servitec.boyaca@hotmail.com"/>
    <hyperlink ref="S119" r:id="rId118" display="https://community.secop.gov.co/Public/Tendering/OpportunityDetail/Index?noticeUID=CO1.NTC.4578546&amp;isFromPublicArea=True&amp;isModal=False"/>
    <hyperlink ref="O120" r:id="rId119" display="mailto:consuelo.sanabria@hotmail.com"/>
    <hyperlink ref="S120" r:id="rId120" display="https://community.secop.gov.co/Public/Tendering/OpportunityDetail/Index?noticeUID=CO1.NTC.4578466&amp;isFromPublicArea=True&amp;isModal=False"/>
    <hyperlink ref="S121" r:id="rId121" display="https://community.secop.gov.co/Public/Tendering/OpportunityDetail/Index?noticeUID=CO1.NTC.4779039&amp;isFromPublicArea=True&amp;isModal=False"/>
    <hyperlink ref="S122" r:id="rId122" display="https://community.secop.gov.co/Public/Tendering/OpportunityDetail/Index?noticeUID=CO1.NTC.4779061&amp;isFromPublicArea=True&amp;isModal=False"/>
    <hyperlink ref="S123" r:id="rId123" display="https://community.secop.gov.co/Public/Tendering/OpportunityDetail/Index?noticeUID=CO1.NTC.4846546&amp;isFromPublicArea=True&amp;isModal=False"/>
    <hyperlink ref="S124" r:id="rId124" display="https://www.colombiacompra.gov.co/tienda-virtual-del-estado-colombiano/ordenes-compra/113764"/>
    <hyperlink ref="S125" r:id="rId125" display="https://www.colombiacompra.gov.co/tienda-virtual-del-estado-colombiano/ordenes-compra/114360"/>
    <hyperlink ref="R126" r:id="rId126" display="https://www.secop.gov.co/CO1BusinessLine/Tendering/BuyerWorkAreaSpecificAreaGrids/RedirectToContractInNewWindow?mkey=a2bbec35_4a2d_4beb_b444_6674450524c2&amp;docUniqueIdentifier=CO1.PCCNTR.5328160&amp;awardUniqueIdentifier=CO1.AWD.1701741&amp;buyerDossierUniqueIdentifier=CO1.BDOS.4707469&amp;id=2923394"/>
    <hyperlink ref="O127" r:id="rId127" display="mailto:autoserviciotramilenio@hotmail.com"/>
    <hyperlink ref="R127" r:id="rId128" display="https://www.secop.gov.co/CO1BusinessLine/Tendering/BuyerWorkAreaSpecificAreaGrids/RedirectToContractInNewWindow?mkey=86f60772_e6bd_4f7f_b46b_7f9346d72a4a&amp;docUniqueIdentifier=CO1.PCCNTR.4848101&amp;awardUniqueIdentifier=CO1.AWD.1586601&amp;buyerDossierUniqueIdentifier=CO1.BDOS.4216724&amp;id=2605677"/>
    <hyperlink ref="O52" r:id="rId129" display="mailto:contratacionagrocosur@gmail.com"/>
    <hyperlink ref="S52" r:id="rId130" display="https://www.secop.gov.co/CO1BusinessLine/Tendering/BuyerWorkArea/Index?DocUniqueIdentifier=CO1.BDOS.4783692"/>
    <hyperlink ref="O53" r:id="rId131" display="mailto:gobiernovirtual@panamericana.com.co"/>
    <hyperlink ref="S53" r:id="rId132" display="https://colombiacompra.coupahost.com/order_headers/114418"/>
    <hyperlink ref="O129" r:id="rId133" display="fumiplagas2017@gmail.com"/>
    <hyperlink ref="S129" r:id="rId134" display="https://community.secop.gov.co/Public/Tendering/OpportunityDetail/Index?noticeUID=CO1.NTC.4793022&amp;isFromPublicArea=True&amp;isModal=False"/>
    <hyperlink ref="O130" r:id="rId135" display="gobiernovirtual@panamericana.com"/>
    <hyperlink ref="O131" r:id="rId136" display="gobiernovirtual@panamericana.com"/>
    <hyperlink ref="O132" r:id="rId137" display="gobiernovirtual@panamericana.com"/>
    <hyperlink ref="O133" r:id="rId138" display="comercial.gobierno.svc.co@sodexo.com"/>
    <hyperlink ref="S130" r:id="rId139" display="https://www.colombiacompra.gov.co/tienda-virtual-del-estado-colombiano/ordenes-compra/?number_order=114659&amp;state=&amp;entity=&amp;tool=&amp;date_to&amp;date_from"/>
    <hyperlink ref="S131" r:id="rId140" display="https://www.colombiacompra.gov.co/tienda-virtual-del-estado-colombiano/ordenes-compra/?number_order=114911&amp;state=&amp;entity=&amp;tool=&amp;date_to&amp;date_from"/>
    <hyperlink ref="S132" r:id="rId141" display="https://www.colombiacompra.gov.co/tienda-virtual-del-estado-colombiano/ordenes-compra/?number_order=115106&amp;state=&amp;entity=&amp;tool=&amp;date_to&amp;date_from"/>
    <hyperlink ref="S133" r:id="rId142" display="https://www.colombiacompra.gov.co/tienda-virtual-del-estado-colombiano/ordenes-compra/?number_order=104196&amp;state=&amp;entity=&amp;tool=&amp;date_to&amp;date_from"/>
  </hyperlinks>
  <printOptions/>
  <pageMargins left="0.7" right="0.7" top="0.75" bottom="0.75" header="0.3" footer="0.3"/>
  <pageSetup orientation="portrait" paperSize="9"/>
  <drawing r:id="rId145"/>
  <legacyDrawing r:id="rId144"/>
</worksheet>
</file>

<file path=xl/worksheets/sheet4.xml><?xml version="1.0" encoding="utf-8"?>
<worksheet xmlns="http://schemas.openxmlformats.org/spreadsheetml/2006/main" xmlns:r="http://schemas.openxmlformats.org/officeDocument/2006/relationships">
  <dimension ref="A2:V43"/>
  <sheetViews>
    <sheetView zoomScalePageLayoutView="0" workbookViewId="0" topLeftCell="A1">
      <selection activeCell="E7" sqref="E7"/>
    </sheetView>
  </sheetViews>
  <sheetFormatPr defaultColWidth="11.421875" defaultRowHeight="15"/>
  <cols>
    <col min="1" max="1" width="17.8515625" style="61" customWidth="1"/>
    <col min="2" max="2" width="12.7109375" style="61" customWidth="1"/>
    <col min="3" max="3" width="17.140625" style="61" customWidth="1"/>
    <col min="4" max="4" width="15.28125" style="61" customWidth="1"/>
    <col min="5" max="5" width="20.8515625" style="61" customWidth="1"/>
    <col min="6" max="6" width="39.00390625" style="71" customWidth="1"/>
    <col min="7" max="7" width="18.421875" style="29" customWidth="1"/>
    <col min="8" max="8" width="11.421875" style="61" customWidth="1"/>
    <col min="9" max="9" width="19.00390625" style="61" customWidth="1"/>
    <col min="10" max="11" width="13.7109375" style="61" customWidth="1"/>
    <col min="12" max="12" width="11.421875" style="61" customWidth="1"/>
    <col min="13" max="13" width="13.421875" style="61" customWidth="1"/>
    <col min="14" max="14" width="24.7109375" style="61" customWidth="1"/>
    <col min="15" max="15" width="23.00390625" style="61" customWidth="1"/>
    <col min="16" max="16" width="22.421875" style="61" customWidth="1"/>
    <col min="17" max="18" width="16.8515625" style="61" customWidth="1"/>
    <col min="19" max="19" width="19.140625" style="61" customWidth="1"/>
    <col min="20" max="20" width="37.00390625" style="61" customWidth="1"/>
    <col min="21" max="16384" width="11.421875" style="61" customWidth="1"/>
  </cols>
  <sheetData>
    <row r="1" ht="15"/>
    <row r="2" spans="1:20" ht="53.25" customHeight="1" thickBot="1">
      <c r="A2" s="24"/>
      <c r="B2" s="24"/>
      <c r="C2" s="24"/>
      <c r="D2" s="24"/>
      <c r="E2" s="24"/>
      <c r="F2" s="68"/>
      <c r="G2" s="26"/>
      <c r="H2" s="24"/>
      <c r="I2" s="24"/>
      <c r="J2" s="24"/>
      <c r="K2" s="24"/>
      <c r="L2" s="24"/>
      <c r="M2" s="24"/>
      <c r="N2" s="24"/>
      <c r="O2" s="24"/>
      <c r="P2" s="24"/>
      <c r="Q2" s="24"/>
      <c r="R2" s="24"/>
      <c r="S2" s="24"/>
      <c r="T2" s="24"/>
    </row>
    <row r="3" spans="1:20" ht="25.5" customHeight="1" thickBot="1">
      <c r="A3" s="35" t="s">
        <v>47</v>
      </c>
      <c r="B3" s="22"/>
      <c r="C3" s="22"/>
      <c r="D3" s="22"/>
      <c r="E3" s="22"/>
      <c r="F3" s="69"/>
      <c r="G3" s="27"/>
      <c r="H3" s="22"/>
      <c r="I3" s="22"/>
      <c r="J3" s="22"/>
      <c r="K3" s="22"/>
      <c r="L3" s="22"/>
      <c r="M3" s="22"/>
      <c r="N3" s="22"/>
      <c r="O3" s="22"/>
      <c r="P3" s="22"/>
      <c r="Q3" s="22"/>
      <c r="R3" s="22"/>
      <c r="S3" s="22"/>
      <c r="T3" s="23"/>
    </row>
    <row r="4" spans="1:20" s="62" customFormat="1" ht="78.75">
      <c r="A4" s="65" t="s">
        <v>29</v>
      </c>
      <c r="B4" s="66" t="s">
        <v>30</v>
      </c>
      <c r="C4" s="66" t="s">
        <v>0</v>
      </c>
      <c r="D4" s="66" t="s">
        <v>1</v>
      </c>
      <c r="E4" s="66" t="s">
        <v>2</v>
      </c>
      <c r="F4" s="70" t="s">
        <v>3</v>
      </c>
      <c r="G4" s="28" t="s">
        <v>4</v>
      </c>
      <c r="H4" s="66" t="s">
        <v>5</v>
      </c>
      <c r="I4" s="66" t="s">
        <v>6</v>
      </c>
      <c r="J4" s="30" t="s">
        <v>7</v>
      </c>
      <c r="K4" s="30" t="s">
        <v>8</v>
      </c>
      <c r="L4" s="66" t="s">
        <v>9</v>
      </c>
      <c r="M4" s="30" t="s">
        <v>10</v>
      </c>
      <c r="N4" s="66" t="s">
        <v>11</v>
      </c>
      <c r="O4" s="66" t="s">
        <v>35</v>
      </c>
      <c r="P4" s="66" t="s">
        <v>36</v>
      </c>
      <c r="Q4" s="67" t="s">
        <v>37</v>
      </c>
      <c r="R4" s="67" t="s">
        <v>38</v>
      </c>
      <c r="S4" s="67" t="s">
        <v>46</v>
      </c>
      <c r="T4" s="67" t="s">
        <v>43</v>
      </c>
    </row>
    <row r="5" spans="1:22" ht="15.75" customHeight="1">
      <c r="A5" s="225" t="s">
        <v>817</v>
      </c>
      <c r="B5" s="226" t="s">
        <v>818</v>
      </c>
      <c r="C5" s="225" t="s">
        <v>819</v>
      </c>
      <c r="D5" s="227" t="s">
        <v>820</v>
      </c>
      <c r="E5" s="227" t="s">
        <v>821</v>
      </c>
      <c r="F5" s="227" t="s">
        <v>822</v>
      </c>
      <c r="G5" s="25">
        <v>1369295</v>
      </c>
      <c r="H5" s="36">
        <v>0</v>
      </c>
      <c r="I5" s="25">
        <v>1369295</v>
      </c>
      <c r="J5" s="38" t="s">
        <v>823</v>
      </c>
      <c r="K5" s="38">
        <v>45169</v>
      </c>
      <c r="L5" s="25">
        <v>0</v>
      </c>
      <c r="M5" s="38">
        <v>45199</v>
      </c>
      <c r="N5" s="228" t="s">
        <v>824</v>
      </c>
      <c r="O5" s="229" t="s">
        <v>825</v>
      </c>
      <c r="P5" s="225">
        <v>10</v>
      </c>
      <c r="Q5" s="225" t="s">
        <v>166</v>
      </c>
      <c r="R5" s="36" t="s">
        <v>826</v>
      </c>
      <c r="S5" s="228" t="s">
        <v>827</v>
      </c>
      <c r="T5" s="25" t="s">
        <v>410</v>
      </c>
      <c r="V5" s="230"/>
    </row>
    <row r="6" spans="1:22" ht="15.75" customHeight="1" thickBot="1">
      <c r="A6" s="225" t="s">
        <v>828</v>
      </c>
      <c r="B6" s="226" t="s">
        <v>829</v>
      </c>
      <c r="C6" s="225" t="s">
        <v>319</v>
      </c>
      <c r="D6" s="227" t="s">
        <v>58</v>
      </c>
      <c r="E6" s="227" t="s">
        <v>830</v>
      </c>
      <c r="F6" s="227" t="s">
        <v>831</v>
      </c>
      <c r="G6" s="25">
        <f>10000000+12000000+9999926</f>
        <v>31999926</v>
      </c>
      <c r="H6" s="36">
        <v>0</v>
      </c>
      <c r="I6" s="25">
        <f aca="true" t="shared" si="0" ref="I6:I12">G6+H6</f>
        <v>31999926</v>
      </c>
      <c r="J6" s="38">
        <v>45141</v>
      </c>
      <c r="K6" s="38">
        <v>45141</v>
      </c>
      <c r="L6" s="25">
        <v>0</v>
      </c>
      <c r="M6" s="38">
        <v>45230</v>
      </c>
      <c r="N6" s="25" t="s">
        <v>527</v>
      </c>
      <c r="O6" s="231" t="s">
        <v>332</v>
      </c>
      <c r="P6" s="225">
        <v>10</v>
      </c>
      <c r="Q6" s="225" t="s">
        <v>759</v>
      </c>
      <c r="R6" s="36" t="s">
        <v>80</v>
      </c>
      <c r="S6" s="232" t="s">
        <v>832</v>
      </c>
      <c r="T6" s="25" t="s">
        <v>833</v>
      </c>
      <c r="V6" s="230"/>
    </row>
    <row r="7" spans="1:22" ht="15.75" customHeight="1" thickBot="1">
      <c r="A7" s="225" t="s">
        <v>828</v>
      </c>
      <c r="B7" s="226" t="s">
        <v>834</v>
      </c>
      <c r="C7" s="225" t="s">
        <v>319</v>
      </c>
      <c r="D7" s="227" t="s">
        <v>58</v>
      </c>
      <c r="E7" s="227" t="s">
        <v>830</v>
      </c>
      <c r="F7" s="227" t="s">
        <v>835</v>
      </c>
      <c r="G7" s="25">
        <v>2799500</v>
      </c>
      <c r="H7" s="36">
        <v>0</v>
      </c>
      <c r="I7" s="25">
        <f t="shared" si="0"/>
        <v>2799500</v>
      </c>
      <c r="J7" s="38">
        <v>45146</v>
      </c>
      <c r="K7" s="38">
        <v>45146</v>
      </c>
      <c r="L7" s="25">
        <v>0</v>
      </c>
      <c r="M7" s="38">
        <v>45229</v>
      </c>
      <c r="N7" s="25" t="s">
        <v>352</v>
      </c>
      <c r="O7" s="231" t="s">
        <v>332</v>
      </c>
      <c r="P7" s="225">
        <v>26</v>
      </c>
      <c r="Q7" s="225" t="s">
        <v>767</v>
      </c>
      <c r="R7" s="36" t="s">
        <v>80</v>
      </c>
      <c r="S7" s="232" t="s">
        <v>836</v>
      </c>
      <c r="T7" s="25" t="s">
        <v>833</v>
      </c>
      <c r="V7" s="230"/>
    </row>
    <row r="8" spans="1:22" ht="15.75" customHeight="1" thickBot="1">
      <c r="A8" s="225" t="s">
        <v>828</v>
      </c>
      <c r="B8" s="226" t="s">
        <v>837</v>
      </c>
      <c r="C8" s="225" t="s">
        <v>319</v>
      </c>
      <c r="D8" s="227" t="s">
        <v>58</v>
      </c>
      <c r="E8" s="227" t="s">
        <v>830</v>
      </c>
      <c r="F8" s="227" t="s">
        <v>838</v>
      </c>
      <c r="G8" s="25">
        <f>4799200+999800</f>
        <v>5799000</v>
      </c>
      <c r="H8" s="36">
        <v>0</v>
      </c>
      <c r="I8" s="25">
        <f t="shared" si="0"/>
        <v>5799000</v>
      </c>
      <c r="J8" s="38">
        <v>45156</v>
      </c>
      <c r="K8" s="38">
        <v>45156</v>
      </c>
      <c r="L8" s="25">
        <v>0</v>
      </c>
      <c r="M8" s="38">
        <v>45229</v>
      </c>
      <c r="N8" s="25" t="s">
        <v>839</v>
      </c>
      <c r="O8" s="231" t="s">
        <v>332</v>
      </c>
      <c r="P8" s="225">
        <v>26</v>
      </c>
      <c r="Q8" s="225" t="s">
        <v>767</v>
      </c>
      <c r="R8" s="36" t="s">
        <v>80</v>
      </c>
      <c r="S8" s="232" t="s">
        <v>840</v>
      </c>
      <c r="T8" s="25" t="s">
        <v>833</v>
      </c>
      <c r="V8" s="230"/>
    </row>
    <row r="9" spans="1:22" ht="15.75" customHeight="1" thickBot="1">
      <c r="A9" s="225" t="s">
        <v>828</v>
      </c>
      <c r="B9" s="226" t="s">
        <v>841</v>
      </c>
      <c r="C9" s="225" t="s">
        <v>319</v>
      </c>
      <c r="D9" s="227" t="s">
        <v>58</v>
      </c>
      <c r="E9" s="227" t="s">
        <v>842</v>
      </c>
      <c r="F9" s="227" t="s">
        <v>843</v>
      </c>
      <c r="G9" s="25">
        <f>3609582+4797619</f>
        <v>8407201</v>
      </c>
      <c r="H9" s="36">
        <v>0</v>
      </c>
      <c r="I9" s="25">
        <f t="shared" si="0"/>
        <v>8407201</v>
      </c>
      <c r="J9" s="38">
        <v>45161</v>
      </c>
      <c r="K9" s="38">
        <v>45161</v>
      </c>
      <c r="L9" s="25">
        <v>0</v>
      </c>
      <c r="M9" s="38">
        <v>45230</v>
      </c>
      <c r="N9" s="25" t="s">
        <v>844</v>
      </c>
      <c r="O9" s="231" t="s">
        <v>323</v>
      </c>
      <c r="P9" s="225">
        <v>26</v>
      </c>
      <c r="Q9" s="225" t="s">
        <v>767</v>
      </c>
      <c r="R9" s="36" t="s">
        <v>80</v>
      </c>
      <c r="S9" s="232" t="s">
        <v>845</v>
      </c>
      <c r="T9" s="25" t="s">
        <v>833</v>
      </c>
      <c r="V9" s="230"/>
    </row>
    <row r="10" spans="1:22" ht="15.75" customHeight="1" thickBot="1">
      <c r="A10" s="225" t="s">
        <v>828</v>
      </c>
      <c r="B10" s="226" t="s">
        <v>846</v>
      </c>
      <c r="C10" s="225" t="s">
        <v>319</v>
      </c>
      <c r="D10" s="227" t="s">
        <v>58</v>
      </c>
      <c r="E10" s="227" t="s">
        <v>830</v>
      </c>
      <c r="F10" s="227" t="s">
        <v>847</v>
      </c>
      <c r="G10" s="25">
        <v>5505000</v>
      </c>
      <c r="H10" s="36">
        <v>0</v>
      </c>
      <c r="I10" s="25">
        <f t="shared" si="0"/>
        <v>5505000</v>
      </c>
      <c r="J10" s="38">
        <v>45163</v>
      </c>
      <c r="K10" s="38">
        <v>45163</v>
      </c>
      <c r="L10" s="25">
        <v>0</v>
      </c>
      <c r="M10" s="38">
        <v>45230</v>
      </c>
      <c r="N10" s="25" t="s">
        <v>848</v>
      </c>
      <c r="O10" s="231" t="s">
        <v>332</v>
      </c>
      <c r="P10" s="225">
        <v>26</v>
      </c>
      <c r="Q10" s="225" t="s">
        <v>767</v>
      </c>
      <c r="R10" s="36" t="s">
        <v>80</v>
      </c>
      <c r="S10" s="232" t="s">
        <v>849</v>
      </c>
      <c r="T10" s="25" t="s">
        <v>833</v>
      </c>
      <c r="V10" s="230"/>
    </row>
    <row r="11" spans="1:22" ht="15.75" customHeight="1" thickBot="1">
      <c r="A11" s="225" t="s">
        <v>828</v>
      </c>
      <c r="B11" s="226" t="s">
        <v>850</v>
      </c>
      <c r="C11" s="225" t="s">
        <v>319</v>
      </c>
      <c r="D11" s="227" t="s">
        <v>58</v>
      </c>
      <c r="E11" s="227" t="s">
        <v>851</v>
      </c>
      <c r="F11" s="227" t="s">
        <v>852</v>
      </c>
      <c r="G11" s="25">
        <v>1910266</v>
      </c>
      <c r="H11" s="36">
        <v>0</v>
      </c>
      <c r="I11" s="25">
        <f t="shared" si="0"/>
        <v>1910266</v>
      </c>
      <c r="J11" s="38">
        <v>45166</v>
      </c>
      <c r="K11" s="38">
        <v>45166</v>
      </c>
      <c r="L11" s="25">
        <v>0</v>
      </c>
      <c r="M11" s="38">
        <v>45230</v>
      </c>
      <c r="N11" s="25" t="s">
        <v>853</v>
      </c>
      <c r="O11" s="231" t="s">
        <v>854</v>
      </c>
      <c r="P11" s="225">
        <v>26</v>
      </c>
      <c r="Q11" s="225" t="s">
        <v>767</v>
      </c>
      <c r="R11" s="36" t="s">
        <v>80</v>
      </c>
      <c r="S11" s="232" t="s">
        <v>855</v>
      </c>
      <c r="T11" s="25" t="s">
        <v>833</v>
      </c>
      <c r="V11" s="230"/>
    </row>
    <row r="12" spans="1:22" ht="15.75" customHeight="1" thickBot="1">
      <c r="A12" s="225" t="s">
        <v>828</v>
      </c>
      <c r="B12" s="226" t="s">
        <v>856</v>
      </c>
      <c r="C12" s="225" t="s">
        <v>54</v>
      </c>
      <c r="D12" s="227" t="s">
        <v>857</v>
      </c>
      <c r="E12" s="227" t="s">
        <v>497</v>
      </c>
      <c r="F12" s="227" t="s">
        <v>858</v>
      </c>
      <c r="G12" s="25">
        <v>115424400</v>
      </c>
      <c r="H12" s="36">
        <v>0</v>
      </c>
      <c r="I12" s="25">
        <f t="shared" si="0"/>
        <v>115424400</v>
      </c>
      <c r="J12" s="38">
        <v>45146</v>
      </c>
      <c r="K12" s="38">
        <v>45152</v>
      </c>
      <c r="L12" s="25">
        <v>0</v>
      </c>
      <c r="M12" s="38">
        <v>45280</v>
      </c>
      <c r="N12" s="25" t="s">
        <v>299</v>
      </c>
      <c r="O12" s="231" t="s">
        <v>859</v>
      </c>
      <c r="P12" s="225">
        <v>10</v>
      </c>
      <c r="Q12" s="225" t="s">
        <v>759</v>
      </c>
      <c r="R12" s="36" t="s">
        <v>860</v>
      </c>
      <c r="S12" s="232" t="s">
        <v>861</v>
      </c>
      <c r="T12" s="25" t="s">
        <v>833</v>
      </c>
      <c r="V12" s="230"/>
    </row>
    <row r="13" spans="1:22" ht="15.75" customHeight="1" thickBot="1">
      <c r="A13" s="225" t="s">
        <v>862</v>
      </c>
      <c r="B13" s="226">
        <v>54</v>
      </c>
      <c r="C13" s="225" t="s">
        <v>54</v>
      </c>
      <c r="D13" s="227" t="s">
        <v>58</v>
      </c>
      <c r="E13" s="227" t="s">
        <v>863</v>
      </c>
      <c r="F13" s="227" t="s">
        <v>864</v>
      </c>
      <c r="G13" s="25">
        <v>2102020</v>
      </c>
      <c r="H13" s="36">
        <v>0</v>
      </c>
      <c r="I13" s="25">
        <v>2102020</v>
      </c>
      <c r="J13" s="38">
        <v>45152</v>
      </c>
      <c r="K13" s="38">
        <v>45152</v>
      </c>
      <c r="L13" s="25">
        <v>0</v>
      </c>
      <c r="M13" s="38">
        <v>45183</v>
      </c>
      <c r="N13" s="25" t="s">
        <v>865</v>
      </c>
      <c r="O13" s="231" t="s">
        <v>866</v>
      </c>
      <c r="P13" s="225">
        <v>10</v>
      </c>
      <c r="Q13" s="225" t="s">
        <v>166</v>
      </c>
      <c r="R13" s="36" t="s">
        <v>867</v>
      </c>
      <c r="S13" s="232" t="s">
        <v>868</v>
      </c>
      <c r="T13" s="25"/>
      <c r="V13" s="230"/>
    </row>
    <row r="14" spans="1:22" ht="15.75" customHeight="1" thickBot="1">
      <c r="A14" s="225" t="s">
        <v>862</v>
      </c>
      <c r="B14" s="226">
        <v>55</v>
      </c>
      <c r="C14" s="225" t="s">
        <v>54</v>
      </c>
      <c r="D14" s="227" t="s">
        <v>58</v>
      </c>
      <c r="E14" s="227" t="s">
        <v>869</v>
      </c>
      <c r="F14" s="227" t="s">
        <v>870</v>
      </c>
      <c r="G14" s="25">
        <v>4785000</v>
      </c>
      <c r="H14" s="36">
        <v>0</v>
      </c>
      <c r="I14" s="25">
        <v>4785000</v>
      </c>
      <c r="J14" s="38">
        <v>45152</v>
      </c>
      <c r="K14" s="38">
        <v>45152</v>
      </c>
      <c r="L14" s="25">
        <v>0</v>
      </c>
      <c r="M14" s="38">
        <v>45213</v>
      </c>
      <c r="N14" s="25" t="s">
        <v>871</v>
      </c>
      <c r="O14" s="231" t="s">
        <v>872</v>
      </c>
      <c r="P14" s="225">
        <v>26</v>
      </c>
      <c r="Q14" s="225" t="s">
        <v>181</v>
      </c>
      <c r="R14" s="36" t="s">
        <v>873</v>
      </c>
      <c r="S14" s="232" t="s">
        <v>874</v>
      </c>
      <c r="T14" s="25"/>
      <c r="V14" s="230"/>
    </row>
    <row r="15" spans="1:22" ht="15.75" customHeight="1" thickBot="1">
      <c r="A15" s="225" t="s">
        <v>862</v>
      </c>
      <c r="B15" s="226">
        <v>56</v>
      </c>
      <c r="C15" s="225" t="s">
        <v>54</v>
      </c>
      <c r="D15" s="227" t="s">
        <v>58</v>
      </c>
      <c r="E15" s="227" t="s">
        <v>875</v>
      </c>
      <c r="F15" s="227" t="s">
        <v>876</v>
      </c>
      <c r="G15" s="25">
        <v>53052100</v>
      </c>
      <c r="H15" s="36">
        <v>0</v>
      </c>
      <c r="I15" s="25">
        <v>53052100</v>
      </c>
      <c r="J15" s="38">
        <v>45152</v>
      </c>
      <c r="K15" s="38">
        <v>45152</v>
      </c>
      <c r="L15" s="25">
        <v>0</v>
      </c>
      <c r="M15" s="38">
        <v>45290</v>
      </c>
      <c r="N15" s="25" t="s">
        <v>403</v>
      </c>
      <c r="O15" s="231" t="s">
        <v>877</v>
      </c>
      <c r="P15" s="225">
        <v>26</v>
      </c>
      <c r="Q15" s="225" t="s">
        <v>181</v>
      </c>
      <c r="R15" s="36" t="s">
        <v>878</v>
      </c>
      <c r="S15" s="232" t="s">
        <v>879</v>
      </c>
      <c r="T15" s="25"/>
      <c r="V15" s="230"/>
    </row>
    <row r="16" spans="1:22" ht="15.75" customHeight="1" thickBot="1">
      <c r="A16" s="225" t="s">
        <v>862</v>
      </c>
      <c r="B16" s="226">
        <v>57</v>
      </c>
      <c r="C16" s="225" t="s">
        <v>54</v>
      </c>
      <c r="D16" s="227" t="s">
        <v>58</v>
      </c>
      <c r="E16" s="227" t="s">
        <v>880</v>
      </c>
      <c r="F16" s="227" t="s">
        <v>881</v>
      </c>
      <c r="G16" s="25">
        <v>39779150</v>
      </c>
      <c r="H16" s="36">
        <v>0</v>
      </c>
      <c r="I16" s="25">
        <v>39779150</v>
      </c>
      <c r="J16" s="38">
        <v>45152</v>
      </c>
      <c r="K16" s="38">
        <v>45152</v>
      </c>
      <c r="L16" s="25">
        <v>0</v>
      </c>
      <c r="M16" s="38">
        <v>45183</v>
      </c>
      <c r="N16" s="25" t="s">
        <v>352</v>
      </c>
      <c r="O16" s="231" t="s">
        <v>882</v>
      </c>
      <c r="P16" s="225">
        <v>26</v>
      </c>
      <c r="Q16" s="225" t="s">
        <v>181</v>
      </c>
      <c r="R16" s="36" t="s">
        <v>883</v>
      </c>
      <c r="S16" s="232" t="s">
        <v>884</v>
      </c>
      <c r="T16" s="25"/>
      <c r="V16" s="230"/>
    </row>
    <row r="17" spans="1:22" ht="15.75" customHeight="1" thickBot="1">
      <c r="A17" s="225" t="s">
        <v>862</v>
      </c>
      <c r="B17" s="226">
        <v>58</v>
      </c>
      <c r="C17" s="225" t="s">
        <v>54</v>
      </c>
      <c r="D17" s="227" t="s">
        <v>58</v>
      </c>
      <c r="E17" s="227" t="s">
        <v>885</v>
      </c>
      <c r="F17" s="227" t="s">
        <v>886</v>
      </c>
      <c r="G17" s="25">
        <v>4800000</v>
      </c>
      <c r="H17" s="36">
        <v>0</v>
      </c>
      <c r="I17" s="25">
        <v>4800000</v>
      </c>
      <c r="J17" s="38">
        <v>45149</v>
      </c>
      <c r="K17" s="38">
        <v>45149</v>
      </c>
      <c r="L17" s="25">
        <v>0</v>
      </c>
      <c r="M17" s="38">
        <v>45180</v>
      </c>
      <c r="N17" s="25" t="s">
        <v>887</v>
      </c>
      <c r="O17" s="231" t="s">
        <v>888</v>
      </c>
      <c r="P17" s="225">
        <v>26</v>
      </c>
      <c r="Q17" s="225" t="s">
        <v>181</v>
      </c>
      <c r="R17" s="36" t="s">
        <v>889</v>
      </c>
      <c r="S17" s="232" t="s">
        <v>890</v>
      </c>
      <c r="T17" s="25"/>
      <c r="V17" s="230"/>
    </row>
    <row r="18" spans="1:22" ht="15.75" customHeight="1" thickBot="1">
      <c r="A18" s="225" t="s">
        <v>862</v>
      </c>
      <c r="B18" s="226" t="s">
        <v>80</v>
      </c>
      <c r="C18" s="225" t="s">
        <v>54</v>
      </c>
      <c r="D18" s="227" t="s">
        <v>58</v>
      </c>
      <c r="E18" s="227" t="s">
        <v>891</v>
      </c>
      <c r="F18" s="227" t="s">
        <v>892</v>
      </c>
      <c r="G18" s="25">
        <v>1042200</v>
      </c>
      <c r="H18" s="36">
        <v>0</v>
      </c>
      <c r="I18" s="25">
        <v>1042200</v>
      </c>
      <c r="J18" s="38">
        <v>45156</v>
      </c>
      <c r="K18" s="38">
        <v>45156</v>
      </c>
      <c r="L18" s="25">
        <v>0</v>
      </c>
      <c r="M18" s="38">
        <v>45187</v>
      </c>
      <c r="N18" s="25" t="s">
        <v>315</v>
      </c>
      <c r="O18" s="231" t="s">
        <v>893</v>
      </c>
      <c r="P18" s="225">
        <v>10</v>
      </c>
      <c r="Q18" s="225" t="s">
        <v>166</v>
      </c>
      <c r="R18" s="36" t="s">
        <v>80</v>
      </c>
      <c r="S18" s="232" t="s">
        <v>894</v>
      </c>
      <c r="T18" s="25"/>
      <c r="V18" s="230"/>
    </row>
    <row r="19" spans="1:22" ht="15.75" customHeight="1" thickBot="1">
      <c r="A19" s="225" t="s">
        <v>895</v>
      </c>
      <c r="B19" s="226">
        <v>16</v>
      </c>
      <c r="C19" s="225" t="s">
        <v>896</v>
      </c>
      <c r="D19" s="227" t="s">
        <v>425</v>
      </c>
      <c r="E19" s="227" t="s">
        <v>897</v>
      </c>
      <c r="F19" s="227" t="s">
        <v>898</v>
      </c>
      <c r="G19" s="25">
        <v>4919705</v>
      </c>
      <c r="H19" s="36">
        <v>0</v>
      </c>
      <c r="I19" s="25">
        <f>+G19</f>
        <v>4919705</v>
      </c>
      <c r="J19" s="38">
        <v>45146</v>
      </c>
      <c r="K19" s="38">
        <v>45147</v>
      </c>
      <c r="L19" s="25"/>
      <c r="M19" s="38">
        <v>45275</v>
      </c>
      <c r="N19" s="25" t="s">
        <v>352</v>
      </c>
      <c r="O19" s="231" t="s">
        <v>899</v>
      </c>
      <c r="P19" s="225">
        <v>26</v>
      </c>
      <c r="Q19" s="225" t="s">
        <v>900</v>
      </c>
      <c r="R19" s="36" t="s">
        <v>901</v>
      </c>
      <c r="S19" s="232" t="s">
        <v>902</v>
      </c>
      <c r="T19" s="25"/>
      <c r="V19" s="230"/>
    </row>
    <row r="20" spans="1:22" ht="15.75" customHeight="1" thickBot="1">
      <c r="A20" s="225" t="s">
        <v>895</v>
      </c>
      <c r="B20" s="226">
        <v>17</v>
      </c>
      <c r="C20" s="225" t="s">
        <v>896</v>
      </c>
      <c r="D20" s="227" t="s">
        <v>58</v>
      </c>
      <c r="E20" s="227" t="s">
        <v>903</v>
      </c>
      <c r="F20" s="227" t="s">
        <v>904</v>
      </c>
      <c r="G20" s="25">
        <v>16800000</v>
      </c>
      <c r="H20" s="36">
        <v>0</v>
      </c>
      <c r="I20" s="25">
        <f>+G20</f>
        <v>16800000</v>
      </c>
      <c r="J20" s="38">
        <v>45160</v>
      </c>
      <c r="K20" s="38">
        <v>45162</v>
      </c>
      <c r="L20" s="25"/>
      <c r="M20" s="38">
        <v>45184</v>
      </c>
      <c r="N20" s="25" t="s">
        <v>905</v>
      </c>
      <c r="O20" s="231" t="s">
        <v>906</v>
      </c>
      <c r="P20" s="225">
        <v>10</v>
      </c>
      <c r="Q20" s="225" t="s">
        <v>907</v>
      </c>
      <c r="R20" s="36" t="s">
        <v>908</v>
      </c>
      <c r="S20" s="232" t="s">
        <v>909</v>
      </c>
      <c r="T20" s="25"/>
      <c r="V20" s="230"/>
    </row>
    <row r="21" spans="1:22" ht="15.75" customHeight="1" thickBot="1">
      <c r="A21" s="225" t="s">
        <v>910</v>
      </c>
      <c r="B21" s="226" t="s">
        <v>911</v>
      </c>
      <c r="C21" s="225" t="s">
        <v>160</v>
      </c>
      <c r="D21" s="227" t="s">
        <v>58</v>
      </c>
      <c r="E21" s="227" t="s">
        <v>912</v>
      </c>
      <c r="F21" s="227" t="s">
        <v>913</v>
      </c>
      <c r="G21" s="25">
        <v>2188200</v>
      </c>
      <c r="H21" s="36">
        <v>841780</v>
      </c>
      <c r="I21" s="25">
        <v>3029980</v>
      </c>
      <c r="J21" s="38">
        <v>45128</v>
      </c>
      <c r="K21" s="38">
        <v>45141</v>
      </c>
      <c r="L21" s="25" t="s">
        <v>80</v>
      </c>
      <c r="M21" s="38">
        <v>45230</v>
      </c>
      <c r="N21" s="25" t="s">
        <v>914</v>
      </c>
      <c r="O21" s="231" t="s">
        <v>906</v>
      </c>
      <c r="P21" s="225">
        <v>26</v>
      </c>
      <c r="Q21" s="225" t="s">
        <v>181</v>
      </c>
      <c r="R21" s="36" t="s">
        <v>915</v>
      </c>
      <c r="S21" s="232" t="s">
        <v>916</v>
      </c>
      <c r="T21" s="25" t="s">
        <v>917</v>
      </c>
      <c r="V21" s="230"/>
    </row>
    <row r="22" spans="1:22" ht="15.75" customHeight="1" thickBot="1">
      <c r="A22" s="225" t="s">
        <v>910</v>
      </c>
      <c r="B22" s="226" t="s">
        <v>918</v>
      </c>
      <c r="C22" s="225" t="s">
        <v>58</v>
      </c>
      <c r="D22" s="227" t="s">
        <v>58</v>
      </c>
      <c r="E22" s="227" t="s">
        <v>919</v>
      </c>
      <c r="F22" s="227" t="s">
        <v>920</v>
      </c>
      <c r="G22" s="25">
        <v>1680014</v>
      </c>
      <c r="H22" s="36">
        <v>0</v>
      </c>
      <c r="I22" s="25">
        <v>1680014</v>
      </c>
      <c r="J22" s="38">
        <v>45149</v>
      </c>
      <c r="K22" s="38">
        <v>45149</v>
      </c>
      <c r="L22" s="25" t="s">
        <v>80</v>
      </c>
      <c r="M22" s="38">
        <v>45149</v>
      </c>
      <c r="N22" s="25" t="s">
        <v>643</v>
      </c>
      <c r="O22" s="231" t="s">
        <v>921</v>
      </c>
      <c r="P22" s="225">
        <v>26</v>
      </c>
      <c r="Q22" s="225" t="s">
        <v>181</v>
      </c>
      <c r="R22" s="36" t="s">
        <v>80</v>
      </c>
      <c r="S22" s="232" t="s">
        <v>922</v>
      </c>
      <c r="T22" s="25" t="s">
        <v>917</v>
      </c>
      <c r="V22" s="230"/>
    </row>
    <row r="23" spans="1:22" ht="15.75" customHeight="1" thickBot="1">
      <c r="A23" s="225" t="s">
        <v>910</v>
      </c>
      <c r="B23" s="226" t="s">
        <v>923</v>
      </c>
      <c r="C23" s="225" t="s">
        <v>58</v>
      </c>
      <c r="D23" s="227" t="s">
        <v>58</v>
      </c>
      <c r="E23" s="227" t="s">
        <v>249</v>
      </c>
      <c r="F23" s="227" t="s">
        <v>924</v>
      </c>
      <c r="G23" s="25">
        <v>13205994</v>
      </c>
      <c r="H23" s="36">
        <v>0</v>
      </c>
      <c r="I23" s="25">
        <v>13205994</v>
      </c>
      <c r="J23" s="38">
        <v>45166</v>
      </c>
      <c r="K23" s="38">
        <v>45166</v>
      </c>
      <c r="L23" s="25" t="s">
        <v>80</v>
      </c>
      <c r="M23" s="38">
        <v>45166</v>
      </c>
      <c r="N23" s="25" t="s">
        <v>925</v>
      </c>
      <c r="O23" s="231" t="s">
        <v>926</v>
      </c>
      <c r="P23" s="225">
        <v>26</v>
      </c>
      <c r="Q23" s="225" t="s">
        <v>181</v>
      </c>
      <c r="R23" s="36" t="s">
        <v>80</v>
      </c>
      <c r="S23" s="232" t="s">
        <v>927</v>
      </c>
      <c r="T23" s="25" t="s">
        <v>917</v>
      </c>
      <c r="V23" s="230"/>
    </row>
    <row r="24" spans="1:22" ht="15.75" customHeight="1" thickBot="1">
      <c r="A24" s="225" t="s">
        <v>928</v>
      </c>
      <c r="B24" s="226">
        <v>114178</v>
      </c>
      <c r="C24" s="225" t="s">
        <v>929</v>
      </c>
      <c r="D24" s="227" t="s">
        <v>930</v>
      </c>
      <c r="E24" s="227" t="s">
        <v>931</v>
      </c>
      <c r="F24" s="227" t="s">
        <v>932</v>
      </c>
      <c r="G24" s="25">
        <v>11450719</v>
      </c>
      <c r="H24" s="36">
        <v>0</v>
      </c>
      <c r="I24" s="25">
        <v>11450719</v>
      </c>
      <c r="J24" s="38">
        <v>45142</v>
      </c>
      <c r="K24" s="38">
        <v>45142</v>
      </c>
      <c r="L24" s="25" t="s">
        <v>80</v>
      </c>
      <c r="M24" s="38">
        <v>45291</v>
      </c>
      <c r="N24" s="25" t="s">
        <v>933</v>
      </c>
      <c r="O24" s="231" t="s">
        <v>934</v>
      </c>
      <c r="P24" s="225" t="s">
        <v>935</v>
      </c>
      <c r="Q24" s="225" t="s">
        <v>936</v>
      </c>
      <c r="R24" s="36">
        <v>114178</v>
      </c>
      <c r="S24" s="232" t="s">
        <v>937</v>
      </c>
      <c r="T24" s="25"/>
      <c r="V24" s="230"/>
    </row>
    <row r="25" spans="1:22" ht="15.75" customHeight="1" thickBot="1">
      <c r="A25" s="225" t="s">
        <v>938</v>
      </c>
      <c r="B25" s="226" t="s">
        <v>939</v>
      </c>
      <c r="C25" s="225" t="s">
        <v>940</v>
      </c>
      <c r="D25" s="227" t="s">
        <v>57</v>
      </c>
      <c r="E25" s="227" t="s">
        <v>941</v>
      </c>
      <c r="F25" s="227" t="s">
        <v>942</v>
      </c>
      <c r="G25" s="25">
        <v>2040000</v>
      </c>
      <c r="H25" s="36">
        <v>1020000</v>
      </c>
      <c r="I25" s="25">
        <v>3060000</v>
      </c>
      <c r="J25" s="38">
        <v>45148</v>
      </c>
      <c r="K25" s="38">
        <v>45152</v>
      </c>
      <c r="L25" s="25"/>
      <c r="M25" s="38">
        <v>45168</v>
      </c>
      <c r="N25" s="25" t="s">
        <v>943</v>
      </c>
      <c r="O25" s="231" t="s">
        <v>944</v>
      </c>
      <c r="P25" s="225">
        <v>26</v>
      </c>
      <c r="Q25" s="225" t="s">
        <v>181</v>
      </c>
      <c r="R25" s="36" t="s">
        <v>945</v>
      </c>
      <c r="S25" s="232" t="s">
        <v>946</v>
      </c>
      <c r="T25" s="25" t="s">
        <v>947</v>
      </c>
      <c r="V25" s="230"/>
    </row>
    <row r="26" spans="1:22" ht="15.75" customHeight="1" thickBot="1">
      <c r="A26" s="225" t="s">
        <v>948</v>
      </c>
      <c r="B26" s="226" t="s">
        <v>949</v>
      </c>
      <c r="C26" s="225" t="s">
        <v>896</v>
      </c>
      <c r="D26" s="227" t="s">
        <v>425</v>
      </c>
      <c r="E26" s="227" t="s">
        <v>950</v>
      </c>
      <c r="F26" s="227" t="s">
        <v>951</v>
      </c>
      <c r="G26" s="25">
        <v>4840498</v>
      </c>
      <c r="H26" s="36">
        <v>0</v>
      </c>
      <c r="I26" s="25">
        <f>+G26+H26</f>
        <v>4840498</v>
      </c>
      <c r="J26" s="38">
        <v>45148</v>
      </c>
      <c r="K26" s="38">
        <v>45148</v>
      </c>
      <c r="L26" s="25">
        <v>0</v>
      </c>
      <c r="M26" s="38">
        <v>45280</v>
      </c>
      <c r="N26" s="25" t="s">
        <v>643</v>
      </c>
      <c r="O26" s="231" t="s">
        <v>952</v>
      </c>
      <c r="P26" s="225">
        <v>26</v>
      </c>
      <c r="Q26" s="225" t="s">
        <v>953</v>
      </c>
      <c r="R26" s="36" t="s">
        <v>954</v>
      </c>
      <c r="S26" s="232" t="s">
        <v>955</v>
      </c>
      <c r="T26" s="25"/>
      <c r="V26" s="230"/>
    </row>
    <row r="27" spans="1:22" ht="15.75" customHeight="1" thickBot="1">
      <c r="A27" s="225" t="s">
        <v>948</v>
      </c>
      <c r="B27" s="226" t="s">
        <v>956</v>
      </c>
      <c r="C27" s="225" t="s">
        <v>896</v>
      </c>
      <c r="D27" s="227" t="s">
        <v>957</v>
      </c>
      <c r="E27" s="227" t="s">
        <v>958</v>
      </c>
      <c r="F27" s="227" t="s">
        <v>959</v>
      </c>
      <c r="G27" s="25">
        <v>2081048</v>
      </c>
      <c r="H27" s="36">
        <v>0</v>
      </c>
      <c r="I27" s="25">
        <f>+G27+H27</f>
        <v>2081048</v>
      </c>
      <c r="J27" s="38">
        <v>45154</v>
      </c>
      <c r="K27" s="38">
        <v>45154</v>
      </c>
      <c r="L27" s="25">
        <v>0</v>
      </c>
      <c r="M27" s="38">
        <v>45280</v>
      </c>
      <c r="N27" s="25" t="s">
        <v>960</v>
      </c>
      <c r="O27" s="231" t="s">
        <v>961</v>
      </c>
      <c r="P27" s="225">
        <v>10</v>
      </c>
      <c r="Q27" s="225" t="s">
        <v>690</v>
      </c>
      <c r="R27" s="36" t="s">
        <v>962</v>
      </c>
      <c r="S27" s="232" t="s">
        <v>963</v>
      </c>
      <c r="T27" s="25"/>
      <c r="V27" s="230"/>
    </row>
    <row r="28" spans="1:22" ht="15.75" customHeight="1" thickBot="1">
      <c r="A28" s="225" t="s">
        <v>948</v>
      </c>
      <c r="B28" s="226" t="s">
        <v>964</v>
      </c>
      <c r="C28" s="225" t="s">
        <v>896</v>
      </c>
      <c r="D28" s="227" t="s">
        <v>957</v>
      </c>
      <c r="E28" s="227" t="s">
        <v>965</v>
      </c>
      <c r="F28" s="227" t="s">
        <v>966</v>
      </c>
      <c r="G28" s="25">
        <v>483000</v>
      </c>
      <c r="H28" s="36">
        <v>0</v>
      </c>
      <c r="I28" s="25">
        <f>+G28+H28</f>
        <v>483000</v>
      </c>
      <c r="J28" s="38">
        <v>45156</v>
      </c>
      <c r="K28" s="38">
        <v>45156</v>
      </c>
      <c r="L28" s="25">
        <v>0</v>
      </c>
      <c r="M28" s="38">
        <v>45280</v>
      </c>
      <c r="N28" s="25" t="s">
        <v>967</v>
      </c>
      <c r="O28" s="231" t="s">
        <v>776</v>
      </c>
      <c r="P28" s="225">
        <v>10</v>
      </c>
      <c r="Q28" s="225" t="s">
        <v>690</v>
      </c>
      <c r="R28" s="36" t="s">
        <v>968</v>
      </c>
      <c r="S28" s="232" t="s">
        <v>969</v>
      </c>
      <c r="T28" s="25"/>
      <c r="V28" s="230"/>
    </row>
    <row r="29" spans="1:22" ht="15.75" customHeight="1" thickBot="1">
      <c r="A29" s="225" t="s">
        <v>948</v>
      </c>
      <c r="B29" s="226" t="s">
        <v>970</v>
      </c>
      <c r="C29" s="225" t="s">
        <v>896</v>
      </c>
      <c r="D29" s="227" t="s">
        <v>957</v>
      </c>
      <c r="E29" s="227" t="s">
        <v>965</v>
      </c>
      <c r="F29" s="227" t="s">
        <v>971</v>
      </c>
      <c r="G29" s="25">
        <v>584500</v>
      </c>
      <c r="H29" s="36">
        <v>0</v>
      </c>
      <c r="I29" s="25">
        <f>+G29+H29</f>
        <v>584500</v>
      </c>
      <c r="J29" s="38">
        <v>45167</v>
      </c>
      <c r="K29" s="38">
        <v>45167</v>
      </c>
      <c r="L29" s="25">
        <v>0</v>
      </c>
      <c r="M29" s="38">
        <v>45280</v>
      </c>
      <c r="N29" s="25" t="s">
        <v>363</v>
      </c>
      <c r="O29" s="231" t="s">
        <v>776</v>
      </c>
      <c r="P29" s="225">
        <v>10</v>
      </c>
      <c r="Q29" s="225" t="s">
        <v>690</v>
      </c>
      <c r="R29" s="36" t="s">
        <v>972</v>
      </c>
      <c r="S29" s="232" t="s">
        <v>973</v>
      </c>
      <c r="T29" s="25"/>
      <c r="V29" s="230"/>
    </row>
    <row r="30" spans="1:22" ht="15.75" customHeight="1" thickBot="1">
      <c r="A30" s="225" t="s">
        <v>974</v>
      </c>
      <c r="B30" s="226" t="s">
        <v>975</v>
      </c>
      <c r="C30" s="225" t="s">
        <v>54</v>
      </c>
      <c r="D30" s="227" t="s">
        <v>57</v>
      </c>
      <c r="E30" s="227" t="s">
        <v>965</v>
      </c>
      <c r="F30" s="227" t="s">
        <v>976</v>
      </c>
      <c r="G30" s="25">
        <v>3000000</v>
      </c>
      <c r="H30" s="36">
        <v>0</v>
      </c>
      <c r="I30" s="25">
        <v>3000000</v>
      </c>
      <c r="J30" s="38">
        <v>45162</v>
      </c>
      <c r="K30" s="38">
        <v>45162</v>
      </c>
      <c r="L30" s="25" t="s">
        <v>80</v>
      </c>
      <c r="M30" s="38">
        <v>45199</v>
      </c>
      <c r="N30" s="25" t="s">
        <v>977</v>
      </c>
      <c r="O30" s="231" t="s">
        <v>978</v>
      </c>
      <c r="P30" s="225">
        <v>10</v>
      </c>
      <c r="Q30" s="225" t="s">
        <v>166</v>
      </c>
      <c r="R30" s="36" t="s">
        <v>979</v>
      </c>
      <c r="S30" s="232" t="s">
        <v>980</v>
      </c>
      <c r="T30" s="25">
        <v>0</v>
      </c>
      <c r="V30" s="230"/>
    </row>
    <row r="31" spans="1:22" ht="15.75" customHeight="1" thickBot="1">
      <c r="A31" s="225" t="s">
        <v>981</v>
      </c>
      <c r="B31" s="226" t="s">
        <v>982</v>
      </c>
      <c r="C31" s="225" t="s">
        <v>54</v>
      </c>
      <c r="D31" s="227" t="s">
        <v>57</v>
      </c>
      <c r="E31" s="227" t="s">
        <v>983</v>
      </c>
      <c r="F31" s="227" t="s">
        <v>984</v>
      </c>
      <c r="G31" s="25">
        <v>5300000</v>
      </c>
      <c r="H31" s="36">
        <v>0</v>
      </c>
      <c r="I31" s="25">
        <v>5108780</v>
      </c>
      <c r="J31" s="38">
        <v>45167</v>
      </c>
      <c r="K31" s="38">
        <v>45167</v>
      </c>
      <c r="L31" s="25" t="s">
        <v>80</v>
      </c>
      <c r="M31" s="38">
        <v>45199</v>
      </c>
      <c r="N31" s="25" t="s">
        <v>985</v>
      </c>
      <c r="O31" s="231" t="s">
        <v>986</v>
      </c>
      <c r="P31" s="225">
        <v>26</v>
      </c>
      <c r="Q31" s="225" t="s">
        <v>166</v>
      </c>
      <c r="R31" s="36" t="s">
        <v>987</v>
      </c>
      <c r="S31" s="232" t="s">
        <v>988</v>
      </c>
      <c r="T31" s="25">
        <v>0</v>
      </c>
      <c r="V31" s="230"/>
    </row>
    <row r="32" spans="1:22" ht="15.75" customHeight="1" thickBot="1">
      <c r="A32" s="225" t="s">
        <v>989</v>
      </c>
      <c r="B32" s="226" t="s">
        <v>990</v>
      </c>
      <c r="C32" s="225" t="s">
        <v>160</v>
      </c>
      <c r="D32" s="227" t="s">
        <v>57</v>
      </c>
      <c r="E32" s="227" t="s">
        <v>991</v>
      </c>
      <c r="F32" s="227" t="s">
        <v>992</v>
      </c>
      <c r="G32" s="25">
        <v>1280000</v>
      </c>
      <c r="H32" s="36">
        <v>0</v>
      </c>
      <c r="I32" s="25">
        <v>1280000</v>
      </c>
      <c r="J32" s="38">
        <v>45161</v>
      </c>
      <c r="K32" s="38">
        <v>45162</v>
      </c>
      <c r="L32" s="25">
        <v>0</v>
      </c>
      <c r="M32" s="38">
        <v>45240</v>
      </c>
      <c r="N32" s="25" t="s">
        <v>993</v>
      </c>
      <c r="O32" s="231" t="s">
        <v>994</v>
      </c>
      <c r="P32" s="225">
        <v>10</v>
      </c>
      <c r="Q32" s="225" t="s">
        <v>166</v>
      </c>
      <c r="R32" s="36" t="s">
        <v>995</v>
      </c>
      <c r="S32" s="232" t="s">
        <v>996</v>
      </c>
      <c r="T32" s="25" t="s">
        <v>997</v>
      </c>
      <c r="V32" s="230"/>
    </row>
    <row r="33" spans="1:22" ht="15.75" customHeight="1" thickBot="1">
      <c r="A33" s="225" t="s">
        <v>989</v>
      </c>
      <c r="B33" s="226" t="s">
        <v>998</v>
      </c>
      <c r="C33" s="225" t="s">
        <v>160</v>
      </c>
      <c r="D33" s="227" t="s">
        <v>58</v>
      </c>
      <c r="E33" s="227" t="s">
        <v>367</v>
      </c>
      <c r="F33" s="227" t="s">
        <v>999</v>
      </c>
      <c r="G33" s="25">
        <v>7232900</v>
      </c>
      <c r="H33" s="36">
        <v>0</v>
      </c>
      <c r="I33" s="25">
        <v>7232900</v>
      </c>
      <c r="J33" s="38">
        <v>45153</v>
      </c>
      <c r="K33" s="38">
        <v>45160</v>
      </c>
      <c r="L33" s="25">
        <v>0</v>
      </c>
      <c r="M33" s="38">
        <v>45226</v>
      </c>
      <c r="N33" s="25" t="s">
        <v>1000</v>
      </c>
      <c r="O33" s="231" t="s">
        <v>323</v>
      </c>
      <c r="P33" s="225">
        <v>26</v>
      </c>
      <c r="Q33" s="225" t="s">
        <v>181</v>
      </c>
      <c r="R33" s="36" t="s">
        <v>1001</v>
      </c>
      <c r="S33" s="232" t="s">
        <v>1002</v>
      </c>
      <c r="T33" s="25" t="s">
        <v>997</v>
      </c>
      <c r="V33" s="230"/>
    </row>
    <row r="34" spans="1:22" ht="15.75" customHeight="1" thickBot="1">
      <c r="A34" s="225" t="s">
        <v>989</v>
      </c>
      <c r="B34" s="226" t="s">
        <v>1003</v>
      </c>
      <c r="C34" s="225" t="s">
        <v>160</v>
      </c>
      <c r="D34" s="227" t="s">
        <v>58</v>
      </c>
      <c r="E34" s="227" t="s">
        <v>891</v>
      </c>
      <c r="F34" s="227" t="s">
        <v>1004</v>
      </c>
      <c r="G34" s="25">
        <v>2164210</v>
      </c>
      <c r="H34" s="36">
        <v>0</v>
      </c>
      <c r="I34" s="25">
        <v>2164210</v>
      </c>
      <c r="J34" s="38">
        <v>45161</v>
      </c>
      <c r="K34" s="38">
        <v>45166</v>
      </c>
      <c r="L34" s="25">
        <v>0</v>
      </c>
      <c r="M34" s="38">
        <v>45226</v>
      </c>
      <c r="N34" s="25" t="s">
        <v>1005</v>
      </c>
      <c r="O34" s="231" t="s">
        <v>1006</v>
      </c>
      <c r="P34" s="225">
        <v>26</v>
      </c>
      <c r="Q34" s="225" t="s">
        <v>181</v>
      </c>
      <c r="R34" s="36" t="s">
        <v>1007</v>
      </c>
      <c r="S34" s="232" t="s">
        <v>1008</v>
      </c>
      <c r="T34" s="25" t="s">
        <v>997</v>
      </c>
      <c r="V34" s="230"/>
    </row>
    <row r="35" spans="1:22" ht="15.75" customHeight="1" thickBot="1">
      <c r="A35" s="225" t="s">
        <v>989</v>
      </c>
      <c r="B35" s="226" t="s">
        <v>1009</v>
      </c>
      <c r="C35" s="225" t="s">
        <v>160</v>
      </c>
      <c r="D35" s="227" t="s">
        <v>58</v>
      </c>
      <c r="E35" s="227" t="s">
        <v>1010</v>
      </c>
      <c r="F35" s="227" t="s">
        <v>1011</v>
      </c>
      <c r="G35" s="25">
        <v>875000</v>
      </c>
      <c r="H35" s="36">
        <v>0</v>
      </c>
      <c r="I35" s="25">
        <v>875000</v>
      </c>
      <c r="J35" s="38">
        <v>45163</v>
      </c>
      <c r="K35" s="38">
        <v>45166</v>
      </c>
      <c r="L35" s="25">
        <v>0</v>
      </c>
      <c r="M35" s="38">
        <v>45209</v>
      </c>
      <c r="N35" s="25" t="s">
        <v>1012</v>
      </c>
      <c r="O35" s="231" t="s">
        <v>480</v>
      </c>
      <c r="P35" s="225">
        <v>10</v>
      </c>
      <c r="Q35" s="225" t="s">
        <v>166</v>
      </c>
      <c r="R35" s="36" t="s">
        <v>1013</v>
      </c>
      <c r="S35" s="232" t="s">
        <v>1014</v>
      </c>
      <c r="T35" s="25" t="s">
        <v>997</v>
      </c>
      <c r="V35" s="230"/>
    </row>
    <row r="36" spans="1:22" ht="15.75" customHeight="1" thickBot="1">
      <c r="A36" s="225" t="s">
        <v>989</v>
      </c>
      <c r="B36" s="226" t="s">
        <v>1015</v>
      </c>
      <c r="C36" s="225" t="s">
        <v>160</v>
      </c>
      <c r="D36" s="227" t="s">
        <v>58</v>
      </c>
      <c r="E36" s="227" t="s">
        <v>367</v>
      </c>
      <c r="F36" s="227" t="s">
        <v>1016</v>
      </c>
      <c r="G36" s="25">
        <v>1579496</v>
      </c>
      <c r="H36" s="36">
        <v>0</v>
      </c>
      <c r="I36" s="25">
        <v>1579496</v>
      </c>
      <c r="J36" s="38">
        <v>45162</v>
      </c>
      <c r="K36" s="38">
        <v>45163</v>
      </c>
      <c r="L36" s="25">
        <v>0</v>
      </c>
      <c r="M36" s="38">
        <v>45226</v>
      </c>
      <c r="N36" s="25" t="s">
        <v>1017</v>
      </c>
      <c r="O36" s="231" t="s">
        <v>323</v>
      </c>
      <c r="P36" s="225">
        <v>26</v>
      </c>
      <c r="Q36" s="225" t="s">
        <v>181</v>
      </c>
      <c r="R36" s="36" t="s">
        <v>1018</v>
      </c>
      <c r="S36" s="232" t="s">
        <v>1019</v>
      </c>
      <c r="T36" s="25" t="s">
        <v>997</v>
      </c>
      <c r="V36" s="230"/>
    </row>
    <row r="37" spans="1:22" ht="15.75" customHeight="1" thickBot="1">
      <c r="A37" s="225" t="s">
        <v>1020</v>
      </c>
      <c r="B37" s="226" t="s">
        <v>1021</v>
      </c>
      <c r="C37" s="225" t="s">
        <v>54</v>
      </c>
      <c r="D37" s="227" t="s">
        <v>58</v>
      </c>
      <c r="E37" s="227" t="s">
        <v>1022</v>
      </c>
      <c r="F37" s="227" t="s">
        <v>1023</v>
      </c>
      <c r="G37" s="25">
        <v>4367300</v>
      </c>
      <c r="H37" s="36">
        <v>1930800</v>
      </c>
      <c r="I37" s="25">
        <v>6298100</v>
      </c>
      <c r="J37" s="38">
        <v>45155</v>
      </c>
      <c r="K37" s="38">
        <v>45160</v>
      </c>
      <c r="L37" s="25"/>
      <c r="M37" s="38">
        <v>45184</v>
      </c>
      <c r="N37" s="25" t="s">
        <v>527</v>
      </c>
      <c r="O37" s="231" t="s">
        <v>1024</v>
      </c>
      <c r="P37" s="225">
        <v>10</v>
      </c>
      <c r="Q37" s="225" t="s">
        <v>301</v>
      </c>
      <c r="R37" s="36" t="s">
        <v>1025</v>
      </c>
      <c r="S37" s="232" t="s">
        <v>1026</v>
      </c>
      <c r="T37" s="25"/>
      <c r="V37" s="230"/>
    </row>
    <row r="38" spans="1:22" ht="15.75" customHeight="1" thickBot="1">
      <c r="A38" s="225" t="s">
        <v>1027</v>
      </c>
      <c r="B38" s="226" t="s">
        <v>1028</v>
      </c>
      <c r="C38" s="225" t="s">
        <v>160</v>
      </c>
      <c r="D38" s="227" t="s">
        <v>57</v>
      </c>
      <c r="E38" s="227" t="s">
        <v>1029</v>
      </c>
      <c r="F38" s="227" t="s">
        <v>1030</v>
      </c>
      <c r="G38" s="25">
        <v>1200000</v>
      </c>
      <c r="H38" s="36">
        <v>0</v>
      </c>
      <c r="I38" s="25">
        <v>1195000</v>
      </c>
      <c r="J38" s="38">
        <v>45149</v>
      </c>
      <c r="K38" s="38">
        <v>45152</v>
      </c>
      <c r="L38" s="25" t="s">
        <v>1031</v>
      </c>
      <c r="M38" s="38">
        <v>45183</v>
      </c>
      <c r="N38" s="25" t="s">
        <v>299</v>
      </c>
      <c r="O38" s="231" t="s">
        <v>1032</v>
      </c>
      <c r="P38" s="225">
        <v>10</v>
      </c>
      <c r="Q38" s="225" t="s">
        <v>166</v>
      </c>
      <c r="R38" s="36" t="s">
        <v>1033</v>
      </c>
      <c r="S38" s="232" t="s">
        <v>1034</v>
      </c>
      <c r="T38" s="25"/>
      <c r="V38" s="230"/>
    </row>
    <row r="39" spans="1:22" ht="15.75" customHeight="1" thickBot="1">
      <c r="A39" s="225" t="s">
        <v>1035</v>
      </c>
      <c r="B39" s="226">
        <v>114099</v>
      </c>
      <c r="C39" s="225" t="s">
        <v>200</v>
      </c>
      <c r="D39" s="227" t="s">
        <v>820</v>
      </c>
      <c r="E39" s="227" t="s">
        <v>1036</v>
      </c>
      <c r="F39" s="227" t="s">
        <v>1037</v>
      </c>
      <c r="G39" s="25">
        <v>3024369</v>
      </c>
      <c r="H39" s="36">
        <v>0</v>
      </c>
      <c r="I39" s="25">
        <f>G39</f>
        <v>3024369</v>
      </c>
      <c r="J39" s="38">
        <v>45140</v>
      </c>
      <c r="K39" s="38">
        <v>45140</v>
      </c>
      <c r="L39" s="25">
        <v>0</v>
      </c>
      <c r="M39" s="38">
        <v>45199</v>
      </c>
      <c r="N39" s="25" t="s">
        <v>1038</v>
      </c>
      <c r="O39" s="231" t="s">
        <v>212</v>
      </c>
      <c r="P39" s="225">
        <v>10</v>
      </c>
      <c r="Q39" s="225" t="s">
        <v>120</v>
      </c>
      <c r="R39" s="36"/>
      <c r="S39" s="232" t="s">
        <v>1039</v>
      </c>
      <c r="T39" s="25"/>
      <c r="V39" s="230"/>
    </row>
    <row r="40" spans="1:22" ht="15.75" customHeight="1" thickBot="1">
      <c r="A40" s="225" t="s">
        <v>1035</v>
      </c>
      <c r="B40" s="226">
        <v>114100</v>
      </c>
      <c r="C40" s="225" t="s">
        <v>200</v>
      </c>
      <c r="D40" s="227" t="s">
        <v>820</v>
      </c>
      <c r="E40" s="227" t="s">
        <v>183</v>
      </c>
      <c r="F40" s="227" t="s">
        <v>1037</v>
      </c>
      <c r="G40" s="25">
        <v>32257140</v>
      </c>
      <c r="H40" s="36">
        <v>0</v>
      </c>
      <c r="I40" s="25">
        <f>G40</f>
        <v>32257140</v>
      </c>
      <c r="J40" s="38">
        <v>45140</v>
      </c>
      <c r="K40" s="38">
        <v>45140</v>
      </c>
      <c r="L40" s="25">
        <v>0</v>
      </c>
      <c r="M40" s="38">
        <v>45199</v>
      </c>
      <c r="N40" s="25" t="s">
        <v>1038</v>
      </c>
      <c r="O40" s="231" t="s">
        <v>1006</v>
      </c>
      <c r="P40" s="225">
        <v>10</v>
      </c>
      <c r="Q40" s="225" t="s">
        <v>120</v>
      </c>
      <c r="R40" s="36"/>
      <c r="S40" s="232" t="s">
        <v>1040</v>
      </c>
      <c r="T40" s="25"/>
      <c r="V40" s="230"/>
    </row>
    <row r="41" spans="1:22" ht="15.75" customHeight="1" thickBot="1">
      <c r="A41" s="225" t="s">
        <v>1035</v>
      </c>
      <c r="B41" s="226">
        <v>114314</v>
      </c>
      <c r="C41" s="225" t="s">
        <v>200</v>
      </c>
      <c r="D41" s="227" t="s">
        <v>820</v>
      </c>
      <c r="E41" s="227" t="s">
        <v>454</v>
      </c>
      <c r="F41" s="227" t="s">
        <v>1037</v>
      </c>
      <c r="G41" s="25">
        <v>12716892</v>
      </c>
      <c r="H41" s="36">
        <v>0</v>
      </c>
      <c r="I41" s="25">
        <f>G41</f>
        <v>12716892</v>
      </c>
      <c r="J41" s="38">
        <v>45148</v>
      </c>
      <c r="K41" s="38">
        <v>45148</v>
      </c>
      <c r="L41" s="25">
        <v>0</v>
      </c>
      <c r="M41" s="38">
        <v>45208</v>
      </c>
      <c r="N41" s="25" t="s">
        <v>1038</v>
      </c>
      <c r="O41" s="231" t="s">
        <v>323</v>
      </c>
      <c r="P41" s="225">
        <v>10</v>
      </c>
      <c r="Q41" s="225" t="s">
        <v>120</v>
      </c>
      <c r="R41" s="36"/>
      <c r="S41" s="232" t="s">
        <v>1041</v>
      </c>
      <c r="T41" s="25"/>
      <c r="V41" s="230"/>
    </row>
    <row r="42" spans="1:22" ht="15.75" customHeight="1" thickBot="1">
      <c r="A42" s="225" t="s">
        <v>1042</v>
      </c>
      <c r="B42" s="226" t="s">
        <v>1043</v>
      </c>
      <c r="C42" s="225" t="s">
        <v>160</v>
      </c>
      <c r="D42" s="227" t="s">
        <v>241</v>
      </c>
      <c r="E42" s="227" t="s">
        <v>1044</v>
      </c>
      <c r="F42" s="227" t="s">
        <v>1045</v>
      </c>
      <c r="G42" s="25">
        <v>4310500</v>
      </c>
      <c r="H42" s="36">
        <v>0</v>
      </c>
      <c r="I42" s="25">
        <f>+G42+H42</f>
        <v>4310500</v>
      </c>
      <c r="J42" s="38">
        <v>45140</v>
      </c>
      <c r="K42" s="38">
        <v>45146</v>
      </c>
      <c r="L42" s="25">
        <v>0</v>
      </c>
      <c r="M42" s="38">
        <v>45291</v>
      </c>
      <c r="N42" s="25" t="s">
        <v>474</v>
      </c>
      <c r="O42" s="231" t="s">
        <v>1046</v>
      </c>
      <c r="P42" s="225">
        <v>26</v>
      </c>
      <c r="Q42" s="225" t="s">
        <v>181</v>
      </c>
      <c r="R42" s="36" t="s">
        <v>1047</v>
      </c>
      <c r="S42" s="232" t="s">
        <v>1048</v>
      </c>
      <c r="T42" s="25" t="s">
        <v>410</v>
      </c>
      <c r="V42" s="230"/>
    </row>
    <row r="43" spans="1:22" ht="15.75" customHeight="1" thickBot="1">
      <c r="A43" s="225" t="s">
        <v>1042</v>
      </c>
      <c r="B43" s="226" t="s">
        <v>1049</v>
      </c>
      <c r="C43" s="225" t="s">
        <v>160</v>
      </c>
      <c r="D43" s="227" t="s">
        <v>241</v>
      </c>
      <c r="E43" s="227" t="s">
        <v>1050</v>
      </c>
      <c r="F43" s="227" t="s">
        <v>1051</v>
      </c>
      <c r="G43" s="25">
        <v>9037000</v>
      </c>
      <c r="H43" s="36">
        <v>0</v>
      </c>
      <c r="I43" s="25">
        <f>+G43+H43</f>
        <v>9037000</v>
      </c>
      <c r="J43" s="38">
        <v>45156</v>
      </c>
      <c r="K43" s="38">
        <v>45159</v>
      </c>
      <c r="L43" s="25">
        <v>0</v>
      </c>
      <c r="M43" s="38">
        <v>45291</v>
      </c>
      <c r="N43" s="25" t="s">
        <v>1052</v>
      </c>
      <c r="O43" s="231" t="s">
        <v>1053</v>
      </c>
      <c r="P43" s="225">
        <v>26</v>
      </c>
      <c r="Q43" s="225" t="s">
        <v>181</v>
      </c>
      <c r="R43" s="36" t="s">
        <v>1054</v>
      </c>
      <c r="S43" s="232" t="s">
        <v>1055</v>
      </c>
      <c r="T43" s="25" t="s">
        <v>410</v>
      </c>
      <c r="V43" s="230"/>
    </row>
  </sheetData>
  <sheetProtection/>
  <conditionalFormatting sqref="I6:K43 G6:G43 M6:M43">
    <cfRule type="containsBlanks" priority="8" dxfId="0">
      <formula>LEN(TRIM(G6))=0</formula>
    </cfRule>
  </conditionalFormatting>
  <conditionalFormatting sqref="E6:E43">
    <cfRule type="containsBlanks" priority="7" dxfId="50">
      <formula>LEN(TRIM(E6))=0</formula>
    </cfRule>
  </conditionalFormatting>
  <conditionalFormatting sqref="J5">
    <cfRule type="containsBlanks" priority="6" dxfId="0">
      <formula>LEN(TRIM(J5))=0</formula>
    </cfRule>
  </conditionalFormatting>
  <conditionalFormatting sqref="G5">
    <cfRule type="containsBlanks" priority="5" dxfId="0">
      <formula>LEN(TRIM(G5))=0</formula>
    </cfRule>
  </conditionalFormatting>
  <conditionalFormatting sqref="I5">
    <cfRule type="containsBlanks" priority="4" dxfId="0">
      <formula>LEN(TRIM(I5))=0</formula>
    </cfRule>
  </conditionalFormatting>
  <conditionalFormatting sqref="K5">
    <cfRule type="containsBlanks" priority="3" dxfId="0">
      <formula>LEN(TRIM(K5))=0</formula>
    </cfRule>
  </conditionalFormatting>
  <conditionalFormatting sqref="M5">
    <cfRule type="containsBlanks" priority="2" dxfId="0">
      <formula>LEN(TRIM(M5))=0</formula>
    </cfRule>
  </conditionalFormatting>
  <conditionalFormatting sqref="E5">
    <cfRule type="containsBlanks" priority="1" dxfId="50">
      <formula>LEN(TRIM(E5))=0</formula>
    </cfRule>
  </conditionalFormatting>
  <dataValidations count="12">
    <dataValidation type="textLength" allowBlank="1" showInputMessage="1" showErrorMessage="1"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qref="F22">
      <formula1>0</formula1>
      <formula2>290</formula2>
    </dataValidation>
    <dataValidation type="decimal" allowBlank="1" showInputMessage="1" showErrorMessage="1" promptTitle="Escriba un número en esta casilla" prompt=" Registre EN PESOS el valor total de la orden; si es en otra moneda, conviértalo a pesos con la TRM utilizada." errorTitle="Entrada no válida" error="Por favor escriba un número" sqref="G22 I22">
      <formula1>-9223372036854770000</formula1>
      <formula2>9223372036854770000</formula2>
    </dataValidation>
    <dataValidation type="date" allowBlank="1" showInputMessage="1" promptTitle="Ingrese una fecha (AAAA/MM/DD)" prompt=" Registre la fecha en la cual se SUSCRIBIÓ la orden (Formato AAAA/MM/DD)." errorTitle="Entrada no válida" error="Por favor escriba una fecha válida (AAAA/MM/DD)" sqref="J22:K22 M22">
      <formula1>1</formula1>
      <formula2>401769</formula2>
    </dataValidation>
    <dataValidation type="custom" allowBlank="1" showInputMessage="1" showErrorMessage="1" prompt="Cualquier contenido Maximo 390 Caracteres -  Registre COMPLETO el número del contrato conforme la numeración asignada por la Entidad; coloque comilla simple (apóstrofe) ANTES del número." sqref="B6:B12">
      <formula1>AND(GTE(LEN(B6),MIN((0),(390))),LTE(LEN(B6),MAX((0),(390))))</formula1>
    </dataValidation>
    <dataValidation type="decimal" allowBlank="1" showInputMessage="1" showErrorMessage="1" prompt="Escriba un número en esta casilla -  Registre EN PESOS el valor inicial del contrato; si es en otra moneda, conviértalo a pesos con la TRM utilizada." sqref="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6:F11 F24 F30:F36 F38:F41 F20">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10:I11 I6:I8 G6:G11 G13:G14 I13:I14 G19:G21 I19:I21 G24:G25 I24:I41 G30:G36 G38:G41">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6 M11 M19:M21 M26:M36 M38:M39">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6 K11 K19:K21 K32:K36 K38">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6 J11 J19:J21 J30:K31 J32:J36 J38 J39:K39">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6:E8 E10:E11 E19:E21 E30 E32:E39">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13:B14 B19:B25 B30:B41">
      <formula1>0</formula1>
      <formula2>390</formula2>
    </dataValidation>
  </dataValidations>
  <hyperlinks>
    <hyperlink ref="O6" r:id="rId1" display="gobiernovirtual@panamericana.com.co"/>
    <hyperlink ref="O9" r:id="rId2" display="directora.comercial@polyflex.com.co"/>
    <hyperlink ref="O7" r:id="rId3" display="gobiernovirtual@panamericana.com.co"/>
    <hyperlink ref="S7" r:id="rId4" display="https://www.colombiacompra.gov.co/tienda-virtual-del-estado-colombiano/ordenes-compra/114241"/>
    <hyperlink ref="S6" r:id="rId5" display="https://www.colombiacompra.gov.co/tienda-virtual-del-estado-colombiano/ordenes-compra/114148"/>
    <hyperlink ref="S8:S11" r:id="rId6" display="https://www.colombiacompra.gov.co/tienda-virtual-del-estado-colombiano/ordenes-compra/114241"/>
    <hyperlink ref="S8" r:id="rId7" display="https://www.colombiacompra.gov.co/tienda-virtual-del-estado-colombiano/ordenes-compra/114668"/>
    <hyperlink ref="S9" r:id="rId8" display="https://www.colombiacompra.gov.co/tienda-virtual-del-estado-colombiano/ordenes-compra/114802"/>
    <hyperlink ref="S10" r:id="rId9" display="https://www.colombiacompra.gov.co/tienda-virtual-del-estado-colombiano/ordenes-compra/114937"/>
    <hyperlink ref="S11" r:id="rId10" display="https://www.colombiacompra.gov.co/tienda-virtual-del-estado-colombiano/ordenes-compra/114995"/>
    <hyperlink ref="O8" r:id="rId11" display="gobiernovirtual@panamericana.com.co"/>
    <hyperlink ref="O10" r:id="rId12" display="gobiernovirtual@panamericana.com.co"/>
    <hyperlink ref="O12" r:id="rId13" display="gerencia@colchonesdotahogar.com"/>
    <hyperlink ref="S12" r:id="rId14" display="https://community.secop.gov.co/Public/Tendering/OpportunityDetail/Index?noticeUID=CO1.NTC.4774059&amp;isFromPublicArea=True&amp;isModal=False"/>
    <hyperlink ref="O18" r:id="rId15" display="angy.aristizabal@panamericana.com"/>
    <hyperlink ref="S13" r:id="rId16" display="https://community.secop.gov.co/Public/Tendering/OpportunityDetail/Index?noticeUID=CO1.NTC.4791664&amp;isFromPublicArea=True&amp;isModal=False"/>
    <hyperlink ref="S14" r:id="rId17" display="https://community.secop.gov.co/Public/Tendering/OpportunityDetail/Index?noticeUID=CO1.NTC.4792649&amp;isFromPublicArea=True&amp;isModal=False"/>
    <hyperlink ref="S16" r:id="rId18" display="https://community.secop.gov.co/Public/Tendering/OpportunityDetail/Index?noticeUID=CO1.NTC.4797667&amp;isFromPublicArea=True&amp;isModal=False"/>
    <hyperlink ref="S17" r:id="rId19" display="https://community.secop.gov.co/Public/Tendering/OpportunityDetail/Index?noticeUID=CO1.NTC.4837212&amp;isFromPublicArea=True&amp;isModal=False"/>
    <hyperlink ref="S18" r:id="rId20" display="https://www.colombiacompra.gov.co/tienda-virtual-del-estado-colombiano/ordenes-compra/114682"/>
    <hyperlink ref="O21" r:id="rId21" display="dianatodossomosuno@gmail.com"/>
    <hyperlink ref="S22" r:id="rId22" display="https://www.colombiacompra.gov.co/tienda-virtual-del-estado-colombiano/ordenes-compra/114286"/>
    <hyperlink ref="S23" r:id="rId23" display="https://www.colombiacompra.gov.co/tienda-virtual-del-estado-colombiano/ordenes-compra/114934"/>
    <hyperlink ref="O23" r:id="rId24" display="mailto:marketing@proveer.com.co"/>
    <hyperlink ref="O24" r:id="rId25" display="directora.comercial@polyflex.com.co "/>
    <hyperlink ref="S24" r:id="rId26" display="https://www.colombiacompra.gov.co/tienda-virtual-del-estado-colombiano/ordenes-compra/114178"/>
    <hyperlink ref="O25" r:id="rId27" display="centralsumi@hotmail.com"/>
    <hyperlink ref="S25" r:id="rId28" display="https://community.secop.gov.co/Public/Tendering/OpportunityDetail/Index?noticeUID=CO1.NTC.4793964&amp;isFromPublicArea=True&amp;isModal=False&#10;"/>
    <hyperlink ref="O29" r:id="rId29" display="comercial@centraldesuministros.com"/>
    <hyperlink ref="O28" r:id="rId30" display="comercial@centraldesuministros.com"/>
    <hyperlink ref="O27" r:id="rId31" display="administracion@prestigiodistribuciones.com"/>
    <hyperlink ref="O26" r:id="rId32" display="Joel.iguaran@kof.com.mx"/>
    <hyperlink ref="S29" r:id="rId33" display="https://community.secop.gov.co/Public/Tendering/OpportunityDetail/Index?noticeUID=CO1.NTC.4874570&amp;isFromPublicArea=True&amp;isModal=False&#10;"/>
    <hyperlink ref="S28" r:id="rId34" display="https://community.secop.gov.co/Public/Tendering/OpportunityDetail/Index?noticeUID=CO1.NTC.4838635&amp;isFromPublicArea=True&amp;isModal=False&#10;"/>
    <hyperlink ref="S27" r:id="rId35" display="https://community.secop.gov.co/Public/Tendering/OpportunityDetail/Index?noticeUID=CO1.NTC.4837558&amp;isFromPublicArea=True&amp;isModal=False&#10;"/>
    <hyperlink ref="S26" r:id="rId36" display="https://community.secop.gov.co/Public/Tendering/OpportunityDetail/Index?noticeUID=CO1.NTC.4795748&amp;isFromPublicArea=True&amp;isModal=False&#10;"/>
    <hyperlink ref="S30" r:id="rId37" display="https://community.secop.gov.co/Public/Tendering/OpportunityDetail/Index?noticeUID=CO1.NTC.4846296&amp;isFromPublicArea=True&amp;isModal=False"/>
    <hyperlink ref="S31" r:id="rId38" display="https://community.secop.gov.co/Public/Tendering/OpportunityDetail/Index?noticeUID=CO1.NTC.4867592&amp;isFromPublicArea=True&amp;isModal=False"/>
    <hyperlink ref="R32" r:id="rId39" display="https://www.secop.gov.co/CO1BusinessLine/Tendering/BuyerWorkAreaSpecificAreaGrids/RedirectToContractInNewWindow?mkey=201d768c_ef1d_47e1_b323_1b022cdb24c2&amp;docUniqueIdentifier=CO1.PCCNTR.4787428&amp;awardUniqueIdentifier=CO1.AWD.1570139&amp;buyerDossierUniqueIdentifier=CO1.BDOS.4166295&amp;id=2566256"/>
    <hyperlink ref="O32" r:id="rId40" display="efumicaldas3@hotmail.com"/>
    <hyperlink ref="S32" r:id="rId41" display="https://community.secop.gov.co/Public/Tendering/OpportunityDetail/Index?noticeUID=CO1.NTC.4843718&amp;isFromPublicArea=True&amp;isModal=False&#10;"/>
    <hyperlink ref="R33" r:id="rId42" display="https://www.secop.gov.co/CO1BusinessLine/Tendering/BuyerWorkAreaSpecificAreaGrids/RedirectToContractInNewWindow?mkey=201d768c_ef1d_47e1_b323_1b022cdb24c2&amp;docUniqueIdentifier=CO1.PCCNTR.4787428&amp;awardUniqueIdentifier=CO1.AWD.1570139&amp;buyerDossierUniqueIdentifier=CO1.BDOS.4166295&amp;id=2566256"/>
    <hyperlink ref="S33" r:id="rId43" display="https://colombiacompra.gov.co/tienda-virtual-del-estado-colombiano/ordenes-compra/114517"/>
    <hyperlink ref="R34" r:id="rId44" display="https://www.secop.gov.co/CO1BusinessLine/Tendering/BuyerWorkAreaSpecificAreaGrids/RedirectToContractInNewWindow?mkey=201d768c_ef1d_47e1_b323_1b022cdb24c2&amp;docUniqueIdentifier=CO1.PCCNTR.4787428&amp;awardUniqueIdentifier=CO1.AWD.1570139&amp;buyerDossierUniqueIdentifier=CO1.BDOS.4166295&amp;id=2566256"/>
    <hyperlink ref="R35" r:id="rId45" display="https://www.secop.gov.co/CO1BusinessLine/Tendering/BuyerWorkAreaSpecificAreaGrids/RedirectToContractInNewWindow?mkey=10aeb0ce_93cc_45bd_90d7_2b7ae882dd30&amp;docUniqueIdentifier=CO1.PCCNTR.5323477&amp;awardUniqueIdentifier=CO1.AWD.1700918&amp;buyerDossierUniqueIdentifier=CO1.BDOS.4845538&amp;id=2920677"/>
    <hyperlink ref="R36" r:id="rId46" display="https://www.secop.gov.co/CO1BusinessLine/Tendering/BuyerWorkAreaSpecificAreaGrids/RedirectToContractInNewWindow?mkey=201d768c_ef1d_47e1_b323_1b022cdb24c2&amp;docUniqueIdentifier=CO1.PCCNTR.4787428&amp;awardUniqueIdentifier=CO1.AWD.1570139&amp;buyerDossierUniqueIdentifier=CO1.BDOS.4166295&amp;id=2566256"/>
    <hyperlink ref="S34" r:id="rId47" display="https://colombiacompra.gov.co/tienda-virtual-del-estado-colombiano/ordenes-compra/114814"/>
    <hyperlink ref="S35" r:id="rId48" display="https://community.secop.gov.co/Public/Tendering/OpportunityDetail/Index?noticeUID=CO1.NTC.4856038&amp;isFromPublicArea=True&amp;isModal=False"/>
    <hyperlink ref="S36" r:id="rId49" display="https://colombiacompra.gov.co/tienda-virtual-del-estado-colombiano/ordenes-compra/114890"/>
    <hyperlink ref="O37" r:id="rId50" display="danielsernaherrera13@gmail.com"/>
    <hyperlink ref="S38" r:id="rId51" display="https://community.secop.gov.co/Public/Tendering/OpportunityDetail/Index?noticeUID=CO1.NTC.4814749&amp;isFromPublicArea=True&amp;isModal=False"/>
    <hyperlink ref="S40" r:id="rId52" display="https://www.colombiacompra.gov.co/tienda-virtual-del-estado-colombiano/ordenes-compra/114100"/>
    <hyperlink ref="S41" r:id="rId53" display="https://www.colombiacompra.gov.co/tienda-virtual-del-estado-colombiano/ordenes-compra/114314"/>
    <hyperlink ref="S39" r:id="rId54" display="https://www.colombiacompra.gov.co/tienda-virtual-del-estado-colombiano/ordenes-compra/114099"/>
    <hyperlink ref="S42" r:id="rId55" display="https://community.secop.gov.co/Public/Tendering/OpportunityDetail/Index?noticeUID=CO1.NTC.4776675&amp;isFromPublicArea=True&amp;isModal=False&#10;&#10;&#10;"/>
    <hyperlink ref="S43" r:id="rId56" display="https://community.secop.gov.co/Public/Tendering/OpportunityDetail/Index?noticeUID=CO1.NTC.4387518&amp;isFromPublicArea=True&amp;isModal=False&#10;&#10;"/>
    <hyperlink ref="O42" r:id="rId57" display="contabilidadcrrsoluciones@gmail.com"/>
    <hyperlink ref="O19" r:id="rId58" display="autoservicioplatino@gmail.com"/>
    <hyperlink ref="O20" r:id="rId59" display="dianatodossomosuno@gmail.com"/>
    <hyperlink ref="S20" r:id="rId60" display="https://community.secop.gov.co/Public/Tendering/OpportunityDetail/Index?noticeUID=CO1.NTC.4825779&amp;isFromPublicArea=True&amp;isModal=False"/>
    <hyperlink ref="S19" r:id="rId61" display="https://community.secop.gov.co/Public/Tendering/OpportunityDetail/Index?noticeUID=CO1.NTC.4767360&amp;isFromPublicArea=True&amp;isModal=False"/>
  </hyperlinks>
  <printOptions/>
  <pageMargins left="0.7" right="0.7" top="0.75" bottom="0.75" header="0.3" footer="0.3"/>
  <pageSetup orientation="portrait" paperSize="9"/>
  <drawing r:id="rId64"/>
  <legacyDrawing r:id="rId63"/>
</worksheet>
</file>

<file path=xl/worksheets/sheet5.xml><?xml version="1.0" encoding="utf-8"?>
<worksheet xmlns="http://schemas.openxmlformats.org/spreadsheetml/2006/main" xmlns:r="http://schemas.openxmlformats.org/officeDocument/2006/relationships">
  <dimension ref="A1:T24"/>
  <sheetViews>
    <sheetView zoomScalePageLayoutView="0" workbookViewId="0" topLeftCell="A1">
      <selection activeCell="B1" sqref="B1"/>
    </sheetView>
  </sheetViews>
  <sheetFormatPr defaultColWidth="11.421875" defaultRowHeight="15"/>
  <cols>
    <col min="1" max="1" width="20.7109375" style="61" customWidth="1"/>
    <col min="2" max="2" width="15.7109375" style="244" customWidth="1"/>
    <col min="3" max="3" width="15.7109375" style="61" customWidth="1"/>
    <col min="4" max="4" width="18.7109375" style="61" customWidth="1"/>
    <col min="5" max="5" width="30.7109375" style="61" customWidth="1"/>
    <col min="6" max="6" width="60.7109375" style="61" customWidth="1"/>
    <col min="7" max="13" width="11.421875" style="61" customWidth="1"/>
    <col min="14" max="14" width="20.7109375" style="61" customWidth="1"/>
    <col min="15" max="15" width="25.7109375" style="61" customWidth="1"/>
    <col min="16" max="16" width="8.7109375" style="61" customWidth="1"/>
    <col min="17" max="17" width="12.421875" style="61" customWidth="1"/>
    <col min="18" max="18" width="15.28125" style="61" customWidth="1"/>
    <col min="19" max="19" width="89.140625" style="61" bestFit="1" customWidth="1"/>
    <col min="20" max="21" width="11.421875" style="61" customWidth="1"/>
    <col min="22" max="22" width="11.421875" style="233" customWidth="1"/>
    <col min="23" max="16384" width="11.421875" style="61" customWidth="1"/>
  </cols>
  <sheetData>
    <row r="1" spans="1:20" ht="89.25">
      <c r="A1" s="245" t="s">
        <v>29</v>
      </c>
      <c r="B1" s="246" t="s">
        <v>30</v>
      </c>
      <c r="C1" s="245" t="s">
        <v>0</v>
      </c>
      <c r="D1" s="245" t="s">
        <v>1</v>
      </c>
      <c r="E1" s="245" t="s">
        <v>2</v>
      </c>
      <c r="F1" s="245" t="s">
        <v>3</v>
      </c>
      <c r="G1" s="247" t="s">
        <v>4</v>
      </c>
      <c r="H1" s="247" t="s">
        <v>5</v>
      </c>
      <c r="I1" s="247" t="s">
        <v>6</v>
      </c>
      <c r="J1" s="248" t="s">
        <v>7</v>
      </c>
      <c r="K1" s="248" t="s">
        <v>8</v>
      </c>
      <c r="L1" s="249" t="s">
        <v>1056</v>
      </c>
      <c r="M1" s="248" t="s">
        <v>10</v>
      </c>
      <c r="N1" s="245" t="s">
        <v>11</v>
      </c>
      <c r="O1" s="245" t="s">
        <v>35</v>
      </c>
      <c r="P1" s="246" t="s">
        <v>36</v>
      </c>
      <c r="Q1" s="245" t="s">
        <v>37</v>
      </c>
      <c r="R1" s="245" t="s">
        <v>38</v>
      </c>
      <c r="S1" s="245" t="s">
        <v>46</v>
      </c>
      <c r="T1" s="245" t="s">
        <v>43</v>
      </c>
    </row>
    <row r="2" spans="1:20" ht="15">
      <c r="A2" s="234" t="s">
        <v>1057</v>
      </c>
      <c r="B2" s="235" t="s">
        <v>1058</v>
      </c>
      <c r="C2" s="234" t="s">
        <v>54</v>
      </c>
      <c r="D2" s="234" t="s">
        <v>1059</v>
      </c>
      <c r="E2" s="236" t="s">
        <v>1060</v>
      </c>
      <c r="F2" s="236" t="s">
        <v>1061</v>
      </c>
      <c r="G2" s="237">
        <v>1913830</v>
      </c>
      <c r="H2" s="237">
        <v>0</v>
      </c>
      <c r="I2" s="237">
        <v>1913830</v>
      </c>
      <c r="J2" s="238">
        <v>45163</v>
      </c>
      <c r="K2" s="238">
        <v>45169</v>
      </c>
      <c r="L2" s="239">
        <v>0</v>
      </c>
      <c r="M2" s="238">
        <v>45229</v>
      </c>
      <c r="N2" s="236" t="s">
        <v>315</v>
      </c>
      <c r="O2" s="240" t="s">
        <v>1062</v>
      </c>
      <c r="P2" s="241" t="s">
        <v>1063</v>
      </c>
      <c r="Q2" s="234" t="s">
        <v>1064</v>
      </c>
      <c r="R2" s="234" t="s">
        <v>1065</v>
      </c>
      <c r="S2" s="236" t="s">
        <v>1066</v>
      </c>
      <c r="T2" s="234" t="s">
        <v>1067</v>
      </c>
    </row>
    <row r="3" spans="1:20" ht="15">
      <c r="A3" s="234" t="s">
        <v>1057</v>
      </c>
      <c r="B3" s="235" t="s">
        <v>1068</v>
      </c>
      <c r="C3" s="234" t="s">
        <v>54</v>
      </c>
      <c r="D3" s="234" t="s">
        <v>57</v>
      </c>
      <c r="E3" s="236" t="s">
        <v>1069</v>
      </c>
      <c r="F3" s="236" t="s">
        <v>1070</v>
      </c>
      <c r="G3" s="237">
        <v>13476000</v>
      </c>
      <c r="H3" s="237">
        <v>0</v>
      </c>
      <c r="I3" s="237">
        <v>13476000</v>
      </c>
      <c r="J3" s="238">
        <v>45166</v>
      </c>
      <c r="K3" s="238">
        <v>45169</v>
      </c>
      <c r="L3" s="239">
        <v>0</v>
      </c>
      <c r="M3" s="238">
        <v>45260</v>
      </c>
      <c r="N3" s="236" t="s">
        <v>415</v>
      </c>
      <c r="O3" s="240" t="s">
        <v>1071</v>
      </c>
      <c r="P3" s="241" t="s">
        <v>1072</v>
      </c>
      <c r="Q3" s="234" t="s">
        <v>767</v>
      </c>
      <c r="R3" s="234" t="s">
        <v>1073</v>
      </c>
      <c r="S3" s="236" t="s">
        <v>1074</v>
      </c>
      <c r="T3" s="234" t="s">
        <v>1067</v>
      </c>
    </row>
    <row r="4" spans="1:20" ht="15">
      <c r="A4" s="234" t="s">
        <v>1075</v>
      </c>
      <c r="B4" s="235" t="s">
        <v>1076</v>
      </c>
      <c r="C4" s="234" t="s">
        <v>319</v>
      </c>
      <c r="D4" s="234" t="s">
        <v>1077</v>
      </c>
      <c r="E4" s="236" t="s">
        <v>1078</v>
      </c>
      <c r="F4" s="236" t="s">
        <v>1079</v>
      </c>
      <c r="G4" s="237">
        <v>1406336</v>
      </c>
      <c r="H4" s="237">
        <v>241279</v>
      </c>
      <c r="I4" s="237">
        <v>1647615</v>
      </c>
      <c r="J4" s="238">
        <v>45156</v>
      </c>
      <c r="K4" s="238">
        <v>45156</v>
      </c>
      <c r="L4" s="239" t="s">
        <v>163</v>
      </c>
      <c r="M4" s="238">
        <v>45217</v>
      </c>
      <c r="N4" s="236" t="s">
        <v>1080</v>
      </c>
      <c r="O4" s="240" t="s">
        <v>212</v>
      </c>
      <c r="P4" s="241" t="s">
        <v>1063</v>
      </c>
      <c r="Q4" s="234" t="s">
        <v>1081</v>
      </c>
      <c r="R4" s="234" t="s">
        <v>1082</v>
      </c>
      <c r="S4" s="236" t="s">
        <v>1083</v>
      </c>
      <c r="T4" s="234"/>
    </row>
    <row r="5" spans="1:20" ht="15">
      <c r="A5" s="234" t="s">
        <v>1075</v>
      </c>
      <c r="B5" s="235" t="s">
        <v>1084</v>
      </c>
      <c r="C5" s="234" t="s">
        <v>319</v>
      </c>
      <c r="D5" s="234" t="s">
        <v>1077</v>
      </c>
      <c r="E5" s="236" t="s">
        <v>191</v>
      </c>
      <c r="F5" s="236" t="s">
        <v>1079</v>
      </c>
      <c r="G5" s="237">
        <v>1326080</v>
      </c>
      <c r="H5" s="237">
        <v>153633</v>
      </c>
      <c r="I5" s="237">
        <v>1479713</v>
      </c>
      <c r="J5" s="238">
        <v>45156</v>
      </c>
      <c r="K5" s="238">
        <v>45156</v>
      </c>
      <c r="L5" s="239" t="s">
        <v>163</v>
      </c>
      <c r="M5" s="238">
        <v>45217</v>
      </c>
      <c r="N5" s="236" t="s">
        <v>1085</v>
      </c>
      <c r="O5" s="240" t="s">
        <v>251</v>
      </c>
      <c r="P5" s="241" t="s">
        <v>1072</v>
      </c>
      <c r="Q5" s="234" t="s">
        <v>1086</v>
      </c>
      <c r="R5" s="234" t="s">
        <v>1082</v>
      </c>
      <c r="S5" s="236" t="s">
        <v>1087</v>
      </c>
      <c r="T5" s="234"/>
    </row>
    <row r="6" spans="1:20" ht="15">
      <c r="A6" s="234" t="s">
        <v>1088</v>
      </c>
      <c r="B6" s="235" t="s">
        <v>1089</v>
      </c>
      <c r="C6" s="234" t="s">
        <v>160</v>
      </c>
      <c r="D6" s="234" t="s">
        <v>1090</v>
      </c>
      <c r="E6" s="236" t="s">
        <v>1091</v>
      </c>
      <c r="F6" s="236" t="s">
        <v>1092</v>
      </c>
      <c r="G6" s="237">
        <v>1700000</v>
      </c>
      <c r="H6" s="237" t="s">
        <v>1082</v>
      </c>
      <c r="I6" s="237">
        <v>1700000</v>
      </c>
      <c r="J6" s="238">
        <v>45154</v>
      </c>
      <c r="K6" s="238">
        <v>45154</v>
      </c>
      <c r="L6" s="239" t="s">
        <v>1082</v>
      </c>
      <c r="M6" s="238">
        <v>45197</v>
      </c>
      <c r="N6" s="236" t="s">
        <v>299</v>
      </c>
      <c r="O6" s="240" t="s">
        <v>1093</v>
      </c>
      <c r="P6" s="241">
        <v>10</v>
      </c>
      <c r="Q6" s="234" t="s">
        <v>166</v>
      </c>
      <c r="R6" s="234"/>
      <c r="S6" s="236" t="s">
        <v>1094</v>
      </c>
      <c r="T6" s="234" t="s">
        <v>176</v>
      </c>
    </row>
    <row r="7" spans="1:20" ht="15">
      <c r="A7" s="234" t="s">
        <v>1095</v>
      </c>
      <c r="B7" s="235" t="s">
        <v>1096</v>
      </c>
      <c r="C7" s="234" t="s">
        <v>160</v>
      </c>
      <c r="D7" s="234" t="s">
        <v>58</v>
      </c>
      <c r="E7" s="236" t="s">
        <v>320</v>
      </c>
      <c r="F7" s="236" t="s">
        <v>1097</v>
      </c>
      <c r="G7" s="237">
        <v>1536807</v>
      </c>
      <c r="H7" s="237">
        <v>0</v>
      </c>
      <c r="I7" s="237">
        <v>1536807</v>
      </c>
      <c r="J7" s="238">
        <v>45152</v>
      </c>
      <c r="K7" s="238">
        <v>45152</v>
      </c>
      <c r="L7" s="239">
        <v>0</v>
      </c>
      <c r="M7" s="238">
        <v>45183</v>
      </c>
      <c r="N7" s="236" t="s">
        <v>1098</v>
      </c>
      <c r="O7" s="240" t="s">
        <v>323</v>
      </c>
      <c r="P7" s="241">
        <v>26</v>
      </c>
      <c r="Q7" s="234" t="s">
        <v>1099</v>
      </c>
      <c r="R7" s="234" t="s">
        <v>80</v>
      </c>
      <c r="S7" s="236" t="s">
        <v>1100</v>
      </c>
      <c r="T7" s="234" t="s">
        <v>1101</v>
      </c>
    </row>
    <row r="8" spans="1:20" ht="15">
      <c r="A8" s="234" t="s">
        <v>1095</v>
      </c>
      <c r="B8" s="235" t="s">
        <v>1102</v>
      </c>
      <c r="C8" s="234" t="s">
        <v>160</v>
      </c>
      <c r="D8" s="234" t="s">
        <v>58</v>
      </c>
      <c r="E8" s="236" t="s">
        <v>209</v>
      </c>
      <c r="F8" s="236" t="s">
        <v>1097</v>
      </c>
      <c r="G8" s="237">
        <v>1258712</v>
      </c>
      <c r="H8" s="237">
        <v>0</v>
      </c>
      <c r="I8" s="237">
        <v>125872</v>
      </c>
      <c r="J8" s="238">
        <v>45152</v>
      </c>
      <c r="K8" s="238">
        <v>45152</v>
      </c>
      <c r="L8" s="239">
        <v>0</v>
      </c>
      <c r="M8" s="238">
        <v>45183</v>
      </c>
      <c r="N8" s="236" t="s">
        <v>1098</v>
      </c>
      <c r="O8" s="240" t="s">
        <v>212</v>
      </c>
      <c r="P8" s="241">
        <v>26</v>
      </c>
      <c r="Q8" s="234" t="s">
        <v>1099</v>
      </c>
      <c r="R8" s="234" t="s">
        <v>80</v>
      </c>
      <c r="S8" s="236" t="s">
        <v>1103</v>
      </c>
      <c r="T8" s="234" t="s">
        <v>1101</v>
      </c>
    </row>
    <row r="9" spans="1:20" ht="15">
      <c r="A9" s="234" t="s">
        <v>1095</v>
      </c>
      <c r="B9" s="235" t="s">
        <v>1104</v>
      </c>
      <c r="C9" s="234" t="s">
        <v>160</v>
      </c>
      <c r="D9" s="234" t="s">
        <v>58</v>
      </c>
      <c r="E9" s="236" t="s">
        <v>191</v>
      </c>
      <c r="F9" s="236" t="s">
        <v>1097</v>
      </c>
      <c r="G9" s="237">
        <v>1944764</v>
      </c>
      <c r="H9" s="237">
        <v>0</v>
      </c>
      <c r="I9" s="237">
        <v>1944764</v>
      </c>
      <c r="J9" s="238">
        <v>45152</v>
      </c>
      <c r="K9" s="238">
        <v>45152</v>
      </c>
      <c r="L9" s="239">
        <v>0</v>
      </c>
      <c r="M9" s="238">
        <v>45183</v>
      </c>
      <c r="N9" s="236" t="s">
        <v>1098</v>
      </c>
      <c r="O9" s="240" t="s">
        <v>251</v>
      </c>
      <c r="P9" s="241">
        <v>26</v>
      </c>
      <c r="Q9" s="234" t="s">
        <v>1099</v>
      </c>
      <c r="R9" s="234" t="s">
        <v>80</v>
      </c>
      <c r="S9" s="236" t="s">
        <v>1105</v>
      </c>
      <c r="T9" s="234" t="s">
        <v>1101</v>
      </c>
    </row>
    <row r="10" spans="1:20" ht="15">
      <c r="A10" s="234" t="s">
        <v>1095</v>
      </c>
      <c r="B10" s="235" t="s">
        <v>1106</v>
      </c>
      <c r="C10" s="234" t="s">
        <v>160</v>
      </c>
      <c r="D10" s="234" t="s">
        <v>58</v>
      </c>
      <c r="E10" s="236" t="s">
        <v>255</v>
      </c>
      <c r="F10" s="236" t="s">
        <v>1107</v>
      </c>
      <c r="G10" s="237">
        <v>1886000</v>
      </c>
      <c r="H10" s="237">
        <v>291000</v>
      </c>
      <c r="I10" s="237">
        <v>2177000</v>
      </c>
      <c r="J10" s="238">
        <v>45155</v>
      </c>
      <c r="K10" s="238">
        <v>45155</v>
      </c>
      <c r="L10" s="239">
        <v>0</v>
      </c>
      <c r="M10" s="238">
        <v>45186</v>
      </c>
      <c r="N10" s="236" t="s">
        <v>164</v>
      </c>
      <c r="O10" s="240" t="s">
        <v>1108</v>
      </c>
      <c r="P10" s="241">
        <v>10</v>
      </c>
      <c r="Q10" s="234" t="s">
        <v>166</v>
      </c>
      <c r="R10" s="234" t="s">
        <v>80</v>
      </c>
      <c r="S10" s="236" t="s">
        <v>1109</v>
      </c>
      <c r="T10" s="234" t="s">
        <v>1101</v>
      </c>
    </row>
    <row r="11" spans="1:20" ht="15">
      <c r="A11" s="234" t="s">
        <v>1095</v>
      </c>
      <c r="B11" s="235" t="s">
        <v>1110</v>
      </c>
      <c r="C11" s="234" t="s">
        <v>160</v>
      </c>
      <c r="D11" s="234" t="s">
        <v>58</v>
      </c>
      <c r="E11" s="236" t="s">
        <v>183</v>
      </c>
      <c r="F11" s="236" t="s">
        <v>1111</v>
      </c>
      <c r="G11" s="237">
        <v>2345669</v>
      </c>
      <c r="H11" s="237">
        <v>0</v>
      </c>
      <c r="I11" s="237">
        <v>1971400</v>
      </c>
      <c r="J11" s="238">
        <v>45167</v>
      </c>
      <c r="K11" s="238">
        <v>45167</v>
      </c>
      <c r="L11" s="239">
        <v>0</v>
      </c>
      <c r="M11" s="238">
        <v>45197</v>
      </c>
      <c r="N11" s="236" t="s">
        <v>1112</v>
      </c>
      <c r="O11" s="240" t="s">
        <v>332</v>
      </c>
      <c r="P11" s="241">
        <v>26</v>
      </c>
      <c r="Q11" s="234" t="s">
        <v>181</v>
      </c>
      <c r="R11" s="234" t="s">
        <v>80</v>
      </c>
      <c r="S11" s="236" t="s">
        <v>1113</v>
      </c>
      <c r="T11" s="234" t="s">
        <v>1114</v>
      </c>
    </row>
    <row r="12" spans="1:20" ht="15">
      <c r="A12" s="234" t="s">
        <v>1115</v>
      </c>
      <c r="B12" s="235" t="s">
        <v>1116</v>
      </c>
      <c r="C12" s="234" t="s">
        <v>160</v>
      </c>
      <c r="D12" s="234" t="s">
        <v>58</v>
      </c>
      <c r="E12" s="236" t="s">
        <v>1117</v>
      </c>
      <c r="F12" s="236" t="s">
        <v>1118</v>
      </c>
      <c r="G12" s="237">
        <v>16056900</v>
      </c>
      <c r="H12" s="237">
        <v>0</v>
      </c>
      <c r="I12" s="237">
        <v>16056900</v>
      </c>
      <c r="J12" s="238">
        <v>45140</v>
      </c>
      <c r="K12" s="238">
        <v>45140</v>
      </c>
      <c r="L12" s="239">
        <v>0</v>
      </c>
      <c r="M12" s="238">
        <v>45291</v>
      </c>
      <c r="N12" s="236" t="s">
        <v>474</v>
      </c>
      <c r="O12" s="240" t="s">
        <v>1119</v>
      </c>
      <c r="P12" s="241" t="s">
        <v>1063</v>
      </c>
      <c r="Q12" s="234" t="s">
        <v>166</v>
      </c>
      <c r="R12" s="235" t="s">
        <v>1120</v>
      </c>
      <c r="S12" s="236" t="s">
        <v>1121</v>
      </c>
      <c r="T12" s="234" t="s">
        <v>80</v>
      </c>
    </row>
    <row r="13" spans="1:20" ht="25.5">
      <c r="A13" s="234" t="s">
        <v>1115</v>
      </c>
      <c r="B13" s="235" t="s">
        <v>1122</v>
      </c>
      <c r="C13" s="234" t="s">
        <v>160</v>
      </c>
      <c r="D13" s="234" t="s">
        <v>58</v>
      </c>
      <c r="E13" s="236" t="s">
        <v>1123</v>
      </c>
      <c r="F13" s="236" t="s">
        <v>1124</v>
      </c>
      <c r="G13" s="237">
        <v>21654860</v>
      </c>
      <c r="H13" s="237">
        <v>0</v>
      </c>
      <c r="I13" s="237">
        <v>21654860</v>
      </c>
      <c r="J13" s="238">
        <v>45139</v>
      </c>
      <c r="K13" s="238">
        <v>45140</v>
      </c>
      <c r="L13" s="239">
        <v>0</v>
      </c>
      <c r="M13" s="238">
        <v>45200</v>
      </c>
      <c r="N13" s="236" t="s">
        <v>299</v>
      </c>
      <c r="O13" s="240" t="s">
        <v>1125</v>
      </c>
      <c r="P13" s="241" t="s">
        <v>1063</v>
      </c>
      <c r="Q13" s="234" t="s">
        <v>166</v>
      </c>
      <c r="R13" s="235" t="s">
        <v>1126</v>
      </c>
      <c r="S13" s="242" t="s">
        <v>1127</v>
      </c>
      <c r="T13" s="234" t="s">
        <v>80</v>
      </c>
    </row>
    <row r="14" spans="1:20" ht="15">
      <c r="A14" s="234" t="s">
        <v>1128</v>
      </c>
      <c r="B14" s="235" t="s">
        <v>1129</v>
      </c>
      <c r="C14" s="234" t="s">
        <v>160</v>
      </c>
      <c r="D14" s="234" t="s">
        <v>55</v>
      </c>
      <c r="E14" s="236" t="s">
        <v>1130</v>
      </c>
      <c r="F14" s="236" t="s">
        <v>1131</v>
      </c>
      <c r="G14" s="237">
        <v>2823906</v>
      </c>
      <c r="H14" s="237">
        <v>1176080</v>
      </c>
      <c r="I14" s="237">
        <v>3999986</v>
      </c>
      <c r="J14" s="238">
        <v>45146</v>
      </c>
      <c r="K14" s="238">
        <v>45148</v>
      </c>
      <c r="L14" s="239">
        <v>0</v>
      </c>
      <c r="M14" s="238">
        <v>45230</v>
      </c>
      <c r="N14" s="236" t="s">
        <v>299</v>
      </c>
      <c r="O14" s="240" t="s">
        <v>1132</v>
      </c>
      <c r="P14" s="241" t="s">
        <v>1063</v>
      </c>
      <c r="Q14" s="234" t="s">
        <v>301</v>
      </c>
      <c r="R14" s="235" t="s">
        <v>1133</v>
      </c>
      <c r="S14" s="236" t="s">
        <v>1134</v>
      </c>
      <c r="T14" s="234" t="s">
        <v>80</v>
      </c>
    </row>
    <row r="15" spans="1:20" ht="25.5">
      <c r="A15" s="234" t="s">
        <v>1135</v>
      </c>
      <c r="B15" s="235" t="s">
        <v>1136</v>
      </c>
      <c r="C15" s="234" t="s">
        <v>319</v>
      </c>
      <c r="D15" s="234" t="s">
        <v>160</v>
      </c>
      <c r="E15" s="236" t="s">
        <v>891</v>
      </c>
      <c r="F15" s="236" t="s">
        <v>1137</v>
      </c>
      <c r="G15" s="237">
        <v>1012800</v>
      </c>
      <c r="H15" s="237">
        <v>0</v>
      </c>
      <c r="I15" s="237">
        <v>1012800</v>
      </c>
      <c r="J15" s="238">
        <v>45163</v>
      </c>
      <c r="K15" s="238">
        <v>45163</v>
      </c>
      <c r="L15" s="239">
        <v>0</v>
      </c>
      <c r="M15" s="238">
        <v>45199</v>
      </c>
      <c r="N15" s="242" t="s">
        <v>1138</v>
      </c>
      <c r="O15" s="240" t="s">
        <v>332</v>
      </c>
      <c r="P15" s="241" t="s">
        <v>1072</v>
      </c>
      <c r="Q15" s="234" t="s">
        <v>181</v>
      </c>
      <c r="R15" s="235" t="s">
        <v>1136</v>
      </c>
      <c r="S15" s="236" t="s">
        <v>1139</v>
      </c>
      <c r="T15" s="234" t="s">
        <v>80</v>
      </c>
    </row>
    <row r="16" spans="1:20" ht="15">
      <c r="A16" s="234" t="s">
        <v>1140</v>
      </c>
      <c r="B16" s="235" t="s">
        <v>1141</v>
      </c>
      <c r="C16" s="234" t="s">
        <v>160</v>
      </c>
      <c r="D16" s="234" t="s">
        <v>119</v>
      </c>
      <c r="E16" s="236" t="s">
        <v>1142</v>
      </c>
      <c r="F16" s="236" t="s">
        <v>1143</v>
      </c>
      <c r="G16" s="237">
        <v>2000000</v>
      </c>
      <c r="H16" s="237">
        <v>0</v>
      </c>
      <c r="I16" s="237">
        <v>2000000</v>
      </c>
      <c r="J16" s="238">
        <v>45135</v>
      </c>
      <c r="K16" s="238">
        <v>45147</v>
      </c>
      <c r="L16" s="239">
        <v>0</v>
      </c>
      <c r="M16" s="238">
        <v>45291</v>
      </c>
      <c r="N16" s="236" t="s">
        <v>643</v>
      </c>
      <c r="O16" s="240" t="s">
        <v>1144</v>
      </c>
      <c r="P16" s="241">
        <v>26</v>
      </c>
      <c r="Q16" s="234" t="s">
        <v>181</v>
      </c>
      <c r="R16" s="235" t="s">
        <v>1141</v>
      </c>
      <c r="S16" s="236" t="s">
        <v>1145</v>
      </c>
      <c r="T16" s="234" t="s">
        <v>1114</v>
      </c>
    </row>
    <row r="17" spans="1:20" ht="15">
      <c r="A17" s="234" t="s">
        <v>1146</v>
      </c>
      <c r="B17" s="235" t="s">
        <v>1147</v>
      </c>
      <c r="C17" s="234" t="s">
        <v>160</v>
      </c>
      <c r="D17" s="234" t="s">
        <v>57</v>
      </c>
      <c r="E17" s="236" t="s">
        <v>1148</v>
      </c>
      <c r="F17" s="236" t="s">
        <v>1149</v>
      </c>
      <c r="G17" s="237">
        <v>3200000</v>
      </c>
      <c r="H17" s="237">
        <v>0</v>
      </c>
      <c r="I17" s="237">
        <v>3200000</v>
      </c>
      <c r="J17" s="238">
        <v>45162</v>
      </c>
      <c r="K17" s="238">
        <v>45167</v>
      </c>
      <c r="L17" s="239">
        <v>0</v>
      </c>
      <c r="M17" s="238">
        <v>45275</v>
      </c>
      <c r="N17" s="236" t="s">
        <v>244</v>
      </c>
      <c r="O17" s="243" t="s">
        <v>1150</v>
      </c>
      <c r="P17" s="241">
        <v>26</v>
      </c>
      <c r="Q17" s="234" t="s">
        <v>181</v>
      </c>
      <c r="R17" s="235" t="s">
        <v>1151</v>
      </c>
      <c r="S17" s="236" t="s">
        <v>1152</v>
      </c>
      <c r="T17" s="234" t="s">
        <v>1114</v>
      </c>
    </row>
    <row r="18" spans="1:20" ht="15">
      <c r="A18" s="234" t="s">
        <v>1146</v>
      </c>
      <c r="B18" s="235">
        <v>114681</v>
      </c>
      <c r="C18" s="234" t="s">
        <v>1153</v>
      </c>
      <c r="D18" s="234" t="s">
        <v>58</v>
      </c>
      <c r="E18" s="236" t="s">
        <v>1154</v>
      </c>
      <c r="F18" s="236" t="s">
        <v>1155</v>
      </c>
      <c r="G18" s="237">
        <v>3199932</v>
      </c>
      <c r="H18" s="237">
        <v>0</v>
      </c>
      <c r="I18" s="237">
        <v>3199932</v>
      </c>
      <c r="J18" s="238">
        <v>45079</v>
      </c>
      <c r="K18" s="238">
        <v>45156</v>
      </c>
      <c r="L18" s="239">
        <v>0</v>
      </c>
      <c r="M18" s="238">
        <v>45184</v>
      </c>
      <c r="N18" s="236" t="s">
        <v>363</v>
      </c>
      <c r="O18" s="240" t="s">
        <v>1156</v>
      </c>
      <c r="P18" s="241">
        <v>26</v>
      </c>
      <c r="Q18" s="234" t="s">
        <v>181</v>
      </c>
      <c r="R18" s="235" t="s">
        <v>80</v>
      </c>
      <c r="S18" s="236" t="s">
        <v>1157</v>
      </c>
      <c r="T18" s="234" t="s">
        <v>1114</v>
      </c>
    </row>
    <row r="19" spans="1:20" ht="15">
      <c r="A19" s="234" t="s">
        <v>1158</v>
      </c>
      <c r="B19" s="235" t="s">
        <v>1159</v>
      </c>
      <c r="C19" s="234" t="s">
        <v>319</v>
      </c>
      <c r="D19" s="234" t="s">
        <v>58</v>
      </c>
      <c r="E19" s="236" t="s">
        <v>1160</v>
      </c>
      <c r="F19" s="236" t="s">
        <v>1161</v>
      </c>
      <c r="G19" s="237">
        <v>19998952</v>
      </c>
      <c r="H19" s="237">
        <v>0</v>
      </c>
      <c r="I19" s="237">
        <v>19998952</v>
      </c>
      <c r="J19" s="238">
        <v>45139</v>
      </c>
      <c r="K19" s="238">
        <v>45139</v>
      </c>
      <c r="L19" s="239">
        <v>0</v>
      </c>
      <c r="M19" s="238">
        <v>45275</v>
      </c>
      <c r="N19" s="236" t="s">
        <v>1162</v>
      </c>
      <c r="O19" s="240" t="s">
        <v>1163</v>
      </c>
      <c r="P19" s="241">
        <v>26</v>
      </c>
      <c r="Q19" s="234" t="s">
        <v>181</v>
      </c>
      <c r="R19" s="235" t="s">
        <v>80</v>
      </c>
      <c r="S19" s="236" t="s">
        <v>1164</v>
      </c>
      <c r="T19" s="234" t="s">
        <v>80</v>
      </c>
    </row>
    <row r="20" spans="1:20" ht="15">
      <c r="A20" s="234" t="s">
        <v>1158</v>
      </c>
      <c r="B20" s="235" t="s">
        <v>1165</v>
      </c>
      <c r="C20" s="234" t="s">
        <v>200</v>
      </c>
      <c r="D20" s="234" t="s">
        <v>58</v>
      </c>
      <c r="E20" s="236" t="s">
        <v>1166</v>
      </c>
      <c r="F20" s="236" t="s">
        <v>1167</v>
      </c>
      <c r="G20" s="237">
        <v>1965000</v>
      </c>
      <c r="H20" s="237">
        <v>0</v>
      </c>
      <c r="I20" s="237">
        <v>1965000</v>
      </c>
      <c r="J20" s="238">
        <v>45154</v>
      </c>
      <c r="K20" s="238">
        <v>45154</v>
      </c>
      <c r="L20" s="239">
        <v>0</v>
      </c>
      <c r="M20" s="238">
        <v>45184</v>
      </c>
      <c r="N20" s="236" t="s">
        <v>1168</v>
      </c>
      <c r="O20" s="240" t="s">
        <v>1169</v>
      </c>
      <c r="P20" s="241">
        <v>10</v>
      </c>
      <c r="Q20" s="234" t="s">
        <v>166</v>
      </c>
      <c r="R20" s="235" t="s">
        <v>1170</v>
      </c>
      <c r="S20" s="236" t="s">
        <v>1171</v>
      </c>
      <c r="T20" s="234" t="s">
        <v>80</v>
      </c>
    </row>
    <row r="21" spans="1:20" ht="15">
      <c r="A21" s="234" t="s">
        <v>1172</v>
      </c>
      <c r="B21" s="235" t="s">
        <v>1173</v>
      </c>
      <c r="C21" s="234" t="s">
        <v>160</v>
      </c>
      <c r="D21" s="234" t="s">
        <v>57</v>
      </c>
      <c r="E21" s="236" t="s">
        <v>1174</v>
      </c>
      <c r="F21" s="236" t="s">
        <v>1175</v>
      </c>
      <c r="G21" s="237">
        <v>2400000</v>
      </c>
      <c r="H21" s="237" t="s">
        <v>163</v>
      </c>
      <c r="I21" s="237">
        <v>2304530</v>
      </c>
      <c r="J21" s="238">
        <v>45141</v>
      </c>
      <c r="K21" s="238">
        <v>45149</v>
      </c>
      <c r="L21" s="239" t="s">
        <v>163</v>
      </c>
      <c r="M21" s="238">
        <v>45286</v>
      </c>
      <c r="N21" s="236" t="s">
        <v>415</v>
      </c>
      <c r="O21" s="240" t="s">
        <v>1176</v>
      </c>
      <c r="P21" s="241">
        <v>26</v>
      </c>
      <c r="Q21" s="234" t="s">
        <v>181</v>
      </c>
      <c r="R21" s="235" t="s">
        <v>1177</v>
      </c>
      <c r="S21" s="236" t="s">
        <v>80</v>
      </c>
      <c r="T21" s="234" t="s">
        <v>176</v>
      </c>
    </row>
    <row r="22" spans="1:20" ht="15">
      <c r="A22" s="234" t="s">
        <v>1172</v>
      </c>
      <c r="B22" s="235" t="s">
        <v>1178</v>
      </c>
      <c r="C22" s="234" t="s">
        <v>160</v>
      </c>
      <c r="D22" s="234" t="s">
        <v>57</v>
      </c>
      <c r="E22" s="236" t="s">
        <v>1179</v>
      </c>
      <c r="F22" s="236" t="s">
        <v>1180</v>
      </c>
      <c r="G22" s="237">
        <v>5018400</v>
      </c>
      <c r="H22" s="237" t="s">
        <v>163</v>
      </c>
      <c r="I22" s="237">
        <v>5018400</v>
      </c>
      <c r="J22" s="238">
        <v>45154</v>
      </c>
      <c r="K22" s="238">
        <v>45156</v>
      </c>
      <c r="L22" s="239" t="s">
        <v>163</v>
      </c>
      <c r="M22" s="238">
        <v>45288</v>
      </c>
      <c r="N22" s="236" t="s">
        <v>1181</v>
      </c>
      <c r="O22" s="240" t="s">
        <v>1182</v>
      </c>
      <c r="P22" s="241">
        <v>26</v>
      </c>
      <c r="Q22" s="234" t="s">
        <v>181</v>
      </c>
      <c r="R22" s="235" t="s">
        <v>1177</v>
      </c>
      <c r="S22" s="236" t="s">
        <v>80</v>
      </c>
      <c r="T22" s="234" t="s">
        <v>176</v>
      </c>
    </row>
    <row r="23" spans="1:20" ht="15">
      <c r="A23" s="234" t="s">
        <v>1172</v>
      </c>
      <c r="B23" s="235">
        <v>113686</v>
      </c>
      <c r="C23" s="234" t="s">
        <v>160</v>
      </c>
      <c r="D23" s="234" t="s">
        <v>57</v>
      </c>
      <c r="E23" s="236" t="s">
        <v>614</v>
      </c>
      <c r="F23" s="236" t="s">
        <v>1183</v>
      </c>
      <c r="G23" s="237">
        <v>4977000</v>
      </c>
      <c r="H23" s="237" t="s">
        <v>163</v>
      </c>
      <c r="I23" s="237">
        <v>4977000</v>
      </c>
      <c r="J23" s="238">
        <v>45134</v>
      </c>
      <c r="K23" s="238">
        <v>45140</v>
      </c>
      <c r="L23" s="239" t="s">
        <v>163</v>
      </c>
      <c r="M23" s="238">
        <v>45169</v>
      </c>
      <c r="N23" s="236" t="s">
        <v>527</v>
      </c>
      <c r="O23" s="240" t="s">
        <v>1184</v>
      </c>
      <c r="P23" s="241">
        <v>10</v>
      </c>
      <c r="Q23" s="234" t="s">
        <v>166</v>
      </c>
      <c r="R23" s="235" t="s">
        <v>80</v>
      </c>
      <c r="S23" s="236" t="s">
        <v>1185</v>
      </c>
      <c r="T23" s="234" t="s">
        <v>176</v>
      </c>
    </row>
    <row r="24" spans="1:20" ht="15">
      <c r="A24" s="234"/>
      <c r="B24" s="235"/>
      <c r="C24" s="234"/>
      <c r="D24" s="234"/>
      <c r="E24" s="236"/>
      <c r="F24" s="236"/>
      <c r="G24" s="237"/>
      <c r="H24" s="237"/>
      <c r="I24" s="237"/>
      <c r="J24" s="238"/>
      <c r="K24" s="238"/>
      <c r="L24" s="239"/>
      <c r="M24" s="238"/>
      <c r="N24" s="236"/>
      <c r="O24" s="240"/>
      <c r="P24" s="241"/>
      <c r="Q24" s="234"/>
      <c r="R24" s="235"/>
      <c r="S24" s="236"/>
      <c r="T24" s="234"/>
    </row>
  </sheetData>
  <sheetProtection/>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Z1000"/>
  <sheetViews>
    <sheetView zoomScalePageLayoutView="0" workbookViewId="0" topLeftCell="A1">
      <selection activeCell="S1" sqref="S1"/>
    </sheetView>
  </sheetViews>
  <sheetFormatPr defaultColWidth="14.421875" defaultRowHeight="15"/>
  <cols>
    <col min="1" max="1" width="26.8515625" style="254" customWidth="1"/>
    <col min="2" max="2" width="17.28125" style="254" customWidth="1"/>
    <col min="3" max="26" width="10.7109375" style="254" customWidth="1"/>
    <col min="27" max="16384" width="14.421875" style="254" customWidth="1"/>
  </cols>
  <sheetData>
    <row r="1" spans="1:26" ht="69" customHeight="1">
      <c r="A1" s="250" t="s">
        <v>29</v>
      </c>
      <c r="B1" s="250" t="s">
        <v>30</v>
      </c>
      <c r="C1" s="250" t="s">
        <v>0</v>
      </c>
      <c r="D1" s="250" t="s">
        <v>1</v>
      </c>
      <c r="E1" s="250" t="s">
        <v>2</v>
      </c>
      <c r="F1" s="250" t="s">
        <v>3</v>
      </c>
      <c r="G1" s="250" t="s">
        <v>4</v>
      </c>
      <c r="H1" s="250" t="s">
        <v>5</v>
      </c>
      <c r="I1" s="250" t="s">
        <v>6</v>
      </c>
      <c r="J1" s="251" t="s">
        <v>7</v>
      </c>
      <c r="K1" s="251" t="s">
        <v>8</v>
      </c>
      <c r="L1" s="251" t="s">
        <v>9</v>
      </c>
      <c r="M1" s="251" t="s">
        <v>10</v>
      </c>
      <c r="N1" s="250" t="s">
        <v>11</v>
      </c>
      <c r="O1" s="250" t="s">
        <v>35</v>
      </c>
      <c r="P1" s="250" t="s">
        <v>36</v>
      </c>
      <c r="Q1" s="250" t="s">
        <v>37</v>
      </c>
      <c r="R1" s="250" t="s">
        <v>38</v>
      </c>
      <c r="S1" s="250" t="s">
        <v>1186</v>
      </c>
      <c r="T1" s="250" t="s">
        <v>43</v>
      </c>
      <c r="U1" s="252"/>
      <c r="V1" s="252"/>
      <c r="W1" s="253"/>
      <c r="X1" s="252"/>
      <c r="Y1" s="252"/>
      <c r="Z1" s="252"/>
    </row>
    <row r="2" spans="1:20" ht="15">
      <c r="A2" s="255" t="s">
        <v>1187</v>
      </c>
      <c r="B2" s="255" t="s">
        <v>1188</v>
      </c>
      <c r="C2" s="255" t="s">
        <v>54</v>
      </c>
      <c r="D2" s="255" t="s">
        <v>1189</v>
      </c>
      <c r="E2" s="255" t="s">
        <v>1190</v>
      </c>
      <c r="F2" s="255" t="s">
        <v>1191</v>
      </c>
      <c r="G2" s="255">
        <v>35995700</v>
      </c>
      <c r="H2" s="255">
        <v>0</v>
      </c>
      <c r="I2" s="255">
        <v>35995700</v>
      </c>
      <c r="J2" s="256">
        <v>45139</v>
      </c>
      <c r="K2" s="256">
        <v>45139</v>
      </c>
      <c r="L2" s="255">
        <v>45200</v>
      </c>
      <c r="M2" s="256">
        <v>45260</v>
      </c>
      <c r="N2" s="255" t="s">
        <v>1192</v>
      </c>
      <c r="O2" s="255" t="s">
        <v>1193</v>
      </c>
      <c r="P2" s="255" t="s">
        <v>1063</v>
      </c>
      <c r="Q2" s="255" t="s">
        <v>166</v>
      </c>
      <c r="R2" s="255" t="s">
        <v>1194</v>
      </c>
      <c r="S2" s="255" t="s">
        <v>1195</v>
      </c>
      <c r="T2" s="255" t="s">
        <v>80</v>
      </c>
    </row>
    <row r="3" spans="1:20" ht="15">
      <c r="A3" s="255" t="s">
        <v>1187</v>
      </c>
      <c r="B3" s="255" t="s">
        <v>1196</v>
      </c>
      <c r="C3" s="255" t="s">
        <v>54</v>
      </c>
      <c r="D3" s="255" t="s">
        <v>1189</v>
      </c>
      <c r="E3" s="255" t="s">
        <v>1197</v>
      </c>
      <c r="F3" s="255" t="s">
        <v>1198</v>
      </c>
      <c r="G3" s="255">
        <v>14164350</v>
      </c>
      <c r="H3" s="255">
        <v>0</v>
      </c>
      <c r="I3" s="255">
        <v>14164350</v>
      </c>
      <c r="J3" s="256">
        <v>45148</v>
      </c>
      <c r="K3" s="256">
        <v>45148</v>
      </c>
      <c r="L3" s="255">
        <v>45200</v>
      </c>
      <c r="M3" s="256">
        <v>45260</v>
      </c>
      <c r="N3" s="255" t="s">
        <v>1192</v>
      </c>
      <c r="O3" s="255" t="s">
        <v>1199</v>
      </c>
      <c r="P3" s="255" t="s">
        <v>1063</v>
      </c>
      <c r="Q3" s="255" t="s">
        <v>166</v>
      </c>
      <c r="R3" s="255" t="s">
        <v>1200</v>
      </c>
      <c r="S3" s="255" t="s">
        <v>1201</v>
      </c>
      <c r="T3" s="255" t="s">
        <v>80</v>
      </c>
    </row>
    <row r="4" spans="1:20" ht="15">
      <c r="A4" s="255" t="s">
        <v>1187</v>
      </c>
      <c r="B4" s="255" t="s">
        <v>1202</v>
      </c>
      <c r="C4" s="255" t="s">
        <v>54</v>
      </c>
      <c r="D4" s="255" t="s">
        <v>1189</v>
      </c>
      <c r="E4" s="255" t="s">
        <v>1197</v>
      </c>
      <c r="F4" s="255" t="s">
        <v>1203</v>
      </c>
      <c r="G4" s="255">
        <v>16332750</v>
      </c>
      <c r="H4" s="255">
        <v>0</v>
      </c>
      <c r="I4" s="255">
        <v>16332750</v>
      </c>
      <c r="J4" s="256">
        <v>45148</v>
      </c>
      <c r="K4" s="256">
        <v>45148</v>
      </c>
      <c r="L4" s="255">
        <v>45200</v>
      </c>
      <c r="M4" s="256">
        <v>45260</v>
      </c>
      <c r="N4" s="255" t="s">
        <v>1192</v>
      </c>
      <c r="O4" s="255" t="s">
        <v>1199</v>
      </c>
      <c r="P4" s="255" t="s">
        <v>1063</v>
      </c>
      <c r="Q4" s="255" t="s">
        <v>166</v>
      </c>
      <c r="R4" s="255" t="s">
        <v>1204</v>
      </c>
      <c r="S4" s="255" t="s">
        <v>1201</v>
      </c>
      <c r="T4" s="255" t="s">
        <v>80</v>
      </c>
    </row>
    <row r="5" spans="1:20" ht="15">
      <c r="A5" s="255" t="s">
        <v>1187</v>
      </c>
      <c r="B5" s="255" t="s">
        <v>1205</v>
      </c>
      <c r="C5" s="255" t="s">
        <v>54</v>
      </c>
      <c r="D5" s="255" t="s">
        <v>1189</v>
      </c>
      <c r="E5" s="255" t="s">
        <v>1206</v>
      </c>
      <c r="F5" s="255" t="s">
        <v>1207</v>
      </c>
      <c r="G5" s="255">
        <v>16300000</v>
      </c>
      <c r="H5" s="255">
        <v>0</v>
      </c>
      <c r="I5" s="255">
        <v>16300000</v>
      </c>
      <c r="J5" s="256">
        <v>45154</v>
      </c>
      <c r="K5" s="256">
        <v>45154</v>
      </c>
      <c r="L5" s="255">
        <v>45200</v>
      </c>
      <c r="M5" s="256">
        <v>45260</v>
      </c>
      <c r="N5" s="255" t="s">
        <v>1192</v>
      </c>
      <c r="O5" s="255" t="s">
        <v>1208</v>
      </c>
      <c r="P5" s="255" t="s">
        <v>1063</v>
      </c>
      <c r="Q5" s="255" t="s">
        <v>166</v>
      </c>
      <c r="R5" s="255" t="s">
        <v>1204</v>
      </c>
      <c r="S5" s="255" t="s">
        <v>1201</v>
      </c>
      <c r="T5" s="255" t="s">
        <v>80</v>
      </c>
    </row>
    <row r="6" spans="1:20" ht="15">
      <c r="A6" s="255" t="s">
        <v>1187</v>
      </c>
      <c r="B6" s="255" t="s">
        <v>1209</v>
      </c>
      <c r="C6" s="255" t="s">
        <v>54</v>
      </c>
      <c r="D6" s="255" t="s">
        <v>1210</v>
      </c>
      <c r="E6" s="255" t="s">
        <v>1211</v>
      </c>
      <c r="F6" s="255" t="s">
        <v>1212</v>
      </c>
      <c r="G6" s="255">
        <v>6226250</v>
      </c>
      <c r="H6" s="255">
        <v>0</v>
      </c>
      <c r="I6" s="255">
        <v>6226250</v>
      </c>
      <c r="J6" s="256">
        <v>45153</v>
      </c>
      <c r="K6" s="256">
        <v>45156</v>
      </c>
      <c r="L6" s="255">
        <v>45200</v>
      </c>
      <c r="M6" s="256">
        <v>45260</v>
      </c>
      <c r="N6" s="255" t="s">
        <v>1192</v>
      </c>
      <c r="O6" s="255" t="s">
        <v>1213</v>
      </c>
      <c r="P6" s="255" t="s">
        <v>1063</v>
      </c>
      <c r="Q6" s="255" t="s">
        <v>166</v>
      </c>
      <c r="R6" s="255" t="s">
        <v>1214</v>
      </c>
      <c r="S6" s="255" t="s">
        <v>1215</v>
      </c>
      <c r="T6" s="255" t="s">
        <v>80</v>
      </c>
    </row>
    <row r="7" spans="1:20" ht="15">
      <c r="A7" s="255" t="s">
        <v>1187</v>
      </c>
      <c r="B7" s="255" t="s">
        <v>1216</v>
      </c>
      <c r="C7" s="255" t="s">
        <v>54</v>
      </c>
      <c r="D7" s="255" t="s">
        <v>1189</v>
      </c>
      <c r="E7" s="255" t="s">
        <v>1197</v>
      </c>
      <c r="F7" s="255" t="s">
        <v>1217</v>
      </c>
      <c r="G7" s="255">
        <v>10950000</v>
      </c>
      <c r="H7" s="255">
        <v>0</v>
      </c>
      <c r="I7" s="255">
        <v>10950000</v>
      </c>
      <c r="J7" s="256">
        <v>45153</v>
      </c>
      <c r="K7" s="256">
        <v>45154</v>
      </c>
      <c r="L7" s="255">
        <v>45200</v>
      </c>
      <c r="M7" s="256">
        <v>45260</v>
      </c>
      <c r="N7" s="255" t="s">
        <v>1192</v>
      </c>
      <c r="O7" s="255" t="s">
        <v>1199</v>
      </c>
      <c r="P7" s="255" t="s">
        <v>1063</v>
      </c>
      <c r="Q7" s="255" t="s">
        <v>166</v>
      </c>
      <c r="R7" s="255" t="s">
        <v>1214</v>
      </c>
      <c r="S7" s="255" t="s">
        <v>1215</v>
      </c>
      <c r="T7" s="255" t="s">
        <v>80</v>
      </c>
    </row>
    <row r="8" spans="1:20" ht="15">
      <c r="A8" s="255" t="s">
        <v>1187</v>
      </c>
      <c r="B8" s="255" t="s">
        <v>1218</v>
      </c>
      <c r="C8" s="255" t="s">
        <v>54</v>
      </c>
      <c r="D8" s="255" t="s">
        <v>1189</v>
      </c>
      <c r="E8" s="255" t="s">
        <v>1197</v>
      </c>
      <c r="F8" s="255" t="s">
        <v>1219</v>
      </c>
      <c r="G8" s="255">
        <v>22245000</v>
      </c>
      <c r="H8" s="255">
        <v>0</v>
      </c>
      <c r="I8" s="255">
        <v>22245000</v>
      </c>
      <c r="J8" s="256">
        <v>45153</v>
      </c>
      <c r="K8" s="256">
        <v>45154</v>
      </c>
      <c r="L8" s="255">
        <v>45200</v>
      </c>
      <c r="M8" s="256">
        <v>45260</v>
      </c>
      <c r="N8" s="255" t="s">
        <v>1192</v>
      </c>
      <c r="O8" s="255" t="s">
        <v>1199</v>
      </c>
      <c r="P8" s="255" t="s">
        <v>1063</v>
      </c>
      <c r="Q8" s="255" t="s">
        <v>166</v>
      </c>
      <c r="R8" s="255" t="s">
        <v>1220</v>
      </c>
      <c r="S8" s="255" t="s">
        <v>1221</v>
      </c>
      <c r="T8" s="255" t="s">
        <v>80</v>
      </c>
    </row>
    <row r="9" spans="1:20" ht="15">
      <c r="A9" s="255" t="s">
        <v>1187</v>
      </c>
      <c r="B9" s="255">
        <v>107860</v>
      </c>
      <c r="C9" s="255" t="s">
        <v>319</v>
      </c>
      <c r="D9" s="255" t="s">
        <v>1189</v>
      </c>
      <c r="E9" s="255" t="s">
        <v>1222</v>
      </c>
      <c r="F9" s="255" t="s">
        <v>1223</v>
      </c>
      <c r="G9" s="255">
        <v>76351160</v>
      </c>
      <c r="H9" s="255">
        <v>6662396</v>
      </c>
      <c r="I9" s="255">
        <v>83013556</v>
      </c>
      <c r="J9" s="256">
        <v>45034</v>
      </c>
      <c r="K9" s="256">
        <v>45036</v>
      </c>
      <c r="L9" s="255" t="s">
        <v>80</v>
      </c>
      <c r="M9" s="256">
        <v>45230</v>
      </c>
      <c r="N9" s="255" t="s">
        <v>1224</v>
      </c>
      <c r="O9" s="255" t="s">
        <v>1225</v>
      </c>
      <c r="P9" s="255" t="s">
        <v>1063</v>
      </c>
      <c r="Q9" s="255" t="s">
        <v>166</v>
      </c>
      <c r="R9" s="255" t="s">
        <v>80</v>
      </c>
      <c r="S9" s="255" t="s">
        <v>1226</v>
      </c>
      <c r="T9" s="255" t="s">
        <v>80</v>
      </c>
    </row>
    <row r="10" spans="1:20" ht="15">
      <c r="A10" s="255" t="s">
        <v>1227</v>
      </c>
      <c r="B10" s="255" t="s">
        <v>1228</v>
      </c>
      <c r="C10" s="255" t="s">
        <v>54</v>
      </c>
      <c r="D10" s="255" t="s">
        <v>1189</v>
      </c>
      <c r="E10" s="255" t="s">
        <v>1229</v>
      </c>
      <c r="F10" s="255" t="s">
        <v>1230</v>
      </c>
      <c r="G10" s="255">
        <v>2000000</v>
      </c>
      <c r="H10" s="255">
        <v>0</v>
      </c>
      <c r="I10" s="255">
        <v>2000000</v>
      </c>
      <c r="J10" s="256">
        <v>45149</v>
      </c>
      <c r="K10" s="256">
        <v>45149</v>
      </c>
      <c r="L10" s="255" t="s">
        <v>80</v>
      </c>
      <c r="M10" s="256">
        <v>45209</v>
      </c>
      <c r="N10" s="255" t="s">
        <v>474</v>
      </c>
      <c r="O10" s="255" t="s">
        <v>1231</v>
      </c>
      <c r="P10" s="255" t="s">
        <v>1072</v>
      </c>
      <c r="Q10" s="255" t="s">
        <v>181</v>
      </c>
      <c r="R10" s="255" t="s">
        <v>1232</v>
      </c>
      <c r="S10" s="255" t="s">
        <v>1233</v>
      </c>
      <c r="T10" s="255" t="s">
        <v>80</v>
      </c>
    </row>
    <row r="11" spans="1:20" ht="15">
      <c r="A11" s="255" t="s">
        <v>1234</v>
      </c>
      <c r="B11" s="255" t="s">
        <v>1235</v>
      </c>
      <c r="C11" s="255" t="s">
        <v>54</v>
      </c>
      <c r="D11" s="255" t="s">
        <v>1189</v>
      </c>
      <c r="E11" s="255" t="s">
        <v>1236</v>
      </c>
      <c r="F11" s="255" t="s">
        <v>1237</v>
      </c>
      <c r="G11" s="255">
        <v>990444</v>
      </c>
      <c r="H11" s="255">
        <v>88452</v>
      </c>
      <c r="I11" s="255">
        <v>1078896</v>
      </c>
      <c r="J11" s="256">
        <v>45138</v>
      </c>
      <c r="K11" s="256">
        <v>45142</v>
      </c>
      <c r="L11" s="255" t="s">
        <v>80</v>
      </c>
      <c r="M11" s="256">
        <v>45173</v>
      </c>
      <c r="N11" s="255" t="s">
        <v>299</v>
      </c>
      <c r="O11" s="255" t="s">
        <v>566</v>
      </c>
      <c r="P11" s="255" t="s">
        <v>1063</v>
      </c>
      <c r="Q11" s="255" t="s">
        <v>166</v>
      </c>
      <c r="R11" s="255" t="s">
        <v>1238</v>
      </c>
      <c r="S11" s="255" t="s">
        <v>1239</v>
      </c>
      <c r="T11" s="255" t="s">
        <v>80</v>
      </c>
    </row>
    <row r="12" spans="1:20" ht="15">
      <c r="A12" s="255" t="s">
        <v>1234</v>
      </c>
      <c r="B12" s="255" t="s">
        <v>1240</v>
      </c>
      <c r="C12" s="255" t="s">
        <v>54</v>
      </c>
      <c r="D12" s="255" t="s">
        <v>1189</v>
      </c>
      <c r="E12" s="255" t="s">
        <v>965</v>
      </c>
      <c r="F12" s="255" t="s">
        <v>1241</v>
      </c>
      <c r="G12" s="255">
        <v>318500</v>
      </c>
      <c r="H12" s="255">
        <v>0</v>
      </c>
      <c r="I12" s="255">
        <v>318500</v>
      </c>
      <c r="J12" s="256">
        <v>45162</v>
      </c>
      <c r="K12" s="256">
        <v>45162</v>
      </c>
      <c r="L12" s="255" t="s">
        <v>80</v>
      </c>
      <c r="M12" s="256">
        <v>45199</v>
      </c>
      <c r="N12" s="255" t="s">
        <v>299</v>
      </c>
      <c r="O12" s="255" t="s">
        <v>1242</v>
      </c>
      <c r="P12" s="255" t="s">
        <v>1063</v>
      </c>
      <c r="Q12" s="255" t="s">
        <v>166</v>
      </c>
      <c r="R12" s="255" t="s">
        <v>1243</v>
      </c>
      <c r="S12" s="255" t="s">
        <v>1244</v>
      </c>
      <c r="T12" s="255" t="s">
        <v>80</v>
      </c>
    </row>
    <row r="13" spans="1:20" ht="15">
      <c r="A13" s="255" t="s">
        <v>1245</v>
      </c>
      <c r="B13" s="255" t="s">
        <v>1246</v>
      </c>
      <c r="C13" s="255" t="s">
        <v>54</v>
      </c>
      <c r="D13" s="255" t="s">
        <v>1189</v>
      </c>
      <c r="E13" s="255" t="s">
        <v>1247</v>
      </c>
      <c r="F13" s="255" t="s">
        <v>1248</v>
      </c>
      <c r="G13" s="255">
        <v>700000</v>
      </c>
      <c r="H13" s="255" t="s">
        <v>1249</v>
      </c>
      <c r="I13" s="255">
        <v>700000</v>
      </c>
      <c r="J13" s="256">
        <v>45140</v>
      </c>
      <c r="K13" s="256">
        <v>45141</v>
      </c>
      <c r="L13" s="255" t="s">
        <v>80</v>
      </c>
      <c r="M13" s="256">
        <v>45170</v>
      </c>
      <c r="N13" s="255" t="s">
        <v>299</v>
      </c>
      <c r="O13" s="255" t="s">
        <v>1250</v>
      </c>
      <c r="P13" s="255" t="s">
        <v>1063</v>
      </c>
      <c r="Q13" s="255" t="s">
        <v>166</v>
      </c>
      <c r="R13" s="255" t="s">
        <v>1251</v>
      </c>
      <c r="S13" s="255" t="s">
        <v>1252</v>
      </c>
      <c r="T13" s="255" t="s">
        <v>80</v>
      </c>
    </row>
    <row r="14" spans="1:20" ht="15">
      <c r="A14" s="255" t="s">
        <v>1245</v>
      </c>
      <c r="B14" s="255" t="s">
        <v>1253</v>
      </c>
      <c r="C14" s="255" t="s">
        <v>54</v>
      </c>
      <c r="D14" s="255" t="s">
        <v>1189</v>
      </c>
      <c r="E14" s="255" t="s">
        <v>1254</v>
      </c>
      <c r="F14" s="255" t="s">
        <v>1255</v>
      </c>
      <c r="G14" s="255">
        <v>2334200</v>
      </c>
      <c r="H14" s="255" t="s">
        <v>1249</v>
      </c>
      <c r="I14" s="255">
        <v>2334200</v>
      </c>
      <c r="J14" s="256">
        <v>45162</v>
      </c>
      <c r="K14" s="256">
        <v>45163</v>
      </c>
      <c r="L14" s="255" t="s">
        <v>80</v>
      </c>
      <c r="M14" s="256">
        <v>45194</v>
      </c>
      <c r="N14" s="255" t="s">
        <v>1256</v>
      </c>
      <c r="O14" s="255" t="s">
        <v>1257</v>
      </c>
      <c r="P14" s="255" t="s">
        <v>1072</v>
      </c>
      <c r="Q14" s="255" t="s">
        <v>181</v>
      </c>
      <c r="R14" s="255" t="s">
        <v>1258</v>
      </c>
      <c r="S14" s="255" t="s">
        <v>1259</v>
      </c>
      <c r="T14" s="255" t="s">
        <v>80</v>
      </c>
    </row>
    <row r="15" spans="1:20" ht="15">
      <c r="A15" s="255" t="s">
        <v>1245</v>
      </c>
      <c r="B15" s="255" t="s">
        <v>1260</v>
      </c>
      <c r="C15" s="255" t="s">
        <v>54</v>
      </c>
      <c r="D15" s="255" t="s">
        <v>1189</v>
      </c>
      <c r="E15" s="255" t="s">
        <v>1261</v>
      </c>
      <c r="F15" s="255" t="s">
        <v>1262</v>
      </c>
      <c r="G15" s="255">
        <v>1000000</v>
      </c>
      <c r="H15" s="255" t="s">
        <v>1249</v>
      </c>
      <c r="I15" s="255">
        <v>1000000</v>
      </c>
      <c r="J15" s="256">
        <v>45166</v>
      </c>
      <c r="K15" s="256">
        <v>45167</v>
      </c>
      <c r="L15" s="255" t="s">
        <v>80</v>
      </c>
      <c r="M15" s="256">
        <v>45198</v>
      </c>
      <c r="N15" s="255" t="s">
        <v>474</v>
      </c>
      <c r="O15" s="255" t="s">
        <v>1263</v>
      </c>
      <c r="P15" s="255" t="s">
        <v>1072</v>
      </c>
      <c r="Q15" s="255" t="s">
        <v>181</v>
      </c>
      <c r="R15" s="255" t="s">
        <v>1264</v>
      </c>
      <c r="S15" s="255" t="s">
        <v>1265</v>
      </c>
      <c r="T15" s="255" t="s">
        <v>80</v>
      </c>
    </row>
    <row r="16" spans="1:20" ht="15">
      <c r="A16" s="255" t="s">
        <v>1266</v>
      </c>
      <c r="B16" s="255">
        <v>113990</v>
      </c>
      <c r="C16" s="255" t="s">
        <v>319</v>
      </c>
      <c r="D16" s="255" t="s">
        <v>1189</v>
      </c>
      <c r="E16" s="255" t="s">
        <v>435</v>
      </c>
      <c r="F16" s="255" t="s">
        <v>1267</v>
      </c>
      <c r="G16" s="255">
        <v>7127040</v>
      </c>
      <c r="H16" s="255">
        <v>0</v>
      </c>
      <c r="I16" s="255">
        <v>7127040</v>
      </c>
      <c r="J16" s="256">
        <v>45139</v>
      </c>
      <c r="K16" s="256">
        <v>45141</v>
      </c>
      <c r="L16" s="255" t="s">
        <v>80</v>
      </c>
      <c r="M16" s="256">
        <v>45169</v>
      </c>
      <c r="N16" s="255" t="s">
        <v>1268</v>
      </c>
      <c r="O16" s="255" t="s">
        <v>332</v>
      </c>
      <c r="P16" s="255" t="s">
        <v>1063</v>
      </c>
      <c r="Q16" s="255" t="s">
        <v>166</v>
      </c>
      <c r="R16" s="255" t="s">
        <v>80</v>
      </c>
      <c r="S16" s="255" t="s">
        <v>1269</v>
      </c>
      <c r="T16" s="255" t="s">
        <v>80</v>
      </c>
    </row>
    <row r="17" spans="1:20" ht="15">
      <c r="A17" s="255" t="s">
        <v>1266</v>
      </c>
      <c r="B17" s="255">
        <v>113992</v>
      </c>
      <c r="C17" s="255" t="s">
        <v>319</v>
      </c>
      <c r="D17" s="255" t="s">
        <v>1189</v>
      </c>
      <c r="E17" s="255" t="s">
        <v>209</v>
      </c>
      <c r="F17" s="255" t="s">
        <v>1270</v>
      </c>
      <c r="G17" s="255">
        <v>3110848</v>
      </c>
      <c r="H17" s="255">
        <v>0</v>
      </c>
      <c r="I17" s="255">
        <v>3110848</v>
      </c>
      <c r="J17" s="256">
        <v>45139</v>
      </c>
      <c r="K17" s="256">
        <v>45141</v>
      </c>
      <c r="L17" s="255" t="s">
        <v>80</v>
      </c>
      <c r="M17" s="256">
        <v>45169</v>
      </c>
      <c r="N17" s="255" t="s">
        <v>1271</v>
      </c>
      <c r="O17" s="255" t="s">
        <v>1272</v>
      </c>
      <c r="P17" s="255" t="s">
        <v>1063</v>
      </c>
      <c r="Q17" s="255" t="s">
        <v>166</v>
      </c>
      <c r="R17" s="255" t="s">
        <v>80</v>
      </c>
      <c r="S17" s="255" t="s">
        <v>1273</v>
      </c>
      <c r="T17" s="255" t="s">
        <v>80</v>
      </c>
    </row>
    <row r="18" spans="1:20" ht="15">
      <c r="A18" s="255" t="s">
        <v>1266</v>
      </c>
      <c r="B18" s="255">
        <v>114720</v>
      </c>
      <c r="C18" s="255" t="s">
        <v>319</v>
      </c>
      <c r="D18" s="255" t="s">
        <v>1189</v>
      </c>
      <c r="E18" s="255" t="s">
        <v>1274</v>
      </c>
      <c r="F18" s="255" t="s">
        <v>1275</v>
      </c>
      <c r="G18" s="255">
        <v>8226184</v>
      </c>
      <c r="H18" s="255">
        <v>0</v>
      </c>
      <c r="I18" s="255">
        <v>8226184</v>
      </c>
      <c r="J18" s="256">
        <v>45156</v>
      </c>
      <c r="K18" s="256">
        <v>45160</v>
      </c>
      <c r="L18" s="255" t="s">
        <v>80</v>
      </c>
      <c r="M18" s="256">
        <v>45282</v>
      </c>
      <c r="N18" s="255" t="s">
        <v>403</v>
      </c>
      <c r="O18" s="255" t="s">
        <v>1276</v>
      </c>
      <c r="P18" s="255" t="s">
        <v>1072</v>
      </c>
      <c r="Q18" s="255" t="s">
        <v>181</v>
      </c>
      <c r="R18" s="255" t="s">
        <v>80</v>
      </c>
      <c r="S18" s="255" t="s">
        <v>1277</v>
      </c>
      <c r="T18" s="255" t="s">
        <v>80</v>
      </c>
    </row>
    <row r="19" spans="1:20" ht="15">
      <c r="A19" s="255" t="s">
        <v>1278</v>
      </c>
      <c r="B19" s="255">
        <v>114693</v>
      </c>
      <c r="C19" s="255" t="s">
        <v>54</v>
      </c>
      <c r="D19" s="255" t="s">
        <v>1279</v>
      </c>
      <c r="E19" s="255" t="s">
        <v>1280</v>
      </c>
      <c r="F19" s="255" t="s">
        <v>1281</v>
      </c>
      <c r="G19" s="255">
        <v>4785067</v>
      </c>
      <c r="H19" s="255">
        <v>1196267</v>
      </c>
      <c r="I19" s="255">
        <v>5981334</v>
      </c>
      <c r="J19" s="256">
        <v>45156</v>
      </c>
      <c r="K19" s="256">
        <v>45156</v>
      </c>
      <c r="L19" s="255" t="s">
        <v>80</v>
      </c>
      <c r="M19" s="256">
        <v>45291</v>
      </c>
      <c r="N19" s="255" t="s">
        <v>1282</v>
      </c>
      <c r="O19" s="255" t="s">
        <v>463</v>
      </c>
      <c r="P19" s="255">
        <v>26</v>
      </c>
      <c r="Q19" s="255" t="s">
        <v>181</v>
      </c>
      <c r="R19" s="255" t="s">
        <v>80</v>
      </c>
      <c r="S19" s="255" t="s">
        <v>1283</v>
      </c>
      <c r="T19" s="255" t="s">
        <v>80</v>
      </c>
    </row>
    <row r="20" spans="1:20" ht="15">
      <c r="A20" s="255" t="s">
        <v>1284</v>
      </c>
      <c r="B20" s="255" t="s">
        <v>1285</v>
      </c>
      <c r="C20" s="255" t="s">
        <v>54</v>
      </c>
      <c r="D20" s="255" t="s">
        <v>1189</v>
      </c>
      <c r="E20" s="255" t="s">
        <v>1286</v>
      </c>
      <c r="F20" s="255" t="s">
        <v>1287</v>
      </c>
      <c r="G20" s="255">
        <v>2954858</v>
      </c>
      <c r="H20" s="255">
        <v>518093</v>
      </c>
      <c r="I20" s="255">
        <v>3427219</v>
      </c>
      <c r="J20" s="256">
        <v>45155</v>
      </c>
      <c r="K20" s="256">
        <v>45156</v>
      </c>
      <c r="L20" s="255" t="s">
        <v>80</v>
      </c>
      <c r="M20" s="256">
        <v>45287</v>
      </c>
      <c r="N20" s="255" t="s">
        <v>1288</v>
      </c>
      <c r="O20" s="255" t="s">
        <v>1289</v>
      </c>
      <c r="P20" s="255" t="s">
        <v>1063</v>
      </c>
      <c r="Q20" s="255" t="s">
        <v>166</v>
      </c>
      <c r="R20" s="255" t="s">
        <v>1290</v>
      </c>
      <c r="S20" s="255" t="s">
        <v>1291</v>
      </c>
      <c r="T20" s="255" t="s">
        <v>80</v>
      </c>
    </row>
    <row r="21" spans="1:20" ht="15.75" customHeight="1">
      <c r="A21" s="255" t="s">
        <v>1284</v>
      </c>
      <c r="B21" s="255" t="s">
        <v>1292</v>
      </c>
      <c r="C21" s="255" t="s">
        <v>54</v>
      </c>
      <c r="D21" s="255" t="s">
        <v>1210</v>
      </c>
      <c r="E21" s="255" t="s">
        <v>1293</v>
      </c>
      <c r="F21" s="255" t="s">
        <v>1294</v>
      </c>
      <c r="G21" s="255">
        <v>3873800</v>
      </c>
      <c r="H21" s="255">
        <v>1776000</v>
      </c>
      <c r="I21" s="255">
        <v>5649600</v>
      </c>
      <c r="J21" s="256">
        <v>45155</v>
      </c>
      <c r="K21" s="256">
        <v>45156</v>
      </c>
      <c r="L21" s="255" t="s">
        <v>80</v>
      </c>
      <c r="M21" s="256">
        <v>45280</v>
      </c>
      <c r="N21" s="255" t="s">
        <v>1295</v>
      </c>
      <c r="O21" s="255" t="s">
        <v>1296</v>
      </c>
      <c r="P21" s="255" t="s">
        <v>1072</v>
      </c>
      <c r="Q21" s="255" t="s">
        <v>181</v>
      </c>
      <c r="R21" s="255" t="s">
        <v>1297</v>
      </c>
      <c r="S21" s="255" t="s">
        <v>1298</v>
      </c>
      <c r="T21" s="255" t="s">
        <v>80</v>
      </c>
    </row>
    <row r="22" spans="1:20" ht="15.75" customHeight="1">
      <c r="A22" s="255" t="s">
        <v>1284</v>
      </c>
      <c r="B22" s="255" t="s">
        <v>1299</v>
      </c>
      <c r="C22" s="255" t="s">
        <v>54</v>
      </c>
      <c r="D22" s="255" t="s">
        <v>1210</v>
      </c>
      <c r="E22" s="255" t="s">
        <v>1293</v>
      </c>
      <c r="F22" s="255" t="s">
        <v>1300</v>
      </c>
      <c r="G22" s="255">
        <v>1752100</v>
      </c>
      <c r="H22" s="255">
        <v>416000</v>
      </c>
      <c r="I22" s="255">
        <v>2167594</v>
      </c>
      <c r="J22" s="256">
        <v>45168</v>
      </c>
      <c r="K22" s="256">
        <v>45168</v>
      </c>
      <c r="L22" s="255" t="s">
        <v>80</v>
      </c>
      <c r="M22" s="256">
        <v>45290</v>
      </c>
      <c r="N22" s="255" t="s">
        <v>1271</v>
      </c>
      <c r="O22" s="255" t="s">
        <v>1296</v>
      </c>
      <c r="P22" s="255" t="s">
        <v>1063</v>
      </c>
      <c r="Q22" s="255" t="s">
        <v>166</v>
      </c>
      <c r="R22" s="255" t="s">
        <v>1301</v>
      </c>
      <c r="S22" s="255" t="s">
        <v>1302</v>
      </c>
      <c r="T22" s="255" t="s">
        <v>80</v>
      </c>
    </row>
    <row r="23" spans="1:20" ht="15.75" customHeight="1">
      <c r="A23" s="255" t="s">
        <v>1303</v>
      </c>
      <c r="B23" s="255" t="s">
        <v>1304</v>
      </c>
      <c r="C23" s="255" t="s">
        <v>319</v>
      </c>
      <c r="D23" s="255" t="s">
        <v>1189</v>
      </c>
      <c r="E23" s="255" t="s">
        <v>320</v>
      </c>
      <c r="F23" s="255" t="s">
        <v>1305</v>
      </c>
      <c r="G23" s="255">
        <v>5752800</v>
      </c>
      <c r="H23" s="255">
        <v>0</v>
      </c>
      <c r="I23" s="255">
        <v>5752800</v>
      </c>
      <c r="J23" s="256">
        <v>45135</v>
      </c>
      <c r="K23" s="256">
        <v>45135</v>
      </c>
      <c r="L23" s="255" t="s">
        <v>80</v>
      </c>
      <c r="M23" s="256">
        <v>45163</v>
      </c>
      <c r="N23" s="255" t="s">
        <v>1306</v>
      </c>
      <c r="O23" s="255" t="s">
        <v>323</v>
      </c>
      <c r="P23" s="255" t="s">
        <v>1072</v>
      </c>
      <c r="Q23" s="255" t="s">
        <v>181</v>
      </c>
      <c r="R23" s="255" t="s">
        <v>80</v>
      </c>
      <c r="S23" s="255" t="s">
        <v>1307</v>
      </c>
      <c r="T23" s="255" t="s">
        <v>80</v>
      </c>
    </row>
    <row r="24" spans="1:20" ht="15.75" customHeight="1">
      <c r="A24" s="255" t="s">
        <v>1303</v>
      </c>
      <c r="B24" s="255" t="s">
        <v>1308</v>
      </c>
      <c r="C24" s="255" t="s">
        <v>319</v>
      </c>
      <c r="D24" s="255" t="s">
        <v>1189</v>
      </c>
      <c r="E24" s="255" t="s">
        <v>320</v>
      </c>
      <c r="F24" s="255" t="s">
        <v>1309</v>
      </c>
      <c r="G24" s="255">
        <v>3195300</v>
      </c>
      <c r="H24" s="255">
        <v>0</v>
      </c>
      <c r="I24" s="255">
        <v>3195300</v>
      </c>
      <c r="J24" s="256">
        <v>45148</v>
      </c>
      <c r="K24" s="256">
        <v>45148</v>
      </c>
      <c r="L24" s="255" t="s">
        <v>80</v>
      </c>
      <c r="M24" s="256">
        <v>45180</v>
      </c>
      <c r="N24" s="255" t="s">
        <v>1310</v>
      </c>
      <c r="O24" s="255" t="s">
        <v>323</v>
      </c>
      <c r="P24" s="255" t="s">
        <v>1072</v>
      </c>
      <c r="Q24" s="255" t="s">
        <v>181</v>
      </c>
      <c r="R24" s="255" t="s">
        <v>80</v>
      </c>
      <c r="S24" s="255" t="s">
        <v>1311</v>
      </c>
      <c r="T24" s="255" t="s">
        <v>80</v>
      </c>
    </row>
    <row r="25" spans="1:20" ht="15.75" customHeight="1">
      <c r="A25" s="255" t="s">
        <v>1303</v>
      </c>
      <c r="B25" s="255" t="s">
        <v>1312</v>
      </c>
      <c r="C25" s="255" t="s">
        <v>54</v>
      </c>
      <c r="D25" s="255" t="s">
        <v>1189</v>
      </c>
      <c r="E25" s="255" t="s">
        <v>1313</v>
      </c>
      <c r="F25" s="255" t="s">
        <v>1314</v>
      </c>
      <c r="G25" s="255">
        <v>18240000</v>
      </c>
      <c r="H25" s="255">
        <v>0</v>
      </c>
      <c r="I25" s="255">
        <v>18240000</v>
      </c>
      <c r="J25" s="256">
        <v>45162</v>
      </c>
      <c r="K25" s="256">
        <v>45168</v>
      </c>
      <c r="L25" s="255" t="s">
        <v>80</v>
      </c>
      <c r="M25" s="256">
        <v>45289</v>
      </c>
      <c r="N25" s="255" t="s">
        <v>1315</v>
      </c>
      <c r="O25" s="255" t="s">
        <v>1316</v>
      </c>
      <c r="P25" s="255" t="s">
        <v>1072</v>
      </c>
      <c r="Q25" s="255" t="s">
        <v>181</v>
      </c>
      <c r="R25" s="255" t="s">
        <v>1317</v>
      </c>
      <c r="S25" s="255" t="s">
        <v>1318</v>
      </c>
      <c r="T25" s="255" t="s">
        <v>80</v>
      </c>
    </row>
    <row r="26" spans="1:20" ht="15.75" customHeight="1">
      <c r="A26" s="255" t="s">
        <v>1319</v>
      </c>
      <c r="B26" s="255" t="s">
        <v>1320</v>
      </c>
      <c r="C26" s="255" t="s">
        <v>54</v>
      </c>
      <c r="D26" s="255" t="s">
        <v>1189</v>
      </c>
      <c r="E26" s="255" t="s">
        <v>1321</v>
      </c>
      <c r="F26" s="255" t="s">
        <v>1322</v>
      </c>
      <c r="G26" s="255" t="s">
        <v>1323</v>
      </c>
      <c r="H26" s="255">
        <v>0</v>
      </c>
      <c r="I26" s="255">
        <v>7920000</v>
      </c>
      <c r="J26" s="256">
        <v>45138</v>
      </c>
      <c r="K26" s="256">
        <v>45140</v>
      </c>
      <c r="L26" s="255" t="s">
        <v>80</v>
      </c>
      <c r="M26" s="256">
        <v>45275</v>
      </c>
      <c r="N26" s="255" t="s">
        <v>1324</v>
      </c>
      <c r="O26" s="255" t="s">
        <v>1325</v>
      </c>
      <c r="P26" s="255" t="s">
        <v>1063</v>
      </c>
      <c r="Q26" s="255" t="s">
        <v>166</v>
      </c>
      <c r="R26" s="255" t="s">
        <v>1326</v>
      </c>
      <c r="S26" s="255" t="s">
        <v>1327</v>
      </c>
      <c r="T26" s="255" t="s">
        <v>80</v>
      </c>
    </row>
    <row r="27" spans="1:20" ht="15.75" customHeight="1">
      <c r="A27" s="255" t="s">
        <v>1319</v>
      </c>
      <c r="B27" s="255" t="s">
        <v>1328</v>
      </c>
      <c r="C27" s="255" t="s">
        <v>54</v>
      </c>
      <c r="D27" s="255" t="s">
        <v>1189</v>
      </c>
      <c r="E27" s="255" t="s">
        <v>1329</v>
      </c>
      <c r="F27" s="255" t="s">
        <v>1330</v>
      </c>
      <c r="G27" s="255">
        <v>5600000</v>
      </c>
      <c r="H27" s="255">
        <v>0</v>
      </c>
      <c r="I27" s="255">
        <v>5600000</v>
      </c>
      <c r="J27" s="256">
        <v>45148</v>
      </c>
      <c r="K27" s="256">
        <v>45152</v>
      </c>
      <c r="L27" s="255" t="s">
        <v>80</v>
      </c>
      <c r="M27" s="256">
        <v>45275</v>
      </c>
      <c r="N27" s="255" t="s">
        <v>1306</v>
      </c>
      <c r="O27" s="255" t="s">
        <v>1331</v>
      </c>
      <c r="P27" s="255" t="s">
        <v>1072</v>
      </c>
      <c r="Q27" s="255" t="s">
        <v>181</v>
      </c>
      <c r="R27" s="255" t="s">
        <v>1332</v>
      </c>
      <c r="S27" s="255" t="s">
        <v>1333</v>
      </c>
      <c r="T27" s="255" t="s">
        <v>80</v>
      </c>
    </row>
    <row r="28" spans="1:20" ht="15.75" customHeight="1">
      <c r="A28" s="255" t="s">
        <v>1319</v>
      </c>
      <c r="B28" s="255" t="s">
        <v>1334</v>
      </c>
      <c r="C28" s="255" t="s">
        <v>54</v>
      </c>
      <c r="D28" s="255" t="s">
        <v>1189</v>
      </c>
      <c r="E28" s="255" t="s">
        <v>1335</v>
      </c>
      <c r="F28" s="255" t="s">
        <v>1336</v>
      </c>
      <c r="G28" s="255">
        <v>29200000</v>
      </c>
      <c r="H28" s="255">
        <v>0</v>
      </c>
      <c r="I28" s="255">
        <v>29200000</v>
      </c>
      <c r="J28" s="256">
        <v>45155</v>
      </c>
      <c r="K28" s="256">
        <v>45162</v>
      </c>
      <c r="L28" s="255" t="s">
        <v>80</v>
      </c>
      <c r="M28" s="256">
        <v>45275</v>
      </c>
      <c r="N28" s="255" t="s">
        <v>1310</v>
      </c>
      <c r="O28" s="255" t="s">
        <v>1337</v>
      </c>
      <c r="P28" s="255" t="s">
        <v>1072</v>
      </c>
      <c r="Q28" s="255" t="s">
        <v>181</v>
      </c>
      <c r="R28" s="255" t="s">
        <v>1338</v>
      </c>
      <c r="S28" s="255" t="s">
        <v>1339</v>
      </c>
      <c r="T28" s="255" t="s">
        <v>80</v>
      </c>
    </row>
    <row r="29" spans="1:20" ht="15.75" customHeight="1">
      <c r="A29" s="255" t="s">
        <v>1319</v>
      </c>
      <c r="B29" s="255" t="s">
        <v>1340</v>
      </c>
      <c r="C29" s="255" t="s">
        <v>319</v>
      </c>
      <c r="D29" s="255" t="s">
        <v>1189</v>
      </c>
      <c r="E29" s="255" t="s">
        <v>355</v>
      </c>
      <c r="F29" s="255" t="s">
        <v>1341</v>
      </c>
      <c r="G29" s="255">
        <v>3914290</v>
      </c>
      <c r="H29" s="255">
        <v>0</v>
      </c>
      <c r="I29" s="255">
        <v>3914290</v>
      </c>
      <c r="J29" s="256">
        <v>45147</v>
      </c>
      <c r="K29" s="256">
        <v>45154</v>
      </c>
      <c r="L29" s="255" t="s">
        <v>80</v>
      </c>
      <c r="M29" s="256">
        <v>45275</v>
      </c>
      <c r="N29" s="255" t="s">
        <v>1342</v>
      </c>
      <c r="O29" s="255" t="s">
        <v>505</v>
      </c>
      <c r="P29" s="255" t="s">
        <v>1072</v>
      </c>
      <c r="Q29" s="255" t="s">
        <v>181</v>
      </c>
      <c r="R29" s="255" t="s">
        <v>80</v>
      </c>
      <c r="S29" s="255" t="s">
        <v>1343</v>
      </c>
      <c r="T29" s="255" t="s">
        <v>80</v>
      </c>
    </row>
    <row r="30" spans="1:20" ht="15.75" customHeight="1">
      <c r="A30" s="255" t="s">
        <v>1319</v>
      </c>
      <c r="B30" s="255" t="s">
        <v>1344</v>
      </c>
      <c r="C30" s="255" t="s">
        <v>319</v>
      </c>
      <c r="D30" s="255" t="s">
        <v>1189</v>
      </c>
      <c r="E30" s="255" t="s">
        <v>435</v>
      </c>
      <c r="F30" s="255" t="s">
        <v>1345</v>
      </c>
      <c r="G30" s="255">
        <v>6363500</v>
      </c>
      <c r="H30" s="255">
        <v>0</v>
      </c>
      <c r="I30" s="255">
        <v>6363500</v>
      </c>
      <c r="J30" s="256">
        <v>45140</v>
      </c>
      <c r="K30" s="256">
        <v>45147</v>
      </c>
      <c r="L30" s="255" t="s">
        <v>80</v>
      </c>
      <c r="M30" s="256">
        <v>45275</v>
      </c>
      <c r="N30" s="255" t="s">
        <v>352</v>
      </c>
      <c r="O30" s="255" t="s">
        <v>332</v>
      </c>
      <c r="P30" s="255" t="s">
        <v>1072</v>
      </c>
      <c r="Q30" s="255" t="s">
        <v>181</v>
      </c>
      <c r="R30" s="255" t="s">
        <v>80</v>
      </c>
      <c r="S30" s="255" t="s">
        <v>1346</v>
      </c>
      <c r="T30" s="255" t="s">
        <v>80</v>
      </c>
    </row>
    <row r="31" spans="1:20" ht="15.75" customHeight="1">
      <c r="A31" s="255" t="s">
        <v>1319</v>
      </c>
      <c r="B31" s="255" t="s">
        <v>1347</v>
      </c>
      <c r="C31" s="255" t="s">
        <v>319</v>
      </c>
      <c r="D31" s="255" t="s">
        <v>1189</v>
      </c>
      <c r="E31" s="255" t="s">
        <v>435</v>
      </c>
      <c r="F31" s="255" t="s">
        <v>1348</v>
      </c>
      <c r="G31" s="255">
        <v>10236800</v>
      </c>
      <c r="H31" s="255">
        <v>0</v>
      </c>
      <c r="I31" s="255">
        <v>10236800</v>
      </c>
      <c r="J31" s="256">
        <v>45147</v>
      </c>
      <c r="K31" s="256">
        <v>45161</v>
      </c>
      <c r="L31" s="255" t="s">
        <v>80</v>
      </c>
      <c r="M31" s="256">
        <v>45275</v>
      </c>
      <c r="N31" s="255" t="s">
        <v>1349</v>
      </c>
      <c r="O31" s="255" t="s">
        <v>332</v>
      </c>
      <c r="P31" s="255" t="s">
        <v>1072</v>
      </c>
      <c r="Q31" s="255" t="s">
        <v>181</v>
      </c>
      <c r="R31" s="255" t="s">
        <v>80</v>
      </c>
      <c r="S31" s="255" t="s">
        <v>1350</v>
      </c>
      <c r="T31" s="255" t="s">
        <v>80</v>
      </c>
    </row>
    <row r="32" spans="1:20" ht="15.75" customHeight="1">
      <c r="A32" s="255" t="s">
        <v>1319</v>
      </c>
      <c r="B32" s="255" t="s">
        <v>1351</v>
      </c>
      <c r="C32" s="255" t="s">
        <v>319</v>
      </c>
      <c r="D32" s="255" t="s">
        <v>1189</v>
      </c>
      <c r="E32" s="255" t="s">
        <v>191</v>
      </c>
      <c r="F32" s="255" t="s">
        <v>1352</v>
      </c>
      <c r="G32" s="255">
        <v>2657258</v>
      </c>
      <c r="H32" s="255">
        <v>0</v>
      </c>
      <c r="I32" s="255">
        <v>2657258</v>
      </c>
      <c r="J32" s="256">
        <v>45155</v>
      </c>
      <c r="K32" s="256">
        <v>45161</v>
      </c>
      <c r="L32" s="255" t="s">
        <v>80</v>
      </c>
      <c r="M32" s="256">
        <v>45275</v>
      </c>
      <c r="N32" s="255" t="s">
        <v>1353</v>
      </c>
      <c r="O32" s="255" t="s">
        <v>251</v>
      </c>
      <c r="P32" s="255" t="s">
        <v>1072</v>
      </c>
      <c r="Q32" s="255" t="s">
        <v>181</v>
      </c>
      <c r="R32" s="255" t="s">
        <v>80</v>
      </c>
      <c r="S32" s="255" t="s">
        <v>1354</v>
      </c>
      <c r="T32" s="255" t="s">
        <v>80</v>
      </c>
    </row>
    <row r="33" spans="1:20" ht="15.75" customHeight="1">
      <c r="A33" s="255" t="s">
        <v>1319</v>
      </c>
      <c r="B33" s="255" t="s">
        <v>1355</v>
      </c>
      <c r="C33" s="255" t="s">
        <v>319</v>
      </c>
      <c r="D33" s="255" t="s">
        <v>1189</v>
      </c>
      <c r="E33" s="255" t="s">
        <v>435</v>
      </c>
      <c r="F33" s="255" t="s">
        <v>1341</v>
      </c>
      <c r="G33" s="255">
        <v>2214828</v>
      </c>
      <c r="H33" s="255">
        <v>0</v>
      </c>
      <c r="I33" s="255">
        <v>2214828</v>
      </c>
      <c r="J33" s="256">
        <v>45147</v>
      </c>
      <c r="K33" s="256">
        <v>45167</v>
      </c>
      <c r="L33" s="255" t="s">
        <v>80</v>
      </c>
      <c r="M33" s="256">
        <v>45275</v>
      </c>
      <c r="N33" s="255" t="s">
        <v>1342</v>
      </c>
      <c r="O33" s="255" t="s">
        <v>332</v>
      </c>
      <c r="P33" s="255" t="s">
        <v>1072</v>
      </c>
      <c r="Q33" s="255" t="s">
        <v>181</v>
      </c>
      <c r="R33" s="255" t="s">
        <v>80</v>
      </c>
      <c r="S33" s="255" t="s">
        <v>1356</v>
      </c>
      <c r="T33" s="255" t="s">
        <v>80</v>
      </c>
    </row>
    <row r="34" spans="1:20" ht="15.75" customHeight="1">
      <c r="A34" s="255" t="s">
        <v>1319</v>
      </c>
      <c r="B34" s="255" t="s">
        <v>1357</v>
      </c>
      <c r="C34" s="255" t="s">
        <v>319</v>
      </c>
      <c r="D34" s="255" t="s">
        <v>1189</v>
      </c>
      <c r="E34" s="255" t="s">
        <v>209</v>
      </c>
      <c r="F34" s="255" t="s">
        <v>1358</v>
      </c>
      <c r="G34" s="255">
        <v>2199744</v>
      </c>
      <c r="H34" s="255">
        <v>0</v>
      </c>
      <c r="I34" s="255">
        <v>2199744</v>
      </c>
      <c r="J34" s="256">
        <v>45167</v>
      </c>
      <c r="K34" s="256">
        <v>45168</v>
      </c>
      <c r="L34" s="255" t="s">
        <v>80</v>
      </c>
      <c r="M34" s="256">
        <v>45275</v>
      </c>
      <c r="N34" s="255" t="s">
        <v>680</v>
      </c>
      <c r="O34" s="255" t="s">
        <v>212</v>
      </c>
      <c r="P34" s="255" t="s">
        <v>1072</v>
      </c>
      <c r="Q34" s="255" t="s">
        <v>181</v>
      </c>
      <c r="R34" s="255" t="s">
        <v>80</v>
      </c>
      <c r="S34" s="255" t="s">
        <v>1359</v>
      </c>
      <c r="T34" s="255" t="s">
        <v>80</v>
      </c>
    </row>
    <row r="35" spans="1:20" ht="15.75" customHeight="1">
      <c r="A35" s="255" t="s">
        <v>1360</v>
      </c>
      <c r="B35" s="255">
        <v>114145</v>
      </c>
      <c r="C35" s="255" t="s">
        <v>54</v>
      </c>
      <c r="D35" s="255" t="s">
        <v>1189</v>
      </c>
      <c r="E35" s="255" t="s">
        <v>320</v>
      </c>
      <c r="F35" s="255" t="s">
        <v>1361</v>
      </c>
      <c r="G35" s="255">
        <v>24984000</v>
      </c>
      <c r="H35" s="255">
        <v>0</v>
      </c>
      <c r="I35" s="255">
        <v>24984000</v>
      </c>
      <c r="J35" s="256">
        <v>45141</v>
      </c>
      <c r="K35" s="256">
        <v>45141</v>
      </c>
      <c r="L35" s="255" t="s">
        <v>80</v>
      </c>
      <c r="M35" s="256">
        <v>45211</v>
      </c>
      <c r="N35" s="255" t="s">
        <v>1362</v>
      </c>
      <c r="O35" s="255" t="s">
        <v>323</v>
      </c>
      <c r="P35" s="255" t="s">
        <v>1072</v>
      </c>
      <c r="Q35" s="255" t="s">
        <v>181</v>
      </c>
      <c r="R35" s="255" t="s">
        <v>80</v>
      </c>
      <c r="S35" s="255" t="s">
        <v>1363</v>
      </c>
      <c r="T35" s="255" t="s">
        <v>80</v>
      </c>
    </row>
    <row r="36" spans="1:20" ht="15.75" customHeight="1">
      <c r="A36" s="255" t="s">
        <v>1360</v>
      </c>
      <c r="B36" s="255" t="s">
        <v>1364</v>
      </c>
      <c r="C36" s="255" t="s">
        <v>54</v>
      </c>
      <c r="D36" s="255" t="s">
        <v>1210</v>
      </c>
      <c r="E36" s="255" t="s">
        <v>1365</v>
      </c>
      <c r="F36" s="255" t="s">
        <v>1366</v>
      </c>
      <c r="G36" s="255">
        <v>17087764</v>
      </c>
      <c r="H36" s="255">
        <v>0</v>
      </c>
      <c r="I36" s="255">
        <v>17087764</v>
      </c>
      <c r="J36" s="256">
        <v>45156</v>
      </c>
      <c r="K36" s="256">
        <v>45160</v>
      </c>
      <c r="L36" s="255" t="s">
        <v>80</v>
      </c>
      <c r="M36" s="256">
        <v>45198</v>
      </c>
      <c r="N36" s="255" t="s">
        <v>853</v>
      </c>
      <c r="O36" s="255" t="s">
        <v>1367</v>
      </c>
      <c r="P36" s="255" t="s">
        <v>1072</v>
      </c>
      <c r="Q36" s="255" t="s">
        <v>181</v>
      </c>
      <c r="R36" s="255">
        <v>26340631</v>
      </c>
      <c r="S36" s="255" t="s">
        <v>1368</v>
      </c>
      <c r="T36" s="255" t="s">
        <v>80</v>
      </c>
    </row>
    <row r="37" spans="1:20" ht="15.75" customHeight="1">
      <c r="A37" s="255" t="s">
        <v>1360</v>
      </c>
      <c r="B37" s="255" t="s">
        <v>1369</v>
      </c>
      <c r="C37" s="255" t="s">
        <v>54</v>
      </c>
      <c r="D37" s="255" t="s">
        <v>1210</v>
      </c>
      <c r="E37" s="255" t="s">
        <v>1365</v>
      </c>
      <c r="F37" s="255" t="s">
        <v>1370</v>
      </c>
      <c r="G37" s="255">
        <v>4000000</v>
      </c>
      <c r="H37" s="255">
        <v>0</v>
      </c>
      <c r="I37" s="255">
        <v>4000000</v>
      </c>
      <c r="J37" s="256">
        <v>45163</v>
      </c>
      <c r="K37" s="256">
        <v>45163</v>
      </c>
      <c r="L37" s="255" t="s">
        <v>80</v>
      </c>
      <c r="M37" s="256" t="s">
        <v>1371</v>
      </c>
      <c r="N37" s="255" t="s">
        <v>474</v>
      </c>
      <c r="O37" s="255" t="s">
        <v>1367</v>
      </c>
      <c r="P37" s="255" t="s">
        <v>1072</v>
      </c>
      <c r="Q37" s="255" t="s">
        <v>181</v>
      </c>
      <c r="R37" s="255">
        <v>26645800</v>
      </c>
      <c r="S37" s="255" t="s">
        <v>1372</v>
      </c>
      <c r="T37" s="255" t="s">
        <v>80</v>
      </c>
    </row>
    <row r="38" spans="1:20" ht="15.75" customHeight="1">
      <c r="A38" s="255" t="s">
        <v>1373</v>
      </c>
      <c r="B38" s="255" t="s">
        <v>1374</v>
      </c>
      <c r="C38" s="255" t="s">
        <v>54</v>
      </c>
      <c r="D38" s="255" t="s">
        <v>1210</v>
      </c>
      <c r="E38" s="255" t="s">
        <v>1375</v>
      </c>
      <c r="F38" s="255" t="s">
        <v>1376</v>
      </c>
      <c r="G38" s="255">
        <v>20056900</v>
      </c>
      <c r="H38" s="255">
        <v>0</v>
      </c>
      <c r="I38" s="255">
        <v>20056900</v>
      </c>
      <c r="J38" s="256">
        <v>45125</v>
      </c>
      <c r="K38" s="256">
        <v>45161</v>
      </c>
      <c r="L38" s="255" t="s">
        <v>80</v>
      </c>
      <c r="M38" s="256">
        <v>45291</v>
      </c>
      <c r="N38" s="255" t="s">
        <v>1377</v>
      </c>
      <c r="O38" s="255" t="s">
        <v>1378</v>
      </c>
      <c r="P38" s="255" t="s">
        <v>1063</v>
      </c>
      <c r="Q38" s="255" t="s">
        <v>166</v>
      </c>
      <c r="R38" s="255" t="s">
        <v>1379</v>
      </c>
      <c r="S38" s="255" t="s">
        <v>1380</v>
      </c>
      <c r="T38" s="255" t="s">
        <v>80</v>
      </c>
    </row>
    <row r="39" spans="1:20" ht="15.75" customHeight="1">
      <c r="A39" s="255" t="s">
        <v>1373</v>
      </c>
      <c r="B39" s="255" t="s">
        <v>1381</v>
      </c>
      <c r="C39" s="255" t="s">
        <v>54</v>
      </c>
      <c r="D39" s="255" t="s">
        <v>1189</v>
      </c>
      <c r="E39" s="255" t="s">
        <v>1382</v>
      </c>
      <c r="F39" s="255" t="s">
        <v>1383</v>
      </c>
      <c r="G39" s="255">
        <v>2233068</v>
      </c>
      <c r="H39" s="255">
        <v>0</v>
      </c>
      <c r="I39" s="255">
        <v>2233068</v>
      </c>
      <c r="J39" s="256">
        <v>45168</v>
      </c>
      <c r="K39" s="256">
        <v>45169</v>
      </c>
      <c r="L39" s="255" t="s">
        <v>80</v>
      </c>
      <c r="M39" s="256">
        <v>45291</v>
      </c>
      <c r="N39" s="255" t="s">
        <v>1384</v>
      </c>
      <c r="O39" s="255" t="s">
        <v>1385</v>
      </c>
      <c r="P39" s="255" t="s">
        <v>1063</v>
      </c>
      <c r="Q39" s="255" t="s">
        <v>166</v>
      </c>
      <c r="R39" s="255" t="s">
        <v>1386</v>
      </c>
      <c r="S39" s="255" t="s">
        <v>1387</v>
      </c>
      <c r="T39" s="255" t="s">
        <v>80</v>
      </c>
    </row>
    <row r="40" spans="1:20" ht="15.75" customHeight="1">
      <c r="A40" s="255" t="s">
        <v>1388</v>
      </c>
      <c r="B40" s="255" t="s">
        <v>1389</v>
      </c>
      <c r="C40" s="255" t="s">
        <v>54</v>
      </c>
      <c r="D40" s="255" t="s">
        <v>1210</v>
      </c>
      <c r="E40" s="255" t="s">
        <v>869</v>
      </c>
      <c r="F40" s="255" t="s">
        <v>1390</v>
      </c>
      <c r="G40" s="255">
        <v>7000000</v>
      </c>
      <c r="H40" s="255">
        <v>0</v>
      </c>
      <c r="I40" s="255">
        <v>7000000</v>
      </c>
      <c r="J40" s="256">
        <v>45148</v>
      </c>
      <c r="K40" s="256">
        <v>45148</v>
      </c>
      <c r="L40" s="255" t="s">
        <v>80</v>
      </c>
      <c r="M40" s="256">
        <v>45282</v>
      </c>
      <c r="N40" s="255" t="s">
        <v>1391</v>
      </c>
      <c r="O40" s="255" t="s">
        <v>1392</v>
      </c>
      <c r="P40" s="255" t="s">
        <v>1072</v>
      </c>
      <c r="Q40" s="255" t="s">
        <v>181</v>
      </c>
      <c r="R40" s="255" t="s">
        <v>1389</v>
      </c>
      <c r="S40" s="255" t="s">
        <v>1393</v>
      </c>
      <c r="T40" s="255" t="s">
        <v>80</v>
      </c>
    </row>
    <row r="41" spans="1:20" ht="15.75" customHeight="1">
      <c r="A41" s="255" t="s">
        <v>1394</v>
      </c>
      <c r="B41" s="255" t="s">
        <v>1395</v>
      </c>
      <c r="C41" s="255" t="s">
        <v>54</v>
      </c>
      <c r="D41" s="255" t="s">
        <v>1189</v>
      </c>
      <c r="E41" s="255" t="s">
        <v>1396</v>
      </c>
      <c r="F41" s="255" t="s">
        <v>1397</v>
      </c>
      <c r="G41" s="255">
        <v>14113000</v>
      </c>
      <c r="H41" s="255">
        <v>0</v>
      </c>
      <c r="I41" s="255">
        <v>14113000</v>
      </c>
      <c r="J41" s="256">
        <v>45141</v>
      </c>
      <c r="K41" s="256">
        <v>45152</v>
      </c>
      <c r="L41" s="255" t="s">
        <v>80</v>
      </c>
      <c r="M41" s="256">
        <v>45173</v>
      </c>
      <c r="N41" s="255" t="s">
        <v>244</v>
      </c>
      <c r="O41" s="255" t="s">
        <v>1398</v>
      </c>
      <c r="P41" s="255">
        <v>10</v>
      </c>
      <c r="Q41" s="255" t="s">
        <v>166</v>
      </c>
      <c r="R41" s="255" t="s">
        <v>1399</v>
      </c>
      <c r="S41" s="255" t="s">
        <v>1400</v>
      </c>
      <c r="T41" s="255" t="s">
        <v>80</v>
      </c>
    </row>
    <row r="42" spans="1:20" ht="15.75" customHeight="1">
      <c r="A42" s="255" t="s">
        <v>1394</v>
      </c>
      <c r="B42" s="255" t="s">
        <v>1401</v>
      </c>
      <c r="C42" s="255" t="s">
        <v>54</v>
      </c>
      <c r="D42" s="255" t="s">
        <v>1189</v>
      </c>
      <c r="E42" s="255" t="s">
        <v>1402</v>
      </c>
      <c r="F42" s="255" t="s">
        <v>1403</v>
      </c>
      <c r="G42" s="255">
        <v>14420210</v>
      </c>
      <c r="H42" s="255">
        <v>0</v>
      </c>
      <c r="I42" s="255">
        <v>14420210</v>
      </c>
      <c r="J42" s="256">
        <v>45162</v>
      </c>
      <c r="K42" s="256">
        <v>45168</v>
      </c>
      <c r="L42" s="255" t="s">
        <v>80</v>
      </c>
      <c r="M42" s="256">
        <v>45188</v>
      </c>
      <c r="N42" s="255" t="s">
        <v>1404</v>
      </c>
      <c r="O42" s="255" t="s">
        <v>1405</v>
      </c>
      <c r="P42" s="255">
        <v>26</v>
      </c>
      <c r="Q42" s="255" t="s">
        <v>181</v>
      </c>
      <c r="R42" s="255" t="s">
        <v>1406</v>
      </c>
      <c r="S42" s="255" t="s">
        <v>1407</v>
      </c>
      <c r="T42" s="255" t="s">
        <v>80</v>
      </c>
    </row>
    <row r="43" spans="1:20" ht="15.75" customHeight="1">
      <c r="A43" s="255" t="s">
        <v>1394</v>
      </c>
      <c r="B43" s="255" t="s">
        <v>1408</v>
      </c>
      <c r="C43" s="255" t="s">
        <v>54</v>
      </c>
      <c r="D43" s="255" t="s">
        <v>1189</v>
      </c>
      <c r="E43" s="255" t="s">
        <v>1409</v>
      </c>
      <c r="F43" s="255" t="s">
        <v>1410</v>
      </c>
      <c r="G43" s="255">
        <v>21037500</v>
      </c>
      <c r="H43" s="255">
        <v>4854100</v>
      </c>
      <c r="I43" s="255">
        <v>25891600</v>
      </c>
      <c r="J43" s="256">
        <v>44992</v>
      </c>
      <c r="K43" s="256">
        <v>44995</v>
      </c>
      <c r="L43" s="255" t="s">
        <v>80</v>
      </c>
      <c r="M43" s="256">
        <v>45291</v>
      </c>
      <c r="N43" s="255" t="s">
        <v>1411</v>
      </c>
      <c r="O43" s="255" t="s">
        <v>1412</v>
      </c>
      <c r="P43" s="255">
        <v>26</v>
      </c>
      <c r="Q43" s="255" t="s">
        <v>181</v>
      </c>
      <c r="R43" s="255" t="s">
        <v>1413</v>
      </c>
      <c r="S43" s="255" t="s">
        <v>1414</v>
      </c>
      <c r="T43" s="255" t="s">
        <v>80</v>
      </c>
    </row>
    <row r="44" spans="1:20" ht="15.75" customHeight="1">
      <c r="A44" s="255" t="s">
        <v>1415</v>
      </c>
      <c r="B44" s="255" t="s">
        <v>1416</v>
      </c>
      <c r="C44" s="255" t="s">
        <v>54</v>
      </c>
      <c r="D44" s="255" t="s">
        <v>1189</v>
      </c>
      <c r="E44" s="255" t="s">
        <v>1417</v>
      </c>
      <c r="F44" s="255" t="s">
        <v>1418</v>
      </c>
      <c r="G44" s="255">
        <v>9000000</v>
      </c>
      <c r="H44" s="255">
        <v>0</v>
      </c>
      <c r="I44" s="255">
        <v>9000000</v>
      </c>
      <c r="J44" s="256">
        <v>45160</v>
      </c>
      <c r="K44" s="256">
        <v>45162</v>
      </c>
      <c r="L44" s="255" t="s">
        <v>80</v>
      </c>
      <c r="M44" s="256">
        <v>45193</v>
      </c>
      <c r="N44" s="255" t="s">
        <v>299</v>
      </c>
      <c r="O44" s="255" t="s">
        <v>1419</v>
      </c>
      <c r="P44" s="255">
        <v>10</v>
      </c>
      <c r="Q44" s="255" t="s">
        <v>166</v>
      </c>
      <c r="R44" s="255" t="s">
        <v>1420</v>
      </c>
      <c r="S44" s="255" t="s">
        <v>1421</v>
      </c>
      <c r="T44" s="255" t="s">
        <v>80</v>
      </c>
    </row>
    <row r="45" spans="1:20" ht="15.75" customHeight="1">
      <c r="A45" s="255" t="s">
        <v>1415</v>
      </c>
      <c r="B45" s="255">
        <v>114973</v>
      </c>
      <c r="C45" s="255" t="s">
        <v>54</v>
      </c>
      <c r="D45" s="255" t="s">
        <v>1279</v>
      </c>
      <c r="E45" s="255" t="s">
        <v>1422</v>
      </c>
      <c r="F45" s="255" t="s">
        <v>1423</v>
      </c>
      <c r="G45" s="255">
        <v>2686866</v>
      </c>
      <c r="H45" s="255">
        <v>0</v>
      </c>
      <c r="I45" s="255">
        <v>2686866</v>
      </c>
      <c r="J45" s="256">
        <v>45163</v>
      </c>
      <c r="K45" s="256">
        <v>45166</v>
      </c>
      <c r="L45" s="255" t="s">
        <v>80</v>
      </c>
      <c r="M45" s="256">
        <v>45224</v>
      </c>
      <c r="N45" s="255" t="s">
        <v>1424</v>
      </c>
      <c r="O45" s="255" t="s">
        <v>323</v>
      </c>
      <c r="P45" s="255">
        <v>26</v>
      </c>
      <c r="Q45" s="255" t="s">
        <v>181</v>
      </c>
      <c r="R45" s="255" t="s">
        <v>80</v>
      </c>
      <c r="S45" s="255" t="s">
        <v>1425</v>
      </c>
      <c r="T45" s="255" t="s">
        <v>80</v>
      </c>
    </row>
    <row r="46" spans="1:20" ht="15.75" customHeight="1">
      <c r="A46" s="255" t="s">
        <v>1426</v>
      </c>
      <c r="B46" s="255">
        <v>114611</v>
      </c>
      <c r="C46" s="255" t="s">
        <v>52</v>
      </c>
      <c r="D46" s="255" t="s">
        <v>1279</v>
      </c>
      <c r="E46" s="255" t="s">
        <v>1427</v>
      </c>
      <c r="F46" s="255" t="s">
        <v>1428</v>
      </c>
      <c r="G46" s="255">
        <v>3158250</v>
      </c>
      <c r="H46" s="255">
        <v>0</v>
      </c>
      <c r="I46" s="255">
        <v>3158250</v>
      </c>
      <c r="J46" s="256">
        <v>45155</v>
      </c>
      <c r="K46" s="256" t="s">
        <v>1429</v>
      </c>
      <c r="L46" s="255" t="s">
        <v>80</v>
      </c>
      <c r="M46" s="256">
        <v>45216</v>
      </c>
      <c r="N46" s="255" t="s">
        <v>1430</v>
      </c>
      <c r="O46" s="255" t="s">
        <v>1431</v>
      </c>
      <c r="P46" s="255" t="s">
        <v>1063</v>
      </c>
      <c r="Q46" s="255" t="s">
        <v>166</v>
      </c>
      <c r="R46" s="255">
        <v>114611</v>
      </c>
      <c r="S46" s="255" t="s">
        <v>1432</v>
      </c>
      <c r="T46" s="255" t="s">
        <v>80</v>
      </c>
    </row>
    <row r="47" spans="1:20" ht="15.75" customHeight="1">
      <c r="A47" s="255"/>
      <c r="B47" s="255"/>
      <c r="C47" s="255"/>
      <c r="D47" s="255"/>
      <c r="E47" s="255"/>
      <c r="F47" s="255"/>
      <c r="G47" s="255"/>
      <c r="H47" s="255"/>
      <c r="I47" s="255"/>
      <c r="J47" s="256"/>
      <c r="K47" s="256"/>
      <c r="L47" s="255"/>
      <c r="M47" s="256"/>
      <c r="N47" s="255"/>
      <c r="O47" s="255"/>
      <c r="P47" s="255"/>
      <c r="Q47" s="255"/>
      <c r="R47" s="255"/>
      <c r="S47" s="255"/>
      <c r="T47" s="255"/>
    </row>
    <row r="48" spans="1:20" ht="15.75" customHeight="1">
      <c r="A48" s="255"/>
      <c r="B48" s="255"/>
      <c r="C48" s="255"/>
      <c r="D48" s="255"/>
      <c r="E48" s="255"/>
      <c r="F48" s="255"/>
      <c r="G48" s="255"/>
      <c r="H48" s="255"/>
      <c r="I48" s="255"/>
      <c r="J48" s="256"/>
      <c r="K48" s="256"/>
      <c r="L48" s="255"/>
      <c r="M48" s="256"/>
      <c r="N48" s="255"/>
      <c r="O48" s="255"/>
      <c r="P48" s="255"/>
      <c r="Q48" s="255"/>
      <c r="R48" s="255"/>
      <c r="S48" s="255"/>
      <c r="T48" s="255"/>
    </row>
    <row r="49" spans="1:20" ht="15.75" customHeight="1">
      <c r="A49" s="255"/>
      <c r="B49" s="255"/>
      <c r="C49" s="255"/>
      <c r="D49" s="255"/>
      <c r="E49" s="255"/>
      <c r="F49" s="255"/>
      <c r="G49" s="255"/>
      <c r="H49" s="255"/>
      <c r="I49" s="255"/>
      <c r="J49" s="256"/>
      <c r="K49" s="256"/>
      <c r="L49" s="255"/>
      <c r="M49" s="256"/>
      <c r="N49" s="255"/>
      <c r="O49" s="255"/>
      <c r="P49" s="255"/>
      <c r="Q49" s="255"/>
      <c r="R49" s="255"/>
      <c r="S49" s="255"/>
      <c r="T49" s="255"/>
    </row>
    <row r="50" spans="1:20" ht="15.75" customHeight="1">
      <c r="A50" s="255"/>
      <c r="B50" s="255"/>
      <c r="C50" s="255"/>
      <c r="D50" s="255"/>
      <c r="E50" s="255"/>
      <c r="F50" s="255"/>
      <c r="G50" s="255"/>
      <c r="H50" s="255"/>
      <c r="I50" s="255"/>
      <c r="J50" s="256"/>
      <c r="K50" s="256"/>
      <c r="L50" s="255"/>
      <c r="M50" s="256"/>
      <c r="N50" s="255"/>
      <c r="O50" s="255"/>
      <c r="P50" s="255"/>
      <c r="Q50" s="255"/>
      <c r="R50" s="255"/>
      <c r="S50" s="255"/>
      <c r="T50" s="255"/>
    </row>
    <row r="51" spans="1:20" ht="15.75" customHeight="1">
      <c r="A51" s="255"/>
      <c r="B51" s="255"/>
      <c r="C51" s="255"/>
      <c r="D51" s="255"/>
      <c r="E51" s="255"/>
      <c r="F51" s="255"/>
      <c r="G51" s="255"/>
      <c r="H51" s="255"/>
      <c r="I51" s="255"/>
      <c r="J51" s="256"/>
      <c r="K51" s="256"/>
      <c r="L51" s="255"/>
      <c r="M51" s="256"/>
      <c r="N51" s="255"/>
      <c r="O51" s="255"/>
      <c r="P51" s="255"/>
      <c r="Q51" s="255"/>
      <c r="R51" s="255"/>
      <c r="S51" s="255"/>
      <c r="T51" s="255"/>
    </row>
    <row r="52" spans="1:20" ht="15.75" customHeight="1">
      <c r="A52" s="255"/>
      <c r="B52" s="255"/>
      <c r="C52" s="255"/>
      <c r="D52" s="255"/>
      <c r="E52" s="255"/>
      <c r="F52" s="255"/>
      <c r="G52" s="255"/>
      <c r="H52" s="255"/>
      <c r="I52" s="255"/>
      <c r="J52" s="256"/>
      <c r="K52" s="256"/>
      <c r="L52" s="255"/>
      <c r="M52" s="256"/>
      <c r="N52" s="255"/>
      <c r="O52" s="255"/>
      <c r="P52" s="255"/>
      <c r="Q52" s="255"/>
      <c r="R52" s="255"/>
      <c r="S52" s="255"/>
      <c r="T52" s="255"/>
    </row>
    <row r="53" spans="1:20" ht="15.75" customHeight="1">
      <c r="A53" s="255"/>
      <c r="B53" s="255"/>
      <c r="C53" s="255"/>
      <c r="D53" s="255"/>
      <c r="E53" s="255"/>
      <c r="F53" s="255"/>
      <c r="G53" s="255"/>
      <c r="H53" s="255"/>
      <c r="I53" s="255"/>
      <c r="J53" s="256"/>
      <c r="K53" s="256"/>
      <c r="L53" s="255"/>
      <c r="M53" s="256"/>
      <c r="N53" s="255"/>
      <c r="O53" s="255"/>
      <c r="P53" s="255"/>
      <c r="Q53" s="255"/>
      <c r="R53" s="255"/>
      <c r="S53" s="255"/>
      <c r="T53" s="255"/>
    </row>
    <row r="54" spans="1:20" ht="15.75" customHeight="1">
      <c r="A54" s="255"/>
      <c r="B54" s="255"/>
      <c r="C54" s="255"/>
      <c r="D54" s="255"/>
      <c r="E54" s="255"/>
      <c r="F54" s="255"/>
      <c r="G54" s="255"/>
      <c r="H54" s="255"/>
      <c r="I54" s="255"/>
      <c r="J54" s="256"/>
      <c r="K54" s="256"/>
      <c r="L54" s="255"/>
      <c r="M54" s="256"/>
      <c r="N54" s="255"/>
      <c r="O54" s="255"/>
      <c r="P54" s="255"/>
      <c r="Q54" s="255"/>
      <c r="R54" s="255"/>
      <c r="S54" s="255"/>
      <c r="T54" s="255"/>
    </row>
    <row r="55" spans="1:20" ht="15.75" customHeight="1">
      <c r="A55" s="255"/>
      <c r="B55" s="255"/>
      <c r="C55" s="255"/>
      <c r="D55" s="255"/>
      <c r="E55" s="255"/>
      <c r="F55" s="255"/>
      <c r="G55" s="255"/>
      <c r="H55" s="255"/>
      <c r="I55" s="255"/>
      <c r="J55" s="256"/>
      <c r="K55" s="256"/>
      <c r="L55" s="255"/>
      <c r="M55" s="256"/>
      <c r="N55" s="255"/>
      <c r="O55" s="255"/>
      <c r="P55" s="255"/>
      <c r="Q55" s="255"/>
      <c r="R55" s="255"/>
      <c r="S55" s="255"/>
      <c r="T55" s="255"/>
    </row>
    <row r="56" spans="1:20" ht="15.75" customHeight="1">
      <c r="A56" s="255"/>
      <c r="B56" s="255"/>
      <c r="C56" s="255"/>
      <c r="D56" s="255"/>
      <c r="E56" s="255"/>
      <c r="F56" s="255"/>
      <c r="G56" s="255"/>
      <c r="H56" s="255"/>
      <c r="I56" s="255"/>
      <c r="J56" s="256"/>
      <c r="K56" s="256"/>
      <c r="L56" s="255"/>
      <c r="M56" s="256"/>
      <c r="N56" s="255"/>
      <c r="O56" s="255"/>
      <c r="P56" s="255"/>
      <c r="Q56" s="255"/>
      <c r="R56" s="255"/>
      <c r="S56" s="255"/>
      <c r="T56" s="255"/>
    </row>
    <row r="57" spans="1:20" ht="15.75" customHeight="1">
      <c r="A57" s="255"/>
      <c r="B57" s="255"/>
      <c r="C57" s="255"/>
      <c r="D57" s="255"/>
      <c r="E57" s="255"/>
      <c r="F57" s="255"/>
      <c r="G57" s="255"/>
      <c r="H57" s="255"/>
      <c r="I57" s="255"/>
      <c r="J57" s="256"/>
      <c r="K57" s="256"/>
      <c r="L57" s="255"/>
      <c r="M57" s="256"/>
      <c r="N57" s="255"/>
      <c r="O57" s="255"/>
      <c r="P57" s="255"/>
      <c r="Q57" s="255"/>
      <c r="R57" s="255"/>
      <c r="S57" s="255"/>
      <c r="T57" s="255"/>
    </row>
    <row r="58" spans="1:20" ht="15.75" customHeight="1">
      <c r="A58" s="255"/>
      <c r="B58" s="255"/>
      <c r="C58" s="255"/>
      <c r="D58" s="255"/>
      <c r="E58" s="255"/>
      <c r="F58" s="255"/>
      <c r="G58" s="255"/>
      <c r="H58" s="255"/>
      <c r="I58" s="255"/>
      <c r="J58" s="256"/>
      <c r="K58" s="256"/>
      <c r="L58" s="255"/>
      <c r="M58" s="256"/>
      <c r="N58" s="255"/>
      <c r="O58" s="255"/>
      <c r="P58" s="255"/>
      <c r="Q58" s="255"/>
      <c r="R58" s="255"/>
      <c r="S58" s="255"/>
      <c r="T58" s="255"/>
    </row>
    <row r="59" spans="1:20" ht="15.75" customHeight="1">
      <c r="A59" s="255"/>
      <c r="B59" s="255"/>
      <c r="C59" s="255"/>
      <c r="D59" s="255"/>
      <c r="E59" s="255"/>
      <c r="F59" s="255"/>
      <c r="G59" s="255"/>
      <c r="H59" s="255"/>
      <c r="I59" s="255"/>
      <c r="J59" s="256"/>
      <c r="K59" s="256"/>
      <c r="L59" s="255"/>
      <c r="M59" s="256"/>
      <c r="N59" s="255"/>
      <c r="O59" s="255"/>
      <c r="P59" s="255"/>
      <c r="Q59" s="255"/>
      <c r="R59" s="255"/>
      <c r="S59" s="255"/>
      <c r="T59" s="255"/>
    </row>
    <row r="60" spans="1:20" ht="15.75" customHeight="1">
      <c r="A60" s="255"/>
      <c r="B60" s="255"/>
      <c r="C60" s="255"/>
      <c r="D60" s="255"/>
      <c r="E60" s="255"/>
      <c r="F60" s="255"/>
      <c r="G60" s="255"/>
      <c r="H60" s="255"/>
      <c r="I60" s="255"/>
      <c r="J60" s="256"/>
      <c r="K60" s="256"/>
      <c r="L60" s="255"/>
      <c r="M60" s="256"/>
      <c r="N60" s="255"/>
      <c r="O60" s="255"/>
      <c r="P60" s="255"/>
      <c r="Q60" s="255"/>
      <c r="R60" s="255"/>
      <c r="S60" s="255"/>
      <c r="T60" s="255"/>
    </row>
    <row r="61" spans="1:20" ht="15.75" customHeight="1">
      <c r="A61" s="255"/>
      <c r="B61" s="255"/>
      <c r="C61" s="255"/>
      <c r="D61" s="255"/>
      <c r="E61" s="255"/>
      <c r="F61" s="255"/>
      <c r="G61" s="255"/>
      <c r="H61" s="255"/>
      <c r="I61" s="255"/>
      <c r="J61" s="256"/>
      <c r="K61" s="256"/>
      <c r="L61" s="255"/>
      <c r="M61" s="256"/>
      <c r="N61" s="255"/>
      <c r="O61" s="255"/>
      <c r="P61" s="255"/>
      <c r="Q61" s="255"/>
      <c r="R61" s="255"/>
      <c r="S61" s="255"/>
      <c r="T61" s="255"/>
    </row>
    <row r="62" spans="1:20" ht="15.75" customHeight="1">
      <c r="A62" s="255"/>
      <c r="B62" s="255"/>
      <c r="C62" s="255"/>
      <c r="D62" s="255"/>
      <c r="E62" s="255"/>
      <c r="F62" s="255"/>
      <c r="G62" s="255"/>
      <c r="H62" s="255"/>
      <c r="I62" s="255"/>
      <c r="J62" s="256"/>
      <c r="K62" s="256"/>
      <c r="L62" s="255"/>
      <c r="M62" s="256"/>
      <c r="N62" s="255"/>
      <c r="O62" s="255"/>
      <c r="P62" s="255"/>
      <c r="Q62" s="255"/>
      <c r="R62" s="255"/>
      <c r="S62" s="255"/>
      <c r="T62" s="255"/>
    </row>
    <row r="63" spans="1:20" ht="15.75" customHeight="1">
      <c r="A63" s="255"/>
      <c r="B63" s="255"/>
      <c r="C63" s="255"/>
      <c r="D63" s="255"/>
      <c r="E63" s="255"/>
      <c r="F63" s="255"/>
      <c r="G63" s="255"/>
      <c r="H63" s="255"/>
      <c r="I63" s="255"/>
      <c r="J63" s="256"/>
      <c r="K63" s="256"/>
      <c r="L63" s="255"/>
      <c r="M63" s="256"/>
      <c r="N63" s="255"/>
      <c r="O63" s="255"/>
      <c r="P63" s="255"/>
      <c r="Q63" s="255"/>
      <c r="R63" s="255"/>
      <c r="S63" s="255"/>
      <c r="T63" s="255"/>
    </row>
    <row r="64" spans="1:20" ht="15.75" customHeight="1">
      <c r="A64" s="255"/>
      <c r="B64" s="255"/>
      <c r="C64" s="255"/>
      <c r="D64" s="255"/>
      <c r="E64" s="255"/>
      <c r="F64" s="255"/>
      <c r="G64" s="255"/>
      <c r="H64" s="255"/>
      <c r="I64" s="255"/>
      <c r="J64" s="256"/>
      <c r="K64" s="256"/>
      <c r="L64" s="255"/>
      <c r="M64" s="256"/>
      <c r="N64" s="255"/>
      <c r="O64" s="255"/>
      <c r="P64" s="255"/>
      <c r="Q64" s="255"/>
      <c r="R64" s="255"/>
      <c r="S64" s="255"/>
      <c r="T64" s="255"/>
    </row>
    <row r="65" spans="1:20" ht="15.75" customHeight="1">
      <c r="A65" s="255"/>
      <c r="B65" s="255"/>
      <c r="C65" s="255"/>
      <c r="D65" s="255"/>
      <c r="E65" s="255"/>
      <c r="F65" s="255"/>
      <c r="G65" s="255"/>
      <c r="H65" s="255"/>
      <c r="I65" s="255"/>
      <c r="J65" s="256"/>
      <c r="K65" s="256"/>
      <c r="L65" s="255"/>
      <c r="M65" s="256"/>
      <c r="N65" s="255"/>
      <c r="O65" s="255"/>
      <c r="P65" s="255"/>
      <c r="Q65" s="255"/>
      <c r="R65" s="255"/>
      <c r="S65" s="255"/>
      <c r="T65" s="255"/>
    </row>
    <row r="66" spans="1:20" ht="15.75" customHeight="1">
      <c r="A66" s="255"/>
      <c r="B66" s="255"/>
      <c r="C66" s="255"/>
      <c r="D66" s="255"/>
      <c r="E66" s="255"/>
      <c r="F66" s="255"/>
      <c r="G66" s="255"/>
      <c r="H66" s="255"/>
      <c r="I66" s="255"/>
      <c r="J66" s="256"/>
      <c r="K66" s="256"/>
      <c r="L66" s="255"/>
      <c r="M66" s="256"/>
      <c r="N66" s="255"/>
      <c r="O66" s="255"/>
      <c r="P66" s="255"/>
      <c r="Q66" s="255"/>
      <c r="R66" s="255"/>
      <c r="S66" s="255"/>
      <c r="T66" s="255"/>
    </row>
    <row r="67" spans="1:20" ht="15.75" customHeight="1">
      <c r="A67" s="255"/>
      <c r="B67" s="255"/>
      <c r="C67" s="255"/>
      <c r="D67" s="255"/>
      <c r="E67" s="255"/>
      <c r="F67" s="255"/>
      <c r="G67" s="255"/>
      <c r="H67" s="255"/>
      <c r="I67" s="255"/>
      <c r="J67" s="256"/>
      <c r="K67" s="256"/>
      <c r="L67" s="255"/>
      <c r="M67" s="256"/>
      <c r="N67" s="255"/>
      <c r="O67" s="255"/>
      <c r="P67" s="255"/>
      <c r="Q67" s="255"/>
      <c r="R67" s="255"/>
      <c r="S67" s="255"/>
      <c r="T67" s="255"/>
    </row>
    <row r="68" spans="1:20" ht="15.75" customHeight="1">
      <c r="A68" s="255"/>
      <c r="B68" s="255"/>
      <c r="C68" s="255"/>
      <c r="D68" s="255"/>
      <c r="E68" s="255"/>
      <c r="F68" s="255"/>
      <c r="G68" s="255"/>
      <c r="H68" s="255"/>
      <c r="I68" s="255"/>
      <c r="J68" s="256"/>
      <c r="K68" s="256"/>
      <c r="L68" s="255"/>
      <c r="M68" s="256"/>
      <c r="N68" s="255"/>
      <c r="O68" s="255"/>
      <c r="P68" s="255"/>
      <c r="Q68" s="255"/>
      <c r="R68" s="255"/>
      <c r="S68" s="255"/>
      <c r="T68" s="255"/>
    </row>
    <row r="69" spans="1:20" ht="15.75" customHeight="1">
      <c r="A69" s="255"/>
      <c r="B69" s="255"/>
      <c r="C69" s="255"/>
      <c r="D69" s="255"/>
      <c r="E69" s="255"/>
      <c r="F69" s="255"/>
      <c r="G69" s="255"/>
      <c r="H69" s="255"/>
      <c r="I69" s="255"/>
      <c r="J69" s="256"/>
      <c r="K69" s="256"/>
      <c r="L69" s="255"/>
      <c r="M69" s="256"/>
      <c r="N69" s="255"/>
      <c r="O69" s="255"/>
      <c r="P69" s="255"/>
      <c r="Q69" s="255"/>
      <c r="R69" s="255"/>
      <c r="S69" s="255"/>
      <c r="T69" s="255"/>
    </row>
    <row r="70" spans="1:20" ht="15.75" customHeight="1">
      <c r="A70" s="255"/>
      <c r="B70" s="255"/>
      <c r="C70" s="255"/>
      <c r="D70" s="255"/>
      <c r="E70" s="255"/>
      <c r="F70" s="255"/>
      <c r="G70" s="255"/>
      <c r="H70" s="255"/>
      <c r="I70" s="255"/>
      <c r="J70" s="256"/>
      <c r="K70" s="256"/>
      <c r="L70" s="255"/>
      <c r="M70" s="256"/>
      <c r="N70" s="255"/>
      <c r="O70" s="255"/>
      <c r="P70" s="255"/>
      <c r="Q70" s="255"/>
      <c r="R70" s="255"/>
      <c r="S70" s="255"/>
      <c r="T70" s="255"/>
    </row>
    <row r="71" spans="1:20" ht="15.75" customHeight="1">
      <c r="A71" s="255"/>
      <c r="B71" s="255"/>
      <c r="C71" s="255"/>
      <c r="D71" s="255"/>
      <c r="E71" s="255"/>
      <c r="F71" s="255"/>
      <c r="G71" s="255"/>
      <c r="H71" s="255"/>
      <c r="I71" s="255"/>
      <c r="J71" s="256"/>
      <c r="K71" s="256"/>
      <c r="L71" s="255"/>
      <c r="M71" s="256"/>
      <c r="N71" s="255"/>
      <c r="O71" s="255"/>
      <c r="P71" s="255"/>
      <c r="Q71" s="255"/>
      <c r="R71" s="255"/>
      <c r="S71" s="255"/>
      <c r="T71" s="255"/>
    </row>
    <row r="72" spans="1:20" ht="15.75" customHeight="1">
      <c r="A72" s="255"/>
      <c r="B72" s="255"/>
      <c r="C72" s="255"/>
      <c r="D72" s="255"/>
      <c r="E72" s="255"/>
      <c r="F72" s="255"/>
      <c r="G72" s="255"/>
      <c r="H72" s="255"/>
      <c r="I72" s="255"/>
      <c r="J72" s="256"/>
      <c r="K72" s="256"/>
      <c r="L72" s="255"/>
      <c r="M72" s="256"/>
      <c r="N72" s="255"/>
      <c r="O72" s="255"/>
      <c r="P72" s="255"/>
      <c r="Q72" s="255"/>
      <c r="R72" s="255"/>
      <c r="S72" s="255"/>
      <c r="T72" s="255"/>
    </row>
    <row r="73" spans="1:20" ht="15.75" customHeight="1">
      <c r="A73" s="255"/>
      <c r="B73" s="255"/>
      <c r="C73" s="255"/>
      <c r="D73" s="255"/>
      <c r="E73" s="255"/>
      <c r="F73" s="255"/>
      <c r="G73" s="255"/>
      <c r="H73" s="255"/>
      <c r="I73" s="255"/>
      <c r="J73" s="256"/>
      <c r="K73" s="256"/>
      <c r="L73" s="255"/>
      <c r="M73" s="256"/>
      <c r="N73" s="255"/>
      <c r="O73" s="255"/>
      <c r="P73" s="255"/>
      <c r="Q73" s="255"/>
      <c r="R73" s="255"/>
      <c r="S73" s="255"/>
      <c r="T73" s="255"/>
    </row>
    <row r="74" spans="1:20" ht="15.75" customHeight="1">
      <c r="A74" s="255"/>
      <c r="B74" s="255"/>
      <c r="C74" s="255"/>
      <c r="D74" s="255"/>
      <c r="E74" s="255"/>
      <c r="F74" s="255"/>
      <c r="G74" s="255"/>
      <c r="H74" s="255"/>
      <c r="I74" s="255"/>
      <c r="J74" s="256"/>
      <c r="K74" s="256"/>
      <c r="L74" s="255"/>
      <c r="M74" s="256"/>
      <c r="N74" s="255"/>
      <c r="O74" s="255"/>
      <c r="P74" s="255"/>
      <c r="Q74" s="255"/>
      <c r="R74" s="255"/>
      <c r="S74" s="255"/>
      <c r="T74" s="255"/>
    </row>
    <row r="75" spans="1:20" ht="15.75" customHeight="1">
      <c r="A75" s="255"/>
      <c r="B75" s="255"/>
      <c r="C75" s="255"/>
      <c r="D75" s="255"/>
      <c r="E75" s="255"/>
      <c r="F75" s="255"/>
      <c r="G75" s="255"/>
      <c r="H75" s="255"/>
      <c r="I75" s="255"/>
      <c r="J75" s="256"/>
      <c r="K75" s="256"/>
      <c r="L75" s="255"/>
      <c r="M75" s="256"/>
      <c r="N75" s="255"/>
      <c r="O75" s="255"/>
      <c r="P75" s="255"/>
      <c r="Q75" s="255"/>
      <c r="R75" s="255"/>
      <c r="S75" s="255"/>
      <c r="T75" s="255"/>
    </row>
    <row r="76" spans="1:20" ht="15.75" customHeight="1">
      <c r="A76" s="255"/>
      <c r="B76" s="255"/>
      <c r="C76" s="255"/>
      <c r="D76" s="255"/>
      <c r="E76" s="255"/>
      <c r="F76" s="255"/>
      <c r="G76" s="255"/>
      <c r="H76" s="255"/>
      <c r="I76" s="255"/>
      <c r="J76" s="256"/>
      <c r="K76" s="256"/>
      <c r="L76" s="255"/>
      <c r="M76" s="256"/>
      <c r="N76" s="255"/>
      <c r="O76" s="255"/>
      <c r="P76" s="255"/>
      <c r="Q76" s="255"/>
      <c r="R76" s="255"/>
      <c r="S76" s="255"/>
      <c r="T76" s="255"/>
    </row>
    <row r="77" spans="1:20" ht="15.75" customHeight="1">
      <c r="A77" s="255"/>
      <c r="B77" s="255"/>
      <c r="C77" s="255"/>
      <c r="D77" s="255"/>
      <c r="E77" s="255"/>
      <c r="F77" s="255"/>
      <c r="G77" s="255"/>
      <c r="H77" s="255"/>
      <c r="I77" s="255"/>
      <c r="J77" s="256"/>
      <c r="K77" s="256"/>
      <c r="L77" s="255"/>
      <c r="M77" s="256"/>
      <c r="N77" s="255"/>
      <c r="O77" s="255"/>
      <c r="P77" s="255"/>
      <c r="Q77" s="255"/>
      <c r="R77" s="255"/>
      <c r="S77" s="255"/>
      <c r="T77" s="255"/>
    </row>
    <row r="78" spans="1:20" ht="15.75" customHeight="1">
      <c r="A78" s="255"/>
      <c r="B78" s="255"/>
      <c r="C78" s="255"/>
      <c r="D78" s="255"/>
      <c r="E78" s="255"/>
      <c r="F78" s="255"/>
      <c r="G78" s="255"/>
      <c r="H78" s="255"/>
      <c r="I78" s="255"/>
      <c r="J78" s="256"/>
      <c r="K78" s="256"/>
      <c r="L78" s="255"/>
      <c r="M78" s="256"/>
      <c r="N78" s="255"/>
      <c r="O78" s="255"/>
      <c r="P78" s="255"/>
      <c r="Q78" s="255"/>
      <c r="R78" s="255"/>
      <c r="S78" s="255"/>
      <c r="T78" s="255"/>
    </row>
    <row r="79" spans="1:20" ht="15.75" customHeight="1">
      <c r="A79" s="255"/>
      <c r="B79" s="255"/>
      <c r="C79" s="255"/>
      <c r="D79" s="255"/>
      <c r="E79" s="255"/>
      <c r="F79" s="255"/>
      <c r="G79" s="255"/>
      <c r="H79" s="255"/>
      <c r="I79" s="255"/>
      <c r="J79" s="256"/>
      <c r="K79" s="256"/>
      <c r="L79" s="255"/>
      <c r="M79" s="256"/>
      <c r="N79" s="255"/>
      <c r="O79" s="255"/>
      <c r="P79" s="255"/>
      <c r="Q79" s="255"/>
      <c r="R79" s="255"/>
      <c r="S79" s="255"/>
      <c r="T79" s="255"/>
    </row>
    <row r="80" spans="1:20" ht="15.75" customHeight="1">
      <c r="A80" s="255"/>
      <c r="B80" s="255"/>
      <c r="C80" s="255"/>
      <c r="D80" s="255"/>
      <c r="E80" s="255"/>
      <c r="F80" s="255"/>
      <c r="G80" s="255"/>
      <c r="H80" s="255"/>
      <c r="I80" s="255"/>
      <c r="J80" s="256"/>
      <c r="K80" s="256"/>
      <c r="L80" s="255"/>
      <c r="M80" s="256"/>
      <c r="N80" s="255"/>
      <c r="O80" s="255"/>
      <c r="P80" s="255"/>
      <c r="Q80" s="255"/>
      <c r="R80" s="255"/>
      <c r="S80" s="255"/>
      <c r="T80" s="255"/>
    </row>
    <row r="81" spans="1:20" ht="15.75" customHeight="1">
      <c r="A81" s="255"/>
      <c r="B81" s="255"/>
      <c r="C81" s="255"/>
      <c r="D81" s="255"/>
      <c r="E81" s="255"/>
      <c r="F81" s="255"/>
      <c r="G81" s="255"/>
      <c r="H81" s="255"/>
      <c r="I81" s="255"/>
      <c r="J81" s="256"/>
      <c r="K81" s="256"/>
      <c r="L81" s="255"/>
      <c r="M81" s="256"/>
      <c r="N81" s="255"/>
      <c r="O81" s="255"/>
      <c r="P81" s="255"/>
      <c r="Q81" s="255"/>
      <c r="R81" s="255"/>
      <c r="S81" s="255"/>
      <c r="T81" s="255"/>
    </row>
    <row r="82" spans="1:20" ht="15.75" customHeight="1">
      <c r="A82" s="255"/>
      <c r="B82" s="255"/>
      <c r="C82" s="255"/>
      <c r="D82" s="255"/>
      <c r="E82" s="255"/>
      <c r="F82" s="255"/>
      <c r="G82" s="255"/>
      <c r="H82" s="255"/>
      <c r="I82" s="255"/>
      <c r="J82" s="256"/>
      <c r="K82" s="256"/>
      <c r="L82" s="255"/>
      <c r="M82" s="256"/>
      <c r="N82" s="255"/>
      <c r="O82" s="255"/>
      <c r="P82" s="255"/>
      <c r="Q82" s="255"/>
      <c r="R82" s="255"/>
      <c r="S82" s="255"/>
      <c r="T82" s="255"/>
    </row>
    <row r="83" spans="1:20" ht="15.75" customHeight="1">
      <c r="A83" s="255"/>
      <c r="B83" s="255"/>
      <c r="C83" s="255"/>
      <c r="D83" s="255"/>
      <c r="E83" s="255"/>
      <c r="F83" s="255"/>
      <c r="G83" s="255"/>
      <c r="H83" s="255"/>
      <c r="I83" s="255"/>
      <c r="J83" s="256"/>
      <c r="K83" s="256"/>
      <c r="L83" s="255"/>
      <c r="M83" s="256"/>
      <c r="N83" s="255"/>
      <c r="O83" s="255"/>
      <c r="P83" s="255"/>
      <c r="Q83" s="255"/>
      <c r="R83" s="255"/>
      <c r="S83" s="255"/>
      <c r="T83" s="255"/>
    </row>
    <row r="84" spans="1:20" ht="15.75" customHeight="1">
      <c r="A84" s="255"/>
      <c r="B84" s="255"/>
      <c r="C84" s="255"/>
      <c r="D84" s="255"/>
      <c r="E84" s="255"/>
      <c r="F84" s="255"/>
      <c r="G84" s="255"/>
      <c r="H84" s="255"/>
      <c r="I84" s="255"/>
      <c r="J84" s="256"/>
      <c r="K84" s="256"/>
      <c r="L84" s="255"/>
      <c r="M84" s="256"/>
      <c r="N84" s="255"/>
      <c r="O84" s="255"/>
      <c r="P84" s="255"/>
      <c r="Q84" s="255"/>
      <c r="R84" s="255"/>
      <c r="S84" s="255"/>
      <c r="T84" s="255"/>
    </row>
    <row r="85" spans="1:20" ht="15.75" customHeight="1">
      <c r="A85" s="255"/>
      <c r="B85" s="255"/>
      <c r="C85" s="255"/>
      <c r="D85" s="255"/>
      <c r="E85" s="255"/>
      <c r="F85" s="255"/>
      <c r="G85" s="255"/>
      <c r="H85" s="255"/>
      <c r="I85" s="255"/>
      <c r="J85" s="256"/>
      <c r="K85" s="256"/>
      <c r="L85" s="255"/>
      <c r="M85" s="256"/>
      <c r="N85" s="255"/>
      <c r="O85" s="255"/>
      <c r="P85" s="255"/>
      <c r="Q85" s="255"/>
      <c r="R85" s="255"/>
      <c r="S85" s="255"/>
      <c r="T85" s="255"/>
    </row>
    <row r="86" spans="1:20" ht="15.75" customHeight="1">
      <c r="A86" s="255"/>
      <c r="B86" s="255"/>
      <c r="C86" s="255"/>
      <c r="D86" s="255"/>
      <c r="E86" s="255"/>
      <c r="F86" s="255"/>
      <c r="G86" s="255"/>
      <c r="H86" s="255"/>
      <c r="I86" s="255"/>
      <c r="J86" s="256"/>
      <c r="K86" s="256"/>
      <c r="L86" s="255"/>
      <c r="M86" s="256"/>
      <c r="N86" s="255"/>
      <c r="O86" s="255"/>
      <c r="P86" s="255"/>
      <c r="Q86" s="255"/>
      <c r="R86" s="255"/>
      <c r="S86" s="255"/>
      <c r="T86" s="255"/>
    </row>
    <row r="87" spans="1:20" ht="15.75" customHeight="1">
      <c r="A87" s="255"/>
      <c r="B87" s="255"/>
      <c r="C87" s="255"/>
      <c r="D87" s="255"/>
      <c r="E87" s="255"/>
      <c r="F87" s="255"/>
      <c r="G87" s="255"/>
      <c r="H87" s="255"/>
      <c r="I87" s="255"/>
      <c r="J87" s="256"/>
      <c r="K87" s="256"/>
      <c r="L87" s="255"/>
      <c r="M87" s="256"/>
      <c r="N87" s="255"/>
      <c r="O87" s="255"/>
      <c r="P87" s="255"/>
      <c r="Q87" s="255"/>
      <c r="R87" s="255"/>
      <c r="S87" s="255"/>
      <c r="T87" s="255"/>
    </row>
    <row r="88" spans="1:20" ht="15.75" customHeight="1">
      <c r="A88" s="255"/>
      <c r="B88" s="255"/>
      <c r="C88" s="255"/>
      <c r="D88" s="255"/>
      <c r="E88" s="255"/>
      <c r="F88" s="255"/>
      <c r="G88" s="255"/>
      <c r="H88" s="255"/>
      <c r="I88" s="255"/>
      <c r="J88" s="256"/>
      <c r="K88" s="256"/>
      <c r="L88" s="255"/>
      <c r="M88" s="256"/>
      <c r="N88" s="255"/>
      <c r="O88" s="255"/>
      <c r="P88" s="255"/>
      <c r="Q88" s="255"/>
      <c r="R88" s="255"/>
      <c r="S88" s="255"/>
      <c r="T88" s="255"/>
    </row>
    <row r="89" spans="1:20" ht="15.75" customHeight="1">
      <c r="A89" s="255"/>
      <c r="B89" s="255"/>
      <c r="C89" s="255"/>
      <c r="D89" s="255"/>
      <c r="E89" s="255"/>
      <c r="F89" s="255"/>
      <c r="G89" s="255"/>
      <c r="H89" s="255"/>
      <c r="I89" s="255"/>
      <c r="J89" s="256"/>
      <c r="K89" s="256"/>
      <c r="L89" s="255"/>
      <c r="M89" s="256"/>
      <c r="N89" s="255"/>
      <c r="O89" s="255"/>
      <c r="P89" s="255"/>
      <c r="Q89" s="255"/>
      <c r="R89" s="255"/>
      <c r="S89" s="255"/>
      <c r="T89" s="255"/>
    </row>
    <row r="90" spans="1:20" ht="15.75" customHeight="1">
      <c r="A90" s="255"/>
      <c r="B90" s="255"/>
      <c r="C90" s="255"/>
      <c r="D90" s="255"/>
      <c r="E90" s="255"/>
      <c r="F90" s="255"/>
      <c r="G90" s="255"/>
      <c r="H90" s="255"/>
      <c r="I90" s="255"/>
      <c r="J90" s="256"/>
      <c r="K90" s="256"/>
      <c r="L90" s="255"/>
      <c r="M90" s="256"/>
      <c r="N90" s="255"/>
      <c r="O90" s="255"/>
      <c r="P90" s="255"/>
      <c r="Q90" s="255"/>
      <c r="R90" s="255"/>
      <c r="S90" s="255"/>
      <c r="T90" s="255"/>
    </row>
    <row r="91" spans="1:20" ht="15.75" customHeight="1">
      <c r="A91" s="255"/>
      <c r="B91" s="255"/>
      <c r="C91" s="255"/>
      <c r="D91" s="255"/>
      <c r="E91" s="255"/>
      <c r="F91" s="255"/>
      <c r="G91" s="255"/>
      <c r="H91" s="255"/>
      <c r="I91" s="255"/>
      <c r="J91" s="256"/>
      <c r="K91" s="256"/>
      <c r="L91" s="255"/>
      <c r="M91" s="256"/>
      <c r="N91" s="255"/>
      <c r="O91" s="255"/>
      <c r="P91" s="255"/>
      <c r="Q91" s="255"/>
      <c r="R91" s="255"/>
      <c r="S91" s="255"/>
      <c r="T91" s="255"/>
    </row>
    <row r="92" spans="1:20" ht="15.75" customHeight="1">
      <c r="A92" s="255"/>
      <c r="B92" s="255"/>
      <c r="C92" s="255"/>
      <c r="D92" s="255"/>
      <c r="E92" s="255"/>
      <c r="F92" s="255"/>
      <c r="G92" s="255"/>
      <c r="H92" s="255"/>
      <c r="I92" s="255"/>
      <c r="J92" s="256"/>
      <c r="K92" s="256"/>
      <c r="L92" s="255"/>
      <c r="M92" s="256"/>
      <c r="N92" s="255"/>
      <c r="O92" s="255"/>
      <c r="P92" s="255"/>
      <c r="Q92" s="255"/>
      <c r="R92" s="255"/>
      <c r="S92" s="255"/>
      <c r="T92" s="255"/>
    </row>
    <row r="93" spans="1:20" ht="15.75" customHeight="1">
      <c r="A93" s="255"/>
      <c r="B93" s="255"/>
      <c r="C93" s="255"/>
      <c r="D93" s="255"/>
      <c r="E93" s="255"/>
      <c r="F93" s="255"/>
      <c r="G93" s="255"/>
      <c r="H93" s="255"/>
      <c r="I93" s="255"/>
      <c r="J93" s="256"/>
      <c r="K93" s="256"/>
      <c r="L93" s="255"/>
      <c r="M93" s="256"/>
      <c r="N93" s="255"/>
      <c r="O93" s="255"/>
      <c r="P93" s="255"/>
      <c r="Q93" s="255"/>
      <c r="R93" s="255"/>
      <c r="S93" s="255"/>
      <c r="T93" s="255"/>
    </row>
    <row r="94" spans="1:20" ht="15.75" customHeight="1">
      <c r="A94" s="255"/>
      <c r="B94" s="255"/>
      <c r="C94" s="255"/>
      <c r="D94" s="255"/>
      <c r="E94" s="255"/>
      <c r="F94" s="255"/>
      <c r="G94" s="255"/>
      <c r="H94" s="255"/>
      <c r="I94" s="255"/>
      <c r="J94" s="256"/>
      <c r="K94" s="256"/>
      <c r="L94" s="255"/>
      <c r="M94" s="256"/>
      <c r="N94" s="255"/>
      <c r="O94" s="255"/>
      <c r="P94" s="255"/>
      <c r="Q94" s="255"/>
      <c r="R94" s="255"/>
      <c r="S94" s="255"/>
      <c r="T94" s="255"/>
    </row>
    <row r="95" spans="1:20" ht="15.75" customHeight="1">
      <c r="A95" s="255"/>
      <c r="B95" s="255"/>
      <c r="C95" s="255"/>
      <c r="D95" s="255"/>
      <c r="E95" s="255"/>
      <c r="F95" s="255"/>
      <c r="G95" s="255"/>
      <c r="H95" s="255"/>
      <c r="I95" s="255"/>
      <c r="J95" s="256"/>
      <c r="K95" s="256"/>
      <c r="L95" s="255"/>
      <c r="M95" s="256"/>
      <c r="N95" s="255"/>
      <c r="O95" s="255"/>
      <c r="P95" s="255"/>
      <c r="Q95" s="255"/>
      <c r="R95" s="255"/>
      <c r="S95" s="255"/>
      <c r="T95" s="255"/>
    </row>
    <row r="96" spans="1:20" ht="15.75" customHeight="1">
      <c r="A96" s="255"/>
      <c r="B96" s="255"/>
      <c r="C96" s="255"/>
      <c r="D96" s="255"/>
      <c r="E96" s="255"/>
      <c r="F96" s="255"/>
      <c r="G96" s="255"/>
      <c r="H96" s="255"/>
      <c r="I96" s="255"/>
      <c r="J96" s="256"/>
      <c r="K96" s="256"/>
      <c r="L96" s="255"/>
      <c r="M96" s="256"/>
      <c r="N96" s="255"/>
      <c r="O96" s="255"/>
      <c r="P96" s="255"/>
      <c r="Q96" s="255"/>
      <c r="R96" s="255"/>
      <c r="S96" s="255"/>
      <c r="T96" s="255"/>
    </row>
    <row r="97" spans="1:20" ht="15.75" customHeight="1">
      <c r="A97" s="255"/>
      <c r="B97" s="255"/>
      <c r="C97" s="255"/>
      <c r="D97" s="255"/>
      <c r="E97" s="255"/>
      <c r="F97" s="255"/>
      <c r="G97" s="255"/>
      <c r="H97" s="255"/>
      <c r="I97" s="255"/>
      <c r="J97" s="256"/>
      <c r="K97" s="256"/>
      <c r="L97" s="255"/>
      <c r="M97" s="256"/>
      <c r="N97" s="255"/>
      <c r="O97" s="255"/>
      <c r="P97" s="255"/>
      <c r="Q97" s="255"/>
      <c r="R97" s="255"/>
      <c r="S97" s="255"/>
      <c r="T97" s="255"/>
    </row>
    <row r="98" spans="1:20" ht="15.75" customHeight="1">
      <c r="A98" s="255"/>
      <c r="B98" s="255"/>
      <c r="C98" s="255"/>
      <c r="D98" s="255"/>
      <c r="E98" s="255"/>
      <c r="F98" s="255"/>
      <c r="G98" s="255"/>
      <c r="H98" s="255"/>
      <c r="I98" s="255"/>
      <c r="J98" s="256"/>
      <c r="K98" s="256"/>
      <c r="L98" s="255"/>
      <c r="M98" s="256"/>
      <c r="N98" s="255"/>
      <c r="O98" s="255"/>
      <c r="P98" s="255"/>
      <c r="Q98" s="255"/>
      <c r="R98" s="255"/>
      <c r="S98" s="255"/>
      <c r="T98" s="255"/>
    </row>
    <row r="99" spans="1:20" ht="15.75" customHeight="1">
      <c r="A99" s="255"/>
      <c r="B99" s="255"/>
      <c r="C99" s="255"/>
      <c r="D99" s="255"/>
      <c r="E99" s="255"/>
      <c r="F99" s="255"/>
      <c r="G99" s="255"/>
      <c r="H99" s="255"/>
      <c r="I99" s="255"/>
      <c r="J99" s="256"/>
      <c r="K99" s="256"/>
      <c r="L99" s="255"/>
      <c r="M99" s="256"/>
      <c r="N99" s="255"/>
      <c r="O99" s="255"/>
      <c r="P99" s="255"/>
      <c r="Q99" s="255"/>
      <c r="R99" s="255"/>
      <c r="S99" s="255"/>
      <c r="T99" s="255"/>
    </row>
    <row r="100" spans="1:20" ht="15.75" customHeight="1">
      <c r="A100" s="255"/>
      <c r="B100" s="255"/>
      <c r="C100" s="255"/>
      <c r="D100" s="255"/>
      <c r="E100" s="255"/>
      <c r="F100" s="255"/>
      <c r="G100" s="255"/>
      <c r="H100" s="255"/>
      <c r="I100" s="255"/>
      <c r="J100" s="256"/>
      <c r="K100" s="256"/>
      <c r="L100" s="255"/>
      <c r="M100" s="256"/>
      <c r="N100" s="255"/>
      <c r="O100" s="255"/>
      <c r="P100" s="255"/>
      <c r="Q100" s="255"/>
      <c r="R100" s="255"/>
      <c r="S100" s="255"/>
      <c r="T100" s="255"/>
    </row>
    <row r="101" spans="1:20" ht="15.75" customHeight="1">
      <c r="A101" s="257"/>
      <c r="B101" s="257"/>
      <c r="C101" s="257"/>
      <c r="D101" s="257"/>
      <c r="E101" s="257"/>
      <c r="F101" s="257"/>
      <c r="G101" s="257"/>
      <c r="H101" s="257"/>
      <c r="I101" s="257"/>
      <c r="J101" s="258"/>
      <c r="K101" s="258"/>
      <c r="L101" s="257"/>
      <c r="M101" s="258"/>
      <c r="N101" s="257"/>
      <c r="O101" s="257"/>
      <c r="P101" s="257"/>
      <c r="Q101" s="257"/>
      <c r="R101" s="257"/>
      <c r="S101" s="257"/>
      <c r="T101" s="257"/>
    </row>
    <row r="102" spans="1:20" ht="15.75" customHeight="1">
      <c r="A102" s="257"/>
      <c r="B102" s="257"/>
      <c r="C102" s="257"/>
      <c r="D102" s="257"/>
      <c r="E102" s="257"/>
      <c r="F102" s="257"/>
      <c r="G102" s="257"/>
      <c r="H102" s="257"/>
      <c r="I102" s="257"/>
      <c r="J102" s="258"/>
      <c r="K102" s="258"/>
      <c r="L102" s="257"/>
      <c r="M102" s="258"/>
      <c r="N102" s="257"/>
      <c r="O102" s="257"/>
      <c r="P102" s="257"/>
      <c r="Q102" s="257"/>
      <c r="R102" s="257"/>
      <c r="S102" s="257"/>
      <c r="T102" s="257"/>
    </row>
    <row r="103" spans="1:20" ht="15.75" customHeight="1">
      <c r="A103" s="257"/>
      <c r="B103" s="257"/>
      <c r="C103" s="257"/>
      <c r="D103" s="257"/>
      <c r="E103" s="257"/>
      <c r="F103" s="257"/>
      <c r="G103" s="257"/>
      <c r="H103" s="257"/>
      <c r="I103" s="257"/>
      <c r="J103" s="258"/>
      <c r="K103" s="258"/>
      <c r="L103" s="257"/>
      <c r="M103" s="258"/>
      <c r="N103" s="257"/>
      <c r="O103" s="257"/>
      <c r="P103" s="257"/>
      <c r="Q103" s="257"/>
      <c r="R103" s="257"/>
      <c r="S103" s="257"/>
      <c r="T103" s="257"/>
    </row>
    <row r="104" spans="1:20" ht="15.75" customHeight="1">
      <c r="A104" s="257"/>
      <c r="B104" s="257"/>
      <c r="C104" s="257"/>
      <c r="D104" s="257"/>
      <c r="E104" s="257"/>
      <c r="F104" s="257"/>
      <c r="G104" s="257"/>
      <c r="H104" s="257"/>
      <c r="I104" s="257"/>
      <c r="J104" s="258"/>
      <c r="K104" s="258"/>
      <c r="L104" s="257"/>
      <c r="M104" s="258"/>
      <c r="N104" s="257"/>
      <c r="O104" s="257"/>
      <c r="P104" s="257"/>
      <c r="Q104" s="257"/>
      <c r="R104" s="257"/>
      <c r="S104" s="257"/>
      <c r="T104" s="257"/>
    </row>
    <row r="105" spans="1:20" ht="15.75" customHeight="1">
      <c r="A105" s="257"/>
      <c r="B105" s="257"/>
      <c r="C105" s="257"/>
      <c r="D105" s="257"/>
      <c r="E105" s="257"/>
      <c r="F105" s="257"/>
      <c r="G105" s="257"/>
      <c r="H105" s="257"/>
      <c r="I105" s="257"/>
      <c r="J105" s="258"/>
      <c r="K105" s="258"/>
      <c r="L105" s="257"/>
      <c r="M105" s="258"/>
      <c r="N105" s="257"/>
      <c r="O105" s="257"/>
      <c r="P105" s="257"/>
      <c r="Q105" s="257"/>
      <c r="R105" s="257"/>
      <c r="S105" s="257"/>
      <c r="T105" s="257"/>
    </row>
    <row r="106" spans="1:20" ht="15.75" customHeight="1">
      <c r="A106" s="257"/>
      <c r="B106" s="257"/>
      <c r="C106" s="257"/>
      <c r="D106" s="257"/>
      <c r="E106" s="257"/>
      <c r="F106" s="257"/>
      <c r="G106" s="257"/>
      <c r="H106" s="257"/>
      <c r="I106" s="257"/>
      <c r="J106" s="258"/>
      <c r="K106" s="258"/>
      <c r="L106" s="257"/>
      <c r="M106" s="258"/>
      <c r="N106" s="257"/>
      <c r="O106" s="257"/>
      <c r="P106" s="257"/>
      <c r="Q106" s="257"/>
      <c r="R106" s="257"/>
      <c r="S106" s="257"/>
      <c r="T106" s="257"/>
    </row>
    <row r="107" spans="1:20" ht="15.75" customHeight="1">
      <c r="A107" s="257"/>
      <c r="B107" s="257"/>
      <c r="C107" s="257"/>
      <c r="D107" s="257"/>
      <c r="E107" s="257"/>
      <c r="F107" s="257"/>
      <c r="G107" s="257"/>
      <c r="H107" s="257"/>
      <c r="I107" s="257"/>
      <c r="J107" s="258"/>
      <c r="K107" s="258"/>
      <c r="L107" s="257"/>
      <c r="M107" s="258"/>
      <c r="N107" s="257"/>
      <c r="O107" s="257"/>
      <c r="P107" s="257"/>
      <c r="Q107" s="257"/>
      <c r="R107" s="257"/>
      <c r="S107" s="257"/>
      <c r="T107" s="257"/>
    </row>
    <row r="108" spans="1:20" ht="15.75" customHeight="1">
      <c r="A108" s="257"/>
      <c r="B108" s="257"/>
      <c r="C108" s="257"/>
      <c r="D108" s="257"/>
      <c r="E108" s="257"/>
      <c r="F108" s="257"/>
      <c r="G108" s="257"/>
      <c r="H108" s="257"/>
      <c r="I108" s="257"/>
      <c r="J108" s="258"/>
      <c r="K108" s="258"/>
      <c r="L108" s="257"/>
      <c r="M108" s="258"/>
      <c r="N108" s="257"/>
      <c r="O108" s="257"/>
      <c r="P108" s="257"/>
      <c r="Q108" s="257"/>
      <c r="R108" s="257"/>
      <c r="S108" s="257"/>
      <c r="T108" s="257"/>
    </row>
    <row r="109" spans="1:20" ht="15.75" customHeight="1">
      <c r="A109" s="257"/>
      <c r="B109" s="257"/>
      <c r="C109" s="257"/>
      <c r="D109" s="257"/>
      <c r="E109" s="257"/>
      <c r="F109" s="257"/>
      <c r="G109" s="257"/>
      <c r="H109" s="257"/>
      <c r="I109" s="257"/>
      <c r="J109" s="258"/>
      <c r="K109" s="258"/>
      <c r="L109" s="257"/>
      <c r="M109" s="258"/>
      <c r="N109" s="257"/>
      <c r="O109" s="257"/>
      <c r="P109" s="257"/>
      <c r="Q109" s="257"/>
      <c r="R109" s="257"/>
      <c r="S109" s="257"/>
      <c r="T109" s="257"/>
    </row>
    <row r="110" spans="1:20" ht="15.75" customHeight="1">
      <c r="A110" s="257"/>
      <c r="B110" s="257"/>
      <c r="C110" s="257"/>
      <c r="D110" s="257"/>
      <c r="E110" s="257"/>
      <c r="F110" s="257"/>
      <c r="G110" s="257"/>
      <c r="H110" s="257"/>
      <c r="I110" s="257"/>
      <c r="J110" s="258"/>
      <c r="K110" s="258"/>
      <c r="L110" s="257"/>
      <c r="M110" s="258"/>
      <c r="N110" s="257"/>
      <c r="O110" s="257"/>
      <c r="P110" s="257"/>
      <c r="Q110" s="257"/>
      <c r="R110" s="257"/>
      <c r="S110" s="257"/>
      <c r="T110" s="257"/>
    </row>
    <row r="111" spans="1:20" ht="15.75" customHeight="1">
      <c r="A111" s="257"/>
      <c r="B111" s="257"/>
      <c r="C111" s="257"/>
      <c r="D111" s="257"/>
      <c r="E111" s="257"/>
      <c r="F111" s="257"/>
      <c r="G111" s="257"/>
      <c r="H111" s="257"/>
      <c r="I111" s="257"/>
      <c r="J111" s="258"/>
      <c r="K111" s="258"/>
      <c r="L111" s="257"/>
      <c r="M111" s="258"/>
      <c r="N111" s="257"/>
      <c r="O111" s="257"/>
      <c r="P111" s="257"/>
      <c r="Q111" s="257"/>
      <c r="R111" s="257"/>
      <c r="S111" s="257"/>
      <c r="T111" s="257"/>
    </row>
    <row r="112" spans="1:20" ht="15.75" customHeight="1">
      <c r="A112" s="257"/>
      <c r="B112" s="257"/>
      <c r="C112" s="257"/>
      <c r="D112" s="257"/>
      <c r="E112" s="257"/>
      <c r="F112" s="257"/>
      <c r="G112" s="257"/>
      <c r="H112" s="257"/>
      <c r="I112" s="257"/>
      <c r="J112" s="258"/>
      <c r="K112" s="258"/>
      <c r="L112" s="257"/>
      <c r="M112" s="258"/>
      <c r="N112" s="257"/>
      <c r="O112" s="257"/>
      <c r="P112" s="257"/>
      <c r="Q112" s="257"/>
      <c r="R112" s="257"/>
      <c r="S112" s="257"/>
      <c r="T112" s="257"/>
    </row>
    <row r="113" spans="1:20" ht="15.75" customHeight="1">
      <c r="A113" s="257"/>
      <c r="B113" s="257"/>
      <c r="C113" s="257"/>
      <c r="D113" s="257"/>
      <c r="E113" s="257"/>
      <c r="F113" s="257"/>
      <c r="G113" s="257"/>
      <c r="H113" s="257"/>
      <c r="I113" s="257"/>
      <c r="J113" s="258"/>
      <c r="K113" s="258"/>
      <c r="L113" s="257"/>
      <c r="M113" s="258"/>
      <c r="N113" s="257"/>
      <c r="O113" s="257"/>
      <c r="P113" s="257"/>
      <c r="Q113" s="257"/>
      <c r="R113" s="257"/>
      <c r="S113" s="257"/>
      <c r="T113" s="257"/>
    </row>
    <row r="114" spans="1:20" ht="15.75" customHeight="1">
      <c r="A114" s="257"/>
      <c r="B114" s="257"/>
      <c r="C114" s="257"/>
      <c r="D114" s="257"/>
      <c r="E114" s="257"/>
      <c r="F114" s="257"/>
      <c r="G114" s="257"/>
      <c r="H114" s="257"/>
      <c r="I114" s="257"/>
      <c r="J114" s="258"/>
      <c r="K114" s="258"/>
      <c r="L114" s="257"/>
      <c r="M114" s="258"/>
      <c r="N114" s="257"/>
      <c r="O114" s="257"/>
      <c r="P114" s="257"/>
      <c r="Q114" s="257"/>
      <c r="R114" s="257"/>
      <c r="S114" s="257"/>
      <c r="T114" s="257"/>
    </row>
    <row r="115" spans="1:20" ht="15.75" customHeight="1">
      <c r="A115" s="257"/>
      <c r="B115" s="257"/>
      <c r="C115" s="257"/>
      <c r="D115" s="257"/>
      <c r="E115" s="257"/>
      <c r="F115" s="257"/>
      <c r="G115" s="257"/>
      <c r="H115" s="257"/>
      <c r="I115" s="257"/>
      <c r="J115" s="258"/>
      <c r="K115" s="258"/>
      <c r="L115" s="257"/>
      <c r="M115" s="258"/>
      <c r="N115" s="257"/>
      <c r="O115" s="257"/>
      <c r="P115" s="257"/>
      <c r="Q115" s="257"/>
      <c r="R115" s="257"/>
      <c r="S115" s="257"/>
      <c r="T115" s="257"/>
    </row>
    <row r="116" spans="1:20" ht="15.75" customHeight="1">
      <c r="A116" s="257"/>
      <c r="B116" s="257"/>
      <c r="C116" s="257"/>
      <c r="D116" s="257"/>
      <c r="E116" s="257"/>
      <c r="F116" s="257"/>
      <c r="G116" s="257"/>
      <c r="H116" s="257"/>
      <c r="I116" s="257"/>
      <c r="J116" s="258"/>
      <c r="K116" s="258"/>
      <c r="L116" s="257"/>
      <c r="M116" s="258"/>
      <c r="N116" s="257"/>
      <c r="O116" s="257"/>
      <c r="P116" s="257"/>
      <c r="Q116" s="257"/>
      <c r="R116" s="257"/>
      <c r="S116" s="257"/>
      <c r="T116" s="257"/>
    </row>
    <row r="117" spans="1:20" ht="15.75" customHeight="1">
      <c r="A117" s="257"/>
      <c r="B117" s="257"/>
      <c r="C117" s="257"/>
      <c r="D117" s="257"/>
      <c r="E117" s="257"/>
      <c r="F117" s="257"/>
      <c r="G117" s="257"/>
      <c r="H117" s="257"/>
      <c r="I117" s="257"/>
      <c r="J117" s="258"/>
      <c r="K117" s="258"/>
      <c r="L117" s="257"/>
      <c r="M117" s="258"/>
      <c r="N117" s="257"/>
      <c r="O117" s="257"/>
      <c r="P117" s="257"/>
      <c r="Q117" s="257"/>
      <c r="R117" s="257"/>
      <c r="S117" s="257"/>
      <c r="T117" s="257"/>
    </row>
    <row r="118" spans="1:20" ht="15.75" customHeight="1">
      <c r="A118" s="257"/>
      <c r="B118" s="257"/>
      <c r="C118" s="257"/>
      <c r="D118" s="257"/>
      <c r="E118" s="257"/>
      <c r="F118" s="257"/>
      <c r="G118" s="257"/>
      <c r="H118" s="257"/>
      <c r="I118" s="257"/>
      <c r="J118" s="258"/>
      <c r="K118" s="258"/>
      <c r="L118" s="257"/>
      <c r="M118" s="258"/>
      <c r="N118" s="257"/>
      <c r="O118" s="257"/>
      <c r="P118" s="257"/>
      <c r="Q118" s="257"/>
      <c r="R118" s="257"/>
      <c r="S118" s="257"/>
      <c r="T118" s="257"/>
    </row>
    <row r="119" spans="1:20" ht="15.75" customHeight="1">
      <c r="A119" s="257"/>
      <c r="B119" s="257"/>
      <c r="C119" s="257"/>
      <c r="D119" s="257"/>
      <c r="E119" s="257"/>
      <c r="F119" s="257"/>
      <c r="G119" s="257"/>
      <c r="H119" s="257"/>
      <c r="I119" s="257"/>
      <c r="J119" s="258"/>
      <c r="K119" s="258"/>
      <c r="L119" s="257"/>
      <c r="M119" s="258"/>
      <c r="N119" s="257"/>
      <c r="O119" s="257"/>
      <c r="P119" s="257"/>
      <c r="Q119" s="257"/>
      <c r="R119" s="257"/>
      <c r="S119" s="257"/>
      <c r="T119" s="257"/>
    </row>
    <row r="120" spans="1:20" ht="15.75" customHeight="1">
      <c r="A120" s="257"/>
      <c r="B120" s="257"/>
      <c r="C120" s="257"/>
      <c r="D120" s="257"/>
      <c r="E120" s="257"/>
      <c r="F120" s="257"/>
      <c r="G120" s="257"/>
      <c r="H120" s="257"/>
      <c r="I120" s="257"/>
      <c r="J120" s="258"/>
      <c r="K120" s="258"/>
      <c r="L120" s="257"/>
      <c r="M120" s="258"/>
      <c r="N120" s="257"/>
      <c r="O120" s="257"/>
      <c r="P120" s="257"/>
      <c r="Q120" s="257"/>
      <c r="R120" s="257"/>
      <c r="S120" s="257"/>
      <c r="T120" s="257"/>
    </row>
    <row r="121" spans="1:20" ht="15.75" customHeight="1">
      <c r="A121" s="257"/>
      <c r="B121" s="257"/>
      <c r="C121" s="257"/>
      <c r="D121" s="257"/>
      <c r="E121" s="257"/>
      <c r="F121" s="257"/>
      <c r="G121" s="257"/>
      <c r="H121" s="257"/>
      <c r="I121" s="257"/>
      <c r="J121" s="258"/>
      <c r="K121" s="258"/>
      <c r="L121" s="257"/>
      <c r="M121" s="258"/>
      <c r="N121" s="257"/>
      <c r="O121" s="257"/>
      <c r="P121" s="257"/>
      <c r="Q121" s="257"/>
      <c r="R121" s="257"/>
      <c r="S121" s="257"/>
      <c r="T121" s="257"/>
    </row>
    <row r="122" spans="1:20" ht="15.75" customHeight="1">
      <c r="A122" s="257"/>
      <c r="B122" s="257"/>
      <c r="C122" s="257"/>
      <c r="D122" s="257"/>
      <c r="E122" s="257"/>
      <c r="F122" s="257"/>
      <c r="G122" s="257"/>
      <c r="H122" s="257"/>
      <c r="I122" s="257"/>
      <c r="J122" s="258"/>
      <c r="K122" s="258"/>
      <c r="L122" s="257"/>
      <c r="M122" s="258"/>
      <c r="N122" s="257"/>
      <c r="O122" s="257"/>
      <c r="P122" s="257"/>
      <c r="Q122" s="257"/>
      <c r="R122" s="257"/>
      <c r="S122" s="257"/>
      <c r="T122" s="257"/>
    </row>
    <row r="123" spans="1:20" ht="15.75" customHeight="1">
      <c r="A123" s="257"/>
      <c r="B123" s="257"/>
      <c r="C123" s="257"/>
      <c r="D123" s="257"/>
      <c r="E123" s="257"/>
      <c r="F123" s="257"/>
      <c r="G123" s="257"/>
      <c r="H123" s="257"/>
      <c r="I123" s="257"/>
      <c r="J123" s="258"/>
      <c r="K123" s="258"/>
      <c r="L123" s="257"/>
      <c r="M123" s="258"/>
      <c r="N123" s="257"/>
      <c r="O123" s="257"/>
      <c r="P123" s="257"/>
      <c r="Q123" s="257"/>
      <c r="R123" s="257"/>
      <c r="S123" s="257"/>
      <c r="T123" s="257"/>
    </row>
    <row r="124" spans="1:20" ht="15.75" customHeight="1">
      <c r="A124" s="257"/>
      <c r="B124" s="257"/>
      <c r="C124" s="257"/>
      <c r="D124" s="257"/>
      <c r="E124" s="257"/>
      <c r="F124" s="257"/>
      <c r="G124" s="257"/>
      <c r="H124" s="257"/>
      <c r="I124" s="257"/>
      <c r="J124" s="258"/>
      <c r="K124" s="258"/>
      <c r="L124" s="257"/>
      <c r="M124" s="258"/>
      <c r="N124" s="257"/>
      <c r="O124" s="257"/>
      <c r="P124" s="257"/>
      <c r="Q124" s="257"/>
      <c r="R124" s="257"/>
      <c r="S124" s="257"/>
      <c r="T124" s="257"/>
    </row>
    <row r="125" spans="1:20" ht="15.75" customHeight="1">
      <c r="A125" s="257"/>
      <c r="B125" s="257"/>
      <c r="C125" s="257"/>
      <c r="D125" s="257"/>
      <c r="E125" s="257"/>
      <c r="F125" s="257"/>
      <c r="G125" s="257"/>
      <c r="H125" s="257"/>
      <c r="I125" s="257"/>
      <c r="J125" s="258"/>
      <c r="K125" s="258"/>
      <c r="L125" s="257"/>
      <c r="M125" s="258"/>
      <c r="N125" s="257"/>
      <c r="O125" s="257"/>
      <c r="P125" s="257"/>
      <c r="Q125" s="257"/>
      <c r="R125" s="257"/>
      <c r="S125" s="257"/>
      <c r="T125" s="257"/>
    </row>
    <row r="126" spans="1:20" ht="15.75" customHeight="1">
      <c r="A126" s="257"/>
      <c r="B126" s="257"/>
      <c r="C126" s="257"/>
      <c r="D126" s="257"/>
      <c r="E126" s="257"/>
      <c r="F126" s="257"/>
      <c r="G126" s="257"/>
      <c r="H126" s="257"/>
      <c r="I126" s="257"/>
      <c r="J126" s="258"/>
      <c r="K126" s="258"/>
      <c r="L126" s="257"/>
      <c r="M126" s="258"/>
      <c r="N126" s="257"/>
      <c r="O126" s="257"/>
      <c r="P126" s="257"/>
      <c r="Q126" s="257"/>
      <c r="R126" s="257"/>
      <c r="S126" s="257"/>
      <c r="T126" s="257"/>
    </row>
    <row r="127" spans="1:20" ht="15.75" customHeight="1">
      <c r="A127" s="257"/>
      <c r="B127" s="257"/>
      <c r="C127" s="257"/>
      <c r="D127" s="257"/>
      <c r="E127" s="257"/>
      <c r="F127" s="257"/>
      <c r="G127" s="257"/>
      <c r="H127" s="257"/>
      <c r="I127" s="257"/>
      <c r="J127" s="258"/>
      <c r="K127" s="258"/>
      <c r="L127" s="257"/>
      <c r="M127" s="258"/>
      <c r="N127" s="257"/>
      <c r="O127" s="257"/>
      <c r="P127" s="257"/>
      <c r="Q127" s="257"/>
      <c r="R127" s="257"/>
      <c r="S127" s="257"/>
      <c r="T127" s="257"/>
    </row>
    <row r="128" spans="1:20" ht="15.75" customHeight="1">
      <c r="A128" s="257"/>
      <c r="B128" s="257"/>
      <c r="C128" s="257"/>
      <c r="D128" s="257"/>
      <c r="E128" s="257"/>
      <c r="F128" s="257"/>
      <c r="G128" s="257"/>
      <c r="H128" s="257"/>
      <c r="I128" s="257"/>
      <c r="J128" s="258"/>
      <c r="K128" s="258"/>
      <c r="L128" s="257"/>
      <c r="M128" s="258"/>
      <c r="N128" s="257"/>
      <c r="O128" s="257"/>
      <c r="P128" s="257"/>
      <c r="Q128" s="257"/>
      <c r="R128" s="257"/>
      <c r="S128" s="257"/>
      <c r="T128" s="257"/>
    </row>
    <row r="129" spans="1:20" ht="15.75" customHeight="1">
      <c r="A129" s="257"/>
      <c r="B129" s="257"/>
      <c r="C129" s="257"/>
      <c r="D129" s="257"/>
      <c r="E129" s="257"/>
      <c r="F129" s="257"/>
      <c r="G129" s="257"/>
      <c r="H129" s="257"/>
      <c r="I129" s="257"/>
      <c r="J129" s="258"/>
      <c r="K129" s="258"/>
      <c r="L129" s="257"/>
      <c r="M129" s="258"/>
      <c r="N129" s="257"/>
      <c r="O129" s="257"/>
      <c r="P129" s="257"/>
      <c r="Q129" s="257"/>
      <c r="R129" s="257"/>
      <c r="S129" s="257"/>
      <c r="T129" s="257"/>
    </row>
    <row r="130" spans="1:20" ht="15.75" customHeight="1">
      <c r="A130" s="257"/>
      <c r="B130" s="257"/>
      <c r="C130" s="257"/>
      <c r="D130" s="257"/>
      <c r="E130" s="257"/>
      <c r="F130" s="257"/>
      <c r="G130" s="257"/>
      <c r="H130" s="257"/>
      <c r="I130" s="257"/>
      <c r="J130" s="258"/>
      <c r="K130" s="258"/>
      <c r="L130" s="257"/>
      <c r="M130" s="258"/>
      <c r="N130" s="257"/>
      <c r="O130" s="257"/>
      <c r="P130" s="257"/>
      <c r="Q130" s="257"/>
      <c r="R130" s="257"/>
      <c r="S130" s="257"/>
      <c r="T130" s="257"/>
    </row>
    <row r="131" spans="1:20" ht="15.75" customHeight="1">
      <c r="A131" s="257"/>
      <c r="B131" s="257"/>
      <c r="C131" s="257"/>
      <c r="D131" s="257"/>
      <c r="E131" s="257"/>
      <c r="F131" s="257"/>
      <c r="G131" s="257"/>
      <c r="H131" s="257"/>
      <c r="I131" s="257"/>
      <c r="J131" s="258"/>
      <c r="K131" s="258"/>
      <c r="L131" s="257"/>
      <c r="M131" s="258"/>
      <c r="N131" s="257"/>
      <c r="O131" s="257"/>
      <c r="P131" s="257"/>
      <c r="Q131" s="257"/>
      <c r="R131" s="257"/>
      <c r="S131" s="257"/>
      <c r="T131" s="257"/>
    </row>
    <row r="132" spans="1:20" ht="15.75" customHeight="1">
      <c r="A132" s="257"/>
      <c r="B132" s="257"/>
      <c r="C132" s="257"/>
      <c r="D132" s="257"/>
      <c r="E132" s="257"/>
      <c r="F132" s="257"/>
      <c r="G132" s="257"/>
      <c r="H132" s="257"/>
      <c r="I132" s="257"/>
      <c r="J132" s="258"/>
      <c r="K132" s="258"/>
      <c r="L132" s="257"/>
      <c r="M132" s="258"/>
      <c r="N132" s="257"/>
      <c r="O132" s="257"/>
      <c r="P132" s="257"/>
      <c r="Q132" s="257"/>
      <c r="R132" s="257"/>
      <c r="S132" s="257"/>
      <c r="T132" s="257"/>
    </row>
    <row r="133" spans="1:20" ht="15.75" customHeight="1">
      <c r="A133" s="257"/>
      <c r="B133" s="257"/>
      <c r="C133" s="257"/>
      <c r="D133" s="257"/>
      <c r="E133" s="257"/>
      <c r="F133" s="257"/>
      <c r="G133" s="257"/>
      <c r="H133" s="257"/>
      <c r="I133" s="257"/>
      <c r="J133" s="258"/>
      <c r="K133" s="258"/>
      <c r="L133" s="257"/>
      <c r="M133" s="258"/>
      <c r="N133" s="257"/>
      <c r="O133" s="257"/>
      <c r="P133" s="257"/>
      <c r="Q133" s="257"/>
      <c r="R133" s="257"/>
      <c r="S133" s="257"/>
      <c r="T133" s="257"/>
    </row>
    <row r="134" spans="1:20" ht="15.75" customHeight="1">
      <c r="A134" s="257"/>
      <c r="B134" s="257"/>
      <c r="C134" s="257"/>
      <c r="D134" s="257"/>
      <c r="E134" s="257"/>
      <c r="F134" s="257"/>
      <c r="G134" s="257"/>
      <c r="H134" s="257"/>
      <c r="I134" s="257"/>
      <c r="J134" s="258"/>
      <c r="K134" s="258"/>
      <c r="L134" s="257"/>
      <c r="M134" s="258"/>
      <c r="N134" s="257"/>
      <c r="O134" s="257"/>
      <c r="P134" s="257"/>
      <c r="Q134" s="257"/>
      <c r="R134" s="257"/>
      <c r="S134" s="257"/>
      <c r="T134" s="257"/>
    </row>
    <row r="135" spans="1:20" ht="15.75" customHeight="1">
      <c r="A135" s="257"/>
      <c r="B135" s="257"/>
      <c r="C135" s="257"/>
      <c r="D135" s="257"/>
      <c r="E135" s="257"/>
      <c r="F135" s="257"/>
      <c r="G135" s="257"/>
      <c r="H135" s="257"/>
      <c r="I135" s="257"/>
      <c r="J135" s="258"/>
      <c r="K135" s="258"/>
      <c r="L135" s="257"/>
      <c r="M135" s="258"/>
      <c r="N135" s="257"/>
      <c r="O135" s="257"/>
      <c r="P135" s="257"/>
      <c r="Q135" s="257"/>
      <c r="R135" s="257"/>
      <c r="S135" s="257"/>
      <c r="T135" s="257"/>
    </row>
    <row r="136" spans="1:20" ht="15.75" customHeight="1">
      <c r="A136" s="257"/>
      <c r="B136" s="257"/>
      <c r="C136" s="257"/>
      <c r="D136" s="257"/>
      <c r="E136" s="257"/>
      <c r="F136" s="257"/>
      <c r="G136" s="257"/>
      <c r="H136" s="257"/>
      <c r="I136" s="257"/>
      <c r="J136" s="258"/>
      <c r="K136" s="258"/>
      <c r="L136" s="257"/>
      <c r="M136" s="258"/>
      <c r="N136" s="257"/>
      <c r="O136" s="257"/>
      <c r="P136" s="257"/>
      <c r="Q136" s="257"/>
      <c r="R136" s="257"/>
      <c r="S136" s="257"/>
      <c r="T136" s="257"/>
    </row>
    <row r="137" spans="1:20" ht="15.75" customHeight="1">
      <c r="A137" s="257"/>
      <c r="B137" s="257"/>
      <c r="C137" s="257"/>
      <c r="D137" s="257"/>
      <c r="E137" s="257"/>
      <c r="F137" s="257"/>
      <c r="G137" s="257"/>
      <c r="H137" s="257"/>
      <c r="I137" s="257"/>
      <c r="J137" s="258"/>
      <c r="K137" s="258"/>
      <c r="L137" s="257"/>
      <c r="M137" s="258"/>
      <c r="N137" s="257"/>
      <c r="O137" s="257"/>
      <c r="P137" s="257"/>
      <c r="Q137" s="257"/>
      <c r="R137" s="257"/>
      <c r="S137" s="257"/>
      <c r="T137" s="257"/>
    </row>
    <row r="138" spans="1:20" ht="15.75" customHeight="1">
      <c r="A138" s="257"/>
      <c r="B138" s="257"/>
      <c r="C138" s="257"/>
      <c r="D138" s="257"/>
      <c r="E138" s="257"/>
      <c r="F138" s="257"/>
      <c r="G138" s="257"/>
      <c r="H138" s="257"/>
      <c r="I138" s="257"/>
      <c r="J138" s="258"/>
      <c r="K138" s="258"/>
      <c r="L138" s="257"/>
      <c r="M138" s="258"/>
      <c r="N138" s="257"/>
      <c r="O138" s="257"/>
      <c r="P138" s="257"/>
      <c r="Q138" s="257"/>
      <c r="R138" s="257"/>
      <c r="S138" s="257"/>
      <c r="T138" s="257"/>
    </row>
    <row r="139" spans="1:20" ht="15.75" customHeight="1">
      <c r="A139" s="257"/>
      <c r="B139" s="257"/>
      <c r="C139" s="257"/>
      <c r="D139" s="257"/>
      <c r="E139" s="257"/>
      <c r="F139" s="257"/>
      <c r="G139" s="257"/>
      <c r="H139" s="257"/>
      <c r="I139" s="257"/>
      <c r="J139" s="258"/>
      <c r="K139" s="258"/>
      <c r="L139" s="257"/>
      <c r="M139" s="258"/>
      <c r="N139" s="257"/>
      <c r="O139" s="257"/>
      <c r="P139" s="257"/>
      <c r="Q139" s="257"/>
      <c r="R139" s="257"/>
      <c r="S139" s="257"/>
      <c r="T139" s="257"/>
    </row>
    <row r="140" spans="1:20" ht="15.75" customHeight="1">
      <c r="A140" s="257"/>
      <c r="B140" s="257"/>
      <c r="C140" s="257"/>
      <c r="D140" s="257"/>
      <c r="E140" s="257"/>
      <c r="F140" s="257"/>
      <c r="G140" s="257"/>
      <c r="H140" s="257"/>
      <c r="I140" s="257"/>
      <c r="J140" s="258"/>
      <c r="K140" s="258"/>
      <c r="L140" s="257"/>
      <c r="M140" s="258"/>
      <c r="N140" s="257"/>
      <c r="O140" s="257"/>
      <c r="P140" s="257"/>
      <c r="Q140" s="257"/>
      <c r="R140" s="257"/>
      <c r="S140" s="257"/>
      <c r="T140" s="257"/>
    </row>
    <row r="141" spans="1:20" ht="15.75" customHeight="1">
      <c r="A141" s="257"/>
      <c r="B141" s="257"/>
      <c r="C141" s="257"/>
      <c r="D141" s="257"/>
      <c r="E141" s="257"/>
      <c r="F141" s="257"/>
      <c r="G141" s="257"/>
      <c r="H141" s="257"/>
      <c r="I141" s="257"/>
      <c r="J141" s="258"/>
      <c r="K141" s="258"/>
      <c r="L141" s="257"/>
      <c r="M141" s="258"/>
      <c r="N141" s="257"/>
      <c r="O141" s="257"/>
      <c r="P141" s="257"/>
      <c r="Q141" s="257"/>
      <c r="R141" s="257"/>
      <c r="S141" s="257"/>
      <c r="T141" s="257"/>
    </row>
    <row r="142" spans="1:20" ht="15.75" customHeight="1">
      <c r="A142" s="257"/>
      <c r="B142" s="257"/>
      <c r="C142" s="257"/>
      <c r="D142" s="257"/>
      <c r="E142" s="257"/>
      <c r="F142" s="257"/>
      <c r="G142" s="257"/>
      <c r="H142" s="257"/>
      <c r="I142" s="257"/>
      <c r="J142" s="258"/>
      <c r="K142" s="258"/>
      <c r="L142" s="257"/>
      <c r="M142" s="258"/>
      <c r="N142" s="257"/>
      <c r="O142" s="257"/>
      <c r="P142" s="257"/>
      <c r="Q142" s="257"/>
      <c r="R142" s="257"/>
      <c r="S142" s="257"/>
      <c r="T142" s="257"/>
    </row>
    <row r="143" spans="1:20" ht="15.75" customHeight="1">
      <c r="A143" s="257"/>
      <c r="B143" s="257"/>
      <c r="C143" s="257"/>
      <c r="D143" s="257"/>
      <c r="E143" s="257"/>
      <c r="F143" s="257"/>
      <c r="G143" s="257"/>
      <c r="H143" s="257"/>
      <c r="I143" s="257"/>
      <c r="J143" s="258"/>
      <c r="K143" s="258"/>
      <c r="L143" s="257"/>
      <c r="M143" s="258"/>
      <c r="N143" s="257"/>
      <c r="O143" s="257"/>
      <c r="P143" s="257"/>
      <c r="Q143" s="257"/>
      <c r="R143" s="257"/>
      <c r="S143" s="257"/>
      <c r="T143" s="257"/>
    </row>
    <row r="144" spans="1:20" ht="15.75" customHeight="1">
      <c r="A144" s="257"/>
      <c r="B144" s="257"/>
      <c r="C144" s="257"/>
      <c r="D144" s="257"/>
      <c r="E144" s="257"/>
      <c r="F144" s="257"/>
      <c r="G144" s="257"/>
      <c r="H144" s="257"/>
      <c r="I144" s="257"/>
      <c r="J144" s="258"/>
      <c r="K144" s="258"/>
      <c r="L144" s="257"/>
      <c r="M144" s="258"/>
      <c r="N144" s="257"/>
      <c r="O144" s="257"/>
      <c r="P144" s="257"/>
      <c r="Q144" s="257"/>
      <c r="R144" s="257"/>
      <c r="S144" s="257"/>
      <c r="T144" s="257"/>
    </row>
    <row r="145" spans="1:20" ht="15.75" customHeight="1">
      <c r="A145" s="257"/>
      <c r="B145" s="257"/>
      <c r="C145" s="257"/>
      <c r="D145" s="257"/>
      <c r="E145" s="257"/>
      <c r="F145" s="257"/>
      <c r="G145" s="257"/>
      <c r="H145" s="257"/>
      <c r="I145" s="257"/>
      <c r="J145" s="258"/>
      <c r="K145" s="258"/>
      <c r="L145" s="257"/>
      <c r="M145" s="258"/>
      <c r="N145" s="257"/>
      <c r="O145" s="257"/>
      <c r="P145" s="257"/>
      <c r="Q145" s="257"/>
      <c r="R145" s="257"/>
      <c r="S145" s="257"/>
      <c r="T145" s="257"/>
    </row>
    <row r="146" spans="1:20" ht="15.75" customHeight="1">
      <c r="A146" s="257"/>
      <c r="B146" s="257"/>
      <c r="C146" s="257"/>
      <c r="D146" s="257"/>
      <c r="E146" s="257"/>
      <c r="F146" s="257"/>
      <c r="G146" s="257"/>
      <c r="H146" s="257"/>
      <c r="I146" s="257"/>
      <c r="J146" s="258"/>
      <c r="K146" s="258"/>
      <c r="L146" s="257"/>
      <c r="M146" s="258"/>
      <c r="N146" s="257"/>
      <c r="O146" s="257"/>
      <c r="P146" s="257"/>
      <c r="Q146" s="257"/>
      <c r="R146" s="257"/>
      <c r="S146" s="257"/>
      <c r="T146" s="257"/>
    </row>
    <row r="147" spans="1:20" ht="15.75" customHeight="1">
      <c r="A147" s="257"/>
      <c r="B147" s="257"/>
      <c r="C147" s="257"/>
      <c r="D147" s="257"/>
      <c r="E147" s="257"/>
      <c r="F147" s="257"/>
      <c r="G147" s="257"/>
      <c r="H147" s="257"/>
      <c r="I147" s="257"/>
      <c r="J147" s="258"/>
      <c r="K147" s="258"/>
      <c r="L147" s="257"/>
      <c r="M147" s="258"/>
      <c r="N147" s="257"/>
      <c r="O147" s="257"/>
      <c r="P147" s="257"/>
      <c r="Q147" s="257"/>
      <c r="R147" s="257"/>
      <c r="S147" s="257"/>
      <c r="T147" s="257"/>
    </row>
    <row r="148" spans="1:20" ht="15.75" customHeight="1">
      <c r="A148" s="257"/>
      <c r="B148" s="257"/>
      <c r="C148" s="257"/>
      <c r="D148" s="257"/>
      <c r="E148" s="257"/>
      <c r="F148" s="257"/>
      <c r="G148" s="257"/>
      <c r="H148" s="257"/>
      <c r="I148" s="257"/>
      <c r="J148" s="258"/>
      <c r="K148" s="258"/>
      <c r="L148" s="257"/>
      <c r="M148" s="258"/>
      <c r="N148" s="257"/>
      <c r="O148" s="257"/>
      <c r="P148" s="257"/>
      <c r="Q148" s="257"/>
      <c r="R148" s="257"/>
      <c r="S148" s="257"/>
      <c r="T148" s="257"/>
    </row>
    <row r="149" spans="1:20" ht="15.75" customHeight="1">
      <c r="A149" s="257"/>
      <c r="B149" s="257"/>
      <c r="C149" s="257"/>
      <c r="D149" s="257"/>
      <c r="E149" s="257"/>
      <c r="F149" s="257"/>
      <c r="G149" s="257"/>
      <c r="H149" s="257"/>
      <c r="I149" s="257"/>
      <c r="J149" s="258"/>
      <c r="K149" s="258"/>
      <c r="L149" s="257"/>
      <c r="M149" s="258"/>
      <c r="N149" s="257"/>
      <c r="O149" s="257"/>
      <c r="P149" s="257"/>
      <c r="Q149" s="257"/>
      <c r="R149" s="257"/>
      <c r="S149" s="257"/>
      <c r="T149" s="257"/>
    </row>
    <row r="150" spans="1:20" ht="15.75" customHeight="1">
      <c r="A150" s="257"/>
      <c r="B150" s="257"/>
      <c r="C150" s="257"/>
      <c r="D150" s="257"/>
      <c r="E150" s="257"/>
      <c r="F150" s="257"/>
      <c r="G150" s="257"/>
      <c r="H150" s="257"/>
      <c r="I150" s="257"/>
      <c r="J150" s="258"/>
      <c r="K150" s="258"/>
      <c r="L150" s="257"/>
      <c r="M150" s="258"/>
      <c r="N150" s="257"/>
      <c r="O150" s="257"/>
      <c r="P150" s="257"/>
      <c r="Q150" s="257"/>
      <c r="R150" s="257"/>
      <c r="S150" s="257"/>
      <c r="T150" s="257"/>
    </row>
    <row r="151" spans="1:20" ht="15.75" customHeight="1">
      <c r="A151" s="257"/>
      <c r="B151" s="257"/>
      <c r="C151" s="257"/>
      <c r="D151" s="257"/>
      <c r="E151" s="257"/>
      <c r="F151" s="257"/>
      <c r="G151" s="257"/>
      <c r="H151" s="257"/>
      <c r="I151" s="257"/>
      <c r="J151" s="258"/>
      <c r="K151" s="258"/>
      <c r="L151" s="257"/>
      <c r="M151" s="258"/>
      <c r="N151" s="257"/>
      <c r="O151" s="257"/>
      <c r="P151" s="257"/>
      <c r="Q151" s="257"/>
      <c r="R151" s="257"/>
      <c r="S151" s="257"/>
      <c r="T151" s="257"/>
    </row>
    <row r="152" spans="1:20" ht="15.75" customHeight="1">
      <c r="A152" s="257"/>
      <c r="B152" s="257"/>
      <c r="C152" s="257"/>
      <c r="D152" s="257"/>
      <c r="E152" s="257"/>
      <c r="F152" s="257"/>
      <c r="G152" s="257"/>
      <c r="H152" s="257"/>
      <c r="I152" s="257"/>
      <c r="J152" s="258"/>
      <c r="K152" s="258"/>
      <c r="L152" s="257"/>
      <c r="M152" s="258"/>
      <c r="N152" s="257"/>
      <c r="O152" s="257"/>
      <c r="P152" s="257"/>
      <c r="Q152" s="257"/>
      <c r="R152" s="257"/>
      <c r="S152" s="257"/>
      <c r="T152" s="257"/>
    </row>
    <row r="153" spans="1:20" ht="15.75" customHeight="1">
      <c r="A153" s="257"/>
      <c r="B153" s="257"/>
      <c r="C153" s="257"/>
      <c r="D153" s="257"/>
      <c r="E153" s="257"/>
      <c r="F153" s="257"/>
      <c r="G153" s="257"/>
      <c r="H153" s="257"/>
      <c r="I153" s="257"/>
      <c r="J153" s="258"/>
      <c r="K153" s="258"/>
      <c r="L153" s="257"/>
      <c r="M153" s="258"/>
      <c r="N153" s="257"/>
      <c r="O153" s="257"/>
      <c r="P153" s="257"/>
      <c r="Q153" s="257"/>
      <c r="R153" s="257"/>
      <c r="S153" s="257"/>
      <c r="T153" s="257"/>
    </row>
    <row r="154" spans="1:20" ht="15.75" customHeight="1">
      <c r="A154" s="257"/>
      <c r="B154" s="257"/>
      <c r="C154" s="257"/>
      <c r="D154" s="257"/>
      <c r="E154" s="257"/>
      <c r="F154" s="257"/>
      <c r="G154" s="257"/>
      <c r="H154" s="257"/>
      <c r="I154" s="257"/>
      <c r="J154" s="258"/>
      <c r="K154" s="258"/>
      <c r="L154" s="257"/>
      <c r="M154" s="258"/>
      <c r="N154" s="257"/>
      <c r="O154" s="257"/>
      <c r="P154" s="257"/>
      <c r="Q154" s="257"/>
      <c r="R154" s="257"/>
      <c r="S154" s="257"/>
      <c r="T154" s="257"/>
    </row>
    <row r="155" spans="1:20" ht="15.75" customHeight="1">
      <c r="A155" s="257"/>
      <c r="B155" s="257"/>
      <c r="C155" s="257"/>
      <c r="D155" s="257"/>
      <c r="E155" s="257"/>
      <c r="F155" s="257"/>
      <c r="G155" s="257"/>
      <c r="H155" s="257"/>
      <c r="I155" s="257"/>
      <c r="J155" s="258"/>
      <c r="K155" s="258"/>
      <c r="L155" s="257"/>
      <c r="M155" s="258"/>
      <c r="N155" s="257"/>
      <c r="O155" s="257"/>
      <c r="P155" s="257"/>
      <c r="Q155" s="257"/>
      <c r="R155" s="257"/>
      <c r="S155" s="257"/>
      <c r="T155" s="257"/>
    </row>
    <row r="156" spans="1:20" ht="15.75" customHeight="1">
      <c r="A156" s="257"/>
      <c r="B156" s="257"/>
      <c r="C156" s="257"/>
      <c r="D156" s="257"/>
      <c r="E156" s="257"/>
      <c r="F156" s="257"/>
      <c r="G156" s="257"/>
      <c r="H156" s="257"/>
      <c r="I156" s="257"/>
      <c r="J156" s="258"/>
      <c r="K156" s="258"/>
      <c r="L156" s="257"/>
      <c r="M156" s="258"/>
      <c r="N156" s="257"/>
      <c r="O156" s="257"/>
      <c r="P156" s="257"/>
      <c r="Q156" s="257"/>
      <c r="R156" s="257"/>
      <c r="S156" s="257"/>
      <c r="T156" s="257"/>
    </row>
    <row r="157" spans="1:20" ht="15.75" customHeight="1">
      <c r="A157" s="257"/>
      <c r="B157" s="257"/>
      <c r="C157" s="257"/>
      <c r="D157" s="257"/>
      <c r="E157" s="257"/>
      <c r="F157" s="257"/>
      <c r="G157" s="257"/>
      <c r="H157" s="257"/>
      <c r="I157" s="257"/>
      <c r="J157" s="258"/>
      <c r="K157" s="258"/>
      <c r="L157" s="257"/>
      <c r="M157" s="258"/>
      <c r="N157" s="257"/>
      <c r="O157" s="257"/>
      <c r="P157" s="257"/>
      <c r="Q157" s="257"/>
      <c r="R157" s="257"/>
      <c r="S157" s="257"/>
      <c r="T157" s="257"/>
    </row>
    <row r="158" spans="1:20" ht="15.75" customHeight="1">
      <c r="A158" s="257"/>
      <c r="B158" s="257"/>
      <c r="C158" s="257"/>
      <c r="D158" s="257"/>
      <c r="E158" s="257"/>
      <c r="F158" s="257"/>
      <c r="G158" s="257"/>
      <c r="H158" s="257"/>
      <c r="I158" s="257"/>
      <c r="J158" s="258"/>
      <c r="K158" s="258"/>
      <c r="L158" s="257"/>
      <c r="M158" s="258"/>
      <c r="N158" s="257"/>
      <c r="O158" s="257"/>
      <c r="P158" s="257"/>
      <c r="Q158" s="257"/>
      <c r="R158" s="257"/>
      <c r="S158" s="257"/>
      <c r="T158" s="257"/>
    </row>
    <row r="159" spans="1:20" ht="15.75" customHeight="1">
      <c r="A159" s="257"/>
      <c r="B159" s="257"/>
      <c r="C159" s="257"/>
      <c r="D159" s="257"/>
      <c r="E159" s="257"/>
      <c r="F159" s="257"/>
      <c r="G159" s="257"/>
      <c r="H159" s="257"/>
      <c r="I159" s="257"/>
      <c r="J159" s="258"/>
      <c r="K159" s="258"/>
      <c r="L159" s="257"/>
      <c r="M159" s="258"/>
      <c r="N159" s="257"/>
      <c r="O159" s="257"/>
      <c r="P159" s="257"/>
      <c r="Q159" s="257"/>
      <c r="R159" s="257"/>
      <c r="S159" s="257"/>
      <c r="T159" s="257"/>
    </row>
    <row r="160" spans="1:20" ht="15.75" customHeight="1">
      <c r="A160" s="257"/>
      <c r="B160" s="257"/>
      <c r="C160" s="257"/>
      <c r="D160" s="257"/>
      <c r="E160" s="257"/>
      <c r="F160" s="257"/>
      <c r="G160" s="257"/>
      <c r="H160" s="257"/>
      <c r="I160" s="257"/>
      <c r="J160" s="258"/>
      <c r="K160" s="258"/>
      <c r="L160" s="257"/>
      <c r="M160" s="258"/>
      <c r="N160" s="257"/>
      <c r="O160" s="257"/>
      <c r="P160" s="257"/>
      <c r="Q160" s="257"/>
      <c r="R160" s="257"/>
      <c r="S160" s="257"/>
      <c r="T160" s="257"/>
    </row>
    <row r="161" spans="1:20" ht="15.75" customHeight="1">
      <c r="A161" s="257"/>
      <c r="B161" s="257"/>
      <c r="C161" s="257"/>
      <c r="D161" s="257"/>
      <c r="E161" s="257"/>
      <c r="F161" s="257"/>
      <c r="G161" s="257"/>
      <c r="H161" s="257"/>
      <c r="I161" s="257"/>
      <c r="J161" s="258"/>
      <c r="K161" s="258"/>
      <c r="L161" s="257"/>
      <c r="M161" s="258"/>
      <c r="N161" s="257"/>
      <c r="O161" s="257"/>
      <c r="P161" s="257"/>
      <c r="Q161" s="257"/>
      <c r="R161" s="257"/>
      <c r="S161" s="257"/>
      <c r="T161" s="257"/>
    </row>
    <row r="162" spans="1:20" ht="15.75" customHeight="1">
      <c r="A162" s="257"/>
      <c r="B162" s="257"/>
      <c r="C162" s="257"/>
      <c r="D162" s="257"/>
      <c r="E162" s="257"/>
      <c r="F162" s="257"/>
      <c r="G162" s="257"/>
      <c r="H162" s="257"/>
      <c r="I162" s="257"/>
      <c r="J162" s="258"/>
      <c r="K162" s="258"/>
      <c r="L162" s="257"/>
      <c r="M162" s="258"/>
      <c r="N162" s="257"/>
      <c r="O162" s="257"/>
      <c r="P162" s="257"/>
      <c r="Q162" s="257"/>
      <c r="R162" s="257"/>
      <c r="S162" s="257"/>
      <c r="T162" s="257"/>
    </row>
    <row r="163" spans="1:20" ht="15.75" customHeight="1">
      <c r="A163" s="257"/>
      <c r="B163" s="257"/>
      <c r="C163" s="257"/>
      <c r="D163" s="257"/>
      <c r="E163" s="257"/>
      <c r="F163" s="257"/>
      <c r="G163" s="257"/>
      <c r="H163" s="257"/>
      <c r="I163" s="257"/>
      <c r="J163" s="258"/>
      <c r="K163" s="258"/>
      <c r="L163" s="257"/>
      <c r="M163" s="258"/>
      <c r="N163" s="257"/>
      <c r="O163" s="257"/>
      <c r="P163" s="257"/>
      <c r="Q163" s="257"/>
      <c r="R163" s="257"/>
      <c r="S163" s="257"/>
      <c r="T163" s="257"/>
    </row>
    <row r="164" spans="1:20" ht="15.75" customHeight="1">
      <c r="A164" s="257"/>
      <c r="B164" s="257"/>
      <c r="C164" s="257"/>
      <c r="D164" s="257"/>
      <c r="E164" s="257"/>
      <c r="F164" s="257"/>
      <c r="G164" s="257"/>
      <c r="H164" s="257"/>
      <c r="I164" s="257"/>
      <c r="J164" s="258"/>
      <c r="K164" s="258"/>
      <c r="L164" s="257"/>
      <c r="M164" s="258"/>
      <c r="N164" s="257"/>
      <c r="O164" s="257"/>
      <c r="P164" s="257"/>
      <c r="Q164" s="257"/>
      <c r="R164" s="257"/>
      <c r="S164" s="257"/>
      <c r="T164" s="257"/>
    </row>
    <row r="165" spans="1:20" ht="15.75" customHeight="1">
      <c r="A165" s="257"/>
      <c r="B165" s="257"/>
      <c r="C165" s="257"/>
      <c r="D165" s="257"/>
      <c r="E165" s="257"/>
      <c r="F165" s="257"/>
      <c r="G165" s="257"/>
      <c r="H165" s="257"/>
      <c r="I165" s="257"/>
      <c r="J165" s="258"/>
      <c r="K165" s="258"/>
      <c r="L165" s="257"/>
      <c r="M165" s="258"/>
      <c r="N165" s="257"/>
      <c r="O165" s="257"/>
      <c r="P165" s="257"/>
      <c r="Q165" s="257"/>
      <c r="R165" s="257"/>
      <c r="S165" s="257"/>
      <c r="T165" s="257"/>
    </row>
    <row r="166" spans="1:20" ht="15.75" customHeight="1">
      <c r="A166" s="257"/>
      <c r="B166" s="257"/>
      <c r="C166" s="257"/>
      <c r="D166" s="257"/>
      <c r="E166" s="257"/>
      <c r="F166" s="257"/>
      <c r="G166" s="257"/>
      <c r="H166" s="257"/>
      <c r="I166" s="257"/>
      <c r="J166" s="258"/>
      <c r="K166" s="258"/>
      <c r="L166" s="257"/>
      <c r="M166" s="258"/>
      <c r="N166" s="257"/>
      <c r="O166" s="257"/>
      <c r="P166" s="257"/>
      <c r="Q166" s="257"/>
      <c r="R166" s="257"/>
      <c r="S166" s="257"/>
      <c r="T166" s="257"/>
    </row>
    <row r="167" spans="1:20" ht="15.75" customHeight="1">
      <c r="A167" s="257"/>
      <c r="B167" s="257"/>
      <c r="C167" s="257"/>
      <c r="D167" s="257"/>
      <c r="E167" s="257"/>
      <c r="F167" s="257"/>
      <c r="G167" s="257"/>
      <c r="H167" s="257"/>
      <c r="I167" s="257"/>
      <c r="J167" s="258"/>
      <c r="K167" s="258"/>
      <c r="L167" s="257"/>
      <c r="M167" s="258"/>
      <c r="N167" s="257"/>
      <c r="O167" s="257"/>
      <c r="P167" s="257"/>
      <c r="Q167" s="257"/>
      <c r="R167" s="257"/>
      <c r="S167" s="257"/>
      <c r="T167" s="257"/>
    </row>
    <row r="168" spans="1:20" ht="15.75" customHeight="1">
      <c r="A168" s="257"/>
      <c r="B168" s="257"/>
      <c r="C168" s="257"/>
      <c r="D168" s="257"/>
      <c r="E168" s="257"/>
      <c r="F168" s="257"/>
      <c r="G168" s="257"/>
      <c r="H168" s="257"/>
      <c r="I168" s="257"/>
      <c r="J168" s="258"/>
      <c r="K168" s="258"/>
      <c r="L168" s="257"/>
      <c r="M168" s="258"/>
      <c r="N168" s="257"/>
      <c r="O168" s="257"/>
      <c r="P168" s="257"/>
      <c r="Q168" s="257"/>
      <c r="R168" s="257"/>
      <c r="S168" s="257"/>
      <c r="T168" s="257"/>
    </row>
    <row r="169" spans="1:20" ht="15.75" customHeight="1">
      <c r="A169" s="257"/>
      <c r="B169" s="257"/>
      <c r="C169" s="257"/>
      <c r="D169" s="257"/>
      <c r="E169" s="257"/>
      <c r="F169" s="257"/>
      <c r="G169" s="257"/>
      <c r="H169" s="257"/>
      <c r="I169" s="257"/>
      <c r="J169" s="258"/>
      <c r="K169" s="258"/>
      <c r="L169" s="257"/>
      <c r="M169" s="258"/>
      <c r="N169" s="257"/>
      <c r="O169" s="257"/>
      <c r="P169" s="257"/>
      <c r="Q169" s="257"/>
      <c r="R169" s="257"/>
      <c r="S169" s="257"/>
      <c r="T169" s="257"/>
    </row>
    <row r="170" spans="1:20" ht="15.75" customHeight="1">
      <c r="A170" s="257"/>
      <c r="B170" s="257"/>
      <c r="C170" s="257"/>
      <c r="D170" s="257"/>
      <c r="E170" s="257"/>
      <c r="F170" s="257"/>
      <c r="G170" s="257"/>
      <c r="H170" s="257"/>
      <c r="I170" s="257"/>
      <c r="J170" s="258"/>
      <c r="K170" s="258"/>
      <c r="L170" s="257"/>
      <c r="M170" s="258"/>
      <c r="N170" s="257"/>
      <c r="O170" s="257"/>
      <c r="P170" s="257"/>
      <c r="Q170" s="257"/>
      <c r="R170" s="257"/>
      <c r="S170" s="257"/>
      <c r="T170" s="257"/>
    </row>
    <row r="171" spans="1:20" ht="15.75" customHeight="1">
      <c r="A171" s="257"/>
      <c r="B171" s="257"/>
      <c r="C171" s="257"/>
      <c r="D171" s="257"/>
      <c r="E171" s="257"/>
      <c r="F171" s="257"/>
      <c r="G171" s="257"/>
      <c r="H171" s="257"/>
      <c r="I171" s="257"/>
      <c r="J171" s="258"/>
      <c r="K171" s="258"/>
      <c r="L171" s="257"/>
      <c r="M171" s="258"/>
      <c r="N171" s="257"/>
      <c r="O171" s="257"/>
      <c r="P171" s="257"/>
      <c r="Q171" s="257"/>
      <c r="R171" s="257"/>
      <c r="S171" s="257"/>
      <c r="T171" s="257"/>
    </row>
    <row r="172" spans="1:20" ht="15.75" customHeight="1">
      <c r="A172" s="257"/>
      <c r="B172" s="257"/>
      <c r="C172" s="257"/>
      <c r="D172" s="257"/>
      <c r="E172" s="257"/>
      <c r="F172" s="257"/>
      <c r="G172" s="257"/>
      <c r="H172" s="257"/>
      <c r="I172" s="257"/>
      <c r="J172" s="258"/>
      <c r="K172" s="258"/>
      <c r="L172" s="257"/>
      <c r="M172" s="258"/>
      <c r="N172" s="257"/>
      <c r="O172" s="257"/>
      <c r="P172" s="257"/>
      <c r="Q172" s="257"/>
      <c r="R172" s="257"/>
      <c r="S172" s="257"/>
      <c r="T172" s="257"/>
    </row>
    <row r="173" spans="1:20" ht="15.75" customHeight="1">
      <c r="A173" s="257"/>
      <c r="B173" s="257"/>
      <c r="C173" s="257"/>
      <c r="D173" s="257"/>
      <c r="E173" s="257"/>
      <c r="F173" s="257"/>
      <c r="G173" s="257"/>
      <c r="H173" s="257"/>
      <c r="I173" s="257"/>
      <c r="J173" s="258"/>
      <c r="K173" s="258"/>
      <c r="L173" s="257"/>
      <c r="M173" s="258"/>
      <c r="N173" s="257"/>
      <c r="O173" s="257"/>
      <c r="P173" s="257"/>
      <c r="Q173" s="257"/>
      <c r="R173" s="257"/>
      <c r="S173" s="257"/>
      <c r="T173" s="257"/>
    </row>
    <row r="174" spans="1:20" ht="15.75" customHeight="1">
      <c r="A174" s="257"/>
      <c r="B174" s="257"/>
      <c r="C174" s="257"/>
      <c r="D174" s="257"/>
      <c r="E174" s="257"/>
      <c r="F174" s="257"/>
      <c r="G174" s="257"/>
      <c r="H174" s="257"/>
      <c r="I174" s="257"/>
      <c r="J174" s="258"/>
      <c r="K174" s="258"/>
      <c r="L174" s="257"/>
      <c r="M174" s="258"/>
      <c r="N174" s="257"/>
      <c r="O174" s="257"/>
      <c r="P174" s="257"/>
      <c r="Q174" s="257"/>
      <c r="R174" s="257"/>
      <c r="S174" s="257"/>
      <c r="T174" s="257"/>
    </row>
    <row r="175" spans="1:20" ht="15.75" customHeight="1">
      <c r="A175" s="257"/>
      <c r="B175" s="257"/>
      <c r="C175" s="257"/>
      <c r="D175" s="257"/>
      <c r="E175" s="257"/>
      <c r="F175" s="257"/>
      <c r="G175" s="257"/>
      <c r="H175" s="257"/>
      <c r="I175" s="257"/>
      <c r="J175" s="258"/>
      <c r="K175" s="258"/>
      <c r="L175" s="257"/>
      <c r="M175" s="258"/>
      <c r="N175" s="257"/>
      <c r="O175" s="257"/>
      <c r="P175" s="257"/>
      <c r="Q175" s="257"/>
      <c r="R175" s="257"/>
      <c r="S175" s="257"/>
      <c r="T175" s="257"/>
    </row>
    <row r="176" spans="1:20" ht="15.75" customHeight="1">
      <c r="A176" s="257"/>
      <c r="B176" s="257"/>
      <c r="C176" s="257"/>
      <c r="D176" s="257"/>
      <c r="E176" s="257"/>
      <c r="F176" s="257"/>
      <c r="G176" s="257"/>
      <c r="H176" s="257"/>
      <c r="I176" s="257"/>
      <c r="J176" s="258"/>
      <c r="K176" s="258"/>
      <c r="L176" s="257"/>
      <c r="M176" s="258"/>
      <c r="N176" s="257"/>
      <c r="O176" s="257"/>
      <c r="P176" s="257"/>
      <c r="Q176" s="257"/>
      <c r="R176" s="257"/>
      <c r="S176" s="257"/>
      <c r="T176" s="257"/>
    </row>
    <row r="177" spans="1:20" ht="15.75" customHeight="1">
      <c r="A177" s="257"/>
      <c r="B177" s="257"/>
      <c r="C177" s="257"/>
      <c r="D177" s="257"/>
      <c r="E177" s="257"/>
      <c r="F177" s="257"/>
      <c r="G177" s="257"/>
      <c r="H177" s="257"/>
      <c r="I177" s="257"/>
      <c r="J177" s="258"/>
      <c r="K177" s="258"/>
      <c r="L177" s="257"/>
      <c r="M177" s="258"/>
      <c r="N177" s="257"/>
      <c r="O177" s="257"/>
      <c r="P177" s="257"/>
      <c r="Q177" s="257"/>
      <c r="R177" s="257"/>
      <c r="S177" s="257"/>
      <c r="T177" s="257"/>
    </row>
    <row r="178" spans="1:20" ht="15.75" customHeight="1">
      <c r="A178" s="257"/>
      <c r="B178" s="257"/>
      <c r="C178" s="257"/>
      <c r="D178" s="257"/>
      <c r="E178" s="257"/>
      <c r="F178" s="257"/>
      <c r="G178" s="257"/>
      <c r="H178" s="257"/>
      <c r="I178" s="257"/>
      <c r="J178" s="258"/>
      <c r="K178" s="258"/>
      <c r="L178" s="257"/>
      <c r="M178" s="258"/>
      <c r="N178" s="257"/>
      <c r="O178" s="257"/>
      <c r="P178" s="257"/>
      <c r="Q178" s="257"/>
      <c r="R178" s="257"/>
      <c r="S178" s="257"/>
      <c r="T178" s="257"/>
    </row>
    <row r="179" spans="1:20" ht="15.75" customHeight="1">
      <c r="A179" s="257"/>
      <c r="B179" s="257"/>
      <c r="C179" s="257"/>
      <c r="D179" s="257"/>
      <c r="E179" s="257"/>
      <c r="F179" s="257"/>
      <c r="G179" s="257"/>
      <c r="H179" s="257"/>
      <c r="I179" s="257"/>
      <c r="J179" s="258"/>
      <c r="K179" s="258"/>
      <c r="L179" s="257"/>
      <c r="M179" s="258"/>
      <c r="N179" s="257"/>
      <c r="O179" s="257"/>
      <c r="P179" s="257"/>
      <c r="Q179" s="257"/>
      <c r="R179" s="257"/>
      <c r="S179" s="257"/>
      <c r="T179" s="257"/>
    </row>
    <row r="180" spans="1:20" ht="15.75" customHeight="1">
      <c r="A180" s="257"/>
      <c r="B180" s="257"/>
      <c r="C180" s="257"/>
      <c r="D180" s="257"/>
      <c r="E180" s="257"/>
      <c r="F180" s="257"/>
      <c r="G180" s="257"/>
      <c r="H180" s="257"/>
      <c r="I180" s="257"/>
      <c r="J180" s="258"/>
      <c r="K180" s="258"/>
      <c r="L180" s="257"/>
      <c r="M180" s="258"/>
      <c r="N180" s="257"/>
      <c r="O180" s="257"/>
      <c r="P180" s="257"/>
      <c r="Q180" s="257"/>
      <c r="R180" s="257"/>
      <c r="S180" s="257"/>
      <c r="T180" s="257"/>
    </row>
    <row r="181" spans="1:20" ht="15.75" customHeight="1">
      <c r="A181" s="257"/>
      <c r="B181" s="257"/>
      <c r="C181" s="257"/>
      <c r="D181" s="257"/>
      <c r="E181" s="257"/>
      <c r="F181" s="257"/>
      <c r="G181" s="257"/>
      <c r="H181" s="257"/>
      <c r="I181" s="257"/>
      <c r="J181" s="258"/>
      <c r="K181" s="258"/>
      <c r="L181" s="257"/>
      <c r="M181" s="258"/>
      <c r="N181" s="257"/>
      <c r="O181" s="257"/>
      <c r="P181" s="257"/>
      <c r="Q181" s="257"/>
      <c r="R181" s="257"/>
      <c r="S181" s="257"/>
      <c r="T181" s="257"/>
    </row>
    <row r="182" spans="1:20" ht="15.75" customHeight="1">
      <c r="A182" s="257"/>
      <c r="B182" s="257"/>
      <c r="C182" s="257"/>
      <c r="D182" s="257"/>
      <c r="E182" s="257"/>
      <c r="F182" s="257"/>
      <c r="G182" s="257"/>
      <c r="H182" s="257"/>
      <c r="I182" s="257"/>
      <c r="J182" s="258"/>
      <c r="K182" s="258"/>
      <c r="L182" s="257"/>
      <c r="M182" s="258"/>
      <c r="N182" s="257"/>
      <c r="O182" s="257"/>
      <c r="P182" s="257"/>
      <c r="Q182" s="257"/>
      <c r="R182" s="257"/>
      <c r="S182" s="257"/>
      <c r="T182" s="257"/>
    </row>
    <row r="183" spans="1:20" ht="15.75" customHeight="1">
      <c r="A183" s="257"/>
      <c r="B183" s="257"/>
      <c r="C183" s="257"/>
      <c r="D183" s="257"/>
      <c r="E183" s="257"/>
      <c r="F183" s="257"/>
      <c r="G183" s="257"/>
      <c r="H183" s="257"/>
      <c r="I183" s="257"/>
      <c r="J183" s="258"/>
      <c r="K183" s="258"/>
      <c r="L183" s="257"/>
      <c r="M183" s="258"/>
      <c r="N183" s="257"/>
      <c r="O183" s="257"/>
      <c r="P183" s="257"/>
      <c r="Q183" s="257"/>
      <c r="R183" s="257"/>
      <c r="S183" s="257"/>
      <c r="T183" s="257"/>
    </row>
    <row r="184" spans="1:20" ht="15.75" customHeight="1">
      <c r="A184" s="257"/>
      <c r="B184" s="257"/>
      <c r="C184" s="257"/>
      <c r="D184" s="257"/>
      <c r="E184" s="257"/>
      <c r="F184" s="257"/>
      <c r="G184" s="257"/>
      <c r="H184" s="257"/>
      <c r="I184" s="257"/>
      <c r="J184" s="258"/>
      <c r="K184" s="258"/>
      <c r="L184" s="257"/>
      <c r="M184" s="258"/>
      <c r="N184" s="257"/>
      <c r="O184" s="257"/>
      <c r="P184" s="257"/>
      <c r="Q184" s="257"/>
      <c r="R184" s="257"/>
      <c r="S184" s="257"/>
      <c r="T184" s="257"/>
    </row>
    <row r="185" spans="1:20" ht="15.75" customHeight="1">
      <c r="A185" s="257"/>
      <c r="B185" s="257"/>
      <c r="C185" s="257"/>
      <c r="D185" s="257"/>
      <c r="E185" s="257"/>
      <c r="F185" s="257"/>
      <c r="G185" s="257"/>
      <c r="H185" s="257"/>
      <c r="I185" s="257"/>
      <c r="J185" s="258"/>
      <c r="K185" s="258"/>
      <c r="L185" s="257"/>
      <c r="M185" s="258"/>
      <c r="N185" s="257"/>
      <c r="O185" s="257"/>
      <c r="P185" s="257"/>
      <c r="Q185" s="257"/>
      <c r="R185" s="257"/>
      <c r="S185" s="257"/>
      <c r="T185" s="257"/>
    </row>
    <row r="186" spans="1:20" ht="15.75" customHeight="1">
      <c r="A186" s="257"/>
      <c r="B186" s="257"/>
      <c r="C186" s="257"/>
      <c r="D186" s="257"/>
      <c r="E186" s="257"/>
      <c r="F186" s="257"/>
      <c r="G186" s="257"/>
      <c r="H186" s="257"/>
      <c r="I186" s="257"/>
      <c r="J186" s="258"/>
      <c r="K186" s="258"/>
      <c r="L186" s="257"/>
      <c r="M186" s="258"/>
      <c r="N186" s="257"/>
      <c r="O186" s="257"/>
      <c r="P186" s="257"/>
      <c r="Q186" s="257"/>
      <c r="R186" s="257"/>
      <c r="S186" s="257"/>
      <c r="T186" s="257"/>
    </row>
    <row r="187" spans="1:20" ht="15.75" customHeight="1">
      <c r="A187" s="257"/>
      <c r="B187" s="257"/>
      <c r="C187" s="257"/>
      <c r="D187" s="257"/>
      <c r="E187" s="257"/>
      <c r="F187" s="257"/>
      <c r="G187" s="257"/>
      <c r="H187" s="257"/>
      <c r="I187" s="257"/>
      <c r="J187" s="258"/>
      <c r="K187" s="258"/>
      <c r="L187" s="257"/>
      <c r="M187" s="258"/>
      <c r="N187" s="257"/>
      <c r="O187" s="257"/>
      <c r="P187" s="257"/>
      <c r="Q187" s="257"/>
      <c r="R187" s="257"/>
      <c r="S187" s="257"/>
      <c r="T187" s="257"/>
    </row>
    <row r="188" spans="1:20" ht="15.75" customHeight="1">
      <c r="A188" s="257"/>
      <c r="B188" s="257"/>
      <c r="C188" s="257"/>
      <c r="D188" s="257"/>
      <c r="E188" s="257"/>
      <c r="F188" s="257"/>
      <c r="G188" s="257"/>
      <c r="H188" s="257"/>
      <c r="I188" s="257"/>
      <c r="J188" s="258"/>
      <c r="K188" s="258"/>
      <c r="L188" s="257"/>
      <c r="M188" s="258"/>
      <c r="N188" s="257"/>
      <c r="O188" s="257"/>
      <c r="P188" s="257"/>
      <c r="Q188" s="257"/>
      <c r="R188" s="257"/>
      <c r="S188" s="257"/>
      <c r="T188" s="257"/>
    </row>
    <row r="189" spans="1:20" ht="15.75" customHeight="1">
      <c r="A189" s="257"/>
      <c r="B189" s="257"/>
      <c r="C189" s="257"/>
      <c r="D189" s="257"/>
      <c r="E189" s="257"/>
      <c r="F189" s="257"/>
      <c r="G189" s="257"/>
      <c r="H189" s="257"/>
      <c r="I189" s="257"/>
      <c r="J189" s="258"/>
      <c r="K189" s="258"/>
      <c r="L189" s="257"/>
      <c r="M189" s="258"/>
      <c r="N189" s="257"/>
      <c r="O189" s="257"/>
      <c r="P189" s="257"/>
      <c r="Q189" s="257"/>
      <c r="R189" s="257"/>
      <c r="S189" s="257"/>
      <c r="T189" s="257"/>
    </row>
    <row r="190" spans="1:20" ht="15.75" customHeight="1">
      <c r="A190" s="257"/>
      <c r="B190" s="257"/>
      <c r="C190" s="257"/>
      <c r="D190" s="257"/>
      <c r="E190" s="257"/>
      <c r="F190" s="257"/>
      <c r="G190" s="257"/>
      <c r="H190" s="257"/>
      <c r="I190" s="257"/>
      <c r="J190" s="258"/>
      <c r="K190" s="258"/>
      <c r="L190" s="257"/>
      <c r="M190" s="258"/>
      <c r="N190" s="257"/>
      <c r="O190" s="257"/>
      <c r="P190" s="257"/>
      <c r="Q190" s="257"/>
      <c r="R190" s="257"/>
      <c r="S190" s="257"/>
      <c r="T190" s="257"/>
    </row>
    <row r="191" spans="1:20" ht="15.75" customHeight="1">
      <c r="A191" s="257"/>
      <c r="B191" s="257"/>
      <c r="C191" s="257"/>
      <c r="D191" s="257"/>
      <c r="E191" s="257"/>
      <c r="F191" s="257"/>
      <c r="G191" s="257"/>
      <c r="H191" s="257"/>
      <c r="I191" s="257"/>
      <c r="J191" s="258"/>
      <c r="K191" s="258"/>
      <c r="L191" s="257"/>
      <c r="M191" s="258"/>
      <c r="N191" s="257"/>
      <c r="O191" s="257"/>
      <c r="P191" s="257"/>
      <c r="Q191" s="257"/>
      <c r="R191" s="257"/>
      <c r="S191" s="257"/>
      <c r="T191" s="257"/>
    </row>
    <row r="192" spans="1:20" ht="15.75" customHeight="1">
      <c r="A192" s="257"/>
      <c r="B192" s="257"/>
      <c r="C192" s="257"/>
      <c r="D192" s="257"/>
      <c r="E192" s="257"/>
      <c r="F192" s="257"/>
      <c r="G192" s="257"/>
      <c r="H192" s="257"/>
      <c r="I192" s="257"/>
      <c r="J192" s="258"/>
      <c r="K192" s="258"/>
      <c r="L192" s="257"/>
      <c r="M192" s="258"/>
      <c r="N192" s="257"/>
      <c r="O192" s="257"/>
      <c r="P192" s="257"/>
      <c r="Q192" s="257"/>
      <c r="R192" s="257"/>
      <c r="S192" s="257"/>
      <c r="T192" s="257"/>
    </row>
    <row r="193" spans="1:20" ht="15.75" customHeight="1">
      <c r="A193" s="257"/>
      <c r="B193" s="257"/>
      <c r="C193" s="257"/>
      <c r="D193" s="257"/>
      <c r="E193" s="257"/>
      <c r="F193" s="257"/>
      <c r="G193" s="257"/>
      <c r="H193" s="257"/>
      <c r="I193" s="257"/>
      <c r="J193" s="258"/>
      <c r="K193" s="258"/>
      <c r="L193" s="257"/>
      <c r="M193" s="258"/>
      <c r="N193" s="257"/>
      <c r="O193" s="257"/>
      <c r="P193" s="257"/>
      <c r="Q193" s="257"/>
      <c r="R193" s="257"/>
      <c r="S193" s="257"/>
      <c r="T193" s="257"/>
    </row>
    <row r="194" spans="1:20" ht="15.75" customHeight="1">
      <c r="A194" s="257"/>
      <c r="B194" s="257"/>
      <c r="C194" s="257"/>
      <c r="D194" s="257"/>
      <c r="E194" s="257"/>
      <c r="F194" s="257"/>
      <c r="G194" s="257"/>
      <c r="H194" s="257"/>
      <c r="I194" s="257"/>
      <c r="J194" s="258"/>
      <c r="K194" s="258"/>
      <c r="L194" s="257"/>
      <c r="M194" s="258"/>
      <c r="N194" s="257"/>
      <c r="O194" s="257"/>
      <c r="P194" s="257"/>
      <c r="Q194" s="257"/>
      <c r="R194" s="257"/>
      <c r="S194" s="257"/>
      <c r="T194" s="257"/>
    </row>
    <row r="195" spans="1:20" ht="15.75" customHeight="1">
      <c r="A195" s="257"/>
      <c r="B195" s="257"/>
      <c r="C195" s="257"/>
      <c r="D195" s="257"/>
      <c r="E195" s="257"/>
      <c r="F195" s="257"/>
      <c r="G195" s="257"/>
      <c r="H195" s="257"/>
      <c r="I195" s="257"/>
      <c r="J195" s="258"/>
      <c r="K195" s="258"/>
      <c r="L195" s="257"/>
      <c r="M195" s="258"/>
      <c r="N195" s="257"/>
      <c r="O195" s="257"/>
      <c r="P195" s="257"/>
      <c r="Q195" s="257"/>
      <c r="R195" s="257"/>
      <c r="S195" s="257"/>
      <c r="T195" s="257"/>
    </row>
    <row r="196" spans="1:20" ht="15.75" customHeight="1">
      <c r="A196" s="257"/>
      <c r="B196" s="257"/>
      <c r="C196" s="257"/>
      <c r="D196" s="257"/>
      <c r="E196" s="257"/>
      <c r="F196" s="257"/>
      <c r="G196" s="257"/>
      <c r="H196" s="257"/>
      <c r="I196" s="257"/>
      <c r="J196" s="258"/>
      <c r="K196" s="258"/>
      <c r="L196" s="257"/>
      <c r="M196" s="258"/>
      <c r="N196" s="257"/>
      <c r="O196" s="257"/>
      <c r="P196" s="257"/>
      <c r="Q196" s="257"/>
      <c r="R196" s="257"/>
      <c r="S196" s="257"/>
      <c r="T196" s="257"/>
    </row>
    <row r="197" spans="1:20" ht="15.75" customHeight="1">
      <c r="A197" s="257"/>
      <c r="B197" s="257"/>
      <c r="C197" s="257"/>
      <c r="D197" s="257"/>
      <c r="E197" s="257"/>
      <c r="F197" s="257"/>
      <c r="G197" s="257"/>
      <c r="H197" s="257"/>
      <c r="I197" s="257"/>
      <c r="J197" s="258"/>
      <c r="K197" s="258"/>
      <c r="L197" s="257"/>
      <c r="M197" s="258"/>
      <c r="N197" s="257"/>
      <c r="O197" s="257"/>
      <c r="P197" s="257"/>
      <c r="Q197" s="257"/>
      <c r="R197" s="257"/>
      <c r="S197" s="257"/>
      <c r="T197" s="257"/>
    </row>
    <row r="198" spans="1:20" ht="15.75" customHeight="1">
      <c r="A198" s="257"/>
      <c r="B198" s="257"/>
      <c r="C198" s="257"/>
      <c r="D198" s="257"/>
      <c r="E198" s="257"/>
      <c r="F198" s="257"/>
      <c r="G198" s="257"/>
      <c r="H198" s="257"/>
      <c r="I198" s="257"/>
      <c r="J198" s="258"/>
      <c r="K198" s="258"/>
      <c r="L198" s="257"/>
      <c r="M198" s="258"/>
      <c r="N198" s="257"/>
      <c r="O198" s="257"/>
      <c r="P198" s="257"/>
      <c r="Q198" s="257"/>
      <c r="R198" s="257"/>
      <c r="S198" s="257"/>
      <c r="T198" s="257"/>
    </row>
    <row r="199" spans="1:20" ht="15.75" customHeight="1">
      <c r="A199" s="257"/>
      <c r="B199" s="257"/>
      <c r="C199" s="257"/>
      <c r="D199" s="257"/>
      <c r="E199" s="257"/>
      <c r="F199" s="257"/>
      <c r="G199" s="257"/>
      <c r="H199" s="257"/>
      <c r="I199" s="257"/>
      <c r="J199" s="258"/>
      <c r="K199" s="258"/>
      <c r="L199" s="257"/>
      <c r="M199" s="258"/>
      <c r="N199" s="257"/>
      <c r="O199" s="257"/>
      <c r="P199" s="257"/>
      <c r="Q199" s="257"/>
      <c r="R199" s="257"/>
      <c r="S199" s="257"/>
      <c r="T199" s="257"/>
    </row>
    <row r="200" spans="1:20" ht="15.75" customHeight="1">
      <c r="A200" s="257"/>
      <c r="B200" s="257"/>
      <c r="C200" s="257"/>
      <c r="D200" s="257"/>
      <c r="E200" s="257"/>
      <c r="F200" s="257"/>
      <c r="G200" s="257"/>
      <c r="H200" s="257"/>
      <c r="I200" s="257"/>
      <c r="J200" s="258"/>
      <c r="K200" s="258"/>
      <c r="L200" s="257"/>
      <c r="M200" s="258"/>
      <c r="N200" s="257"/>
      <c r="O200" s="257"/>
      <c r="P200" s="257"/>
      <c r="Q200" s="257"/>
      <c r="R200" s="257"/>
      <c r="S200" s="257"/>
      <c r="T200" s="257"/>
    </row>
    <row r="201" spans="1:20" ht="15.75" customHeight="1">
      <c r="A201" s="257"/>
      <c r="B201" s="257"/>
      <c r="C201" s="257"/>
      <c r="D201" s="257"/>
      <c r="E201" s="257"/>
      <c r="F201" s="257"/>
      <c r="G201" s="257"/>
      <c r="H201" s="257"/>
      <c r="I201" s="257"/>
      <c r="J201" s="258"/>
      <c r="K201" s="258"/>
      <c r="L201" s="257"/>
      <c r="M201" s="258"/>
      <c r="N201" s="257"/>
      <c r="O201" s="257"/>
      <c r="P201" s="257"/>
      <c r="Q201" s="257"/>
      <c r="R201" s="257"/>
      <c r="S201" s="257"/>
      <c r="T201" s="257"/>
    </row>
    <row r="202" spans="1:20" ht="15.75" customHeight="1">
      <c r="A202" s="257"/>
      <c r="B202" s="257"/>
      <c r="C202" s="257"/>
      <c r="D202" s="257"/>
      <c r="E202" s="257"/>
      <c r="F202" s="257"/>
      <c r="G202" s="257"/>
      <c r="H202" s="257"/>
      <c r="I202" s="257"/>
      <c r="J202" s="258"/>
      <c r="K202" s="258"/>
      <c r="L202" s="257"/>
      <c r="M202" s="258"/>
      <c r="N202" s="257"/>
      <c r="O202" s="257"/>
      <c r="P202" s="257"/>
      <c r="Q202" s="257"/>
      <c r="R202" s="257"/>
      <c r="S202" s="257"/>
      <c r="T202" s="257"/>
    </row>
    <row r="203" spans="1:20" ht="15.75" customHeight="1">
      <c r="A203" s="257"/>
      <c r="B203" s="257"/>
      <c r="C203" s="257"/>
      <c r="D203" s="257"/>
      <c r="E203" s="257"/>
      <c r="F203" s="257"/>
      <c r="G203" s="257"/>
      <c r="H203" s="257"/>
      <c r="I203" s="257"/>
      <c r="J203" s="258"/>
      <c r="K203" s="258"/>
      <c r="L203" s="257"/>
      <c r="M203" s="258"/>
      <c r="N203" s="257"/>
      <c r="O203" s="257"/>
      <c r="P203" s="257"/>
      <c r="Q203" s="257"/>
      <c r="R203" s="257"/>
      <c r="S203" s="257"/>
      <c r="T203" s="257"/>
    </row>
    <row r="204" spans="1:20" ht="15.75" customHeight="1">
      <c r="A204" s="257"/>
      <c r="B204" s="257"/>
      <c r="C204" s="257"/>
      <c r="D204" s="257"/>
      <c r="E204" s="257"/>
      <c r="F204" s="257"/>
      <c r="G204" s="257"/>
      <c r="H204" s="257"/>
      <c r="I204" s="257"/>
      <c r="J204" s="258"/>
      <c r="K204" s="258"/>
      <c r="L204" s="257"/>
      <c r="M204" s="258"/>
      <c r="N204" s="257"/>
      <c r="O204" s="257"/>
      <c r="P204" s="257"/>
      <c r="Q204" s="257"/>
      <c r="R204" s="257"/>
      <c r="S204" s="257"/>
      <c r="T204" s="257"/>
    </row>
    <row r="205" spans="1:20" ht="15.75" customHeight="1">
      <c r="A205" s="257"/>
      <c r="B205" s="257"/>
      <c r="C205" s="257"/>
      <c r="D205" s="257"/>
      <c r="E205" s="257"/>
      <c r="F205" s="257"/>
      <c r="G205" s="257"/>
      <c r="H205" s="257"/>
      <c r="I205" s="257"/>
      <c r="J205" s="258"/>
      <c r="K205" s="258"/>
      <c r="L205" s="257"/>
      <c r="M205" s="258"/>
      <c r="N205" s="257"/>
      <c r="O205" s="257"/>
      <c r="P205" s="257"/>
      <c r="Q205" s="257"/>
      <c r="R205" s="257"/>
      <c r="S205" s="257"/>
      <c r="T205" s="257"/>
    </row>
    <row r="206" spans="1:20" ht="15.75" customHeight="1">
      <c r="A206" s="257"/>
      <c r="B206" s="257"/>
      <c r="C206" s="257"/>
      <c r="D206" s="257"/>
      <c r="E206" s="257"/>
      <c r="F206" s="257"/>
      <c r="G206" s="257"/>
      <c r="H206" s="257"/>
      <c r="I206" s="257"/>
      <c r="J206" s="258"/>
      <c r="K206" s="258"/>
      <c r="L206" s="257"/>
      <c r="M206" s="258"/>
      <c r="N206" s="257"/>
      <c r="O206" s="257"/>
      <c r="P206" s="257"/>
      <c r="Q206" s="257"/>
      <c r="R206" s="257"/>
      <c r="S206" s="257"/>
      <c r="T206" s="257"/>
    </row>
    <row r="207" spans="1:20" ht="15.75" customHeight="1">
      <c r="A207" s="257"/>
      <c r="B207" s="257"/>
      <c r="C207" s="257"/>
      <c r="D207" s="257"/>
      <c r="E207" s="257"/>
      <c r="F207" s="257"/>
      <c r="G207" s="257"/>
      <c r="H207" s="257"/>
      <c r="I207" s="257"/>
      <c r="J207" s="258"/>
      <c r="K207" s="258"/>
      <c r="L207" s="257"/>
      <c r="M207" s="258"/>
      <c r="N207" s="257"/>
      <c r="O207" s="257"/>
      <c r="P207" s="257"/>
      <c r="Q207" s="257"/>
      <c r="R207" s="257"/>
      <c r="S207" s="257"/>
      <c r="T207" s="257"/>
    </row>
    <row r="208" spans="1:20" ht="15.75" customHeight="1">
      <c r="A208" s="257"/>
      <c r="B208" s="257"/>
      <c r="C208" s="257"/>
      <c r="D208" s="257"/>
      <c r="E208" s="257"/>
      <c r="F208" s="257"/>
      <c r="G208" s="257"/>
      <c r="H208" s="257"/>
      <c r="I208" s="257"/>
      <c r="J208" s="258"/>
      <c r="K208" s="258"/>
      <c r="L208" s="257"/>
      <c r="M208" s="258"/>
      <c r="N208" s="257"/>
      <c r="O208" s="257"/>
      <c r="P208" s="257"/>
      <c r="Q208" s="257"/>
      <c r="R208" s="257"/>
      <c r="S208" s="257"/>
      <c r="T208" s="257"/>
    </row>
    <row r="209" spans="1:20" ht="15.75" customHeight="1">
      <c r="A209" s="257"/>
      <c r="B209" s="257"/>
      <c r="C209" s="257"/>
      <c r="D209" s="257"/>
      <c r="E209" s="257"/>
      <c r="F209" s="257"/>
      <c r="G209" s="257"/>
      <c r="H209" s="257"/>
      <c r="I209" s="257"/>
      <c r="J209" s="258"/>
      <c r="K209" s="258"/>
      <c r="L209" s="257"/>
      <c r="M209" s="258"/>
      <c r="N209" s="257"/>
      <c r="O209" s="257"/>
      <c r="P209" s="257"/>
      <c r="Q209" s="257"/>
      <c r="R209" s="257"/>
      <c r="S209" s="257"/>
      <c r="T209" s="257"/>
    </row>
    <row r="210" spans="1:20" ht="15.75" customHeight="1">
      <c r="A210" s="257"/>
      <c r="B210" s="257"/>
      <c r="C210" s="257"/>
      <c r="D210" s="257"/>
      <c r="E210" s="257"/>
      <c r="F210" s="257"/>
      <c r="G210" s="257"/>
      <c r="H210" s="257"/>
      <c r="I210" s="257"/>
      <c r="J210" s="258"/>
      <c r="K210" s="258"/>
      <c r="L210" s="257"/>
      <c r="M210" s="258"/>
      <c r="N210" s="257"/>
      <c r="O210" s="257"/>
      <c r="P210" s="257"/>
      <c r="Q210" s="257"/>
      <c r="R210" s="257"/>
      <c r="S210" s="257"/>
      <c r="T210" s="257"/>
    </row>
    <row r="211" spans="1:20" ht="15.75" customHeight="1">
      <c r="A211" s="257"/>
      <c r="B211" s="257"/>
      <c r="C211" s="257"/>
      <c r="D211" s="257"/>
      <c r="E211" s="257"/>
      <c r="F211" s="257"/>
      <c r="G211" s="257"/>
      <c r="H211" s="257"/>
      <c r="I211" s="257"/>
      <c r="J211" s="258"/>
      <c r="K211" s="258"/>
      <c r="L211" s="257"/>
      <c r="M211" s="258"/>
      <c r="N211" s="257"/>
      <c r="O211" s="257"/>
      <c r="P211" s="257"/>
      <c r="Q211" s="257"/>
      <c r="R211" s="257"/>
      <c r="S211" s="257"/>
      <c r="T211" s="257"/>
    </row>
    <row r="212" spans="1:20" ht="15.75" customHeight="1">
      <c r="A212" s="257"/>
      <c r="B212" s="257"/>
      <c r="C212" s="257"/>
      <c r="D212" s="257"/>
      <c r="E212" s="257"/>
      <c r="F212" s="257"/>
      <c r="G212" s="257"/>
      <c r="H212" s="257"/>
      <c r="I212" s="257"/>
      <c r="J212" s="258"/>
      <c r="K212" s="258"/>
      <c r="L212" s="257"/>
      <c r="M212" s="258"/>
      <c r="N212" s="257"/>
      <c r="O212" s="257"/>
      <c r="P212" s="257"/>
      <c r="Q212" s="257"/>
      <c r="R212" s="257"/>
      <c r="S212" s="257"/>
      <c r="T212" s="257"/>
    </row>
    <row r="213" spans="1:20" ht="15.75" customHeight="1">
      <c r="A213" s="257"/>
      <c r="B213" s="257"/>
      <c r="C213" s="257"/>
      <c r="D213" s="257"/>
      <c r="E213" s="257"/>
      <c r="F213" s="257"/>
      <c r="G213" s="257"/>
      <c r="H213" s="257"/>
      <c r="I213" s="257"/>
      <c r="J213" s="258"/>
      <c r="K213" s="258"/>
      <c r="L213" s="257"/>
      <c r="M213" s="258"/>
      <c r="N213" s="257"/>
      <c r="O213" s="257"/>
      <c r="P213" s="257"/>
      <c r="Q213" s="257"/>
      <c r="R213" s="257"/>
      <c r="S213" s="257"/>
      <c r="T213" s="257"/>
    </row>
    <row r="214" spans="1:20" ht="15.75" customHeight="1">
      <c r="A214" s="257"/>
      <c r="B214" s="257"/>
      <c r="C214" s="257"/>
      <c r="D214" s="257"/>
      <c r="E214" s="257"/>
      <c r="F214" s="257"/>
      <c r="G214" s="257"/>
      <c r="H214" s="257"/>
      <c r="I214" s="257"/>
      <c r="J214" s="258"/>
      <c r="K214" s="258"/>
      <c r="L214" s="257"/>
      <c r="M214" s="258"/>
      <c r="N214" s="257"/>
      <c r="O214" s="257"/>
      <c r="P214" s="257"/>
      <c r="Q214" s="257"/>
      <c r="R214" s="257"/>
      <c r="S214" s="257"/>
      <c r="T214" s="257"/>
    </row>
    <row r="215" spans="1:20" ht="15.75" customHeight="1">
      <c r="A215" s="257"/>
      <c r="B215" s="257"/>
      <c r="C215" s="257"/>
      <c r="D215" s="257"/>
      <c r="E215" s="257"/>
      <c r="F215" s="257"/>
      <c r="G215" s="257"/>
      <c r="H215" s="257"/>
      <c r="I215" s="257"/>
      <c r="J215" s="258"/>
      <c r="K215" s="258"/>
      <c r="L215" s="257"/>
      <c r="M215" s="258"/>
      <c r="N215" s="257"/>
      <c r="O215" s="257"/>
      <c r="P215" s="257"/>
      <c r="Q215" s="257"/>
      <c r="R215" s="257"/>
      <c r="S215" s="257"/>
      <c r="T215" s="257"/>
    </row>
    <row r="216" spans="1:20" ht="15.75" customHeight="1">
      <c r="A216" s="257"/>
      <c r="B216" s="257"/>
      <c r="C216" s="257"/>
      <c r="D216" s="257"/>
      <c r="E216" s="257"/>
      <c r="F216" s="257"/>
      <c r="G216" s="257"/>
      <c r="H216" s="257"/>
      <c r="I216" s="257"/>
      <c r="J216" s="258"/>
      <c r="K216" s="258"/>
      <c r="L216" s="257"/>
      <c r="M216" s="258"/>
      <c r="N216" s="257"/>
      <c r="O216" s="257"/>
      <c r="P216" s="257"/>
      <c r="Q216" s="257"/>
      <c r="R216" s="257"/>
      <c r="S216" s="257"/>
      <c r="T216" s="257"/>
    </row>
    <row r="217" spans="1:20" ht="15.75" customHeight="1">
      <c r="A217" s="257"/>
      <c r="B217" s="257"/>
      <c r="C217" s="257"/>
      <c r="D217" s="257"/>
      <c r="E217" s="257"/>
      <c r="F217" s="257"/>
      <c r="G217" s="257"/>
      <c r="H217" s="257"/>
      <c r="I217" s="257"/>
      <c r="J217" s="258"/>
      <c r="K217" s="258"/>
      <c r="L217" s="257"/>
      <c r="M217" s="258"/>
      <c r="N217" s="257"/>
      <c r="O217" s="257"/>
      <c r="P217" s="257"/>
      <c r="Q217" s="257"/>
      <c r="R217" s="257"/>
      <c r="S217" s="257"/>
      <c r="T217" s="257"/>
    </row>
    <row r="218" spans="1:20" ht="15.75" customHeight="1">
      <c r="A218" s="257"/>
      <c r="B218" s="257"/>
      <c r="C218" s="257"/>
      <c r="D218" s="257"/>
      <c r="E218" s="257"/>
      <c r="F218" s="257"/>
      <c r="G218" s="257"/>
      <c r="H218" s="257"/>
      <c r="I218" s="257"/>
      <c r="J218" s="258"/>
      <c r="K218" s="258"/>
      <c r="L218" s="257"/>
      <c r="M218" s="258"/>
      <c r="N218" s="257"/>
      <c r="O218" s="257"/>
      <c r="P218" s="257"/>
      <c r="Q218" s="257"/>
      <c r="R218" s="257"/>
      <c r="S218" s="257"/>
      <c r="T218" s="257"/>
    </row>
    <row r="219" spans="1:20" ht="15.75" customHeight="1">
      <c r="A219" s="257"/>
      <c r="B219" s="257"/>
      <c r="C219" s="257"/>
      <c r="D219" s="257"/>
      <c r="E219" s="257"/>
      <c r="F219" s="257"/>
      <c r="G219" s="257"/>
      <c r="H219" s="257"/>
      <c r="I219" s="257"/>
      <c r="J219" s="258"/>
      <c r="K219" s="258"/>
      <c r="L219" s="257"/>
      <c r="M219" s="258"/>
      <c r="N219" s="257"/>
      <c r="O219" s="257"/>
      <c r="P219" s="257"/>
      <c r="Q219" s="257"/>
      <c r="R219" s="257"/>
      <c r="S219" s="257"/>
      <c r="T219" s="257"/>
    </row>
    <row r="220" spans="1:20" ht="15.75" customHeight="1">
      <c r="A220" s="257"/>
      <c r="B220" s="257"/>
      <c r="C220" s="257"/>
      <c r="D220" s="257"/>
      <c r="E220" s="257"/>
      <c r="F220" s="257"/>
      <c r="G220" s="257"/>
      <c r="H220" s="257"/>
      <c r="I220" s="257"/>
      <c r="J220" s="258"/>
      <c r="K220" s="258"/>
      <c r="L220" s="257"/>
      <c r="M220" s="258"/>
      <c r="N220" s="257"/>
      <c r="O220" s="257"/>
      <c r="P220" s="257"/>
      <c r="Q220" s="257"/>
      <c r="R220" s="257"/>
      <c r="S220" s="257"/>
      <c r="T220" s="257"/>
    </row>
    <row r="221" spans="1:20" ht="15.75" customHeight="1">
      <c r="A221" s="257"/>
      <c r="B221" s="257"/>
      <c r="C221" s="257"/>
      <c r="D221" s="257"/>
      <c r="E221" s="257"/>
      <c r="F221" s="257"/>
      <c r="G221" s="257"/>
      <c r="H221" s="257"/>
      <c r="I221" s="257"/>
      <c r="J221" s="258"/>
      <c r="K221" s="258"/>
      <c r="L221" s="257"/>
      <c r="M221" s="258"/>
      <c r="N221" s="257"/>
      <c r="O221" s="257"/>
      <c r="P221" s="257"/>
      <c r="Q221" s="257"/>
      <c r="R221" s="257"/>
      <c r="S221" s="257"/>
      <c r="T221" s="257"/>
    </row>
    <row r="222" spans="1:20" ht="15.75" customHeight="1">
      <c r="A222" s="257"/>
      <c r="B222" s="257"/>
      <c r="C222" s="257"/>
      <c r="D222" s="257"/>
      <c r="E222" s="257"/>
      <c r="F222" s="257"/>
      <c r="G222" s="257"/>
      <c r="H222" s="257"/>
      <c r="I222" s="257"/>
      <c r="J222" s="258"/>
      <c r="K222" s="258"/>
      <c r="L222" s="257"/>
      <c r="M222" s="258"/>
      <c r="N222" s="257"/>
      <c r="O222" s="257"/>
      <c r="P222" s="257"/>
      <c r="Q222" s="257"/>
      <c r="R222" s="257"/>
      <c r="S222" s="257"/>
      <c r="T222" s="257"/>
    </row>
    <row r="223" spans="1:20" ht="15.75" customHeight="1">
      <c r="A223" s="257"/>
      <c r="B223" s="257"/>
      <c r="C223" s="257"/>
      <c r="D223" s="257"/>
      <c r="E223" s="257"/>
      <c r="F223" s="257"/>
      <c r="G223" s="257"/>
      <c r="H223" s="257"/>
      <c r="I223" s="257"/>
      <c r="J223" s="258"/>
      <c r="K223" s="258"/>
      <c r="L223" s="257"/>
      <c r="M223" s="258"/>
      <c r="N223" s="257"/>
      <c r="O223" s="257"/>
      <c r="P223" s="257"/>
      <c r="Q223" s="257"/>
      <c r="R223" s="257"/>
      <c r="S223" s="257"/>
      <c r="T223" s="257"/>
    </row>
    <row r="224" spans="1:20" ht="15.75" customHeight="1">
      <c r="A224" s="257"/>
      <c r="B224" s="257"/>
      <c r="C224" s="257"/>
      <c r="D224" s="257"/>
      <c r="E224" s="257"/>
      <c r="F224" s="257"/>
      <c r="G224" s="257"/>
      <c r="H224" s="257"/>
      <c r="I224" s="257"/>
      <c r="J224" s="258"/>
      <c r="K224" s="258"/>
      <c r="L224" s="257"/>
      <c r="M224" s="258"/>
      <c r="N224" s="257"/>
      <c r="O224" s="257"/>
      <c r="P224" s="257"/>
      <c r="Q224" s="257"/>
      <c r="R224" s="257"/>
      <c r="S224" s="257"/>
      <c r="T224" s="257"/>
    </row>
    <row r="225" spans="1:20" ht="15.75" customHeight="1">
      <c r="A225" s="257"/>
      <c r="B225" s="257"/>
      <c r="C225" s="257"/>
      <c r="D225" s="257"/>
      <c r="E225" s="257"/>
      <c r="F225" s="257"/>
      <c r="G225" s="257"/>
      <c r="H225" s="257"/>
      <c r="I225" s="257"/>
      <c r="J225" s="258"/>
      <c r="K225" s="258"/>
      <c r="L225" s="257"/>
      <c r="M225" s="258"/>
      <c r="N225" s="257"/>
      <c r="O225" s="257"/>
      <c r="P225" s="257"/>
      <c r="Q225" s="257"/>
      <c r="R225" s="257"/>
      <c r="S225" s="257"/>
      <c r="T225" s="257"/>
    </row>
    <row r="226" spans="1:20" ht="15.75" customHeight="1">
      <c r="A226" s="257"/>
      <c r="B226" s="257"/>
      <c r="C226" s="257"/>
      <c r="D226" s="257"/>
      <c r="E226" s="257"/>
      <c r="F226" s="257"/>
      <c r="G226" s="257"/>
      <c r="H226" s="257"/>
      <c r="I226" s="257"/>
      <c r="J226" s="258"/>
      <c r="K226" s="258"/>
      <c r="L226" s="257"/>
      <c r="M226" s="258"/>
      <c r="N226" s="257"/>
      <c r="O226" s="257"/>
      <c r="P226" s="257"/>
      <c r="Q226" s="257"/>
      <c r="R226" s="257"/>
      <c r="S226" s="257"/>
      <c r="T226" s="257"/>
    </row>
    <row r="227" spans="1:20" ht="15.75" customHeight="1">
      <c r="A227" s="257"/>
      <c r="B227" s="257"/>
      <c r="C227" s="257"/>
      <c r="D227" s="257"/>
      <c r="E227" s="257"/>
      <c r="F227" s="257"/>
      <c r="G227" s="257"/>
      <c r="H227" s="257"/>
      <c r="I227" s="257"/>
      <c r="J227" s="258"/>
      <c r="K227" s="258"/>
      <c r="L227" s="257"/>
      <c r="M227" s="258"/>
      <c r="N227" s="257"/>
      <c r="O227" s="257"/>
      <c r="P227" s="257"/>
      <c r="Q227" s="257"/>
      <c r="R227" s="257"/>
      <c r="S227" s="257"/>
      <c r="T227" s="257"/>
    </row>
    <row r="228" spans="1:20" ht="15.75" customHeight="1">
      <c r="A228" s="257"/>
      <c r="B228" s="257"/>
      <c r="C228" s="257"/>
      <c r="D228" s="257"/>
      <c r="E228" s="257"/>
      <c r="F228" s="257"/>
      <c r="G228" s="257"/>
      <c r="H228" s="257"/>
      <c r="I228" s="257"/>
      <c r="J228" s="258"/>
      <c r="K228" s="258"/>
      <c r="L228" s="257"/>
      <c r="M228" s="258"/>
      <c r="N228" s="257"/>
      <c r="O228" s="257"/>
      <c r="P228" s="257"/>
      <c r="Q228" s="257"/>
      <c r="R228" s="257"/>
      <c r="S228" s="257"/>
      <c r="T228" s="257"/>
    </row>
    <row r="229" spans="1:20" ht="15.75" customHeight="1">
      <c r="A229" s="257"/>
      <c r="B229" s="257"/>
      <c r="C229" s="257"/>
      <c r="D229" s="257"/>
      <c r="E229" s="257"/>
      <c r="F229" s="257"/>
      <c r="G229" s="257"/>
      <c r="H229" s="257"/>
      <c r="I229" s="257"/>
      <c r="J229" s="258"/>
      <c r="K229" s="258"/>
      <c r="L229" s="257"/>
      <c r="M229" s="258"/>
      <c r="N229" s="257"/>
      <c r="O229" s="257"/>
      <c r="P229" s="257"/>
      <c r="Q229" s="257"/>
      <c r="R229" s="257"/>
      <c r="S229" s="257"/>
      <c r="T229" s="257"/>
    </row>
    <row r="230" spans="1:20" ht="15.75" customHeight="1">
      <c r="A230" s="257"/>
      <c r="B230" s="257"/>
      <c r="C230" s="257"/>
      <c r="D230" s="257"/>
      <c r="E230" s="257"/>
      <c r="F230" s="257"/>
      <c r="G230" s="257"/>
      <c r="H230" s="257"/>
      <c r="I230" s="257"/>
      <c r="J230" s="258"/>
      <c r="K230" s="258"/>
      <c r="L230" s="257"/>
      <c r="M230" s="258"/>
      <c r="N230" s="257"/>
      <c r="O230" s="257"/>
      <c r="P230" s="257"/>
      <c r="Q230" s="257"/>
      <c r="R230" s="257"/>
      <c r="S230" s="257"/>
      <c r="T230" s="257"/>
    </row>
    <row r="231" spans="1:20" ht="15.75" customHeight="1">
      <c r="A231" s="257"/>
      <c r="B231" s="257"/>
      <c r="C231" s="257"/>
      <c r="D231" s="257"/>
      <c r="E231" s="257"/>
      <c r="F231" s="257"/>
      <c r="G231" s="257"/>
      <c r="H231" s="257"/>
      <c r="I231" s="257"/>
      <c r="J231" s="258"/>
      <c r="K231" s="258"/>
      <c r="L231" s="257"/>
      <c r="M231" s="258"/>
      <c r="N231" s="257"/>
      <c r="O231" s="257"/>
      <c r="P231" s="257"/>
      <c r="Q231" s="257"/>
      <c r="R231" s="257"/>
      <c r="S231" s="257"/>
      <c r="T231" s="257"/>
    </row>
    <row r="232" spans="1:20" ht="15.75" customHeight="1">
      <c r="A232" s="257"/>
      <c r="B232" s="257"/>
      <c r="C232" s="257"/>
      <c r="D232" s="257"/>
      <c r="E232" s="257"/>
      <c r="F232" s="257"/>
      <c r="G232" s="257"/>
      <c r="H232" s="257"/>
      <c r="I232" s="257"/>
      <c r="J232" s="258"/>
      <c r="K232" s="258"/>
      <c r="L232" s="257"/>
      <c r="M232" s="258"/>
      <c r="N232" s="257"/>
      <c r="O232" s="257"/>
      <c r="P232" s="257"/>
      <c r="Q232" s="257"/>
      <c r="R232" s="257"/>
      <c r="S232" s="257"/>
      <c r="T232" s="257"/>
    </row>
    <row r="233" spans="1:20" ht="15.75" customHeight="1">
      <c r="A233" s="257"/>
      <c r="B233" s="257"/>
      <c r="C233" s="257"/>
      <c r="D233" s="257"/>
      <c r="E233" s="257"/>
      <c r="F233" s="257"/>
      <c r="G233" s="257"/>
      <c r="H233" s="257"/>
      <c r="I233" s="257"/>
      <c r="J233" s="258"/>
      <c r="K233" s="258"/>
      <c r="L233" s="257"/>
      <c r="M233" s="258"/>
      <c r="N233" s="257"/>
      <c r="O233" s="257"/>
      <c r="P233" s="257"/>
      <c r="Q233" s="257"/>
      <c r="R233" s="257"/>
      <c r="S233" s="257"/>
      <c r="T233" s="257"/>
    </row>
    <row r="234" spans="1:20" ht="15.75" customHeight="1">
      <c r="A234" s="257"/>
      <c r="B234" s="257"/>
      <c r="C234" s="257"/>
      <c r="D234" s="257"/>
      <c r="E234" s="257"/>
      <c r="F234" s="257"/>
      <c r="G234" s="257"/>
      <c r="H234" s="257"/>
      <c r="I234" s="257"/>
      <c r="J234" s="258"/>
      <c r="K234" s="258"/>
      <c r="L234" s="257"/>
      <c r="M234" s="258"/>
      <c r="N234" s="257"/>
      <c r="O234" s="257"/>
      <c r="P234" s="257"/>
      <c r="Q234" s="257"/>
      <c r="R234" s="257"/>
      <c r="S234" s="257"/>
      <c r="T234" s="257"/>
    </row>
    <row r="235" spans="1:20" ht="15.75" customHeight="1">
      <c r="A235" s="257"/>
      <c r="B235" s="257"/>
      <c r="C235" s="257"/>
      <c r="D235" s="257"/>
      <c r="E235" s="257"/>
      <c r="F235" s="257"/>
      <c r="G235" s="257"/>
      <c r="H235" s="257"/>
      <c r="I235" s="257"/>
      <c r="J235" s="258"/>
      <c r="K235" s="258"/>
      <c r="L235" s="257"/>
      <c r="M235" s="258"/>
      <c r="N235" s="257"/>
      <c r="O235" s="257"/>
      <c r="P235" s="257"/>
      <c r="Q235" s="257"/>
      <c r="R235" s="257"/>
      <c r="S235" s="257"/>
      <c r="T235" s="257"/>
    </row>
    <row r="236" spans="1:20" ht="15.75" customHeight="1">
      <c r="A236" s="257"/>
      <c r="B236" s="257"/>
      <c r="C236" s="257"/>
      <c r="D236" s="257"/>
      <c r="E236" s="257"/>
      <c r="F236" s="257"/>
      <c r="G236" s="257"/>
      <c r="H236" s="257"/>
      <c r="I236" s="257"/>
      <c r="J236" s="258"/>
      <c r="K236" s="258"/>
      <c r="L236" s="257"/>
      <c r="M236" s="258"/>
      <c r="N236" s="257"/>
      <c r="O236" s="257"/>
      <c r="P236" s="257"/>
      <c r="Q236" s="257"/>
      <c r="R236" s="257"/>
      <c r="S236" s="257"/>
      <c r="T236" s="257"/>
    </row>
    <row r="237" spans="1:20" ht="15.75" customHeight="1">
      <c r="A237" s="257"/>
      <c r="B237" s="257"/>
      <c r="C237" s="257"/>
      <c r="D237" s="257"/>
      <c r="E237" s="257"/>
      <c r="F237" s="257"/>
      <c r="G237" s="257"/>
      <c r="H237" s="257"/>
      <c r="I237" s="257"/>
      <c r="J237" s="258"/>
      <c r="K237" s="258"/>
      <c r="L237" s="257"/>
      <c r="M237" s="258"/>
      <c r="N237" s="257"/>
      <c r="O237" s="257"/>
      <c r="P237" s="257"/>
      <c r="Q237" s="257"/>
      <c r="R237" s="257"/>
      <c r="S237" s="257"/>
      <c r="T237" s="257"/>
    </row>
    <row r="238" spans="1:20" ht="15.75" customHeight="1">
      <c r="A238" s="257"/>
      <c r="B238" s="257"/>
      <c r="C238" s="257"/>
      <c r="D238" s="257"/>
      <c r="E238" s="257"/>
      <c r="F238" s="257"/>
      <c r="G238" s="257"/>
      <c r="H238" s="257"/>
      <c r="I238" s="257"/>
      <c r="J238" s="258"/>
      <c r="K238" s="258"/>
      <c r="L238" s="257"/>
      <c r="M238" s="258"/>
      <c r="N238" s="257"/>
      <c r="O238" s="257"/>
      <c r="P238" s="257"/>
      <c r="Q238" s="257"/>
      <c r="R238" s="257"/>
      <c r="S238" s="257"/>
      <c r="T238" s="257"/>
    </row>
    <row r="239" spans="1:20" ht="15.75" customHeight="1">
      <c r="A239" s="257"/>
      <c r="B239" s="257"/>
      <c r="C239" s="257"/>
      <c r="D239" s="257"/>
      <c r="E239" s="257"/>
      <c r="F239" s="257"/>
      <c r="G239" s="257"/>
      <c r="H239" s="257"/>
      <c r="I239" s="257"/>
      <c r="J239" s="258"/>
      <c r="K239" s="258"/>
      <c r="L239" s="257"/>
      <c r="M239" s="258"/>
      <c r="N239" s="257"/>
      <c r="O239" s="257"/>
      <c r="P239" s="257"/>
      <c r="Q239" s="257"/>
      <c r="R239" s="257"/>
      <c r="S239" s="257"/>
      <c r="T239" s="257"/>
    </row>
    <row r="240" spans="1:20" ht="15.75" customHeight="1">
      <c r="A240" s="257"/>
      <c r="B240" s="257"/>
      <c r="C240" s="257"/>
      <c r="D240" s="257"/>
      <c r="E240" s="257"/>
      <c r="F240" s="257"/>
      <c r="G240" s="257"/>
      <c r="H240" s="257"/>
      <c r="I240" s="257"/>
      <c r="J240" s="258"/>
      <c r="K240" s="258"/>
      <c r="L240" s="257"/>
      <c r="M240" s="258"/>
      <c r="N240" s="257"/>
      <c r="O240" s="257"/>
      <c r="P240" s="257"/>
      <c r="Q240" s="257"/>
      <c r="R240" s="257"/>
      <c r="S240" s="257"/>
      <c r="T240" s="257"/>
    </row>
    <row r="241" spans="1:20" ht="15.75" customHeight="1">
      <c r="A241" s="257"/>
      <c r="B241" s="257"/>
      <c r="C241" s="257"/>
      <c r="D241" s="257"/>
      <c r="E241" s="257"/>
      <c r="F241" s="257"/>
      <c r="G241" s="257"/>
      <c r="H241" s="257"/>
      <c r="I241" s="257"/>
      <c r="J241" s="258"/>
      <c r="K241" s="258"/>
      <c r="L241" s="257"/>
      <c r="M241" s="258"/>
      <c r="N241" s="257"/>
      <c r="O241" s="257"/>
      <c r="P241" s="257"/>
      <c r="Q241" s="257"/>
      <c r="R241" s="257"/>
      <c r="S241" s="257"/>
      <c r="T241" s="257"/>
    </row>
    <row r="242" spans="1:20" ht="15.75" customHeight="1">
      <c r="A242" s="257"/>
      <c r="B242" s="257"/>
      <c r="C242" s="257"/>
      <c r="D242" s="257"/>
      <c r="E242" s="257"/>
      <c r="F242" s="257"/>
      <c r="G242" s="257"/>
      <c r="H242" s="257"/>
      <c r="I242" s="257"/>
      <c r="J242" s="258"/>
      <c r="K242" s="258"/>
      <c r="L242" s="257"/>
      <c r="M242" s="258"/>
      <c r="N242" s="257"/>
      <c r="O242" s="257"/>
      <c r="P242" s="257"/>
      <c r="Q242" s="257"/>
      <c r="R242" s="257"/>
      <c r="S242" s="257"/>
      <c r="T242" s="257"/>
    </row>
    <row r="243" spans="1:20" ht="15.75" customHeight="1">
      <c r="A243" s="257"/>
      <c r="B243" s="257"/>
      <c r="C243" s="257"/>
      <c r="D243" s="257"/>
      <c r="E243" s="257"/>
      <c r="F243" s="257"/>
      <c r="G243" s="257"/>
      <c r="H243" s="257"/>
      <c r="I243" s="257"/>
      <c r="J243" s="258"/>
      <c r="K243" s="258"/>
      <c r="L243" s="257"/>
      <c r="M243" s="258"/>
      <c r="N243" s="257"/>
      <c r="O243" s="257"/>
      <c r="P243" s="257"/>
      <c r="Q243" s="257"/>
      <c r="R243" s="257"/>
      <c r="S243" s="257"/>
      <c r="T243" s="257"/>
    </row>
    <row r="244" spans="1:20" ht="15.75" customHeight="1">
      <c r="A244" s="257"/>
      <c r="B244" s="257"/>
      <c r="C244" s="257"/>
      <c r="D244" s="257"/>
      <c r="E244" s="257"/>
      <c r="F244" s="257"/>
      <c r="G244" s="257"/>
      <c r="H244" s="257"/>
      <c r="I244" s="257"/>
      <c r="J244" s="258"/>
      <c r="K244" s="258"/>
      <c r="L244" s="257"/>
      <c r="M244" s="258"/>
      <c r="N244" s="257"/>
      <c r="O244" s="257"/>
      <c r="P244" s="257"/>
      <c r="Q244" s="257"/>
      <c r="R244" s="257"/>
      <c r="S244" s="257"/>
      <c r="T244" s="257"/>
    </row>
    <row r="245" spans="1:20" ht="15.75" customHeight="1">
      <c r="A245" s="257"/>
      <c r="B245" s="257"/>
      <c r="C245" s="257"/>
      <c r="D245" s="257"/>
      <c r="E245" s="257"/>
      <c r="F245" s="257"/>
      <c r="G245" s="257"/>
      <c r="H245" s="257"/>
      <c r="I245" s="257"/>
      <c r="J245" s="258"/>
      <c r="K245" s="258"/>
      <c r="L245" s="257"/>
      <c r="M245" s="258"/>
      <c r="N245" s="257"/>
      <c r="O245" s="257"/>
      <c r="P245" s="257"/>
      <c r="Q245" s="257"/>
      <c r="R245" s="257"/>
      <c r="S245" s="257"/>
      <c r="T245" s="257"/>
    </row>
    <row r="246" spans="1:20" ht="15.75" customHeight="1">
      <c r="A246" s="257"/>
      <c r="B246" s="257"/>
      <c r="C246" s="257"/>
      <c r="D246" s="257"/>
      <c r="E246" s="257"/>
      <c r="F246" s="257"/>
      <c r="G246" s="257"/>
      <c r="H246" s="257"/>
      <c r="I246" s="257"/>
      <c r="J246" s="258"/>
      <c r="K246" s="258"/>
      <c r="L246" s="257"/>
      <c r="M246" s="258"/>
      <c r="N246" s="257"/>
      <c r="O246" s="257"/>
      <c r="P246" s="257"/>
      <c r="Q246" s="257"/>
      <c r="R246" s="257"/>
      <c r="S246" s="257"/>
      <c r="T246" s="257"/>
    </row>
    <row r="247" spans="1:20" ht="15.75" customHeight="1">
      <c r="A247" s="257"/>
      <c r="B247" s="257"/>
      <c r="C247" s="257"/>
      <c r="D247" s="257"/>
      <c r="E247" s="257"/>
      <c r="F247" s="257"/>
      <c r="G247" s="257"/>
      <c r="H247" s="257"/>
      <c r="I247" s="257"/>
      <c r="J247" s="258"/>
      <c r="K247" s="258"/>
      <c r="L247" s="257"/>
      <c r="M247" s="258"/>
      <c r="N247" s="257"/>
      <c r="O247" s="257"/>
      <c r="P247" s="257"/>
      <c r="Q247" s="257"/>
      <c r="R247" s="257"/>
      <c r="S247" s="257"/>
      <c r="T247" s="257"/>
    </row>
    <row r="248" spans="1:20" ht="15.75" customHeight="1">
      <c r="A248" s="257"/>
      <c r="B248" s="257"/>
      <c r="C248" s="257"/>
      <c r="D248" s="257"/>
      <c r="E248" s="257"/>
      <c r="F248" s="257"/>
      <c r="G248" s="257"/>
      <c r="H248" s="257"/>
      <c r="I248" s="257"/>
      <c r="J248" s="258"/>
      <c r="K248" s="258"/>
      <c r="L248" s="257"/>
      <c r="M248" s="258"/>
      <c r="N248" s="257"/>
      <c r="O248" s="257"/>
      <c r="P248" s="257"/>
      <c r="Q248" s="257"/>
      <c r="R248" s="257"/>
      <c r="S248" s="257"/>
      <c r="T248" s="257"/>
    </row>
    <row r="249" spans="1:20" ht="15.75" customHeight="1">
      <c r="A249" s="257"/>
      <c r="B249" s="257"/>
      <c r="C249" s="257"/>
      <c r="D249" s="257"/>
      <c r="E249" s="257"/>
      <c r="F249" s="257"/>
      <c r="G249" s="257"/>
      <c r="H249" s="257"/>
      <c r="I249" s="257"/>
      <c r="J249" s="258"/>
      <c r="K249" s="258"/>
      <c r="L249" s="257"/>
      <c r="M249" s="258"/>
      <c r="N249" s="257"/>
      <c r="O249" s="257"/>
      <c r="P249" s="257"/>
      <c r="Q249" s="257"/>
      <c r="R249" s="257"/>
      <c r="S249" s="257"/>
      <c r="T249" s="257"/>
    </row>
    <row r="250" spans="1:20" ht="15.75" customHeight="1">
      <c r="A250" s="257"/>
      <c r="B250" s="257"/>
      <c r="C250" s="257"/>
      <c r="D250" s="257"/>
      <c r="E250" s="257"/>
      <c r="F250" s="257"/>
      <c r="G250" s="257"/>
      <c r="H250" s="257"/>
      <c r="I250" s="257"/>
      <c r="J250" s="258"/>
      <c r="K250" s="258"/>
      <c r="L250" s="257"/>
      <c r="M250" s="258"/>
      <c r="N250" s="257"/>
      <c r="O250" s="257"/>
      <c r="P250" s="257"/>
      <c r="Q250" s="257"/>
      <c r="R250" s="257"/>
      <c r="S250" s="257"/>
      <c r="T250" s="257"/>
    </row>
    <row r="251" spans="1:20" ht="15.75" customHeight="1">
      <c r="A251" s="257"/>
      <c r="B251" s="257"/>
      <c r="C251" s="257"/>
      <c r="D251" s="257"/>
      <c r="E251" s="257"/>
      <c r="F251" s="257"/>
      <c r="G251" s="257"/>
      <c r="H251" s="257"/>
      <c r="I251" s="257"/>
      <c r="J251" s="258"/>
      <c r="K251" s="258"/>
      <c r="L251" s="257"/>
      <c r="M251" s="258"/>
      <c r="N251" s="257"/>
      <c r="O251" s="257"/>
      <c r="P251" s="257"/>
      <c r="Q251" s="257"/>
      <c r="R251" s="257"/>
      <c r="S251" s="257"/>
      <c r="T251" s="257"/>
    </row>
    <row r="252" spans="1:20" ht="15.75" customHeight="1">
      <c r="A252" s="257"/>
      <c r="B252" s="257"/>
      <c r="C252" s="257"/>
      <c r="D252" s="257"/>
      <c r="E252" s="257"/>
      <c r="F252" s="257"/>
      <c r="G252" s="257"/>
      <c r="H252" s="257"/>
      <c r="I252" s="257"/>
      <c r="J252" s="258"/>
      <c r="K252" s="258"/>
      <c r="L252" s="257"/>
      <c r="M252" s="258"/>
      <c r="N252" s="257"/>
      <c r="O252" s="257"/>
      <c r="P252" s="257"/>
      <c r="Q252" s="257"/>
      <c r="R252" s="257"/>
      <c r="S252" s="257"/>
      <c r="T252" s="257"/>
    </row>
    <row r="253" spans="1:20" ht="15.75" customHeight="1">
      <c r="A253" s="257"/>
      <c r="B253" s="257"/>
      <c r="C253" s="257"/>
      <c r="D253" s="257"/>
      <c r="E253" s="257"/>
      <c r="F253" s="257"/>
      <c r="G253" s="257"/>
      <c r="H253" s="257"/>
      <c r="I253" s="257"/>
      <c r="J253" s="258"/>
      <c r="K253" s="258"/>
      <c r="L253" s="257"/>
      <c r="M253" s="258"/>
      <c r="N253" s="257"/>
      <c r="O253" s="257"/>
      <c r="P253" s="257"/>
      <c r="Q253" s="257"/>
      <c r="R253" s="257"/>
      <c r="S253" s="257"/>
      <c r="T253" s="257"/>
    </row>
    <row r="254" spans="1:20" ht="15.75" customHeight="1">
      <c r="A254" s="257"/>
      <c r="B254" s="257"/>
      <c r="C254" s="257"/>
      <c r="D254" s="257"/>
      <c r="E254" s="257"/>
      <c r="F254" s="257"/>
      <c r="G254" s="257"/>
      <c r="H254" s="257"/>
      <c r="I254" s="257"/>
      <c r="J254" s="258"/>
      <c r="K254" s="258"/>
      <c r="L254" s="257"/>
      <c r="M254" s="258"/>
      <c r="N254" s="257"/>
      <c r="O254" s="257"/>
      <c r="P254" s="257"/>
      <c r="Q254" s="257"/>
      <c r="R254" s="257"/>
      <c r="S254" s="257"/>
      <c r="T254" s="257"/>
    </row>
    <row r="255" spans="1:20" ht="15.75" customHeight="1">
      <c r="A255" s="257"/>
      <c r="B255" s="257"/>
      <c r="C255" s="257"/>
      <c r="D255" s="257"/>
      <c r="E255" s="257"/>
      <c r="F255" s="257"/>
      <c r="G255" s="257"/>
      <c r="H255" s="257"/>
      <c r="I255" s="257"/>
      <c r="J255" s="258"/>
      <c r="K255" s="258"/>
      <c r="L255" s="257"/>
      <c r="M255" s="258"/>
      <c r="N255" s="257"/>
      <c r="O255" s="257"/>
      <c r="P255" s="257"/>
      <c r="Q255" s="257"/>
      <c r="R255" s="257"/>
      <c r="S255" s="257"/>
      <c r="T255" s="257"/>
    </row>
    <row r="256" spans="1:20" ht="15.75" customHeight="1">
      <c r="A256" s="257"/>
      <c r="B256" s="257"/>
      <c r="C256" s="257"/>
      <c r="D256" s="257"/>
      <c r="E256" s="257"/>
      <c r="F256" s="257"/>
      <c r="G256" s="257"/>
      <c r="H256" s="257"/>
      <c r="I256" s="257"/>
      <c r="J256" s="258"/>
      <c r="K256" s="258"/>
      <c r="L256" s="257"/>
      <c r="M256" s="258"/>
      <c r="N256" s="257"/>
      <c r="O256" s="257"/>
      <c r="P256" s="257"/>
      <c r="Q256" s="257"/>
      <c r="R256" s="257"/>
      <c r="S256" s="257"/>
      <c r="T256" s="257"/>
    </row>
    <row r="257" spans="1:20" ht="15.75" customHeight="1">
      <c r="A257" s="257"/>
      <c r="B257" s="257"/>
      <c r="C257" s="257"/>
      <c r="D257" s="257"/>
      <c r="E257" s="257"/>
      <c r="F257" s="257"/>
      <c r="G257" s="257"/>
      <c r="H257" s="257"/>
      <c r="I257" s="257"/>
      <c r="J257" s="258"/>
      <c r="K257" s="258"/>
      <c r="L257" s="257"/>
      <c r="M257" s="258"/>
      <c r="N257" s="257"/>
      <c r="O257" s="257"/>
      <c r="P257" s="257"/>
      <c r="Q257" s="257"/>
      <c r="R257" s="257"/>
      <c r="S257" s="257"/>
      <c r="T257" s="257"/>
    </row>
    <row r="258" spans="1:20" ht="15.75" customHeight="1">
      <c r="A258" s="257"/>
      <c r="B258" s="257"/>
      <c r="C258" s="257"/>
      <c r="D258" s="257"/>
      <c r="E258" s="257"/>
      <c r="F258" s="257"/>
      <c r="G258" s="257"/>
      <c r="H258" s="257"/>
      <c r="I258" s="257"/>
      <c r="J258" s="258"/>
      <c r="K258" s="258"/>
      <c r="L258" s="257"/>
      <c r="M258" s="258"/>
      <c r="N258" s="257"/>
      <c r="O258" s="257"/>
      <c r="P258" s="257"/>
      <c r="Q258" s="257"/>
      <c r="R258" s="257"/>
      <c r="S258" s="257"/>
      <c r="T258" s="257"/>
    </row>
    <row r="259" spans="1:20" ht="15.75" customHeight="1">
      <c r="A259" s="257"/>
      <c r="B259" s="257"/>
      <c r="C259" s="257"/>
      <c r="D259" s="257"/>
      <c r="E259" s="257"/>
      <c r="F259" s="257"/>
      <c r="G259" s="257"/>
      <c r="H259" s="257"/>
      <c r="I259" s="257"/>
      <c r="J259" s="258"/>
      <c r="K259" s="258"/>
      <c r="L259" s="257"/>
      <c r="M259" s="258"/>
      <c r="N259" s="257"/>
      <c r="O259" s="257"/>
      <c r="P259" s="257"/>
      <c r="Q259" s="257"/>
      <c r="R259" s="257"/>
      <c r="S259" s="257"/>
      <c r="T259" s="257"/>
    </row>
    <row r="260" spans="1:20" ht="15.75" customHeight="1">
      <c r="A260" s="257"/>
      <c r="B260" s="257"/>
      <c r="C260" s="257"/>
      <c r="D260" s="257"/>
      <c r="E260" s="257"/>
      <c r="F260" s="257"/>
      <c r="G260" s="257"/>
      <c r="H260" s="257"/>
      <c r="I260" s="257"/>
      <c r="J260" s="258"/>
      <c r="K260" s="258"/>
      <c r="L260" s="257"/>
      <c r="M260" s="258"/>
      <c r="N260" s="257"/>
      <c r="O260" s="257"/>
      <c r="P260" s="257"/>
      <c r="Q260" s="257"/>
      <c r="R260" s="257"/>
      <c r="S260" s="257"/>
      <c r="T260" s="257"/>
    </row>
    <row r="261" spans="1:20" ht="15.75" customHeight="1">
      <c r="A261" s="257"/>
      <c r="B261" s="257"/>
      <c r="C261" s="257"/>
      <c r="D261" s="257"/>
      <c r="E261" s="257"/>
      <c r="F261" s="257"/>
      <c r="G261" s="257"/>
      <c r="H261" s="257"/>
      <c r="I261" s="257"/>
      <c r="J261" s="258"/>
      <c r="K261" s="258"/>
      <c r="L261" s="257"/>
      <c r="M261" s="258"/>
      <c r="N261" s="257"/>
      <c r="O261" s="257"/>
      <c r="P261" s="257"/>
      <c r="Q261" s="257"/>
      <c r="R261" s="257"/>
      <c r="S261" s="257"/>
      <c r="T261" s="257"/>
    </row>
    <row r="262" spans="1:20" ht="15.75" customHeight="1">
      <c r="A262" s="257"/>
      <c r="B262" s="257"/>
      <c r="C262" s="257"/>
      <c r="D262" s="257"/>
      <c r="E262" s="257"/>
      <c r="F262" s="257"/>
      <c r="G262" s="257"/>
      <c r="H262" s="257"/>
      <c r="I262" s="257"/>
      <c r="J262" s="258"/>
      <c r="K262" s="258"/>
      <c r="L262" s="257"/>
      <c r="M262" s="258"/>
      <c r="N262" s="257"/>
      <c r="O262" s="257"/>
      <c r="P262" s="257"/>
      <c r="Q262" s="257"/>
      <c r="R262" s="257"/>
      <c r="S262" s="257"/>
      <c r="T262" s="257"/>
    </row>
    <row r="263" spans="1:20" ht="15.75" customHeight="1">
      <c r="A263" s="257"/>
      <c r="B263" s="257"/>
      <c r="C263" s="257"/>
      <c r="D263" s="257"/>
      <c r="E263" s="257"/>
      <c r="F263" s="257"/>
      <c r="G263" s="257"/>
      <c r="H263" s="257"/>
      <c r="I263" s="257"/>
      <c r="J263" s="258"/>
      <c r="K263" s="258"/>
      <c r="L263" s="257"/>
      <c r="M263" s="258"/>
      <c r="N263" s="257"/>
      <c r="O263" s="257"/>
      <c r="P263" s="257"/>
      <c r="Q263" s="257"/>
      <c r="R263" s="257"/>
      <c r="S263" s="257"/>
      <c r="T263" s="257"/>
    </row>
    <row r="264" spans="1:20" ht="15.75" customHeight="1">
      <c r="A264" s="257"/>
      <c r="B264" s="257"/>
      <c r="C264" s="257"/>
      <c r="D264" s="257"/>
      <c r="E264" s="257"/>
      <c r="F264" s="257"/>
      <c r="G264" s="257"/>
      <c r="H264" s="257"/>
      <c r="I264" s="257"/>
      <c r="J264" s="258"/>
      <c r="K264" s="258"/>
      <c r="L264" s="257"/>
      <c r="M264" s="258"/>
      <c r="N264" s="257"/>
      <c r="O264" s="257"/>
      <c r="P264" s="257"/>
      <c r="Q264" s="257"/>
      <c r="R264" s="257"/>
      <c r="S264" s="257"/>
      <c r="T264" s="257"/>
    </row>
    <row r="265" spans="1:20" ht="15.75" customHeight="1">
      <c r="A265" s="257"/>
      <c r="B265" s="257"/>
      <c r="C265" s="257"/>
      <c r="D265" s="257"/>
      <c r="E265" s="257"/>
      <c r="F265" s="257"/>
      <c r="G265" s="257"/>
      <c r="H265" s="257"/>
      <c r="I265" s="257"/>
      <c r="J265" s="258"/>
      <c r="K265" s="258"/>
      <c r="L265" s="257"/>
      <c r="M265" s="258"/>
      <c r="N265" s="257"/>
      <c r="O265" s="257"/>
      <c r="P265" s="257"/>
      <c r="Q265" s="257"/>
      <c r="R265" s="257"/>
      <c r="S265" s="257"/>
      <c r="T265" s="257"/>
    </row>
    <row r="266" spans="1:20" ht="15.75" customHeight="1">
      <c r="A266" s="257"/>
      <c r="B266" s="257"/>
      <c r="C266" s="257"/>
      <c r="D266" s="257"/>
      <c r="E266" s="257"/>
      <c r="F266" s="257"/>
      <c r="G266" s="257"/>
      <c r="H266" s="257"/>
      <c r="I266" s="257"/>
      <c r="J266" s="258"/>
      <c r="K266" s="258"/>
      <c r="L266" s="257"/>
      <c r="M266" s="258"/>
      <c r="N266" s="257"/>
      <c r="O266" s="257"/>
      <c r="P266" s="257"/>
      <c r="Q266" s="257"/>
      <c r="R266" s="257"/>
      <c r="S266" s="257"/>
      <c r="T266" s="257"/>
    </row>
    <row r="267" spans="1:20" ht="15.75" customHeight="1">
      <c r="A267" s="257"/>
      <c r="B267" s="257"/>
      <c r="C267" s="257"/>
      <c r="D267" s="257"/>
      <c r="E267" s="257"/>
      <c r="F267" s="257"/>
      <c r="G267" s="257"/>
      <c r="H267" s="257"/>
      <c r="I267" s="257"/>
      <c r="J267" s="258"/>
      <c r="K267" s="258"/>
      <c r="L267" s="257"/>
      <c r="M267" s="258"/>
      <c r="N267" s="257"/>
      <c r="O267" s="257"/>
      <c r="P267" s="257"/>
      <c r="Q267" s="257"/>
      <c r="R267" s="257"/>
      <c r="S267" s="257"/>
      <c r="T267" s="257"/>
    </row>
    <row r="268" spans="1:20" ht="15.75" customHeight="1">
      <c r="A268" s="257"/>
      <c r="B268" s="257"/>
      <c r="C268" s="257"/>
      <c r="D268" s="257"/>
      <c r="E268" s="257"/>
      <c r="F268" s="257"/>
      <c r="G268" s="257"/>
      <c r="H268" s="257"/>
      <c r="I268" s="257"/>
      <c r="J268" s="258"/>
      <c r="K268" s="258"/>
      <c r="L268" s="257"/>
      <c r="M268" s="258"/>
      <c r="N268" s="257"/>
      <c r="O268" s="257"/>
      <c r="P268" s="257"/>
      <c r="Q268" s="257"/>
      <c r="R268" s="257"/>
      <c r="S268" s="257"/>
      <c r="T268" s="257"/>
    </row>
    <row r="269" spans="1:20" ht="15.75" customHeight="1">
      <c r="A269" s="257"/>
      <c r="B269" s="257"/>
      <c r="C269" s="257"/>
      <c r="D269" s="257"/>
      <c r="E269" s="257"/>
      <c r="F269" s="257"/>
      <c r="G269" s="257"/>
      <c r="H269" s="257"/>
      <c r="I269" s="257"/>
      <c r="J269" s="258"/>
      <c r="K269" s="258"/>
      <c r="L269" s="257"/>
      <c r="M269" s="258"/>
      <c r="N269" s="257"/>
      <c r="O269" s="257"/>
      <c r="P269" s="257"/>
      <c r="Q269" s="257"/>
      <c r="R269" s="257"/>
      <c r="S269" s="257"/>
      <c r="T269" s="257"/>
    </row>
    <row r="270" spans="1:20" ht="15.75" customHeight="1">
      <c r="A270" s="257"/>
      <c r="B270" s="257"/>
      <c r="C270" s="257"/>
      <c r="D270" s="257"/>
      <c r="E270" s="257"/>
      <c r="F270" s="257"/>
      <c r="G270" s="257"/>
      <c r="H270" s="257"/>
      <c r="I270" s="257"/>
      <c r="J270" s="258"/>
      <c r="K270" s="258"/>
      <c r="L270" s="257"/>
      <c r="M270" s="258"/>
      <c r="N270" s="257"/>
      <c r="O270" s="257"/>
      <c r="P270" s="257"/>
      <c r="Q270" s="257"/>
      <c r="R270" s="257"/>
      <c r="S270" s="257"/>
      <c r="T270" s="257"/>
    </row>
    <row r="271" spans="1:20" ht="15.75" customHeight="1">
      <c r="A271" s="257"/>
      <c r="B271" s="257"/>
      <c r="C271" s="257"/>
      <c r="D271" s="257"/>
      <c r="E271" s="257"/>
      <c r="F271" s="257"/>
      <c r="G271" s="257"/>
      <c r="H271" s="257"/>
      <c r="I271" s="257"/>
      <c r="J271" s="258"/>
      <c r="K271" s="258"/>
      <c r="L271" s="257"/>
      <c r="M271" s="258"/>
      <c r="N271" s="257"/>
      <c r="O271" s="257"/>
      <c r="P271" s="257"/>
      <c r="Q271" s="257"/>
      <c r="R271" s="257"/>
      <c r="S271" s="257"/>
      <c r="T271" s="257"/>
    </row>
    <row r="272" spans="1:20" ht="15.75" customHeight="1">
      <c r="A272" s="257"/>
      <c r="B272" s="257"/>
      <c r="C272" s="257"/>
      <c r="D272" s="257"/>
      <c r="E272" s="257"/>
      <c r="F272" s="257"/>
      <c r="G272" s="257"/>
      <c r="H272" s="257"/>
      <c r="I272" s="257"/>
      <c r="J272" s="258"/>
      <c r="K272" s="258"/>
      <c r="L272" s="257"/>
      <c r="M272" s="258"/>
      <c r="N272" s="257"/>
      <c r="O272" s="257"/>
      <c r="P272" s="257"/>
      <c r="Q272" s="257"/>
      <c r="R272" s="257"/>
      <c r="S272" s="257"/>
      <c r="T272" s="257"/>
    </row>
    <row r="273" spans="1:20" ht="15.75" customHeight="1">
      <c r="A273" s="257"/>
      <c r="B273" s="257"/>
      <c r="C273" s="257"/>
      <c r="D273" s="257"/>
      <c r="E273" s="257"/>
      <c r="F273" s="257"/>
      <c r="G273" s="257"/>
      <c r="H273" s="257"/>
      <c r="I273" s="257"/>
      <c r="J273" s="258"/>
      <c r="K273" s="258"/>
      <c r="L273" s="257"/>
      <c r="M273" s="258"/>
      <c r="N273" s="257"/>
      <c r="O273" s="257"/>
      <c r="P273" s="257"/>
      <c r="Q273" s="257"/>
      <c r="R273" s="257"/>
      <c r="S273" s="257"/>
      <c r="T273" s="257"/>
    </row>
    <row r="274" spans="1:20" ht="15.75" customHeight="1">
      <c r="A274" s="257"/>
      <c r="B274" s="257"/>
      <c r="C274" s="257"/>
      <c r="D274" s="257"/>
      <c r="E274" s="257"/>
      <c r="F274" s="257"/>
      <c r="G274" s="257"/>
      <c r="H274" s="257"/>
      <c r="I274" s="257"/>
      <c r="J274" s="258"/>
      <c r="K274" s="258"/>
      <c r="L274" s="257"/>
      <c r="M274" s="258"/>
      <c r="N274" s="257"/>
      <c r="O274" s="257"/>
      <c r="P274" s="257"/>
      <c r="Q274" s="257"/>
      <c r="R274" s="257"/>
      <c r="S274" s="257"/>
      <c r="T274" s="257"/>
    </row>
    <row r="275" spans="1:20" ht="15.75" customHeight="1">
      <c r="A275" s="257"/>
      <c r="B275" s="257"/>
      <c r="C275" s="257"/>
      <c r="D275" s="257"/>
      <c r="E275" s="257"/>
      <c r="F275" s="257"/>
      <c r="G275" s="257"/>
      <c r="H275" s="257"/>
      <c r="I275" s="257"/>
      <c r="J275" s="258"/>
      <c r="K275" s="258"/>
      <c r="L275" s="257"/>
      <c r="M275" s="258"/>
      <c r="N275" s="257"/>
      <c r="O275" s="257"/>
      <c r="P275" s="257"/>
      <c r="Q275" s="257"/>
      <c r="R275" s="257"/>
      <c r="S275" s="257"/>
      <c r="T275" s="257"/>
    </row>
    <row r="276" spans="1:20" ht="15.75" customHeight="1">
      <c r="A276" s="257"/>
      <c r="B276" s="257"/>
      <c r="C276" s="257"/>
      <c r="D276" s="257"/>
      <c r="E276" s="257"/>
      <c r="F276" s="257"/>
      <c r="G276" s="257"/>
      <c r="H276" s="257"/>
      <c r="I276" s="257"/>
      <c r="J276" s="258"/>
      <c r="K276" s="258"/>
      <c r="L276" s="257"/>
      <c r="M276" s="258"/>
      <c r="N276" s="257"/>
      <c r="O276" s="257"/>
      <c r="P276" s="257"/>
      <c r="Q276" s="257"/>
      <c r="R276" s="257"/>
      <c r="S276" s="257"/>
      <c r="T276" s="257"/>
    </row>
    <row r="277" spans="1:20" ht="15.75" customHeight="1">
      <c r="A277" s="257"/>
      <c r="B277" s="257"/>
      <c r="C277" s="257"/>
      <c r="D277" s="257"/>
      <c r="E277" s="257"/>
      <c r="F277" s="257"/>
      <c r="G277" s="257"/>
      <c r="H277" s="257"/>
      <c r="I277" s="257"/>
      <c r="J277" s="258"/>
      <c r="K277" s="258"/>
      <c r="L277" s="257"/>
      <c r="M277" s="258"/>
      <c r="N277" s="257"/>
      <c r="O277" s="257"/>
      <c r="P277" s="257"/>
      <c r="Q277" s="257"/>
      <c r="R277" s="257"/>
      <c r="S277" s="257"/>
      <c r="T277" s="257"/>
    </row>
    <row r="278" spans="1:20" ht="15.75" customHeight="1">
      <c r="A278" s="257"/>
      <c r="B278" s="257"/>
      <c r="C278" s="257"/>
      <c r="D278" s="257"/>
      <c r="E278" s="257"/>
      <c r="F278" s="257"/>
      <c r="G278" s="257"/>
      <c r="H278" s="257"/>
      <c r="I278" s="257"/>
      <c r="J278" s="258"/>
      <c r="K278" s="258"/>
      <c r="L278" s="257"/>
      <c r="M278" s="258"/>
      <c r="N278" s="257"/>
      <c r="O278" s="257"/>
      <c r="P278" s="257"/>
      <c r="Q278" s="257"/>
      <c r="R278" s="257"/>
      <c r="S278" s="257"/>
      <c r="T278" s="257"/>
    </row>
    <row r="279" spans="1:20" ht="15.75" customHeight="1">
      <c r="A279" s="257"/>
      <c r="B279" s="257"/>
      <c r="C279" s="257"/>
      <c r="D279" s="257"/>
      <c r="E279" s="257"/>
      <c r="F279" s="257"/>
      <c r="G279" s="257"/>
      <c r="H279" s="257"/>
      <c r="I279" s="257"/>
      <c r="J279" s="258"/>
      <c r="K279" s="258"/>
      <c r="L279" s="257"/>
      <c r="M279" s="258"/>
      <c r="N279" s="257"/>
      <c r="O279" s="257"/>
      <c r="P279" s="257"/>
      <c r="Q279" s="257"/>
      <c r="R279" s="257"/>
      <c r="S279" s="257"/>
      <c r="T279" s="257"/>
    </row>
    <row r="280" spans="1:20" ht="15.75" customHeight="1">
      <c r="A280" s="257"/>
      <c r="B280" s="257"/>
      <c r="C280" s="257"/>
      <c r="D280" s="257"/>
      <c r="E280" s="257"/>
      <c r="F280" s="257"/>
      <c r="G280" s="257"/>
      <c r="H280" s="257"/>
      <c r="I280" s="257"/>
      <c r="J280" s="258"/>
      <c r="K280" s="258"/>
      <c r="L280" s="257"/>
      <c r="M280" s="258"/>
      <c r="N280" s="257"/>
      <c r="O280" s="257"/>
      <c r="P280" s="257"/>
      <c r="Q280" s="257"/>
      <c r="R280" s="257"/>
      <c r="S280" s="257"/>
      <c r="T280" s="257"/>
    </row>
    <row r="281" spans="1:20" ht="15.75" customHeight="1">
      <c r="A281" s="257"/>
      <c r="B281" s="257"/>
      <c r="C281" s="257"/>
      <c r="D281" s="257"/>
      <c r="E281" s="257"/>
      <c r="F281" s="257"/>
      <c r="G281" s="257"/>
      <c r="H281" s="257"/>
      <c r="I281" s="257"/>
      <c r="J281" s="258"/>
      <c r="K281" s="258"/>
      <c r="L281" s="257"/>
      <c r="M281" s="258"/>
      <c r="N281" s="257"/>
      <c r="O281" s="257"/>
      <c r="P281" s="257"/>
      <c r="Q281" s="257"/>
      <c r="R281" s="257"/>
      <c r="S281" s="257"/>
      <c r="T281" s="257"/>
    </row>
    <row r="282" spans="1:20" ht="15.75" customHeight="1">
      <c r="A282" s="257"/>
      <c r="B282" s="257"/>
      <c r="C282" s="257"/>
      <c r="D282" s="257"/>
      <c r="E282" s="257"/>
      <c r="F282" s="257"/>
      <c r="G282" s="257"/>
      <c r="H282" s="257"/>
      <c r="I282" s="257"/>
      <c r="J282" s="258"/>
      <c r="K282" s="258"/>
      <c r="L282" s="257"/>
      <c r="M282" s="258"/>
      <c r="N282" s="257"/>
      <c r="O282" s="257"/>
      <c r="P282" s="257"/>
      <c r="Q282" s="257"/>
      <c r="R282" s="257"/>
      <c r="S282" s="257"/>
      <c r="T282" s="257"/>
    </row>
    <row r="283" spans="1:20" ht="15.75" customHeight="1">
      <c r="A283" s="257"/>
      <c r="B283" s="257"/>
      <c r="C283" s="257"/>
      <c r="D283" s="257"/>
      <c r="E283" s="257"/>
      <c r="F283" s="257"/>
      <c r="G283" s="257"/>
      <c r="H283" s="257"/>
      <c r="I283" s="257"/>
      <c r="J283" s="258"/>
      <c r="K283" s="258"/>
      <c r="L283" s="257"/>
      <c r="M283" s="258"/>
      <c r="N283" s="257"/>
      <c r="O283" s="257"/>
      <c r="P283" s="257"/>
      <c r="Q283" s="257"/>
      <c r="R283" s="257"/>
      <c r="S283" s="257"/>
      <c r="T283" s="257"/>
    </row>
    <row r="284" spans="1:20" ht="15.75" customHeight="1">
      <c r="A284" s="257"/>
      <c r="B284" s="257"/>
      <c r="C284" s="257"/>
      <c r="D284" s="257"/>
      <c r="E284" s="257"/>
      <c r="F284" s="257"/>
      <c r="G284" s="257"/>
      <c r="H284" s="257"/>
      <c r="I284" s="257"/>
      <c r="J284" s="258"/>
      <c r="K284" s="258"/>
      <c r="L284" s="257"/>
      <c r="M284" s="258"/>
      <c r="N284" s="257"/>
      <c r="O284" s="257"/>
      <c r="P284" s="257"/>
      <c r="Q284" s="257"/>
      <c r="R284" s="257"/>
      <c r="S284" s="257"/>
      <c r="T284" s="257"/>
    </row>
    <row r="285" spans="1:20" ht="15.75" customHeight="1">
      <c r="A285" s="257"/>
      <c r="B285" s="257"/>
      <c r="C285" s="257"/>
      <c r="D285" s="257"/>
      <c r="E285" s="257"/>
      <c r="F285" s="257"/>
      <c r="G285" s="257"/>
      <c r="H285" s="257"/>
      <c r="I285" s="257"/>
      <c r="J285" s="258"/>
      <c r="K285" s="258"/>
      <c r="L285" s="257"/>
      <c r="M285" s="258"/>
      <c r="N285" s="257"/>
      <c r="O285" s="257"/>
      <c r="P285" s="257"/>
      <c r="Q285" s="257"/>
      <c r="R285" s="257"/>
      <c r="S285" s="257"/>
      <c r="T285" s="257"/>
    </row>
    <row r="286" spans="1:20" ht="15.75" customHeight="1">
      <c r="A286" s="257"/>
      <c r="B286" s="257"/>
      <c r="C286" s="257"/>
      <c r="D286" s="257"/>
      <c r="E286" s="257"/>
      <c r="F286" s="257"/>
      <c r="G286" s="257"/>
      <c r="H286" s="257"/>
      <c r="I286" s="257"/>
      <c r="J286" s="258"/>
      <c r="K286" s="258"/>
      <c r="L286" s="257"/>
      <c r="M286" s="258"/>
      <c r="N286" s="257"/>
      <c r="O286" s="257"/>
      <c r="P286" s="257"/>
      <c r="Q286" s="257"/>
      <c r="R286" s="257"/>
      <c r="S286" s="257"/>
      <c r="T286" s="257"/>
    </row>
    <row r="287" spans="1:20" ht="15.75" customHeight="1">
      <c r="A287" s="257"/>
      <c r="B287" s="257"/>
      <c r="C287" s="257"/>
      <c r="D287" s="257"/>
      <c r="E287" s="257"/>
      <c r="F287" s="257"/>
      <c r="G287" s="257"/>
      <c r="H287" s="257"/>
      <c r="I287" s="257"/>
      <c r="J287" s="258"/>
      <c r="K287" s="258"/>
      <c r="L287" s="257"/>
      <c r="M287" s="258"/>
      <c r="N287" s="257"/>
      <c r="O287" s="257"/>
      <c r="P287" s="257"/>
      <c r="Q287" s="257"/>
      <c r="R287" s="257"/>
      <c r="S287" s="257"/>
      <c r="T287" s="257"/>
    </row>
    <row r="288" spans="1:20" ht="15.75" customHeight="1">
      <c r="A288" s="257"/>
      <c r="B288" s="257"/>
      <c r="C288" s="257"/>
      <c r="D288" s="257"/>
      <c r="E288" s="257"/>
      <c r="F288" s="257"/>
      <c r="G288" s="257"/>
      <c r="H288" s="257"/>
      <c r="I288" s="257"/>
      <c r="J288" s="258"/>
      <c r="K288" s="258"/>
      <c r="L288" s="257"/>
      <c r="M288" s="258"/>
      <c r="N288" s="257"/>
      <c r="O288" s="257"/>
      <c r="P288" s="257"/>
      <c r="Q288" s="257"/>
      <c r="R288" s="257"/>
      <c r="S288" s="257"/>
      <c r="T288" s="257"/>
    </row>
    <row r="289" spans="1:20" ht="15.75" customHeight="1">
      <c r="A289" s="257"/>
      <c r="B289" s="257"/>
      <c r="C289" s="257"/>
      <c r="D289" s="257"/>
      <c r="E289" s="257"/>
      <c r="F289" s="257"/>
      <c r="G289" s="257"/>
      <c r="H289" s="257"/>
      <c r="I289" s="257"/>
      <c r="J289" s="258"/>
      <c r="K289" s="258"/>
      <c r="L289" s="257"/>
      <c r="M289" s="258"/>
      <c r="N289" s="257"/>
      <c r="O289" s="257"/>
      <c r="P289" s="257"/>
      <c r="Q289" s="257"/>
      <c r="R289" s="257"/>
      <c r="S289" s="257"/>
      <c r="T289" s="257"/>
    </row>
    <row r="290" spans="1:20" ht="15.75" customHeight="1">
      <c r="A290" s="257"/>
      <c r="B290" s="257"/>
      <c r="C290" s="257"/>
      <c r="D290" s="257"/>
      <c r="E290" s="257"/>
      <c r="F290" s="257"/>
      <c r="G290" s="257"/>
      <c r="H290" s="257"/>
      <c r="I290" s="257"/>
      <c r="J290" s="258"/>
      <c r="K290" s="258"/>
      <c r="L290" s="257"/>
      <c r="M290" s="258"/>
      <c r="N290" s="257"/>
      <c r="O290" s="257"/>
      <c r="P290" s="257"/>
      <c r="Q290" s="257"/>
      <c r="R290" s="257"/>
      <c r="S290" s="257"/>
      <c r="T290" s="257"/>
    </row>
    <row r="291" spans="1:20" ht="15.75" customHeight="1">
      <c r="A291" s="257"/>
      <c r="B291" s="257"/>
      <c r="C291" s="257"/>
      <c r="D291" s="257"/>
      <c r="E291" s="257"/>
      <c r="F291" s="257"/>
      <c r="G291" s="257"/>
      <c r="H291" s="257"/>
      <c r="I291" s="257"/>
      <c r="J291" s="258"/>
      <c r="K291" s="258"/>
      <c r="L291" s="257"/>
      <c r="M291" s="258"/>
      <c r="N291" s="257"/>
      <c r="O291" s="257"/>
      <c r="P291" s="257"/>
      <c r="Q291" s="257"/>
      <c r="R291" s="257"/>
      <c r="S291" s="257"/>
      <c r="T291" s="257"/>
    </row>
    <row r="292" spans="1:20" ht="15.75" customHeight="1">
      <c r="A292" s="257"/>
      <c r="B292" s="257"/>
      <c r="C292" s="257"/>
      <c r="D292" s="257"/>
      <c r="E292" s="257"/>
      <c r="F292" s="257"/>
      <c r="G292" s="257"/>
      <c r="H292" s="257"/>
      <c r="I292" s="257"/>
      <c r="J292" s="258"/>
      <c r="K292" s="258"/>
      <c r="L292" s="257"/>
      <c r="M292" s="258"/>
      <c r="N292" s="257"/>
      <c r="O292" s="257"/>
      <c r="P292" s="257"/>
      <c r="Q292" s="257"/>
      <c r="R292" s="257"/>
      <c r="S292" s="257"/>
      <c r="T292" s="257"/>
    </row>
    <row r="293" spans="1:20" ht="15.75" customHeight="1">
      <c r="A293" s="257"/>
      <c r="B293" s="257"/>
      <c r="C293" s="257"/>
      <c r="D293" s="257"/>
      <c r="E293" s="257"/>
      <c r="F293" s="257"/>
      <c r="G293" s="257"/>
      <c r="H293" s="257"/>
      <c r="I293" s="257"/>
      <c r="J293" s="258"/>
      <c r="K293" s="258"/>
      <c r="L293" s="257"/>
      <c r="M293" s="258"/>
      <c r="N293" s="257"/>
      <c r="O293" s="257"/>
      <c r="P293" s="257"/>
      <c r="Q293" s="257"/>
      <c r="R293" s="257"/>
      <c r="S293" s="257"/>
      <c r="T293" s="257"/>
    </row>
    <row r="294" spans="1:20" ht="15.75" customHeight="1">
      <c r="A294" s="257"/>
      <c r="B294" s="257"/>
      <c r="C294" s="257"/>
      <c r="D294" s="257"/>
      <c r="E294" s="257"/>
      <c r="F294" s="257"/>
      <c r="G294" s="257"/>
      <c r="H294" s="257"/>
      <c r="I294" s="257"/>
      <c r="J294" s="258"/>
      <c r="K294" s="258"/>
      <c r="L294" s="257"/>
      <c r="M294" s="258"/>
      <c r="N294" s="257"/>
      <c r="O294" s="257"/>
      <c r="P294" s="257"/>
      <c r="Q294" s="257"/>
      <c r="R294" s="257"/>
      <c r="S294" s="257"/>
      <c r="T294" s="257"/>
    </row>
    <row r="295" spans="1:20" ht="15.75" customHeight="1">
      <c r="A295" s="257"/>
      <c r="B295" s="257"/>
      <c r="C295" s="257"/>
      <c r="D295" s="257"/>
      <c r="E295" s="257"/>
      <c r="F295" s="257"/>
      <c r="G295" s="257"/>
      <c r="H295" s="257"/>
      <c r="I295" s="257"/>
      <c r="J295" s="258"/>
      <c r="K295" s="258"/>
      <c r="L295" s="257"/>
      <c r="M295" s="258"/>
      <c r="N295" s="257"/>
      <c r="O295" s="257"/>
      <c r="P295" s="257"/>
      <c r="Q295" s="257"/>
      <c r="R295" s="257"/>
      <c r="S295" s="257"/>
      <c r="T295" s="257"/>
    </row>
    <row r="296" spans="1:20" ht="15.75" customHeight="1">
      <c r="A296" s="257"/>
      <c r="B296" s="257"/>
      <c r="C296" s="257"/>
      <c r="D296" s="257"/>
      <c r="E296" s="257"/>
      <c r="F296" s="257"/>
      <c r="G296" s="257"/>
      <c r="H296" s="257"/>
      <c r="I296" s="257"/>
      <c r="J296" s="258"/>
      <c r="K296" s="258"/>
      <c r="L296" s="257"/>
      <c r="M296" s="258"/>
      <c r="N296" s="257"/>
      <c r="O296" s="257"/>
      <c r="P296" s="257"/>
      <c r="Q296" s="257"/>
      <c r="R296" s="257"/>
      <c r="S296" s="257"/>
      <c r="T296" s="257"/>
    </row>
    <row r="297" spans="1:20" ht="15.75" customHeight="1">
      <c r="A297" s="257"/>
      <c r="B297" s="257"/>
      <c r="C297" s="257"/>
      <c r="D297" s="257"/>
      <c r="E297" s="257"/>
      <c r="F297" s="257"/>
      <c r="G297" s="257"/>
      <c r="H297" s="257"/>
      <c r="I297" s="257"/>
      <c r="J297" s="258"/>
      <c r="K297" s="258"/>
      <c r="L297" s="257"/>
      <c r="M297" s="258"/>
      <c r="N297" s="257"/>
      <c r="O297" s="257"/>
      <c r="P297" s="257"/>
      <c r="Q297" s="257"/>
      <c r="R297" s="257"/>
      <c r="S297" s="257"/>
      <c r="T297" s="257"/>
    </row>
    <row r="298" spans="1:20" ht="15.75" customHeight="1">
      <c r="A298" s="257"/>
      <c r="B298" s="257"/>
      <c r="C298" s="257"/>
      <c r="D298" s="257"/>
      <c r="E298" s="257"/>
      <c r="F298" s="257"/>
      <c r="G298" s="257"/>
      <c r="H298" s="257"/>
      <c r="I298" s="257"/>
      <c r="J298" s="258"/>
      <c r="K298" s="258"/>
      <c r="L298" s="257"/>
      <c r="M298" s="258"/>
      <c r="N298" s="257"/>
      <c r="O298" s="257"/>
      <c r="P298" s="257"/>
      <c r="Q298" s="257"/>
      <c r="R298" s="257"/>
      <c r="S298" s="257"/>
      <c r="T298" s="257"/>
    </row>
    <row r="299" spans="1:20" ht="15.75" customHeight="1">
      <c r="A299" s="257"/>
      <c r="B299" s="257"/>
      <c r="C299" s="257"/>
      <c r="D299" s="257"/>
      <c r="E299" s="257"/>
      <c r="F299" s="257"/>
      <c r="G299" s="257"/>
      <c r="H299" s="257"/>
      <c r="I299" s="257"/>
      <c r="J299" s="258"/>
      <c r="K299" s="258"/>
      <c r="L299" s="257"/>
      <c r="M299" s="258"/>
      <c r="N299" s="257"/>
      <c r="O299" s="257"/>
      <c r="P299" s="257"/>
      <c r="Q299" s="257"/>
      <c r="R299" s="257"/>
      <c r="S299" s="257"/>
      <c r="T299" s="257"/>
    </row>
    <row r="300" spans="1:20" ht="15.75" customHeight="1">
      <c r="A300" s="257"/>
      <c r="B300" s="257"/>
      <c r="C300" s="257"/>
      <c r="D300" s="257"/>
      <c r="E300" s="257"/>
      <c r="F300" s="257"/>
      <c r="G300" s="257"/>
      <c r="H300" s="257"/>
      <c r="I300" s="257"/>
      <c r="J300" s="258"/>
      <c r="K300" s="258"/>
      <c r="L300" s="257"/>
      <c r="M300" s="258"/>
      <c r="N300" s="257"/>
      <c r="O300" s="257"/>
      <c r="P300" s="257"/>
      <c r="Q300" s="257"/>
      <c r="R300" s="257"/>
      <c r="S300" s="257"/>
      <c r="T300" s="257"/>
    </row>
    <row r="301" spans="1:20" ht="15.75" customHeight="1">
      <c r="A301" s="257"/>
      <c r="B301" s="257"/>
      <c r="C301" s="257"/>
      <c r="D301" s="257"/>
      <c r="E301" s="257"/>
      <c r="F301" s="257"/>
      <c r="G301" s="257"/>
      <c r="H301" s="257"/>
      <c r="I301" s="257"/>
      <c r="J301" s="258"/>
      <c r="K301" s="258"/>
      <c r="L301" s="257"/>
      <c r="M301" s="258"/>
      <c r="N301" s="257"/>
      <c r="O301" s="257"/>
      <c r="P301" s="257"/>
      <c r="Q301" s="257"/>
      <c r="R301" s="257"/>
      <c r="S301" s="257"/>
      <c r="T301" s="257"/>
    </row>
    <row r="302" spans="1:20" ht="15.75" customHeight="1">
      <c r="A302" s="257"/>
      <c r="B302" s="257"/>
      <c r="C302" s="257"/>
      <c r="D302" s="257"/>
      <c r="E302" s="257"/>
      <c r="F302" s="257"/>
      <c r="G302" s="257"/>
      <c r="H302" s="257"/>
      <c r="I302" s="257"/>
      <c r="J302" s="258"/>
      <c r="K302" s="258"/>
      <c r="L302" s="257"/>
      <c r="M302" s="258"/>
      <c r="N302" s="257"/>
      <c r="O302" s="257"/>
      <c r="P302" s="257"/>
      <c r="Q302" s="257"/>
      <c r="R302" s="257"/>
      <c r="S302" s="257"/>
      <c r="T302" s="257"/>
    </row>
    <row r="303" spans="1:20" ht="15.75" customHeight="1">
      <c r="A303" s="257"/>
      <c r="B303" s="257"/>
      <c r="C303" s="257"/>
      <c r="D303" s="257"/>
      <c r="E303" s="257"/>
      <c r="F303" s="257"/>
      <c r="G303" s="257"/>
      <c r="H303" s="257"/>
      <c r="I303" s="257"/>
      <c r="J303" s="258"/>
      <c r="K303" s="258"/>
      <c r="L303" s="257"/>
      <c r="M303" s="258"/>
      <c r="N303" s="257"/>
      <c r="O303" s="257"/>
      <c r="P303" s="257"/>
      <c r="Q303" s="257"/>
      <c r="R303" s="257"/>
      <c r="S303" s="257"/>
      <c r="T303" s="257"/>
    </row>
    <row r="304" spans="1:20" ht="15.75" customHeight="1">
      <c r="A304" s="257"/>
      <c r="B304" s="257"/>
      <c r="C304" s="257"/>
      <c r="D304" s="257"/>
      <c r="E304" s="257"/>
      <c r="F304" s="257"/>
      <c r="G304" s="257"/>
      <c r="H304" s="257"/>
      <c r="I304" s="257"/>
      <c r="J304" s="258"/>
      <c r="K304" s="258"/>
      <c r="L304" s="257"/>
      <c r="M304" s="258"/>
      <c r="N304" s="257"/>
      <c r="O304" s="257"/>
      <c r="P304" s="257"/>
      <c r="Q304" s="257"/>
      <c r="R304" s="257"/>
      <c r="S304" s="257"/>
      <c r="T304" s="257"/>
    </row>
    <row r="305" spans="1:20" ht="15.75" customHeight="1">
      <c r="A305" s="257"/>
      <c r="B305" s="257"/>
      <c r="C305" s="257"/>
      <c r="D305" s="257"/>
      <c r="E305" s="257"/>
      <c r="F305" s="257"/>
      <c r="G305" s="257"/>
      <c r="H305" s="257"/>
      <c r="I305" s="257"/>
      <c r="J305" s="258"/>
      <c r="K305" s="258"/>
      <c r="L305" s="257"/>
      <c r="M305" s="258"/>
      <c r="N305" s="257"/>
      <c r="O305" s="257"/>
      <c r="P305" s="257"/>
      <c r="Q305" s="257"/>
      <c r="R305" s="257"/>
      <c r="S305" s="257"/>
      <c r="T305" s="257"/>
    </row>
    <row r="306" spans="1:20" ht="15.75" customHeight="1">
      <c r="A306" s="257"/>
      <c r="B306" s="257"/>
      <c r="C306" s="257"/>
      <c r="D306" s="257"/>
      <c r="E306" s="257"/>
      <c r="F306" s="257"/>
      <c r="G306" s="257"/>
      <c r="H306" s="257"/>
      <c r="I306" s="257"/>
      <c r="J306" s="258"/>
      <c r="K306" s="258"/>
      <c r="L306" s="257"/>
      <c r="M306" s="258"/>
      <c r="N306" s="257"/>
      <c r="O306" s="257"/>
      <c r="P306" s="257"/>
      <c r="Q306" s="257"/>
      <c r="R306" s="257"/>
      <c r="S306" s="257"/>
      <c r="T306" s="257"/>
    </row>
    <row r="307" spans="1:20" ht="15.75" customHeight="1">
      <c r="A307" s="257"/>
      <c r="B307" s="257"/>
      <c r="C307" s="257"/>
      <c r="D307" s="257"/>
      <c r="E307" s="257"/>
      <c r="F307" s="257"/>
      <c r="G307" s="257"/>
      <c r="H307" s="257"/>
      <c r="I307" s="257"/>
      <c r="J307" s="258"/>
      <c r="K307" s="258"/>
      <c r="L307" s="257"/>
      <c r="M307" s="258"/>
      <c r="N307" s="257"/>
      <c r="O307" s="257"/>
      <c r="P307" s="257"/>
      <c r="Q307" s="257"/>
      <c r="R307" s="257"/>
      <c r="S307" s="257"/>
      <c r="T307" s="257"/>
    </row>
    <row r="308" spans="1:20" ht="15.75" customHeight="1">
      <c r="A308" s="257"/>
      <c r="B308" s="257"/>
      <c r="C308" s="257"/>
      <c r="D308" s="257"/>
      <c r="E308" s="257"/>
      <c r="F308" s="257"/>
      <c r="G308" s="257"/>
      <c r="H308" s="257"/>
      <c r="I308" s="257"/>
      <c r="J308" s="258"/>
      <c r="K308" s="258"/>
      <c r="L308" s="257"/>
      <c r="M308" s="258"/>
      <c r="N308" s="257"/>
      <c r="O308" s="257"/>
      <c r="P308" s="257"/>
      <c r="Q308" s="257"/>
      <c r="R308" s="257"/>
      <c r="S308" s="257"/>
      <c r="T308" s="257"/>
    </row>
    <row r="309" spans="1:20" ht="15.75" customHeight="1">
      <c r="A309" s="257"/>
      <c r="B309" s="257"/>
      <c r="C309" s="257"/>
      <c r="D309" s="257"/>
      <c r="E309" s="257"/>
      <c r="F309" s="257"/>
      <c r="G309" s="257"/>
      <c r="H309" s="257"/>
      <c r="I309" s="257"/>
      <c r="J309" s="258"/>
      <c r="K309" s="258"/>
      <c r="L309" s="257"/>
      <c r="M309" s="258"/>
      <c r="N309" s="257"/>
      <c r="O309" s="257"/>
      <c r="P309" s="257"/>
      <c r="Q309" s="257"/>
      <c r="R309" s="257"/>
      <c r="S309" s="257"/>
      <c r="T309" s="257"/>
    </row>
    <row r="310" spans="1:20" ht="15.75" customHeight="1">
      <c r="A310" s="257"/>
      <c r="B310" s="257"/>
      <c r="C310" s="257"/>
      <c r="D310" s="257"/>
      <c r="E310" s="257"/>
      <c r="F310" s="257"/>
      <c r="G310" s="257"/>
      <c r="H310" s="257"/>
      <c r="I310" s="257"/>
      <c r="J310" s="258"/>
      <c r="K310" s="258"/>
      <c r="L310" s="257"/>
      <c r="M310" s="258"/>
      <c r="N310" s="257"/>
      <c r="O310" s="257"/>
      <c r="P310" s="257"/>
      <c r="Q310" s="257"/>
      <c r="R310" s="257"/>
      <c r="S310" s="257"/>
      <c r="T310" s="257"/>
    </row>
    <row r="311" spans="1:20" ht="15.75" customHeight="1">
      <c r="A311" s="257"/>
      <c r="B311" s="257"/>
      <c r="C311" s="257"/>
      <c r="D311" s="257"/>
      <c r="E311" s="257"/>
      <c r="F311" s="257"/>
      <c r="G311" s="257"/>
      <c r="H311" s="257"/>
      <c r="I311" s="257"/>
      <c r="J311" s="258"/>
      <c r="K311" s="258"/>
      <c r="L311" s="257"/>
      <c r="M311" s="258"/>
      <c r="N311" s="257"/>
      <c r="O311" s="257"/>
      <c r="P311" s="257"/>
      <c r="Q311" s="257"/>
      <c r="R311" s="257"/>
      <c r="S311" s="257"/>
      <c r="T311" s="257"/>
    </row>
    <row r="312" spans="1:20" ht="15.75" customHeight="1">
      <c r="A312" s="257"/>
      <c r="B312" s="257"/>
      <c r="C312" s="257"/>
      <c r="D312" s="257"/>
      <c r="E312" s="257"/>
      <c r="F312" s="257"/>
      <c r="G312" s="257"/>
      <c r="H312" s="257"/>
      <c r="I312" s="257"/>
      <c r="J312" s="258"/>
      <c r="K312" s="258"/>
      <c r="L312" s="257"/>
      <c r="M312" s="258"/>
      <c r="N312" s="257"/>
      <c r="O312" s="257"/>
      <c r="P312" s="257"/>
      <c r="Q312" s="257"/>
      <c r="R312" s="257"/>
      <c r="S312" s="257"/>
      <c r="T312" s="257"/>
    </row>
    <row r="313" spans="1:20" ht="15.75" customHeight="1">
      <c r="A313" s="257"/>
      <c r="B313" s="257"/>
      <c r="C313" s="257"/>
      <c r="D313" s="257"/>
      <c r="E313" s="257"/>
      <c r="F313" s="257"/>
      <c r="G313" s="257"/>
      <c r="H313" s="257"/>
      <c r="I313" s="257"/>
      <c r="J313" s="258"/>
      <c r="K313" s="258"/>
      <c r="L313" s="257"/>
      <c r="M313" s="258"/>
      <c r="N313" s="257"/>
      <c r="O313" s="257"/>
      <c r="P313" s="257"/>
      <c r="Q313" s="257"/>
      <c r="R313" s="257"/>
      <c r="S313" s="257"/>
      <c r="T313" s="257"/>
    </row>
    <row r="314" spans="1:20" ht="15.75" customHeight="1">
      <c r="A314" s="257"/>
      <c r="B314" s="257"/>
      <c r="C314" s="257"/>
      <c r="D314" s="257"/>
      <c r="E314" s="257"/>
      <c r="F314" s="257"/>
      <c r="G314" s="257"/>
      <c r="H314" s="257"/>
      <c r="I314" s="257"/>
      <c r="J314" s="258"/>
      <c r="K314" s="258"/>
      <c r="L314" s="257"/>
      <c r="M314" s="258"/>
      <c r="N314" s="257"/>
      <c r="O314" s="257"/>
      <c r="P314" s="257"/>
      <c r="Q314" s="257"/>
      <c r="R314" s="257"/>
      <c r="S314" s="257"/>
      <c r="T314" s="257"/>
    </row>
    <row r="315" spans="1:20" ht="15.75" customHeight="1">
      <c r="A315" s="257"/>
      <c r="B315" s="257"/>
      <c r="C315" s="257"/>
      <c r="D315" s="257"/>
      <c r="E315" s="257"/>
      <c r="F315" s="257"/>
      <c r="G315" s="257"/>
      <c r="H315" s="257"/>
      <c r="I315" s="257"/>
      <c r="J315" s="258"/>
      <c r="K315" s="258"/>
      <c r="L315" s="257"/>
      <c r="M315" s="258"/>
      <c r="N315" s="257"/>
      <c r="O315" s="257"/>
      <c r="P315" s="257"/>
      <c r="Q315" s="257"/>
      <c r="R315" s="257"/>
      <c r="S315" s="257"/>
      <c r="T315" s="257"/>
    </row>
    <row r="316" spans="1:20" ht="15.75" customHeight="1">
      <c r="A316" s="257"/>
      <c r="B316" s="257"/>
      <c r="C316" s="257"/>
      <c r="D316" s="257"/>
      <c r="E316" s="257"/>
      <c r="F316" s="257"/>
      <c r="G316" s="257"/>
      <c r="H316" s="257"/>
      <c r="I316" s="257"/>
      <c r="J316" s="258"/>
      <c r="K316" s="258"/>
      <c r="L316" s="257"/>
      <c r="M316" s="258"/>
      <c r="N316" s="257"/>
      <c r="O316" s="257"/>
      <c r="P316" s="257"/>
      <c r="Q316" s="257"/>
      <c r="R316" s="257"/>
      <c r="S316" s="257"/>
      <c r="T316" s="257"/>
    </row>
    <row r="317" spans="1:20" ht="15.75" customHeight="1">
      <c r="A317" s="257"/>
      <c r="B317" s="257"/>
      <c r="C317" s="257"/>
      <c r="D317" s="257"/>
      <c r="E317" s="257"/>
      <c r="F317" s="257"/>
      <c r="G317" s="257"/>
      <c r="H317" s="257"/>
      <c r="I317" s="257"/>
      <c r="J317" s="258"/>
      <c r="K317" s="258"/>
      <c r="L317" s="257"/>
      <c r="M317" s="258"/>
      <c r="N317" s="257"/>
      <c r="O317" s="257"/>
      <c r="P317" s="257"/>
      <c r="Q317" s="257"/>
      <c r="R317" s="257"/>
      <c r="S317" s="257"/>
      <c r="T317" s="257"/>
    </row>
    <row r="318" spans="1:20" ht="15.75" customHeight="1">
      <c r="A318" s="257"/>
      <c r="B318" s="257"/>
      <c r="C318" s="257"/>
      <c r="D318" s="257"/>
      <c r="E318" s="257"/>
      <c r="F318" s="257"/>
      <c r="G318" s="257"/>
      <c r="H318" s="257"/>
      <c r="I318" s="257"/>
      <c r="J318" s="258"/>
      <c r="K318" s="258"/>
      <c r="L318" s="257"/>
      <c r="M318" s="258"/>
      <c r="N318" s="257"/>
      <c r="O318" s="257"/>
      <c r="P318" s="257"/>
      <c r="Q318" s="257"/>
      <c r="R318" s="257"/>
      <c r="S318" s="257"/>
      <c r="T318" s="257"/>
    </row>
    <row r="319" spans="1:20" ht="15.75" customHeight="1">
      <c r="A319" s="257"/>
      <c r="B319" s="257"/>
      <c r="C319" s="257"/>
      <c r="D319" s="257"/>
      <c r="E319" s="257"/>
      <c r="F319" s="257"/>
      <c r="G319" s="257"/>
      <c r="H319" s="257"/>
      <c r="I319" s="257"/>
      <c r="J319" s="258"/>
      <c r="K319" s="258"/>
      <c r="L319" s="257"/>
      <c r="M319" s="258"/>
      <c r="N319" s="257"/>
      <c r="O319" s="257"/>
      <c r="P319" s="257"/>
      <c r="Q319" s="257"/>
      <c r="R319" s="257"/>
      <c r="S319" s="257"/>
      <c r="T319" s="257"/>
    </row>
    <row r="320" spans="1:20" ht="15.75" customHeight="1">
      <c r="A320" s="257"/>
      <c r="B320" s="257"/>
      <c r="C320" s="257"/>
      <c r="D320" s="257"/>
      <c r="E320" s="257"/>
      <c r="F320" s="257"/>
      <c r="G320" s="257"/>
      <c r="H320" s="257"/>
      <c r="I320" s="257"/>
      <c r="J320" s="258"/>
      <c r="K320" s="258"/>
      <c r="L320" s="257"/>
      <c r="M320" s="258"/>
      <c r="N320" s="257"/>
      <c r="O320" s="257"/>
      <c r="P320" s="257"/>
      <c r="Q320" s="257"/>
      <c r="R320" s="257"/>
      <c r="S320" s="257"/>
      <c r="T320" s="257"/>
    </row>
    <row r="321" spans="1:20" ht="15.75" customHeight="1">
      <c r="A321" s="257"/>
      <c r="B321" s="257"/>
      <c r="C321" s="257"/>
      <c r="D321" s="257"/>
      <c r="E321" s="257"/>
      <c r="F321" s="257"/>
      <c r="G321" s="257"/>
      <c r="H321" s="257"/>
      <c r="I321" s="257"/>
      <c r="J321" s="258"/>
      <c r="K321" s="258"/>
      <c r="L321" s="257"/>
      <c r="M321" s="258"/>
      <c r="N321" s="257"/>
      <c r="O321" s="257"/>
      <c r="P321" s="257"/>
      <c r="Q321" s="257"/>
      <c r="R321" s="257"/>
      <c r="S321" s="257"/>
      <c r="T321" s="257"/>
    </row>
    <row r="322" spans="1:20" ht="15.75" customHeight="1">
      <c r="A322" s="257"/>
      <c r="B322" s="257"/>
      <c r="C322" s="257"/>
      <c r="D322" s="257"/>
      <c r="E322" s="257"/>
      <c r="F322" s="257"/>
      <c r="G322" s="257"/>
      <c r="H322" s="257"/>
      <c r="I322" s="257"/>
      <c r="J322" s="258"/>
      <c r="K322" s="258"/>
      <c r="L322" s="257"/>
      <c r="M322" s="258"/>
      <c r="N322" s="257"/>
      <c r="O322" s="257"/>
      <c r="P322" s="257"/>
      <c r="Q322" s="257"/>
      <c r="R322" s="257"/>
      <c r="S322" s="257"/>
      <c r="T322" s="257"/>
    </row>
    <row r="323" spans="1:20" ht="15.75" customHeight="1">
      <c r="A323" s="257"/>
      <c r="B323" s="257"/>
      <c r="C323" s="257"/>
      <c r="D323" s="257"/>
      <c r="E323" s="257"/>
      <c r="F323" s="257"/>
      <c r="G323" s="257"/>
      <c r="H323" s="257"/>
      <c r="I323" s="257"/>
      <c r="J323" s="258"/>
      <c r="K323" s="258"/>
      <c r="L323" s="257"/>
      <c r="M323" s="258"/>
      <c r="N323" s="257"/>
      <c r="O323" s="257"/>
      <c r="P323" s="257"/>
      <c r="Q323" s="257"/>
      <c r="R323" s="257"/>
      <c r="S323" s="257"/>
      <c r="T323" s="257"/>
    </row>
    <row r="324" spans="1:20" ht="15.75" customHeight="1">
      <c r="A324" s="257"/>
      <c r="B324" s="257"/>
      <c r="C324" s="257"/>
      <c r="D324" s="257"/>
      <c r="E324" s="257"/>
      <c r="F324" s="257"/>
      <c r="G324" s="257"/>
      <c r="H324" s="257"/>
      <c r="I324" s="257"/>
      <c r="J324" s="258"/>
      <c r="K324" s="258"/>
      <c r="L324" s="257"/>
      <c r="M324" s="258"/>
      <c r="N324" s="257"/>
      <c r="O324" s="257"/>
      <c r="P324" s="257"/>
      <c r="Q324" s="257"/>
      <c r="R324" s="257"/>
      <c r="S324" s="257"/>
      <c r="T324" s="257"/>
    </row>
    <row r="325" spans="1:20" ht="15.75" customHeight="1">
      <c r="A325" s="257"/>
      <c r="B325" s="257"/>
      <c r="C325" s="257"/>
      <c r="D325" s="257"/>
      <c r="E325" s="257"/>
      <c r="F325" s="257"/>
      <c r="G325" s="257"/>
      <c r="H325" s="257"/>
      <c r="I325" s="257"/>
      <c r="J325" s="258"/>
      <c r="K325" s="258"/>
      <c r="L325" s="257"/>
      <c r="M325" s="258"/>
      <c r="N325" s="257"/>
      <c r="O325" s="257"/>
      <c r="P325" s="257"/>
      <c r="Q325" s="257"/>
      <c r="R325" s="257"/>
      <c r="S325" s="257"/>
      <c r="T325" s="257"/>
    </row>
    <row r="326" spans="1:20" ht="15.75" customHeight="1">
      <c r="A326" s="257"/>
      <c r="B326" s="257"/>
      <c r="C326" s="257"/>
      <c r="D326" s="257"/>
      <c r="E326" s="257"/>
      <c r="F326" s="257"/>
      <c r="G326" s="257"/>
      <c r="H326" s="257"/>
      <c r="I326" s="257"/>
      <c r="J326" s="258"/>
      <c r="K326" s="258"/>
      <c r="L326" s="257"/>
      <c r="M326" s="258"/>
      <c r="N326" s="257"/>
      <c r="O326" s="257"/>
      <c r="P326" s="257"/>
      <c r="Q326" s="257"/>
      <c r="R326" s="257"/>
      <c r="S326" s="257"/>
      <c r="T326" s="257"/>
    </row>
    <row r="327" spans="1:20" ht="15.75" customHeight="1">
      <c r="A327" s="257"/>
      <c r="B327" s="257"/>
      <c r="C327" s="257"/>
      <c r="D327" s="257"/>
      <c r="E327" s="257"/>
      <c r="F327" s="257"/>
      <c r="G327" s="257"/>
      <c r="H327" s="257"/>
      <c r="I327" s="257"/>
      <c r="J327" s="258"/>
      <c r="K327" s="258"/>
      <c r="L327" s="257"/>
      <c r="M327" s="258"/>
      <c r="N327" s="257"/>
      <c r="O327" s="257"/>
      <c r="P327" s="257"/>
      <c r="Q327" s="257"/>
      <c r="R327" s="257"/>
      <c r="S327" s="257"/>
      <c r="T327" s="257"/>
    </row>
    <row r="328" spans="1:20" ht="15.75" customHeight="1">
      <c r="A328" s="257"/>
      <c r="B328" s="257"/>
      <c r="C328" s="257"/>
      <c r="D328" s="257"/>
      <c r="E328" s="257"/>
      <c r="F328" s="257"/>
      <c r="G328" s="257"/>
      <c r="H328" s="257"/>
      <c r="I328" s="257"/>
      <c r="J328" s="258"/>
      <c r="K328" s="258"/>
      <c r="L328" s="257"/>
      <c r="M328" s="258"/>
      <c r="N328" s="257"/>
      <c r="O328" s="257"/>
      <c r="P328" s="257"/>
      <c r="Q328" s="257"/>
      <c r="R328" s="257"/>
      <c r="S328" s="257"/>
      <c r="T328" s="257"/>
    </row>
    <row r="329" spans="1:20" ht="15.75" customHeight="1">
      <c r="A329" s="257"/>
      <c r="B329" s="257"/>
      <c r="C329" s="257"/>
      <c r="D329" s="257"/>
      <c r="E329" s="257"/>
      <c r="F329" s="257"/>
      <c r="G329" s="257"/>
      <c r="H329" s="257"/>
      <c r="I329" s="257"/>
      <c r="J329" s="258"/>
      <c r="K329" s="258"/>
      <c r="L329" s="257"/>
      <c r="M329" s="258"/>
      <c r="N329" s="257"/>
      <c r="O329" s="257"/>
      <c r="P329" s="257"/>
      <c r="Q329" s="257"/>
      <c r="R329" s="257"/>
      <c r="S329" s="257"/>
      <c r="T329" s="257"/>
    </row>
    <row r="330" spans="1:20" ht="15.75" customHeight="1">
      <c r="A330" s="257"/>
      <c r="B330" s="257"/>
      <c r="C330" s="257"/>
      <c r="D330" s="257"/>
      <c r="E330" s="257"/>
      <c r="F330" s="257"/>
      <c r="G330" s="257"/>
      <c r="H330" s="257"/>
      <c r="I330" s="257"/>
      <c r="J330" s="258"/>
      <c r="K330" s="258"/>
      <c r="L330" s="257"/>
      <c r="M330" s="258"/>
      <c r="N330" s="257"/>
      <c r="O330" s="257"/>
      <c r="P330" s="257"/>
      <c r="Q330" s="257"/>
      <c r="R330" s="257"/>
      <c r="S330" s="257"/>
      <c r="T330" s="257"/>
    </row>
    <row r="331" spans="1:20" ht="15.75" customHeight="1">
      <c r="A331" s="257"/>
      <c r="B331" s="257"/>
      <c r="C331" s="257"/>
      <c r="D331" s="257"/>
      <c r="E331" s="257"/>
      <c r="F331" s="257"/>
      <c r="G331" s="257"/>
      <c r="H331" s="257"/>
      <c r="I331" s="257"/>
      <c r="J331" s="258"/>
      <c r="K331" s="258"/>
      <c r="L331" s="257"/>
      <c r="M331" s="258"/>
      <c r="N331" s="257"/>
      <c r="O331" s="257"/>
      <c r="P331" s="257"/>
      <c r="Q331" s="257"/>
      <c r="R331" s="257"/>
      <c r="S331" s="257"/>
      <c r="T331" s="257"/>
    </row>
    <row r="332" spans="1:20" ht="15.75" customHeight="1">
      <c r="A332" s="257"/>
      <c r="B332" s="257"/>
      <c r="C332" s="257"/>
      <c r="D332" s="257"/>
      <c r="E332" s="257"/>
      <c r="F332" s="257"/>
      <c r="G332" s="257"/>
      <c r="H332" s="257"/>
      <c r="I332" s="257"/>
      <c r="J332" s="258"/>
      <c r="K332" s="258"/>
      <c r="L332" s="257"/>
      <c r="M332" s="258"/>
      <c r="N332" s="257"/>
      <c r="O332" s="257"/>
      <c r="P332" s="257"/>
      <c r="Q332" s="257"/>
      <c r="R332" s="257"/>
      <c r="S332" s="257"/>
      <c r="T332" s="257"/>
    </row>
    <row r="333" spans="1:20" ht="15.75" customHeight="1">
      <c r="A333" s="257"/>
      <c r="B333" s="257"/>
      <c r="C333" s="257"/>
      <c r="D333" s="257"/>
      <c r="E333" s="257"/>
      <c r="F333" s="257"/>
      <c r="G333" s="257"/>
      <c r="H333" s="257"/>
      <c r="I333" s="257"/>
      <c r="J333" s="258"/>
      <c r="K333" s="258"/>
      <c r="L333" s="257"/>
      <c r="M333" s="258"/>
      <c r="N333" s="257"/>
      <c r="O333" s="257"/>
      <c r="P333" s="257"/>
      <c r="Q333" s="257"/>
      <c r="R333" s="257"/>
      <c r="S333" s="257"/>
      <c r="T333" s="257"/>
    </row>
    <row r="334" spans="1:20" ht="15.75" customHeight="1">
      <c r="A334" s="257"/>
      <c r="B334" s="257"/>
      <c r="C334" s="257"/>
      <c r="D334" s="257"/>
      <c r="E334" s="257"/>
      <c r="F334" s="257"/>
      <c r="G334" s="257"/>
      <c r="H334" s="257"/>
      <c r="I334" s="257"/>
      <c r="J334" s="258"/>
      <c r="K334" s="258"/>
      <c r="L334" s="257"/>
      <c r="M334" s="258"/>
      <c r="N334" s="257"/>
      <c r="O334" s="257"/>
      <c r="P334" s="257"/>
      <c r="Q334" s="257"/>
      <c r="R334" s="257"/>
      <c r="S334" s="257"/>
      <c r="T334" s="257"/>
    </row>
    <row r="335" spans="1:20" ht="15.75" customHeight="1">
      <c r="A335" s="257"/>
      <c r="B335" s="257"/>
      <c r="C335" s="257"/>
      <c r="D335" s="257"/>
      <c r="E335" s="257"/>
      <c r="F335" s="257"/>
      <c r="G335" s="257"/>
      <c r="H335" s="257"/>
      <c r="I335" s="257"/>
      <c r="J335" s="258"/>
      <c r="K335" s="258"/>
      <c r="L335" s="257"/>
      <c r="M335" s="258"/>
      <c r="N335" s="257"/>
      <c r="O335" s="257"/>
      <c r="P335" s="257"/>
      <c r="Q335" s="257"/>
      <c r="R335" s="257"/>
      <c r="S335" s="257"/>
      <c r="T335" s="257"/>
    </row>
    <row r="336" spans="1:20" ht="15.75" customHeight="1">
      <c r="A336" s="257"/>
      <c r="B336" s="257"/>
      <c r="C336" s="257"/>
      <c r="D336" s="257"/>
      <c r="E336" s="257"/>
      <c r="F336" s="257"/>
      <c r="G336" s="257"/>
      <c r="H336" s="257"/>
      <c r="I336" s="257"/>
      <c r="J336" s="258"/>
      <c r="K336" s="258"/>
      <c r="L336" s="257"/>
      <c r="M336" s="258"/>
      <c r="N336" s="257"/>
      <c r="O336" s="257"/>
      <c r="P336" s="257"/>
      <c r="Q336" s="257"/>
      <c r="R336" s="257"/>
      <c r="S336" s="257"/>
      <c r="T336" s="257"/>
    </row>
    <row r="337" spans="1:20" ht="15.75" customHeight="1">
      <c r="A337" s="257"/>
      <c r="B337" s="257"/>
      <c r="C337" s="257"/>
      <c r="D337" s="257"/>
      <c r="E337" s="257"/>
      <c r="F337" s="257"/>
      <c r="G337" s="257"/>
      <c r="H337" s="257"/>
      <c r="I337" s="257"/>
      <c r="J337" s="258"/>
      <c r="K337" s="258"/>
      <c r="L337" s="257"/>
      <c r="M337" s="258"/>
      <c r="N337" s="257"/>
      <c r="O337" s="257"/>
      <c r="P337" s="257"/>
      <c r="Q337" s="257"/>
      <c r="R337" s="257"/>
      <c r="S337" s="257"/>
      <c r="T337" s="257"/>
    </row>
    <row r="338" spans="1:20" ht="15.75" customHeight="1">
      <c r="A338" s="257"/>
      <c r="B338" s="257"/>
      <c r="C338" s="257"/>
      <c r="D338" s="257"/>
      <c r="E338" s="257"/>
      <c r="F338" s="257"/>
      <c r="G338" s="257"/>
      <c r="H338" s="257"/>
      <c r="I338" s="257"/>
      <c r="J338" s="258"/>
      <c r="K338" s="258"/>
      <c r="L338" s="257"/>
      <c r="M338" s="258"/>
      <c r="N338" s="257"/>
      <c r="O338" s="257"/>
      <c r="P338" s="257"/>
      <c r="Q338" s="257"/>
      <c r="R338" s="257"/>
      <c r="S338" s="257"/>
      <c r="T338" s="257"/>
    </row>
    <row r="339" spans="1:20" ht="15.75" customHeight="1">
      <c r="A339" s="257"/>
      <c r="B339" s="257"/>
      <c r="C339" s="257"/>
      <c r="D339" s="257"/>
      <c r="E339" s="257"/>
      <c r="F339" s="257"/>
      <c r="G339" s="257"/>
      <c r="H339" s="257"/>
      <c r="I339" s="257"/>
      <c r="J339" s="258"/>
      <c r="K339" s="258"/>
      <c r="L339" s="257"/>
      <c r="M339" s="258"/>
      <c r="N339" s="257"/>
      <c r="O339" s="257"/>
      <c r="P339" s="257"/>
      <c r="Q339" s="257"/>
      <c r="R339" s="257"/>
      <c r="S339" s="257"/>
      <c r="T339" s="257"/>
    </row>
    <row r="340" spans="1:20" ht="15.75" customHeight="1">
      <c r="A340" s="257"/>
      <c r="B340" s="257"/>
      <c r="C340" s="257"/>
      <c r="D340" s="257"/>
      <c r="E340" s="257"/>
      <c r="F340" s="257"/>
      <c r="G340" s="257"/>
      <c r="H340" s="257"/>
      <c r="I340" s="257"/>
      <c r="J340" s="258"/>
      <c r="K340" s="258"/>
      <c r="L340" s="257"/>
      <c r="M340" s="258"/>
      <c r="N340" s="257"/>
      <c r="O340" s="257"/>
      <c r="P340" s="257"/>
      <c r="Q340" s="257"/>
      <c r="R340" s="257"/>
      <c r="S340" s="257"/>
      <c r="T340" s="257"/>
    </row>
    <row r="341" spans="1:20" ht="15.75" customHeight="1">
      <c r="A341" s="257"/>
      <c r="B341" s="257"/>
      <c r="C341" s="257"/>
      <c r="D341" s="257"/>
      <c r="E341" s="257"/>
      <c r="F341" s="257"/>
      <c r="G341" s="257"/>
      <c r="H341" s="257"/>
      <c r="I341" s="257"/>
      <c r="J341" s="258"/>
      <c r="K341" s="258"/>
      <c r="L341" s="257"/>
      <c r="M341" s="258"/>
      <c r="N341" s="257"/>
      <c r="O341" s="257"/>
      <c r="P341" s="257"/>
      <c r="Q341" s="257"/>
      <c r="R341" s="257"/>
      <c r="S341" s="257"/>
      <c r="T341" s="257"/>
    </row>
    <row r="342" spans="1:20" ht="15.75" customHeight="1">
      <c r="A342" s="257"/>
      <c r="B342" s="257"/>
      <c r="C342" s="257"/>
      <c r="D342" s="257"/>
      <c r="E342" s="257"/>
      <c r="F342" s="257"/>
      <c r="G342" s="257"/>
      <c r="H342" s="257"/>
      <c r="I342" s="257"/>
      <c r="J342" s="258"/>
      <c r="K342" s="258"/>
      <c r="L342" s="257"/>
      <c r="M342" s="258"/>
      <c r="N342" s="257"/>
      <c r="O342" s="257"/>
      <c r="P342" s="257"/>
      <c r="Q342" s="257"/>
      <c r="R342" s="257"/>
      <c r="S342" s="257"/>
      <c r="T342" s="257"/>
    </row>
    <row r="343" spans="1:20" ht="15.75" customHeight="1">
      <c r="A343" s="257"/>
      <c r="B343" s="257"/>
      <c r="C343" s="257"/>
      <c r="D343" s="257"/>
      <c r="E343" s="257"/>
      <c r="F343" s="257"/>
      <c r="G343" s="257"/>
      <c r="H343" s="257"/>
      <c r="I343" s="257"/>
      <c r="J343" s="258"/>
      <c r="K343" s="258"/>
      <c r="L343" s="257"/>
      <c r="M343" s="258"/>
      <c r="N343" s="257"/>
      <c r="O343" s="257"/>
      <c r="P343" s="257"/>
      <c r="Q343" s="257"/>
      <c r="R343" s="257"/>
      <c r="S343" s="257"/>
      <c r="T343" s="257"/>
    </row>
    <row r="344" spans="1:20" ht="15.75" customHeight="1">
      <c r="A344" s="257"/>
      <c r="B344" s="257"/>
      <c r="C344" s="257"/>
      <c r="D344" s="257"/>
      <c r="E344" s="257"/>
      <c r="F344" s="257"/>
      <c r="G344" s="257"/>
      <c r="H344" s="257"/>
      <c r="I344" s="257"/>
      <c r="J344" s="258"/>
      <c r="K344" s="258"/>
      <c r="L344" s="257"/>
      <c r="M344" s="258"/>
      <c r="N344" s="257"/>
      <c r="O344" s="257"/>
      <c r="P344" s="257"/>
      <c r="Q344" s="257"/>
      <c r="R344" s="257"/>
      <c r="S344" s="257"/>
      <c r="T344" s="257"/>
    </row>
    <row r="345" spans="1:20" ht="15.75" customHeight="1">
      <c r="A345" s="257"/>
      <c r="B345" s="257"/>
      <c r="C345" s="257"/>
      <c r="D345" s="257"/>
      <c r="E345" s="257"/>
      <c r="F345" s="257"/>
      <c r="G345" s="257"/>
      <c r="H345" s="257"/>
      <c r="I345" s="257"/>
      <c r="J345" s="258"/>
      <c r="K345" s="258"/>
      <c r="L345" s="257"/>
      <c r="M345" s="258"/>
      <c r="N345" s="257"/>
      <c r="O345" s="257"/>
      <c r="P345" s="257"/>
      <c r="Q345" s="257"/>
      <c r="R345" s="257"/>
      <c r="S345" s="257"/>
      <c r="T345" s="257"/>
    </row>
    <row r="346" spans="1:20" ht="15.75" customHeight="1">
      <c r="A346" s="257"/>
      <c r="B346" s="257"/>
      <c r="C346" s="257"/>
      <c r="D346" s="257"/>
      <c r="E346" s="257"/>
      <c r="F346" s="257"/>
      <c r="G346" s="257"/>
      <c r="H346" s="257"/>
      <c r="I346" s="257"/>
      <c r="J346" s="258"/>
      <c r="K346" s="258"/>
      <c r="L346" s="257"/>
      <c r="M346" s="258"/>
      <c r="N346" s="257"/>
      <c r="O346" s="257"/>
      <c r="P346" s="257"/>
      <c r="Q346" s="257"/>
      <c r="R346" s="257"/>
      <c r="S346" s="257"/>
      <c r="T346" s="257"/>
    </row>
    <row r="347" spans="1:20" ht="15.75" customHeight="1">
      <c r="A347" s="257"/>
      <c r="B347" s="257"/>
      <c r="C347" s="257"/>
      <c r="D347" s="257"/>
      <c r="E347" s="257"/>
      <c r="F347" s="257"/>
      <c r="G347" s="257"/>
      <c r="H347" s="257"/>
      <c r="I347" s="257"/>
      <c r="J347" s="258"/>
      <c r="K347" s="258"/>
      <c r="L347" s="257"/>
      <c r="M347" s="258"/>
      <c r="N347" s="257"/>
      <c r="O347" s="257"/>
      <c r="P347" s="257"/>
      <c r="Q347" s="257"/>
      <c r="R347" s="257"/>
      <c r="S347" s="257"/>
      <c r="T347" s="257"/>
    </row>
    <row r="348" spans="1:20" ht="15.75" customHeight="1">
      <c r="A348" s="257"/>
      <c r="B348" s="257"/>
      <c r="C348" s="257"/>
      <c r="D348" s="257"/>
      <c r="E348" s="257"/>
      <c r="F348" s="257"/>
      <c r="G348" s="257"/>
      <c r="H348" s="257"/>
      <c r="I348" s="257"/>
      <c r="J348" s="258"/>
      <c r="K348" s="258"/>
      <c r="L348" s="257"/>
      <c r="M348" s="258"/>
      <c r="N348" s="257"/>
      <c r="O348" s="257"/>
      <c r="P348" s="257"/>
      <c r="Q348" s="257"/>
      <c r="R348" s="257"/>
      <c r="S348" s="257"/>
      <c r="T348" s="257"/>
    </row>
    <row r="349" spans="1:20" ht="15.75" customHeight="1">
      <c r="A349" s="257"/>
      <c r="B349" s="257"/>
      <c r="C349" s="257"/>
      <c r="D349" s="257"/>
      <c r="E349" s="257"/>
      <c r="F349" s="257"/>
      <c r="G349" s="257"/>
      <c r="H349" s="257"/>
      <c r="I349" s="257"/>
      <c r="J349" s="258"/>
      <c r="K349" s="258"/>
      <c r="L349" s="257"/>
      <c r="M349" s="258"/>
      <c r="N349" s="257"/>
      <c r="O349" s="257"/>
      <c r="P349" s="257"/>
      <c r="Q349" s="257"/>
      <c r="R349" s="257"/>
      <c r="S349" s="257"/>
      <c r="T349" s="257"/>
    </row>
    <row r="350" spans="1:20" ht="15.75" customHeight="1">
      <c r="A350" s="257"/>
      <c r="B350" s="257"/>
      <c r="C350" s="257"/>
      <c r="D350" s="257"/>
      <c r="E350" s="257"/>
      <c r="F350" s="257"/>
      <c r="G350" s="257"/>
      <c r="H350" s="257"/>
      <c r="I350" s="257"/>
      <c r="J350" s="258"/>
      <c r="K350" s="258"/>
      <c r="L350" s="257"/>
      <c r="M350" s="258"/>
      <c r="N350" s="257"/>
      <c r="O350" s="257"/>
      <c r="P350" s="257"/>
      <c r="Q350" s="257"/>
      <c r="R350" s="257"/>
      <c r="S350" s="257"/>
      <c r="T350" s="257"/>
    </row>
    <row r="351" spans="1:20" ht="15.75" customHeight="1">
      <c r="A351" s="257"/>
      <c r="B351" s="257"/>
      <c r="C351" s="257"/>
      <c r="D351" s="257"/>
      <c r="E351" s="257"/>
      <c r="F351" s="257"/>
      <c r="G351" s="257"/>
      <c r="H351" s="257"/>
      <c r="I351" s="257"/>
      <c r="J351" s="258"/>
      <c r="K351" s="258"/>
      <c r="L351" s="257"/>
      <c r="M351" s="258"/>
      <c r="N351" s="257"/>
      <c r="O351" s="257"/>
      <c r="P351" s="257"/>
      <c r="Q351" s="257"/>
      <c r="R351" s="257"/>
      <c r="S351" s="257"/>
      <c r="T351" s="257"/>
    </row>
    <row r="352" spans="1:20" ht="15.75" customHeight="1">
      <c r="A352" s="257"/>
      <c r="B352" s="257"/>
      <c r="C352" s="257"/>
      <c r="D352" s="257"/>
      <c r="E352" s="257"/>
      <c r="F352" s="257"/>
      <c r="G352" s="257"/>
      <c r="H352" s="257"/>
      <c r="I352" s="257"/>
      <c r="J352" s="258"/>
      <c r="K352" s="258"/>
      <c r="L352" s="257"/>
      <c r="M352" s="258"/>
      <c r="N352" s="257"/>
      <c r="O352" s="257"/>
      <c r="P352" s="257"/>
      <c r="Q352" s="257"/>
      <c r="R352" s="257"/>
      <c r="S352" s="257"/>
      <c r="T352" s="257"/>
    </row>
    <row r="353" spans="1:20" ht="15.75" customHeight="1">
      <c r="A353" s="257"/>
      <c r="B353" s="257"/>
      <c r="C353" s="257"/>
      <c r="D353" s="257"/>
      <c r="E353" s="257"/>
      <c r="F353" s="257"/>
      <c r="G353" s="257"/>
      <c r="H353" s="257"/>
      <c r="I353" s="257"/>
      <c r="J353" s="258"/>
      <c r="K353" s="258"/>
      <c r="L353" s="257"/>
      <c r="M353" s="258"/>
      <c r="N353" s="257"/>
      <c r="O353" s="257"/>
      <c r="P353" s="257"/>
      <c r="Q353" s="257"/>
      <c r="R353" s="257"/>
      <c r="S353" s="257"/>
      <c r="T353" s="257"/>
    </row>
    <row r="354" spans="1:20" ht="15.75" customHeight="1">
      <c r="A354" s="257"/>
      <c r="B354" s="257"/>
      <c r="C354" s="257"/>
      <c r="D354" s="257"/>
      <c r="E354" s="257"/>
      <c r="F354" s="257"/>
      <c r="G354" s="257"/>
      <c r="H354" s="257"/>
      <c r="I354" s="257"/>
      <c r="J354" s="258"/>
      <c r="K354" s="258"/>
      <c r="L354" s="257"/>
      <c r="M354" s="258"/>
      <c r="N354" s="257"/>
      <c r="O354" s="257"/>
      <c r="P354" s="257"/>
      <c r="Q354" s="257"/>
      <c r="R354" s="257"/>
      <c r="S354" s="257"/>
      <c r="T354" s="257"/>
    </row>
    <row r="355" spans="1:20" ht="15.75" customHeight="1">
      <c r="A355" s="257"/>
      <c r="B355" s="257"/>
      <c r="C355" s="257"/>
      <c r="D355" s="257"/>
      <c r="E355" s="257"/>
      <c r="F355" s="257"/>
      <c r="G355" s="257"/>
      <c r="H355" s="257"/>
      <c r="I355" s="257"/>
      <c r="J355" s="258"/>
      <c r="K355" s="258"/>
      <c r="L355" s="257"/>
      <c r="M355" s="258"/>
      <c r="N355" s="257"/>
      <c r="O355" s="257"/>
      <c r="P355" s="257"/>
      <c r="Q355" s="257"/>
      <c r="R355" s="257"/>
      <c r="S355" s="257"/>
      <c r="T355" s="257"/>
    </row>
    <row r="356" spans="1:20" ht="15.75" customHeight="1">
      <c r="A356" s="257"/>
      <c r="B356" s="257"/>
      <c r="C356" s="257"/>
      <c r="D356" s="257"/>
      <c r="E356" s="257"/>
      <c r="F356" s="257"/>
      <c r="G356" s="257"/>
      <c r="H356" s="257"/>
      <c r="I356" s="257"/>
      <c r="J356" s="258"/>
      <c r="K356" s="258"/>
      <c r="L356" s="257"/>
      <c r="M356" s="258"/>
      <c r="N356" s="257"/>
      <c r="O356" s="257"/>
      <c r="P356" s="257"/>
      <c r="Q356" s="257"/>
      <c r="R356" s="257"/>
      <c r="S356" s="257"/>
      <c r="T356" s="257"/>
    </row>
    <row r="357" spans="1:20" ht="15.75" customHeight="1">
      <c r="A357" s="257"/>
      <c r="B357" s="257"/>
      <c r="C357" s="257"/>
      <c r="D357" s="257"/>
      <c r="E357" s="257"/>
      <c r="F357" s="257"/>
      <c r="G357" s="257"/>
      <c r="H357" s="257"/>
      <c r="I357" s="257"/>
      <c r="J357" s="258"/>
      <c r="K357" s="258"/>
      <c r="L357" s="257"/>
      <c r="M357" s="258"/>
      <c r="N357" s="257"/>
      <c r="O357" s="257"/>
      <c r="P357" s="257"/>
      <c r="Q357" s="257"/>
      <c r="R357" s="257"/>
      <c r="S357" s="257"/>
      <c r="T357" s="257"/>
    </row>
    <row r="358" spans="1:20" ht="15.75" customHeight="1">
      <c r="A358" s="257"/>
      <c r="B358" s="257"/>
      <c r="C358" s="257"/>
      <c r="D358" s="257"/>
      <c r="E358" s="257"/>
      <c r="F358" s="257"/>
      <c r="G358" s="257"/>
      <c r="H358" s="257"/>
      <c r="I358" s="257"/>
      <c r="J358" s="258"/>
      <c r="K358" s="258"/>
      <c r="L358" s="257"/>
      <c r="M358" s="258"/>
      <c r="N358" s="257"/>
      <c r="O358" s="257"/>
      <c r="P358" s="257"/>
      <c r="Q358" s="257"/>
      <c r="R358" s="257"/>
      <c r="S358" s="257"/>
      <c r="T358" s="257"/>
    </row>
    <row r="359" spans="1:20" ht="15.75" customHeight="1">
      <c r="A359" s="257"/>
      <c r="B359" s="257"/>
      <c r="C359" s="257"/>
      <c r="D359" s="257"/>
      <c r="E359" s="257"/>
      <c r="F359" s="257"/>
      <c r="G359" s="257"/>
      <c r="H359" s="257"/>
      <c r="I359" s="257"/>
      <c r="J359" s="258"/>
      <c r="K359" s="258"/>
      <c r="L359" s="257"/>
      <c r="M359" s="258"/>
      <c r="N359" s="257"/>
      <c r="O359" s="257"/>
      <c r="P359" s="257"/>
      <c r="Q359" s="257"/>
      <c r="R359" s="257"/>
      <c r="S359" s="257"/>
      <c r="T359" s="257"/>
    </row>
    <row r="360" spans="1:20" ht="15.75" customHeight="1">
      <c r="A360" s="257"/>
      <c r="B360" s="257"/>
      <c r="C360" s="257"/>
      <c r="D360" s="257"/>
      <c r="E360" s="257"/>
      <c r="F360" s="257"/>
      <c r="G360" s="257"/>
      <c r="H360" s="257"/>
      <c r="I360" s="257"/>
      <c r="J360" s="258"/>
      <c r="K360" s="258"/>
      <c r="L360" s="257"/>
      <c r="M360" s="258"/>
      <c r="N360" s="257"/>
      <c r="O360" s="257"/>
      <c r="P360" s="257"/>
      <c r="Q360" s="257"/>
      <c r="R360" s="257"/>
      <c r="S360" s="257"/>
      <c r="T360" s="257"/>
    </row>
    <row r="361" spans="1:20" ht="15.75" customHeight="1">
      <c r="A361" s="257"/>
      <c r="B361" s="257"/>
      <c r="C361" s="257"/>
      <c r="D361" s="257"/>
      <c r="E361" s="257"/>
      <c r="F361" s="257"/>
      <c r="G361" s="257"/>
      <c r="H361" s="257"/>
      <c r="I361" s="257"/>
      <c r="J361" s="258"/>
      <c r="K361" s="258"/>
      <c r="L361" s="257"/>
      <c r="M361" s="258"/>
      <c r="N361" s="257"/>
      <c r="O361" s="257"/>
      <c r="P361" s="257"/>
      <c r="Q361" s="257"/>
      <c r="R361" s="257"/>
      <c r="S361" s="257"/>
      <c r="T361" s="257"/>
    </row>
    <row r="362" spans="1:20" ht="15.75" customHeight="1">
      <c r="A362" s="257"/>
      <c r="B362" s="257"/>
      <c r="C362" s="257"/>
      <c r="D362" s="257"/>
      <c r="E362" s="257"/>
      <c r="F362" s="257"/>
      <c r="G362" s="257"/>
      <c r="H362" s="257"/>
      <c r="I362" s="257"/>
      <c r="J362" s="258"/>
      <c r="K362" s="258"/>
      <c r="L362" s="257"/>
      <c r="M362" s="258"/>
      <c r="N362" s="257"/>
      <c r="O362" s="257"/>
      <c r="P362" s="257"/>
      <c r="Q362" s="257"/>
      <c r="R362" s="257"/>
      <c r="S362" s="257"/>
      <c r="T362" s="257"/>
    </row>
    <row r="363" spans="1:20" ht="15.75" customHeight="1">
      <c r="A363" s="257"/>
      <c r="B363" s="257"/>
      <c r="C363" s="257"/>
      <c r="D363" s="257"/>
      <c r="E363" s="257"/>
      <c r="F363" s="257"/>
      <c r="G363" s="257"/>
      <c r="H363" s="257"/>
      <c r="I363" s="257"/>
      <c r="J363" s="258"/>
      <c r="K363" s="258"/>
      <c r="L363" s="257"/>
      <c r="M363" s="258"/>
      <c r="N363" s="257"/>
      <c r="O363" s="257"/>
      <c r="P363" s="257"/>
      <c r="Q363" s="257"/>
      <c r="R363" s="257"/>
      <c r="S363" s="257"/>
      <c r="T363" s="257"/>
    </row>
    <row r="364" spans="1:20" ht="15.75" customHeight="1">
      <c r="A364" s="257"/>
      <c r="B364" s="257"/>
      <c r="C364" s="257"/>
      <c r="D364" s="257"/>
      <c r="E364" s="257"/>
      <c r="F364" s="257"/>
      <c r="G364" s="257"/>
      <c r="H364" s="257"/>
      <c r="I364" s="257"/>
      <c r="J364" s="258"/>
      <c r="K364" s="258"/>
      <c r="L364" s="257"/>
      <c r="M364" s="258"/>
      <c r="N364" s="257"/>
      <c r="O364" s="257"/>
      <c r="P364" s="257"/>
      <c r="Q364" s="257"/>
      <c r="R364" s="257"/>
      <c r="S364" s="257"/>
      <c r="T364" s="257"/>
    </row>
    <row r="365" spans="1:20" ht="15.75" customHeight="1">
      <c r="A365" s="257"/>
      <c r="B365" s="257"/>
      <c r="C365" s="257"/>
      <c r="D365" s="257"/>
      <c r="E365" s="257"/>
      <c r="F365" s="257"/>
      <c r="G365" s="257"/>
      <c r="H365" s="257"/>
      <c r="I365" s="257"/>
      <c r="J365" s="258"/>
      <c r="K365" s="258"/>
      <c r="L365" s="257"/>
      <c r="M365" s="258"/>
      <c r="N365" s="257"/>
      <c r="O365" s="257"/>
      <c r="P365" s="257"/>
      <c r="Q365" s="257"/>
      <c r="R365" s="257"/>
      <c r="S365" s="257"/>
      <c r="T365" s="257"/>
    </row>
    <row r="366" spans="1:20" ht="15.75" customHeight="1">
      <c r="A366" s="257"/>
      <c r="B366" s="257"/>
      <c r="C366" s="257"/>
      <c r="D366" s="257"/>
      <c r="E366" s="257"/>
      <c r="F366" s="257"/>
      <c r="G366" s="257"/>
      <c r="H366" s="257"/>
      <c r="I366" s="257"/>
      <c r="J366" s="258"/>
      <c r="K366" s="258"/>
      <c r="L366" s="257"/>
      <c r="M366" s="258"/>
      <c r="N366" s="257"/>
      <c r="O366" s="257"/>
      <c r="P366" s="257"/>
      <c r="Q366" s="257"/>
      <c r="R366" s="257"/>
      <c r="S366" s="257"/>
      <c r="T366" s="257"/>
    </row>
    <row r="367" spans="1:20" ht="15.75" customHeight="1">
      <c r="A367" s="257"/>
      <c r="B367" s="257"/>
      <c r="C367" s="257"/>
      <c r="D367" s="257"/>
      <c r="E367" s="257"/>
      <c r="F367" s="257"/>
      <c r="G367" s="257"/>
      <c r="H367" s="257"/>
      <c r="I367" s="257"/>
      <c r="J367" s="258"/>
      <c r="K367" s="258"/>
      <c r="L367" s="257"/>
      <c r="M367" s="258"/>
      <c r="N367" s="257"/>
      <c r="O367" s="257"/>
      <c r="P367" s="257"/>
      <c r="Q367" s="257"/>
      <c r="R367" s="257"/>
      <c r="S367" s="257"/>
      <c r="T367" s="257"/>
    </row>
    <row r="368" spans="1:20" ht="15.75" customHeight="1">
      <c r="A368" s="257"/>
      <c r="B368" s="257"/>
      <c r="C368" s="257"/>
      <c r="D368" s="257"/>
      <c r="E368" s="257"/>
      <c r="F368" s="257"/>
      <c r="G368" s="257"/>
      <c r="H368" s="257"/>
      <c r="I368" s="257"/>
      <c r="J368" s="258"/>
      <c r="K368" s="258"/>
      <c r="L368" s="257"/>
      <c r="M368" s="258"/>
      <c r="N368" s="257"/>
      <c r="O368" s="257"/>
      <c r="P368" s="257"/>
      <c r="Q368" s="257"/>
      <c r="R368" s="257"/>
      <c r="S368" s="257"/>
      <c r="T368" s="257"/>
    </row>
    <row r="369" spans="1:20" ht="15.75" customHeight="1">
      <c r="A369" s="257"/>
      <c r="B369" s="257"/>
      <c r="C369" s="257"/>
      <c r="D369" s="257"/>
      <c r="E369" s="257"/>
      <c r="F369" s="257"/>
      <c r="G369" s="257"/>
      <c r="H369" s="257"/>
      <c r="I369" s="257"/>
      <c r="J369" s="258"/>
      <c r="K369" s="258"/>
      <c r="L369" s="257"/>
      <c r="M369" s="258"/>
      <c r="N369" s="257"/>
      <c r="O369" s="257"/>
      <c r="P369" s="257"/>
      <c r="Q369" s="257"/>
      <c r="R369" s="257"/>
      <c r="S369" s="257"/>
      <c r="T369" s="257"/>
    </row>
    <row r="370" spans="1:20" ht="15.75" customHeight="1">
      <c r="A370" s="257"/>
      <c r="B370" s="257"/>
      <c r="C370" s="257"/>
      <c r="D370" s="257"/>
      <c r="E370" s="257"/>
      <c r="F370" s="257"/>
      <c r="G370" s="257"/>
      <c r="H370" s="257"/>
      <c r="I370" s="257"/>
      <c r="J370" s="258"/>
      <c r="K370" s="258"/>
      <c r="L370" s="257"/>
      <c r="M370" s="258"/>
      <c r="N370" s="257"/>
      <c r="O370" s="257"/>
      <c r="P370" s="257"/>
      <c r="Q370" s="257"/>
      <c r="R370" s="257"/>
      <c r="S370" s="257"/>
      <c r="T370" s="257"/>
    </row>
    <row r="371" spans="1:20" ht="15.75" customHeight="1">
      <c r="A371" s="257"/>
      <c r="B371" s="257"/>
      <c r="C371" s="257"/>
      <c r="D371" s="257"/>
      <c r="E371" s="257"/>
      <c r="F371" s="257"/>
      <c r="G371" s="257"/>
      <c r="H371" s="257"/>
      <c r="I371" s="257"/>
      <c r="J371" s="258"/>
      <c r="K371" s="258"/>
      <c r="L371" s="257"/>
      <c r="M371" s="258"/>
      <c r="N371" s="257"/>
      <c r="O371" s="257"/>
      <c r="P371" s="257"/>
      <c r="Q371" s="257"/>
      <c r="R371" s="257"/>
      <c r="S371" s="257"/>
      <c r="T371" s="257"/>
    </row>
    <row r="372" spans="1:20" ht="15.75" customHeight="1">
      <c r="A372" s="257"/>
      <c r="B372" s="257"/>
      <c r="C372" s="257"/>
      <c r="D372" s="257"/>
      <c r="E372" s="257"/>
      <c r="F372" s="257"/>
      <c r="G372" s="257"/>
      <c r="H372" s="257"/>
      <c r="I372" s="257"/>
      <c r="J372" s="258"/>
      <c r="K372" s="258"/>
      <c r="L372" s="257"/>
      <c r="M372" s="258"/>
      <c r="N372" s="257"/>
      <c r="O372" s="257"/>
      <c r="P372" s="257"/>
      <c r="Q372" s="257"/>
      <c r="R372" s="257"/>
      <c r="S372" s="257"/>
      <c r="T372" s="257"/>
    </row>
    <row r="373" spans="1:20" ht="15.75" customHeight="1">
      <c r="A373" s="257"/>
      <c r="B373" s="257"/>
      <c r="C373" s="257"/>
      <c r="D373" s="257"/>
      <c r="E373" s="257"/>
      <c r="F373" s="257"/>
      <c r="G373" s="257"/>
      <c r="H373" s="257"/>
      <c r="I373" s="257"/>
      <c r="J373" s="258"/>
      <c r="K373" s="258"/>
      <c r="L373" s="257"/>
      <c r="M373" s="258"/>
      <c r="N373" s="257"/>
      <c r="O373" s="257"/>
      <c r="P373" s="257"/>
      <c r="Q373" s="257"/>
      <c r="R373" s="257"/>
      <c r="S373" s="257"/>
      <c r="T373" s="257"/>
    </row>
    <row r="374" spans="1:20" ht="15.75" customHeight="1">
      <c r="A374" s="257"/>
      <c r="B374" s="257"/>
      <c r="C374" s="257"/>
      <c r="D374" s="257"/>
      <c r="E374" s="257"/>
      <c r="F374" s="257"/>
      <c r="G374" s="257"/>
      <c r="H374" s="257"/>
      <c r="I374" s="257"/>
      <c r="J374" s="258"/>
      <c r="K374" s="258"/>
      <c r="L374" s="257"/>
      <c r="M374" s="258"/>
      <c r="N374" s="257"/>
      <c r="O374" s="257"/>
      <c r="P374" s="257"/>
      <c r="Q374" s="257"/>
      <c r="R374" s="257"/>
      <c r="S374" s="257"/>
      <c r="T374" s="257"/>
    </row>
    <row r="375" spans="1:20" ht="15.75" customHeight="1">
      <c r="A375" s="257"/>
      <c r="B375" s="257"/>
      <c r="C375" s="257"/>
      <c r="D375" s="257"/>
      <c r="E375" s="257"/>
      <c r="F375" s="257"/>
      <c r="G375" s="257"/>
      <c r="H375" s="257"/>
      <c r="I375" s="257"/>
      <c r="J375" s="258"/>
      <c r="K375" s="258"/>
      <c r="L375" s="257"/>
      <c r="M375" s="258"/>
      <c r="N375" s="257"/>
      <c r="O375" s="257"/>
      <c r="P375" s="257"/>
      <c r="Q375" s="257"/>
      <c r="R375" s="257"/>
      <c r="S375" s="257"/>
      <c r="T375" s="257"/>
    </row>
    <row r="376" spans="1:20" ht="15.75" customHeight="1">
      <c r="A376" s="257"/>
      <c r="B376" s="257"/>
      <c r="C376" s="257"/>
      <c r="D376" s="257"/>
      <c r="E376" s="257"/>
      <c r="F376" s="257"/>
      <c r="G376" s="257"/>
      <c r="H376" s="257"/>
      <c r="I376" s="257"/>
      <c r="J376" s="258"/>
      <c r="K376" s="258"/>
      <c r="L376" s="257"/>
      <c r="M376" s="258"/>
      <c r="N376" s="257"/>
      <c r="O376" s="257"/>
      <c r="P376" s="257"/>
      <c r="Q376" s="257"/>
      <c r="R376" s="257"/>
      <c r="S376" s="257"/>
      <c r="T376" s="257"/>
    </row>
    <row r="377" spans="1:20" ht="15.75" customHeight="1">
      <c r="A377" s="257"/>
      <c r="B377" s="257"/>
      <c r="C377" s="257"/>
      <c r="D377" s="257"/>
      <c r="E377" s="257"/>
      <c r="F377" s="257"/>
      <c r="G377" s="257"/>
      <c r="H377" s="257"/>
      <c r="I377" s="257"/>
      <c r="J377" s="258"/>
      <c r="K377" s="258"/>
      <c r="L377" s="257"/>
      <c r="M377" s="258"/>
      <c r="N377" s="257"/>
      <c r="O377" s="257"/>
      <c r="P377" s="257"/>
      <c r="Q377" s="257"/>
      <c r="R377" s="257"/>
      <c r="S377" s="257"/>
      <c r="T377" s="257"/>
    </row>
    <row r="378" spans="1:20" ht="15.75" customHeight="1">
      <c r="A378" s="257"/>
      <c r="B378" s="257"/>
      <c r="C378" s="257"/>
      <c r="D378" s="257"/>
      <c r="E378" s="257"/>
      <c r="F378" s="257"/>
      <c r="G378" s="257"/>
      <c r="H378" s="257"/>
      <c r="I378" s="257"/>
      <c r="J378" s="258"/>
      <c r="K378" s="258"/>
      <c r="L378" s="257"/>
      <c r="M378" s="258"/>
      <c r="N378" s="257"/>
      <c r="O378" s="257"/>
      <c r="P378" s="257"/>
      <c r="Q378" s="257"/>
      <c r="R378" s="257"/>
      <c r="S378" s="257"/>
      <c r="T378" s="257"/>
    </row>
    <row r="379" spans="1:20" ht="15.75" customHeight="1">
      <c r="A379" s="257"/>
      <c r="B379" s="257"/>
      <c r="C379" s="257"/>
      <c r="D379" s="257"/>
      <c r="E379" s="257"/>
      <c r="F379" s="257"/>
      <c r="G379" s="257"/>
      <c r="H379" s="257"/>
      <c r="I379" s="257"/>
      <c r="J379" s="258"/>
      <c r="K379" s="258"/>
      <c r="L379" s="257"/>
      <c r="M379" s="258"/>
      <c r="N379" s="257"/>
      <c r="O379" s="257"/>
      <c r="P379" s="257"/>
      <c r="Q379" s="257"/>
      <c r="R379" s="257"/>
      <c r="S379" s="257"/>
      <c r="T379" s="257"/>
    </row>
    <row r="380" spans="1:20" ht="15.75" customHeight="1">
      <c r="A380" s="257"/>
      <c r="B380" s="257"/>
      <c r="C380" s="257"/>
      <c r="D380" s="257"/>
      <c r="E380" s="257"/>
      <c r="F380" s="257"/>
      <c r="G380" s="257"/>
      <c r="H380" s="257"/>
      <c r="I380" s="257"/>
      <c r="J380" s="258"/>
      <c r="K380" s="258"/>
      <c r="L380" s="257"/>
      <c r="M380" s="258"/>
      <c r="N380" s="257"/>
      <c r="O380" s="257"/>
      <c r="P380" s="257"/>
      <c r="Q380" s="257"/>
      <c r="R380" s="257"/>
      <c r="S380" s="257"/>
      <c r="T380" s="257"/>
    </row>
    <row r="381" spans="1:20" ht="15.75" customHeight="1">
      <c r="A381" s="257"/>
      <c r="B381" s="257"/>
      <c r="C381" s="257"/>
      <c r="D381" s="257"/>
      <c r="E381" s="257"/>
      <c r="F381" s="257"/>
      <c r="G381" s="257"/>
      <c r="H381" s="257"/>
      <c r="I381" s="257"/>
      <c r="J381" s="258"/>
      <c r="K381" s="258"/>
      <c r="L381" s="257"/>
      <c r="M381" s="258"/>
      <c r="N381" s="257"/>
      <c r="O381" s="257"/>
      <c r="P381" s="257"/>
      <c r="Q381" s="257"/>
      <c r="R381" s="257"/>
      <c r="S381" s="257"/>
      <c r="T381" s="257"/>
    </row>
    <row r="382" spans="1:20" ht="15.75" customHeight="1">
      <c r="A382" s="257"/>
      <c r="B382" s="257"/>
      <c r="C382" s="257"/>
      <c r="D382" s="257"/>
      <c r="E382" s="257"/>
      <c r="F382" s="257"/>
      <c r="G382" s="257"/>
      <c r="H382" s="257"/>
      <c r="I382" s="257"/>
      <c r="J382" s="258"/>
      <c r="K382" s="258"/>
      <c r="L382" s="257"/>
      <c r="M382" s="258"/>
      <c r="N382" s="257"/>
      <c r="O382" s="257"/>
      <c r="P382" s="257"/>
      <c r="Q382" s="257"/>
      <c r="R382" s="257"/>
      <c r="S382" s="257"/>
      <c r="T382" s="257"/>
    </row>
    <row r="383" spans="1:20" ht="15.75" customHeight="1">
      <c r="A383" s="257"/>
      <c r="B383" s="257"/>
      <c r="C383" s="257"/>
      <c r="D383" s="257"/>
      <c r="E383" s="257"/>
      <c r="F383" s="257"/>
      <c r="G383" s="257"/>
      <c r="H383" s="257"/>
      <c r="I383" s="257"/>
      <c r="J383" s="258"/>
      <c r="K383" s="258"/>
      <c r="L383" s="257"/>
      <c r="M383" s="258"/>
      <c r="N383" s="257"/>
      <c r="O383" s="257"/>
      <c r="P383" s="257"/>
      <c r="Q383" s="257"/>
      <c r="R383" s="257"/>
      <c r="S383" s="257"/>
      <c r="T383" s="257"/>
    </row>
    <row r="384" spans="1:20" ht="15.75" customHeight="1">
      <c r="A384" s="257"/>
      <c r="B384" s="257"/>
      <c r="C384" s="257"/>
      <c r="D384" s="257"/>
      <c r="E384" s="257"/>
      <c r="F384" s="257"/>
      <c r="G384" s="257"/>
      <c r="H384" s="257"/>
      <c r="I384" s="257"/>
      <c r="J384" s="258"/>
      <c r="K384" s="258"/>
      <c r="L384" s="257"/>
      <c r="M384" s="258"/>
      <c r="N384" s="257"/>
      <c r="O384" s="257"/>
      <c r="P384" s="257"/>
      <c r="Q384" s="257"/>
      <c r="R384" s="257"/>
      <c r="S384" s="257"/>
      <c r="T384" s="257"/>
    </row>
    <row r="385" spans="1:20" ht="15.75" customHeight="1">
      <c r="A385" s="257"/>
      <c r="B385" s="257"/>
      <c r="C385" s="257"/>
      <c r="D385" s="257"/>
      <c r="E385" s="257"/>
      <c r="F385" s="257"/>
      <c r="G385" s="257"/>
      <c r="H385" s="257"/>
      <c r="I385" s="257"/>
      <c r="J385" s="258"/>
      <c r="K385" s="258"/>
      <c r="L385" s="257"/>
      <c r="M385" s="258"/>
      <c r="N385" s="257"/>
      <c r="O385" s="257"/>
      <c r="P385" s="257"/>
      <c r="Q385" s="257"/>
      <c r="R385" s="257"/>
      <c r="S385" s="257"/>
      <c r="T385" s="257"/>
    </row>
    <row r="386" spans="1:20" ht="15.75" customHeight="1">
      <c r="A386" s="257"/>
      <c r="B386" s="257"/>
      <c r="C386" s="257"/>
      <c r="D386" s="257"/>
      <c r="E386" s="257"/>
      <c r="F386" s="257"/>
      <c r="G386" s="257"/>
      <c r="H386" s="257"/>
      <c r="I386" s="257"/>
      <c r="J386" s="258"/>
      <c r="K386" s="258"/>
      <c r="L386" s="257"/>
      <c r="M386" s="258"/>
      <c r="N386" s="257"/>
      <c r="O386" s="257"/>
      <c r="P386" s="257"/>
      <c r="Q386" s="257"/>
      <c r="R386" s="257"/>
      <c r="S386" s="257"/>
      <c r="T386" s="257"/>
    </row>
    <row r="387" spans="1:20" ht="15.75" customHeight="1">
      <c r="A387" s="257"/>
      <c r="B387" s="257"/>
      <c r="C387" s="257"/>
      <c r="D387" s="257"/>
      <c r="E387" s="257"/>
      <c r="F387" s="257"/>
      <c r="G387" s="257"/>
      <c r="H387" s="257"/>
      <c r="I387" s="257"/>
      <c r="J387" s="258"/>
      <c r="K387" s="258"/>
      <c r="L387" s="257"/>
      <c r="M387" s="258"/>
      <c r="N387" s="257"/>
      <c r="O387" s="257"/>
      <c r="P387" s="257"/>
      <c r="Q387" s="257"/>
      <c r="R387" s="257"/>
      <c r="S387" s="257"/>
      <c r="T387" s="257"/>
    </row>
    <row r="388" spans="1:20" ht="15.75" customHeight="1">
      <c r="A388" s="257"/>
      <c r="B388" s="257"/>
      <c r="C388" s="257"/>
      <c r="D388" s="257"/>
      <c r="E388" s="257"/>
      <c r="F388" s="257"/>
      <c r="G388" s="257"/>
      <c r="H388" s="257"/>
      <c r="I388" s="257"/>
      <c r="J388" s="258"/>
      <c r="K388" s="258"/>
      <c r="L388" s="257"/>
      <c r="M388" s="258"/>
      <c r="N388" s="257"/>
      <c r="O388" s="257"/>
      <c r="P388" s="257"/>
      <c r="Q388" s="257"/>
      <c r="R388" s="257"/>
      <c r="S388" s="257"/>
      <c r="T388" s="257"/>
    </row>
    <row r="389" spans="1:20" ht="15.75" customHeight="1">
      <c r="A389" s="257"/>
      <c r="B389" s="257"/>
      <c r="C389" s="257"/>
      <c r="D389" s="257"/>
      <c r="E389" s="257"/>
      <c r="F389" s="257"/>
      <c r="G389" s="257"/>
      <c r="H389" s="257"/>
      <c r="I389" s="257"/>
      <c r="J389" s="258"/>
      <c r="K389" s="258"/>
      <c r="L389" s="257"/>
      <c r="M389" s="258"/>
      <c r="N389" s="257"/>
      <c r="O389" s="257"/>
      <c r="P389" s="257"/>
      <c r="Q389" s="257"/>
      <c r="R389" s="257"/>
      <c r="S389" s="257"/>
      <c r="T389" s="257"/>
    </row>
    <row r="390" spans="1:20" ht="15.75" customHeight="1">
      <c r="A390" s="257"/>
      <c r="B390" s="257"/>
      <c r="C390" s="257"/>
      <c r="D390" s="257"/>
      <c r="E390" s="257"/>
      <c r="F390" s="257"/>
      <c r="G390" s="257"/>
      <c r="H390" s="257"/>
      <c r="I390" s="257"/>
      <c r="J390" s="258"/>
      <c r="K390" s="258"/>
      <c r="L390" s="257"/>
      <c r="M390" s="258"/>
      <c r="N390" s="257"/>
      <c r="O390" s="257"/>
      <c r="P390" s="257"/>
      <c r="Q390" s="257"/>
      <c r="R390" s="257"/>
      <c r="S390" s="257"/>
      <c r="T390" s="257"/>
    </row>
    <row r="391" spans="1:20" ht="15.75" customHeight="1">
      <c r="A391" s="257"/>
      <c r="B391" s="257"/>
      <c r="C391" s="257"/>
      <c r="D391" s="257"/>
      <c r="E391" s="257"/>
      <c r="F391" s="257"/>
      <c r="G391" s="257"/>
      <c r="H391" s="257"/>
      <c r="I391" s="257"/>
      <c r="J391" s="258"/>
      <c r="K391" s="258"/>
      <c r="L391" s="257"/>
      <c r="M391" s="258"/>
      <c r="N391" s="257"/>
      <c r="O391" s="257"/>
      <c r="P391" s="257"/>
      <c r="Q391" s="257"/>
      <c r="R391" s="257"/>
      <c r="S391" s="257"/>
      <c r="T391" s="257"/>
    </row>
    <row r="392" spans="1:20" ht="15.75" customHeight="1">
      <c r="A392" s="257"/>
      <c r="B392" s="257"/>
      <c r="C392" s="257"/>
      <c r="D392" s="257"/>
      <c r="E392" s="257"/>
      <c r="F392" s="257"/>
      <c r="G392" s="257"/>
      <c r="H392" s="257"/>
      <c r="I392" s="257"/>
      <c r="J392" s="258"/>
      <c r="K392" s="258"/>
      <c r="L392" s="257"/>
      <c r="M392" s="258"/>
      <c r="N392" s="257"/>
      <c r="O392" s="257"/>
      <c r="P392" s="257"/>
      <c r="Q392" s="257"/>
      <c r="R392" s="257"/>
      <c r="S392" s="257"/>
      <c r="T392" s="257"/>
    </row>
    <row r="393" spans="1:20" ht="15.75" customHeight="1">
      <c r="A393" s="257"/>
      <c r="B393" s="257"/>
      <c r="C393" s="257"/>
      <c r="D393" s="257"/>
      <c r="E393" s="257"/>
      <c r="F393" s="257"/>
      <c r="G393" s="257"/>
      <c r="H393" s="257"/>
      <c r="I393" s="257"/>
      <c r="J393" s="258"/>
      <c r="K393" s="258"/>
      <c r="L393" s="257"/>
      <c r="M393" s="258"/>
      <c r="N393" s="257"/>
      <c r="O393" s="257"/>
      <c r="P393" s="257"/>
      <c r="Q393" s="257"/>
      <c r="R393" s="257"/>
      <c r="S393" s="257"/>
      <c r="T393" s="257"/>
    </row>
    <row r="394" spans="1:20" ht="15.75" customHeight="1">
      <c r="A394" s="257"/>
      <c r="B394" s="257"/>
      <c r="C394" s="257"/>
      <c r="D394" s="257"/>
      <c r="E394" s="257"/>
      <c r="F394" s="257"/>
      <c r="G394" s="257"/>
      <c r="H394" s="257"/>
      <c r="I394" s="257"/>
      <c r="J394" s="258"/>
      <c r="K394" s="258"/>
      <c r="L394" s="257"/>
      <c r="M394" s="258"/>
      <c r="N394" s="257"/>
      <c r="O394" s="257"/>
      <c r="P394" s="257"/>
      <c r="Q394" s="257"/>
      <c r="R394" s="257"/>
      <c r="S394" s="257"/>
      <c r="T394" s="257"/>
    </row>
    <row r="395" spans="1:20" ht="15.75" customHeight="1">
      <c r="A395" s="257"/>
      <c r="B395" s="257"/>
      <c r="C395" s="257"/>
      <c r="D395" s="257"/>
      <c r="E395" s="257"/>
      <c r="F395" s="257"/>
      <c r="G395" s="257"/>
      <c r="H395" s="257"/>
      <c r="I395" s="257"/>
      <c r="J395" s="258"/>
      <c r="K395" s="258"/>
      <c r="L395" s="257"/>
      <c r="M395" s="258"/>
      <c r="N395" s="257"/>
      <c r="O395" s="257"/>
      <c r="P395" s="257"/>
      <c r="Q395" s="257"/>
      <c r="R395" s="257"/>
      <c r="S395" s="257"/>
      <c r="T395" s="257"/>
    </row>
    <row r="396" spans="1:20" ht="15.75" customHeight="1">
      <c r="A396" s="257"/>
      <c r="B396" s="257"/>
      <c r="C396" s="257"/>
      <c r="D396" s="257"/>
      <c r="E396" s="257"/>
      <c r="F396" s="257"/>
      <c r="G396" s="257"/>
      <c r="H396" s="257"/>
      <c r="I396" s="257"/>
      <c r="J396" s="258"/>
      <c r="K396" s="258"/>
      <c r="L396" s="257"/>
      <c r="M396" s="258"/>
      <c r="N396" s="257"/>
      <c r="O396" s="257"/>
      <c r="P396" s="257"/>
      <c r="Q396" s="257"/>
      <c r="R396" s="257"/>
      <c r="S396" s="257"/>
      <c r="T396" s="257"/>
    </row>
    <row r="397" spans="1:20" ht="15.75" customHeight="1">
      <c r="A397" s="257"/>
      <c r="B397" s="257"/>
      <c r="C397" s="257"/>
      <c r="D397" s="257"/>
      <c r="E397" s="257"/>
      <c r="F397" s="257"/>
      <c r="G397" s="257"/>
      <c r="H397" s="257"/>
      <c r="I397" s="257"/>
      <c r="J397" s="258"/>
      <c r="K397" s="258"/>
      <c r="L397" s="257"/>
      <c r="M397" s="258"/>
      <c r="N397" s="257"/>
      <c r="O397" s="257"/>
      <c r="P397" s="257"/>
      <c r="Q397" s="257"/>
      <c r="R397" s="257"/>
      <c r="S397" s="257"/>
      <c r="T397" s="257"/>
    </row>
    <row r="398" spans="1:20" ht="15.75" customHeight="1">
      <c r="A398" s="257"/>
      <c r="B398" s="257"/>
      <c r="C398" s="257"/>
      <c r="D398" s="257"/>
      <c r="E398" s="257"/>
      <c r="F398" s="257"/>
      <c r="G398" s="257"/>
      <c r="H398" s="257"/>
      <c r="I398" s="257"/>
      <c r="J398" s="258"/>
      <c r="K398" s="258"/>
      <c r="L398" s="257"/>
      <c r="M398" s="258"/>
      <c r="N398" s="257"/>
      <c r="O398" s="257"/>
      <c r="P398" s="257"/>
      <c r="Q398" s="257"/>
      <c r="R398" s="257"/>
      <c r="S398" s="257"/>
      <c r="T398" s="257"/>
    </row>
    <row r="399" spans="1:20" ht="15.75" customHeight="1">
      <c r="A399" s="257"/>
      <c r="B399" s="257"/>
      <c r="C399" s="257"/>
      <c r="D399" s="257"/>
      <c r="E399" s="257"/>
      <c r="F399" s="257"/>
      <c r="G399" s="257"/>
      <c r="H399" s="257"/>
      <c r="I399" s="257"/>
      <c r="J399" s="258"/>
      <c r="K399" s="258"/>
      <c r="L399" s="257"/>
      <c r="M399" s="258"/>
      <c r="N399" s="257"/>
      <c r="O399" s="257"/>
      <c r="P399" s="257"/>
      <c r="Q399" s="257"/>
      <c r="R399" s="257"/>
      <c r="S399" s="257"/>
      <c r="T399" s="257"/>
    </row>
    <row r="400" spans="1:20" ht="15.75" customHeight="1">
      <c r="A400" s="257"/>
      <c r="B400" s="257"/>
      <c r="C400" s="257"/>
      <c r="D400" s="257"/>
      <c r="E400" s="257"/>
      <c r="F400" s="257"/>
      <c r="G400" s="257"/>
      <c r="H400" s="257"/>
      <c r="I400" s="257"/>
      <c r="J400" s="258"/>
      <c r="K400" s="258"/>
      <c r="L400" s="257"/>
      <c r="M400" s="258"/>
      <c r="N400" s="257"/>
      <c r="O400" s="257"/>
      <c r="P400" s="257"/>
      <c r="Q400" s="257"/>
      <c r="R400" s="257"/>
      <c r="S400" s="257"/>
      <c r="T400" s="257"/>
    </row>
    <row r="401" spans="1:20" ht="15.75" customHeight="1">
      <c r="A401" s="257"/>
      <c r="B401" s="257"/>
      <c r="C401" s="257"/>
      <c r="D401" s="257"/>
      <c r="E401" s="257"/>
      <c r="F401" s="257"/>
      <c r="G401" s="257"/>
      <c r="H401" s="257"/>
      <c r="I401" s="257"/>
      <c r="J401" s="258"/>
      <c r="K401" s="258"/>
      <c r="L401" s="257"/>
      <c r="M401" s="258"/>
      <c r="N401" s="257"/>
      <c r="O401" s="257"/>
      <c r="P401" s="257"/>
      <c r="Q401" s="257"/>
      <c r="R401" s="257"/>
      <c r="S401" s="257"/>
      <c r="T401" s="257"/>
    </row>
    <row r="402" spans="1:20" ht="15.75" customHeight="1">
      <c r="A402" s="257"/>
      <c r="B402" s="257"/>
      <c r="C402" s="257"/>
      <c r="D402" s="257"/>
      <c r="E402" s="257"/>
      <c r="F402" s="257"/>
      <c r="G402" s="257"/>
      <c r="H402" s="257"/>
      <c r="I402" s="257"/>
      <c r="J402" s="258"/>
      <c r="K402" s="258"/>
      <c r="L402" s="257"/>
      <c r="M402" s="258"/>
      <c r="N402" s="257"/>
      <c r="O402" s="257"/>
      <c r="P402" s="257"/>
      <c r="Q402" s="257"/>
      <c r="R402" s="257"/>
      <c r="S402" s="257"/>
      <c r="T402" s="257"/>
    </row>
    <row r="403" spans="1:20" ht="15.75" customHeight="1">
      <c r="A403" s="257"/>
      <c r="B403" s="257"/>
      <c r="C403" s="257"/>
      <c r="D403" s="257"/>
      <c r="E403" s="257"/>
      <c r="F403" s="257"/>
      <c r="G403" s="257"/>
      <c r="H403" s="257"/>
      <c r="I403" s="257"/>
      <c r="J403" s="258"/>
      <c r="K403" s="258"/>
      <c r="L403" s="257"/>
      <c r="M403" s="258"/>
      <c r="N403" s="257"/>
      <c r="O403" s="257"/>
      <c r="P403" s="257"/>
      <c r="Q403" s="257"/>
      <c r="R403" s="257"/>
      <c r="S403" s="257"/>
      <c r="T403" s="257"/>
    </row>
    <row r="404" spans="1:20" ht="15.75" customHeight="1">
      <c r="A404" s="257"/>
      <c r="B404" s="257"/>
      <c r="C404" s="257"/>
      <c r="D404" s="257"/>
      <c r="E404" s="257"/>
      <c r="F404" s="257"/>
      <c r="G404" s="257"/>
      <c r="H404" s="257"/>
      <c r="I404" s="257"/>
      <c r="J404" s="258"/>
      <c r="K404" s="258"/>
      <c r="L404" s="257"/>
      <c r="M404" s="258"/>
      <c r="N404" s="257"/>
      <c r="O404" s="257"/>
      <c r="P404" s="257"/>
      <c r="Q404" s="257"/>
      <c r="R404" s="257"/>
      <c r="S404" s="257"/>
      <c r="T404" s="257"/>
    </row>
    <row r="405" spans="1:20" ht="15.75" customHeight="1">
      <c r="A405" s="257"/>
      <c r="B405" s="257"/>
      <c r="C405" s="257"/>
      <c r="D405" s="257"/>
      <c r="E405" s="257"/>
      <c r="F405" s="257"/>
      <c r="G405" s="257"/>
      <c r="H405" s="257"/>
      <c r="I405" s="257"/>
      <c r="J405" s="258"/>
      <c r="K405" s="258"/>
      <c r="L405" s="257"/>
      <c r="M405" s="258"/>
      <c r="N405" s="257"/>
      <c r="O405" s="257"/>
      <c r="P405" s="257"/>
      <c r="Q405" s="257"/>
      <c r="R405" s="257"/>
      <c r="S405" s="257"/>
      <c r="T405" s="257"/>
    </row>
    <row r="406" spans="1:20" ht="15.75" customHeight="1">
      <c r="A406" s="257"/>
      <c r="B406" s="257"/>
      <c r="C406" s="257"/>
      <c r="D406" s="257"/>
      <c r="E406" s="257"/>
      <c r="F406" s="257"/>
      <c r="G406" s="257"/>
      <c r="H406" s="257"/>
      <c r="I406" s="257"/>
      <c r="J406" s="258"/>
      <c r="K406" s="258"/>
      <c r="L406" s="257"/>
      <c r="M406" s="258"/>
      <c r="N406" s="257"/>
      <c r="O406" s="257"/>
      <c r="P406" s="257"/>
      <c r="Q406" s="257"/>
      <c r="R406" s="257"/>
      <c r="S406" s="257"/>
      <c r="T406" s="257"/>
    </row>
    <row r="407" spans="1:20" ht="15.75" customHeight="1">
      <c r="A407" s="257"/>
      <c r="B407" s="257"/>
      <c r="C407" s="257"/>
      <c r="D407" s="257"/>
      <c r="E407" s="257"/>
      <c r="F407" s="257"/>
      <c r="G407" s="257"/>
      <c r="H407" s="257"/>
      <c r="I407" s="257"/>
      <c r="J407" s="258"/>
      <c r="K407" s="258"/>
      <c r="L407" s="257"/>
      <c r="M407" s="258"/>
      <c r="N407" s="257"/>
      <c r="O407" s="257"/>
      <c r="P407" s="257"/>
      <c r="Q407" s="257"/>
      <c r="R407" s="257"/>
      <c r="S407" s="257"/>
      <c r="T407" s="257"/>
    </row>
    <row r="408" spans="1:20" ht="15.75" customHeight="1">
      <c r="A408" s="257"/>
      <c r="B408" s="257"/>
      <c r="C408" s="257"/>
      <c r="D408" s="257"/>
      <c r="E408" s="257"/>
      <c r="F408" s="257"/>
      <c r="G408" s="257"/>
      <c r="H408" s="257"/>
      <c r="I408" s="257"/>
      <c r="J408" s="258"/>
      <c r="K408" s="258"/>
      <c r="L408" s="257"/>
      <c r="M408" s="258"/>
      <c r="N408" s="257"/>
      <c r="O408" s="257"/>
      <c r="P408" s="257"/>
      <c r="Q408" s="257"/>
      <c r="R408" s="257"/>
      <c r="S408" s="257"/>
      <c r="T408" s="257"/>
    </row>
    <row r="409" spans="1:20" ht="15.75" customHeight="1">
      <c r="A409" s="257"/>
      <c r="B409" s="257"/>
      <c r="C409" s="257"/>
      <c r="D409" s="257"/>
      <c r="E409" s="257"/>
      <c r="F409" s="257"/>
      <c r="G409" s="257"/>
      <c r="H409" s="257"/>
      <c r="I409" s="257"/>
      <c r="J409" s="258"/>
      <c r="K409" s="258"/>
      <c r="L409" s="257"/>
      <c r="M409" s="258"/>
      <c r="N409" s="257"/>
      <c r="O409" s="257"/>
      <c r="P409" s="257"/>
      <c r="Q409" s="257"/>
      <c r="R409" s="257"/>
      <c r="S409" s="257"/>
      <c r="T409" s="257"/>
    </row>
    <row r="410" spans="1:20" ht="15.75" customHeight="1">
      <c r="A410" s="257"/>
      <c r="B410" s="257"/>
      <c r="C410" s="257"/>
      <c r="D410" s="257"/>
      <c r="E410" s="257"/>
      <c r="F410" s="257"/>
      <c r="G410" s="257"/>
      <c r="H410" s="257"/>
      <c r="I410" s="257"/>
      <c r="J410" s="258"/>
      <c r="K410" s="258"/>
      <c r="L410" s="257"/>
      <c r="M410" s="258"/>
      <c r="N410" s="257"/>
      <c r="O410" s="257"/>
      <c r="P410" s="257"/>
      <c r="Q410" s="257"/>
      <c r="R410" s="257"/>
      <c r="S410" s="257"/>
      <c r="T410" s="257"/>
    </row>
    <row r="411" spans="1:20" ht="15.75" customHeight="1">
      <c r="A411" s="257"/>
      <c r="B411" s="257"/>
      <c r="C411" s="257"/>
      <c r="D411" s="257"/>
      <c r="E411" s="257"/>
      <c r="F411" s="257"/>
      <c r="G411" s="257"/>
      <c r="H411" s="257"/>
      <c r="I411" s="257"/>
      <c r="J411" s="258"/>
      <c r="K411" s="258"/>
      <c r="L411" s="257"/>
      <c r="M411" s="258"/>
      <c r="N411" s="257"/>
      <c r="O411" s="257"/>
      <c r="P411" s="257"/>
      <c r="Q411" s="257"/>
      <c r="R411" s="257"/>
      <c r="S411" s="257"/>
      <c r="T411" s="257"/>
    </row>
    <row r="412" spans="1:20" ht="15.75" customHeight="1">
      <c r="A412" s="257"/>
      <c r="B412" s="257"/>
      <c r="C412" s="257"/>
      <c r="D412" s="257"/>
      <c r="E412" s="257"/>
      <c r="F412" s="257"/>
      <c r="G412" s="257"/>
      <c r="H412" s="257"/>
      <c r="I412" s="257"/>
      <c r="J412" s="258"/>
      <c r="K412" s="258"/>
      <c r="L412" s="257"/>
      <c r="M412" s="258"/>
      <c r="N412" s="257"/>
      <c r="O412" s="257"/>
      <c r="P412" s="257"/>
      <c r="Q412" s="257"/>
      <c r="R412" s="257"/>
      <c r="S412" s="257"/>
      <c r="T412" s="257"/>
    </row>
    <row r="413" spans="1:20" ht="15.75" customHeight="1">
      <c r="A413" s="257"/>
      <c r="B413" s="257"/>
      <c r="C413" s="257"/>
      <c r="D413" s="257"/>
      <c r="E413" s="257"/>
      <c r="F413" s="257"/>
      <c r="G413" s="257"/>
      <c r="H413" s="257"/>
      <c r="I413" s="257"/>
      <c r="J413" s="258"/>
      <c r="K413" s="258"/>
      <c r="L413" s="257"/>
      <c r="M413" s="258"/>
      <c r="N413" s="257"/>
      <c r="O413" s="257"/>
      <c r="P413" s="257"/>
      <c r="Q413" s="257"/>
      <c r="R413" s="257"/>
      <c r="S413" s="257"/>
      <c r="T413" s="257"/>
    </row>
    <row r="414" spans="1:20" ht="15.75" customHeight="1">
      <c r="A414" s="257"/>
      <c r="B414" s="257"/>
      <c r="C414" s="257"/>
      <c r="D414" s="257"/>
      <c r="E414" s="257"/>
      <c r="F414" s="257"/>
      <c r="G414" s="257"/>
      <c r="H414" s="257"/>
      <c r="I414" s="257"/>
      <c r="J414" s="258"/>
      <c r="K414" s="258"/>
      <c r="L414" s="257"/>
      <c r="M414" s="258"/>
      <c r="N414" s="257"/>
      <c r="O414" s="257"/>
      <c r="P414" s="257"/>
      <c r="Q414" s="257"/>
      <c r="R414" s="257"/>
      <c r="S414" s="257"/>
      <c r="T414" s="257"/>
    </row>
    <row r="415" spans="1:20" ht="15.75" customHeight="1">
      <c r="A415" s="257"/>
      <c r="B415" s="257"/>
      <c r="C415" s="257"/>
      <c r="D415" s="257"/>
      <c r="E415" s="257"/>
      <c r="F415" s="257"/>
      <c r="G415" s="257"/>
      <c r="H415" s="257"/>
      <c r="I415" s="257"/>
      <c r="J415" s="258"/>
      <c r="K415" s="258"/>
      <c r="L415" s="257"/>
      <c r="M415" s="258"/>
      <c r="N415" s="257"/>
      <c r="O415" s="257"/>
      <c r="P415" s="257"/>
      <c r="Q415" s="257"/>
      <c r="R415" s="257"/>
      <c r="S415" s="257"/>
      <c r="T415" s="257"/>
    </row>
    <row r="416" spans="1:20" ht="15.75" customHeight="1">
      <c r="A416" s="257"/>
      <c r="B416" s="257"/>
      <c r="C416" s="257"/>
      <c r="D416" s="257"/>
      <c r="E416" s="257"/>
      <c r="F416" s="257"/>
      <c r="G416" s="257"/>
      <c r="H416" s="257"/>
      <c r="I416" s="257"/>
      <c r="J416" s="258"/>
      <c r="K416" s="258"/>
      <c r="L416" s="257"/>
      <c r="M416" s="258"/>
      <c r="N416" s="257"/>
      <c r="O416" s="257"/>
      <c r="P416" s="257"/>
      <c r="Q416" s="257"/>
      <c r="R416" s="257"/>
      <c r="S416" s="257"/>
      <c r="T416" s="257"/>
    </row>
    <row r="417" spans="1:20" ht="15.75" customHeight="1">
      <c r="A417" s="257"/>
      <c r="B417" s="257"/>
      <c r="C417" s="257"/>
      <c r="D417" s="257"/>
      <c r="E417" s="257"/>
      <c r="F417" s="257"/>
      <c r="G417" s="257"/>
      <c r="H417" s="257"/>
      <c r="I417" s="257"/>
      <c r="J417" s="258"/>
      <c r="K417" s="258"/>
      <c r="L417" s="257"/>
      <c r="M417" s="258"/>
      <c r="N417" s="257"/>
      <c r="O417" s="257"/>
      <c r="P417" s="257"/>
      <c r="Q417" s="257"/>
      <c r="R417" s="257"/>
      <c r="S417" s="257"/>
      <c r="T417" s="257"/>
    </row>
    <row r="418" spans="1:20" ht="15.75" customHeight="1">
      <c r="A418" s="257"/>
      <c r="B418" s="257"/>
      <c r="C418" s="257"/>
      <c r="D418" s="257"/>
      <c r="E418" s="257"/>
      <c r="F418" s="257"/>
      <c r="G418" s="257"/>
      <c r="H418" s="257"/>
      <c r="I418" s="257"/>
      <c r="J418" s="258"/>
      <c r="K418" s="258"/>
      <c r="L418" s="257"/>
      <c r="M418" s="258"/>
      <c r="N418" s="257"/>
      <c r="O418" s="257"/>
      <c r="P418" s="257"/>
      <c r="Q418" s="257"/>
      <c r="R418" s="257"/>
      <c r="S418" s="257"/>
      <c r="T418" s="257"/>
    </row>
    <row r="419" spans="1:20" ht="15.75" customHeight="1">
      <c r="A419" s="257"/>
      <c r="B419" s="257"/>
      <c r="C419" s="257"/>
      <c r="D419" s="257"/>
      <c r="E419" s="257"/>
      <c r="F419" s="257"/>
      <c r="G419" s="257"/>
      <c r="H419" s="257"/>
      <c r="I419" s="257"/>
      <c r="J419" s="258"/>
      <c r="K419" s="258"/>
      <c r="L419" s="257"/>
      <c r="M419" s="258"/>
      <c r="N419" s="257"/>
      <c r="O419" s="257"/>
      <c r="P419" s="257"/>
      <c r="Q419" s="257"/>
      <c r="R419" s="257"/>
      <c r="S419" s="257"/>
      <c r="T419" s="257"/>
    </row>
    <row r="420" spans="1:20" ht="15.75" customHeight="1">
      <c r="A420" s="257"/>
      <c r="B420" s="257"/>
      <c r="C420" s="257"/>
      <c r="D420" s="257"/>
      <c r="E420" s="257"/>
      <c r="F420" s="257"/>
      <c r="G420" s="257"/>
      <c r="H420" s="257"/>
      <c r="I420" s="257"/>
      <c r="J420" s="258"/>
      <c r="K420" s="258"/>
      <c r="L420" s="257"/>
      <c r="M420" s="258"/>
      <c r="N420" s="257"/>
      <c r="O420" s="257"/>
      <c r="P420" s="257"/>
      <c r="Q420" s="257"/>
      <c r="R420" s="257"/>
      <c r="S420" s="257"/>
      <c r="T420" s="257"/>
    </row>
    <row r="421" spans="1:20" ht="15.75" customHeight="1">
      <c r="A421" s="257"/>
      <c r="B421" s="257"/>
      <c r="C421" s="257"/>
      <c r="D421" s="257"/>
      <c r="E421" s="257"/>
      <c r="F421" s="257"/>
      <c r="G421" s="257"/>
      <c r="H421" s="257"/>
      <c r="I421" s="257"/>
      <c r="J421" s="258"/>
      <c r="K421" s="258"/>
      <c r="L421" s="257"/>
      <c r="M421" s="258"/>
      <c r="N421" s="257"/>
      <c r="O421" s="257"/>
      <c r="P421" s="257"/>
      <c r="Q421" s="257"/>
      <c r="R421" s="257"/>
      <c r="S421" s="257"/>
      <c r="T421" s="257"/>
    </row>
    <row r="422" spans="1:20" ht="15.75" customHeight="1">
      <c r="A422" s="257"/>
      <c r="B422" s="257"/>
      <c r="C422" s="257"/>
      <c r="D422" s="257"/>
      <c r="E422" s="257"/>
      <c r="F422" s="257"/>
      <c r="G422" s="257"/>
      <c r="H422" s="257"/>
      <c r="I422" s="257"/>
      <c r="J422" s="258"/>
      <c r="K422" s="258"/>
      <c r="L422" s="257"/>
      <c r="M422" s="258"/>
      <c r="N422" s="257"/>
      <c r="O422" s="257"/>
      <c r="P422" s="257"/>
      <c r="Q422" s="257"/>
      <c r="R422" s="257"/>
      <c r="S422" s="257"/>
      <c r="T422" s="257"/>
    </row>
    <row r="423" spans="1:20" ht="15.75" customHeight="1">
      <c r="A423" s="257"/>
      <c r="B423" s="257"/>
      <c r="C423" s="257"/>
      <c r="D423" s="257"/>
      <c r="E423" s="257"/>
      <c r="F423" s="257"/>
      <c r="G423" s="257"/>
      <c r="H423" s="257"/>
      <c r="I423" s="257"/>
      <c r="J423" s="258"/>
      <c r="K423" s="258"/>
      <c r="L423" s="257"/>
      <c r="M423" s="258"/>
      <c r="N423" s="257"/>
      <c r="O423" s="257"/>
      <c r="P423" s="257"/>
      <c r="Q423" s="257"/>
      <c r="R423" s="257"/>
      <c r="S423" s="257"/>
      <c r="T423" s="257"/>
    </row>
    <row r="424" spans="1:20" ht="15.75" customHeight="1">
      <c r="A424" s="257"/>
      <c r="B424" s="257"/>
      <c r="C424" s="257"/>
      <c r="D424" s="257"/>
      <c r="E424" s="257"/>
      <c r="F424" s="257"/>
      <c r="G424" s="257"/>
      <c r="H424" s="257"/>
      <c r="I424" s="257"/>
      <c r="J424" s="258"/>
      <c r="K424" s="258"/>
      <c r="L424" s="257"/>
      <c r="M424" s="258"/>
      <c r="N424" s="257"/>
      <c r="O424" s="257"/>
      <c r="P424" s="257"/>
      <c r="Q424" s="257"/>
      <c r="R424" s="257"/>
      <c r="S424" s="257"/>
      <c r="T424" s="257"/>
    </row>
    <row r="425" spans="1:20" ht="15.75" customHeight="1">
      <c r="A425" s="257"/>
      <c r="B425" s="257"/>
      <c r="C425" s="257"/>
      <c r="D425" s="257"/>
      <c r="E425" s="257"/>
      <c r="F425" s="257"/>
      <c r="G425" s="257"/>
      <c r="H425" s="257"/>
      <c r="I425" s="257"/>
      <c r="J425" s="258"/>
      <c r="K425" s="258"/>
      <c r="L425" s="257"/>
      <c r="M425" s="258"/>
      <c r="N425" s="257"/>
      <c r="O425" s="257"/>
      <c r="P425" s="257"/>
      <c r="Q425" s="257"/>
      <c r="R425" s="257"/>
      <c r="S425" s="257"/>
      <c r="T425" s="257"/>
    </row>
    <row r="426" spans="1:20" ht="15.75" customHeight="1">
      <c r="A426" s="257"/>
      <c r="B426" s="257"/>
      <c r="C426" s="257"/>
      <c r="D426" s="257"/>
      <c r="E426" s="257"/>
      <c r="F426" s="257"/>
      <c r="G426" s="257"/>
      <c r="H426" s="257"/>
      <c r="I426" s="257"/>
      <c r="J426" s="258"/>
      <c r="K426" s="258"/>
      <c r="L426" s="257"/>
      <c r="M426" s="258"/>
      <c r="N426" s="257"/>
      <c r="O426" s="257"/>
      <c r="P426" s="257"/>
      <c r="Q426" s="257"/>
      <c r="R426" s="257"/>
      <c r="S426" s="257"/>
      <c r="T426" s="257"/>
    </row>
    <row r="427" spans="1:20" ht="15.75" customHeight="1">
      <c r="A427" s="257"/>
      <c r="B427" s="257"/>
      <c r="C427" s="257"/>
      <c r="D427" s="257"/>
      <c r="E427" s="257"/>
      <c r="F427" s="257"/>
      <c r="G427" s="257"/>
      <c r="H427" s="257"/>
      <c r="I427" s="257"/>
      <c r="J427" s="258"/>
      <c r="K427" s="258"/>
      <c r="L427" s="257"/>
      <c r="M427" s="258"/>
      <c r="N427" s="257"/>
      <c r="O427" s="257"/>
      <c r="P427" s="257"/>
      <c r="Q427" s="257"/>
      <c r="R427" s="257"/>
      <c r="S427" s="257"/>
      <c r="T427" s="257"/>
    </row>
    <row r="428" spans="1:20" ht="15.75" customHeight="1">
      <c r="A428" s="257"/>
      <c r="B428" s="257"/>
      <c r="C428" s="257"/>
      <c r="D428" s="257"/>
      <c r="E428" s="257"/>
      <c r="F428" s="257"/>
      <c r="G428" s="257"/>
      <c r="H428" s="257"/>
      <c r="I428" s="257"/>
      <c r="J428" s="258"/>
      <c r="K428" s="258"/>
      <c r="L428" s="257"/>
      <c r="M428" s="258"/>
      <c r="N428" s="257"/>
      <c r="O428" s="257"/>
      <c r="P428" s="257"/>
      <c r="Q428" s="257"/>
      <c r="R428" s="257"/>
      <c r="S428" s="257"/>
      <c r="T428" s="257"/>
    </row>
    <row r="429" spans="1:20" ht="15.75" customHeight="1">
      <c r="A429" s="257"/>
      <c r="B429" s="257"/>
      <c r="C429" s="257"/>
      <c r="D429" s="257"/>
      <c r="E429" s="257"/>
      <c r="F429" s="257"/>
      <c r="G429" s="257"/>
      <c r="H429" s="257"/>
      <c r="I429" s="257"/>
      <c r="J429" s="258"/>
      <c r="K429" s="258"/>
      <c r="L429" s="257"/>
      <c r="M429" s="258"/>
      <c r="N429" s="257"/>
      <c r="O429" s="257"/>
      <c r="P429" s="257"/>
      <c r="Q429" s="257"/>
      <c r="R429" s="257"/>
      <c r="S429" s="257"/>
      <c r="T429" s="257"/>
    </row>
    <row r="430" spans="1:20" ht="15.75" customHeight="1">
      <c r="A430" s="257"/>
      <c r="B430" s="257"/>
      <c r="C430" s="257"/>
      <c r="D430" s="257"/>
      <c r="E430" s="257"/>
      <c r="F430" s="257"/>
      <c r="G430" s="257"/>
      <c r="H430" s="257"/>
      <c r="I430" s="257"/>
      <c r="J430" s="258"/>
      <c r="K430" s="258"/>
      <c r="L430" s="257"/>
      <c r="M430" s="258"/>
      <c r="N430" s="257"/>
      <c r="O430" s="257"/>
      <c r="P430" s="257"/>
      <c r="Q430" s="257"/>
      <c r="R430" s="257"/>
      <c r="S430" s="257"/>
      <c r="T430" s="257"/>
    </row>
    <row r="431" spans="1:20" ht="15.75" customHeight="1">
      <c r="A431" s="257"/>
      <c r="B431" s="257"/>
      <c r="C431" s="257"/>
      <c r="D431" s="257"/>
      <c r="E431" s="257"/>
      <c r="F431" s="257"/>
      <c r="G431" s="257"/>
      <c r="H431" s="257"/>
      <c r="I431" s="257"/>
      <c r="J431" s="258"/>
      <c r="K431" s="258"/>
      <c r="L431" s="257"/>
      <c r="M431" s="258"/>
      <c r="N431" s="257"/>
      <c r="O431" s="257"/>
      <c r="P431" s="257"/>
      <c r="Q431" s="257"/>
      <c r="R431" s="257"/>
      <c r="S431" s="257"/>
      <c r="T431" s="257"/>
    </row>
    <row r="432" spans="1:20" ht="15.75" customHeight="1">
      <c r="A432" s="257"/>
      <c r="B432" s="257"/>
      <c r="C432" s="257"/>
      <c r="D432" s="257"/>
      <c r="E432" s="257"/>
      <c r="F432" s="257"/>
      <c r="G432" s="257"/>
      <c r="H432" s="257"/>
      <c r="I432" s="257"/>
      <c r="J432" s="258"/>
      <c r="K432" s="258"/>
      <c r="L432" s="257"/>
      <c r="M432" s="258"/>
      <c r="N432" s="257"/>
      <c r="O432" s="257"/>
      <c r="P432" s="257"/>
      <c r="Q432" s="257"/>
      <c r="R432" s="257"/>
      <c r="S432" s="257"/>
      <c r="T432" s="257"/>
    </row>
    <row r="433" spans="1:20" ht="15.75" customHeight="1">
      <c r="A433" s="257"/>
      <c r="B433" s="257"/>
      <c r="C433" s="257"/>
      <c r="D433" s="257"/>
      <c r="E433" s="257"/>
      <c r="F433" s="257"/>
      <c r="G433" s="257"/>
      <c r="H433" s="257"/>
      <c r="I433" s="257"/>
      <c r="J433" s="258"/>
      <c r="K433" s="258"/>
      <c r="L433" s="257"/>
      <c r="M433" s="258"/>
      <c r="N433" s="257"/>
      <c r="O433" s="257"/>
      <c r="P433" s="257"/>
      <c r="Q433" s="257"/>
      <c r="R433" s="257"/>
      <c r="S433" s="257"/>
      <c r="T433" s="257"/>
    </row>
    <row r="434" spans="1:20" ht="15.75" customHeight="1">
      <c r="A434" s="257"/>
      <c r="B434" s="257"/>
      <c r="C434" s="257"/>
      <c r="D434" s="257"/>
      <c r="E434" s="257"/>
      <c r="F434" s="257"/>
      <c r="G434" s="257"/>
      <c r="H434" s="257"/>
      <c r="I434" s="257"/>
      <c r="J434" s="258"/>
      <c r="K434" s="258"/>
      <c r="L434" s="257"/>
      <c r="M434" s="258"/>
      <c r="N434" s="257"/>
      <c r="O434" s="257"/>
      <c r="P434" s="257"/>
      <c r="Q434" s="257"/>
      <c r="R434" s="257"/>
      <c r="S434" s="257"/>
      <c r="T434" s="257"/>
    </row>
    <row r="435" spans="1:20" ht="15.75" customHeight="1">
      <c r="A435" s="257"/>
      <c r="B435" s="257"/>
      <c r="C435" s="257"/>
      <c r="D435" s="257"/>
      <c r="E435" s="257"/>
      <c r="F435" s="257"/>
      <c r="G435" s="257"/>
      <c r="H435" s="257"/>
      <c r="I435" s="257"/>
      <c r="J435" s="258"/>
      <c r="K435" s="258"/>
      <c r="L435" s="257"/>
      <c r="M435" s="258"/>
      <c r="N435" s="257"/>
      <c r="O435" s="257"/>
      <c r="P435" s="257"/>
      <c r="Q435" s="257"/>
      <c r="R435" s="257"/>
      <c r="S435" s="257"/>
      <c r="T435" s="257"/>
    </row>
    <row r="436" spans="1:20" ht="15.75" customHeight="1">
      <c r="A436" s="257"/>
      <c r="B436" s="257"/>
      <c r="C436" s="257"/>
      <c r="D436" s="257"/>
      <c r="E436" s="257"/>
      <c r="F436" s="257"/>
      <c r="G436" s="257"/>
      <c r="H436" s="257"/>
      <c r="I436" s="257"/>
      <c r="J436" s="258"/>
      <c r="K436" s="258"/>
      <c r="L436" s="257"/>
      <c r="M436" s="258"/>
      <c r="N436" s="257"/>
      <c r="O436" s="257"/>
      <c r="P436" s="257"/>
      <c r="Q436" s="257"/>
      <c r="R436" s="257"/>
      <c r="S436" s="257"/>
      <c r="T436" s="257"/>
    </row>
    <row r="437" spans="1:20" ht="15.75" customHeight="1">
      <c r="A437" s="257"/>
      <c r="B437" s="257"/>
      <c r="C437" s="257"/>
      <c r="D437" s="257"/>
      <c r="E437" s="257"/>
      <c r="F437" s="257"/>
      <c r="G437" s="257"/>
      <c r="H437" s="257"/>
      <c r="I437" s="257"/>
      <c r="J437" s="258"/>
      <c r="K437" s="258"/>
      <c r="L437" s="257"/>
      <c r="M437" s="258"/>
      <c r="N437" s="257"/>
      <c r="O437" s="257"/>
      <c r="P437" s="257"/>
      <c r="Q437" s="257"/>
      <c r="R437" s="257"/>
      <c r="S437" s="257"/>
      <c r="T437" s="257"/>
    </row>
    <row r="438" spans="1:20" ht="15.75" customHeight="1">
      <c r="A438" s="257"/>
      <c r="B438" s="257"/>
      <c r="C438" s="257"/>
      <c r="D438" s="257"/>
      <c r="E438" s="257"/>
      <c r="F438" s="257"/>
      <c r="G438" s="257"/>
      <c r="H438" s="257"/>
      <c r="I438" s="257"/>
      <c r="J438" s="258"/>
      <c r="K438" s="258"/>
      <c r="L438" s="257"/>
      <c r="M438" s="258"/>
      <c r="N438" s="257"/>
      <c r="O438" s="257"/>
      <c r="P438" s="257"/>
      <c r="Q438" s="257"/>
      <c r="R438" s="257"/>
      <c r="S438" s="257"/>
      <c r="T438" s="257"/>
    </row>
    <row r="439" spans="1:20" ht="15.75" customHeight="1">
      <c r="A439" s="257"/>
      <c r="B439" s="257"/>
      <c r="C439" s="257"/>
      <c r="D439" s="257"/>
      <c r="E439" s="257"/>
      <c r="F439" s="257"/>
      <c r="G439" s="257"/>
      <c r="H439" s="257"/>
      <c r="I439" s="257"/>
      <c r="J439" s="258"/>
      <c r="K439" s="258"/>
      <c r="L439" s="257"/>
      <c r="M439" s="258"/>
      <c r="N439" s="257"/>
      <c r="O439" s="257"/>
      <c r="P439" s="257"/>
      <c r="Q439" s="257"/>
      <c r="R439" s="257"/>
      <c r="S439" s="257"/>
      <c r="T439" s="257"/>
    </row>
    <row r="440" spans="1:20" ht="15.75" customHeight="1">
      <c r="A440" s="257"/>
      <c r="B440" s="257"/>
      <c r="C440" s="257"/>
      <c r="D440" s="257"/>
      <c r="E440" s="257"/>
      <c r="F440" s="257"/>
      <c r="G440" s="257"/>
      <c r="H440" s="257"/>
      <c r="I440" s="257"/>
      <c r="J440" s="258"/>
      <c r="K440" s="258"/>
      <c r="L440" s="257"/>
      <c r="M440" s="258"/>
      <c r="N440" s="257"/>
      <c r="O440" s="257"/>
      <c r="P440" s="257"/>
      <c r="Q440" s="257"/>
      <c r="R440" s="257"/>
      <c r="S440" s="257"/>
      <c r="T440" s="257"/>
    </row>
    <row r="441" spans="1:20" ht="15.75" customHeight="1">
      <c r="A441" s="257"/>
      <c r="B441" s="257"/>
      <c r="C441" s="257"/>
      <c r="D441" s="257"/>
      <c r="E441" s="257"/>
      <c r="F441" s="257"/>
      <c r="G441" s="257"/>
      <c r="H441" s="257"/>
      <c r="I441" s="257"/>
      <c r="J441" s="258"/>
      <c r="K441" s="258"/>
      <c r="L441" s="257"/>
      <c r="M441" s="258"/>
      <c r="N441" s="257"/>
      <c r="O441" s="257"/>
      <c r="P441" s="257"/>
      <c r="Q441" s="257"/>
      <c r="R441" s="257"/>
      <c r="S441" s="257"/>
      <c r="T441" s="257"/>
    </row>
    <row r="442" spans="1:20" ht="15.75" customHeight="1">
      <c r="A442" s="257"/>
      <c r="B442" s="257"/>
      <c r="C442" s="257"/>
      <c r="D442" s="257"/>
      <c r="E442" s="257"/>
      <c r="F442" s="257"/>
      <c r="G442" s="257"/>
      <c r="H442" s="257"/>
      <c r="I442" s="257"/>
      <c r="J442" s="258"/>
      <c r="K442" s="258"/>
      <c r="L442" s="257"/>
      <c r="M442" s="258"/>
      <c r="N442" s="257"/>
      <c r="O442" s="257"/>
      <c r="P442" s="257"/>
      <c r="Q442" s="257"/>
      <c r="R442" s="257"/>
      <c r="S442" s="257"/>
      <c r="T442" s="257"/>
    </row>
    <row r="443" spans="1:20" ht="15.75" customHeight="1">
      <c r="A443" s="257"/>
      <c r="B443" s="257"/>
      <c r="C443" s="257"/>
      <c r="D443" s="257"/>
      <c r="E443" s="257"/>
      <c r="F443" s="257"/>
      <c r="G443" s="257"/>
      <c r="H443" s="257"/>
      <c r="I443" s="257"/>
      <c r="J443" s="258"/>
      <c r="K443" s="258"/>
      <c r="L443" s="257"/>
      <c r="M443" s="258"/>
      <c r="N443" s="257"/>
      <c r="O443" s="257"/>
      <c r="P443" s="257"/>
      <c r="Q443" s="257"/>
      <c r="R443" s="257"/>
      <c r="S443" s="257"/>
      <c r="T443" s="257"/>
    </row>
    <row r="444" spans="1:20" ht="15.75" customHeight="1">
      <c r="A444" s="257"/>
      <c r="B444" s="257"/>
      <c r="C444" s="257"/>
      <c r="D444" s="257"/>
      <c r="E444" s="257"/>
      <c r="F444" s="257"/>
      <c r="G444" s="257"/>
      <c r="H444" s="257"/>
      <c r="I444" s="257"/>
      <c r="J444" s="258"/>
      <c r="K444" s="258"/>
      <c r="L444" s="257"/>
      <c r="M444" s="258"/>
      <c r="N444" s="257"/>
      <c r="O444" s="257"/>
      <c r="P444" s="257"/>
      <c r="Q444" s="257"/>
      <c r="R444" s="257"/>
      <c r="S444" s="257"/>
      <c r="T444" s="257"/>
    </row>
    <row r="445" spans="1:20" ht="15.75" customHeight="1">
      <c r="A445" s="257"/>
      <c r="B445" s="257"/>
      <c r="C445" s="257"/>
      <c r="D445" s="257"/>
      <c r="E445" s="257"/>
      <c r="F445" s="257"/>
      <c r="G445" s="257"/>
      <c r="H445" s="257"/>
      <c r="I445" s="257"/>
      <c r="J445" s="258"/>
      <c r="K445" s="258"/>
      <c r="L445" s="257"/>
      <c r="M445" s="258"/>
      <c r="N445" s="257"/>
      <c r="O445" s="257"/>
      <c r="P445" s="257"/>
      <c r="Q445" s="257"/>
      <c r="R445" s="257"/>
      <c r="S445" s="257"/>
      <c r="T445" s="257"/>
    </row>
    <row r="446" spans="1:20" ht="15.75" customHeight="1">
      <c r="A446" s="257"/>
      <c r="B446" s="257"/>
      <c r="C446" s="257"/>
      <c r="D446" s="257"/>
      <c r="E446" s="257"/>
      <c r="F446" s="257"/>
      <c r="G446" s="257"/>
      <c r="H446" s="257"/>
      <c r="I446" s="257"/>
      <c r="J446" s="258"/>
      <c r="K446" s="258"/>
      <c r="L446" s="257"/>
      <c r="M446" s="258"/>
      <c r="N446" s="257"/>
      <c r="O446" s="257"/>
      <c r="P446" s="257"/>
      <c r="Q446" s="257"/>
      <c r="R446" s="257"/>
      <c r="S446" s="257"/>
      <c r="T446" s="257"/>
    </row>
    <row r="447" spans="1:20" ht="15.75" customHeight="1">
      <c r="A447" s="257"/>
      <c r="B447" s="257"/>
      <c r="C447" s="257"/>
      <c r="D447" s="257"/>
      <c r="E447" s="257"/>
      <c r="F447" s="257"/>
      <c r="G447" s="257"/>
      <c r="H447" s="257"/>
      <c r="I447" s="257"/>
      <c r="J447" s="258"/>
      <c r="K447" s="258"/>
      <c r="L447" s="257"/>
      <c r="M447" s="258"/>
      <c r="N447" s="257"/>
      <c r="O447" s="257"/>
      <c r="P447" s="257"/>
      <c r="Q447" s="257"/>
      <c r="R447" s="257"/>
      <c r="S447" s="257"/>
      <c r="T447" s="257"/>
    </row>
    <row r="448" spans="1:20" ht="15.75" customHeight="1">
      <c r="A448" s="257"/>
      <c r="B448" s="257"/>
      <c r="C448" s="257"/>
      <c r="D448" s="257"/>
      <c r="E448" s="257"/>
      <c r="F448" s="257"/>
      <c r="G448" s="257"/>
      <c r="H448" s="257"/>
      <c r="I448" s="257"/>
      <c r="J448" s="258"/>
      <c r="K448" s="258"/>
      <c r="L448" s="257"/>
      <c r="M448" s="258"/>
      <c r="N448" s="257"/>
      <c r="O448" s="257"/>
      <c r="P448" s="257"/>
      <c r="Q448" s="257"/>
      <c r="R448" s="257"/>
      <c r="S448" s="257"/>
      <c r="T448" s="257"/>
    </row>
    <row r="449" spans="1:20" ht="15.75" customHeight="1">
      <c r="A449" s="257"/>
      <c r="B449" s="257"/>
      <c r="C449" s="257"/>
      <c r="D449" s="257"/>
      <c r="E449" s="257"/>
      <c r="F449" s="257"/>
      <c r="G449" s="257"/>
      <c r="H449" s="257"/>
      <c r="I449" s="257"/>
      <c r="J449" s="258"/>
      <c r="K449" s="258"/>
      <c r="L449" s="257"/>
      <c r="M449" s="258"/>
      <c r="N449" s="257"/>
      <c r="O449" s="257"/>
      <c r="P449" s="257"/>
      <c r="Q449" s="257"/>
      <c r="R449" s="257"/>
      <c r="S449" s="257"/>
      <c r="T449" s="257"/>
    </row>
    <row r="450" spans="1:20" ht="15.75" customHeight="1">
      <c r="A450" s="257"/>
      <c r="B450" s="257"/>
      <c r="C450" s="257"/>
      <c r="D450" s="257"/>
      <c r="E450" s="257"/>
      <c r="F450" s="257"/>
      <c r="G450" s="257"/>
      <c r="H450" s="257"/>
      <c r="I450" s="257"/>
      <c r="J450" s="258"/>
      <c r="K450" s="258"/>
      <c r="L450" s="257"/>
      <c r="M450" s="258"/>
      <c r="N450" s="257"/>
      <c r="O450" s="257"/>
      <c r="P450" s="257"/>
      <c r="Q450" s="257"/>
      <c r="R450" s="257"/>
      <c r="S450" s="257"/>
      <c r="T450" s="257"/>
    </row>
    <row r="451" spans="1:20" ht="15.75" customHeight="1">
      <c r="A451" s="257"/>
      <c r="B451" s="257"/>
      <c r="C451" s="257"/>
      <c r="D451" s="257"/>
      <c r="E451" s="257"/>
      <c r="F451" s="257"/>
      <c r="G451" s="257"/>
      <c r="H451" s="257"/>
      <c r="I451" s="257"/>
      <c r="J451" s="258"/>
      <c r="K451" s="258"/>
      <c r="L451" s="257"/>
      <c r="M451" s="258"/>
      <c r="N451" s="257"/>
      <c r="O451" s="257"/>
      <c r="P451" s="257"/>
      <c r="Q451" s="257"/>
      <c r="R451" s="257"/>
      <c r="S451" s="257"/>
      <c r="T451" s="257"/>
    </row>
    <row r="452" spans="1:20" ht="15.75" customHeight="1">
      <c r="A452" s="257"/>
      <c r="B452" s="257"/>
      <c r="C452" s="257"/>
      <c r="D452" s="257"/>
      <c r="E452" s="257"/>
      <c r="F452" s="257"/>
      <c r="G452" s="257"/>
      <c r="H452" s="257"/>
      <c r="I452" s="257"/>
      <c r="J452" s="258"/>
      <c r="K452" s="258"/>
      <c r="L452" s="257"/>
      <c r="M452" s="258"/>
      <c r="N452" s="257"/>
      <c r="O452" s="257"/>
      <c r="P452" s="257"/>
      <c r="Q452" s="257"/>
      <c r="R452" s="257"/>
      <c r="S452" s="257"/>
      <c r="T452" s="257"/>
    </row>
    <row r="453" spans="1:20" ht="15.75" customHeight="1">
      <c r="A453" s="257"/>
      <c r="B453" s="257"/>
      <c r="C453" s="257"/>
      <c r="D453" s="257"/>
      <c r="E453" s="257"/>
      <c r="F453" s="257"/>
      <c r="G453" s="257"/>
      <c r="H453" s="257"/>
      <c r="I453" s="257"/>
      <c r="J453" s="258"/>
      <c r="K453" s="258"/>
      <c r="L453" s="257"/>
      <c r="M453" s="258"/>
      <c r="N453" s="257"/>
      <c r="O453" s="257"/>
      <c r="P453" s="257"/>
      <c r="Q453" s="257"/>
      <c r="R453" s="257"/>
      <c r="S453" s="257"/>
      <c r="T453" s="257"/>
    </row>
    <row r="454" spans="1:20" ht="15.75" customHeight="1">
      <c r="A454" s="257"/>
      <c r="B454" s="257"/>
      <c r="C454" s="257"/>
      <c r="D454" s="257"/>
      <c r="E454" s="257"/>
      <c r="F454" s="257"/>
      <c r="G454" s="257"/>
      <c r="H454" s="257"/>
      <c r="I454" s="257"/>
      <c r="J454" s="258"/>
      <c r="K454" s="258"/>
      <c r="L454" s="257"/>
      <c r="M454" s="258"/>
      <c r="N454" s="257"/>
      <c r="O454" s="257"/>
      <c r="P454" s="257"/>
      <c r="Q454" s="257"/>
      <c r="R454" s="257"/>
      <c r="S454" s="257"/>
      <c r="T454" s="257"/>
    </row>
    <row r="455" spans="1:20" ht="15.75" customHeight="1">
      <c r="A455" s="257"/>
      <c r="B455" s="257"/>
      <c r="C455" s="257"/>
      <c r="D455" s="257"/>
      <c r="E455" s="257"/>
      <c r="F455" s="257"/>
      <c r="G455" s="257"/>
      <c r="H455" s="257"/>
      <c r="I455" s="257"/>
      <c r="J455" s="258"/>
      <c r="K455" s="258"/>
      <c r="L455" s="257"/>
      <c r="M455" s="258"/>
      <c r="N455" s="257"/>
      <c r="O455" s="257"/>
      <c r="P455" s="257"/>
      <c r="Q455" s="257"/>
      <c r="R455" s="257"/>
      <c r="S455" s="257"/>
      <c r="T455" s="257"/>
    </row>
    <row r="456" spans="1:20" ht="15.75" customHeight="1">
      <c r="A456" s="257"/>
      <c r="B456" s="257"/>
      <c r="C456" s="257"/>
      <c r="D456" s="257"/>
      <c r="E456" s="257"/>
      <c r="F456" s="257"/>
      <c r="G456" s="257"/>
      <c r="H456" s="257"/>
      <c r="I456" s="257"/>
      <c r="J456" s="258"/>
      <c r="K456" s="258"/>
      <c r="L456" s="257"/>
      <c r="M456" s="258"/>
      <c r="N456" s="257"/>
      <c r="O456" s="257"/>
      <c r="P456" s="257"/>
      <c r="Q456" s="257"/>
      <c r="R456" s="257"/>
      <c r="S456" s="257"/>
      <c r="T456" s="257"/>
    </row>
    <row r="457" spans="1:20" ht="15.75" customHeight="1">
      <c r="A457" s="257"/>
      <c r="B457" s="257"/>
      <c r="C457" s="257"/>
      <c r="D457" s="257"/>
      <c r="E457" s="257"/>
      <c r="F457" s="257"/>
      <c r="G457" s="257"/>
      <c r="H457" s="257"/>
      <c r="I457" s="257"/>
      <c r="J457" s="258"/>
      <c r="K457" s="258"/>
      <c r="L457" s="257"/>
      <c r="M457" s="258"/>
      <c r="N457" s="257"/>
      <c r="O457" s="257"/>
      <c r="P457" s="257"/>
      <c r="Q457" s="257"/>
      <c r="R457" s="257"/>
      <c r="S457" s="257"/>
      <c r="T457" s="257"/>
    </row>
    <row r="458" spans="1:20" ht="15.75" customHeight="1">
      <c r="A458" s="257"/>
      <c r="B458" s="257"/>
      <c r="C458" s="257"/>
      <c r="D458" s="257"/>
      <c r="E458" s="257"/>
      <c r="F458" s="257"/>
      <c r="G458" s="257"/>
      <c r="H458" s="257"/>
      <c r="I458" s="257"/>
      <c r="J458" s="258"/>
      <c r="K458" s="258"/>
      <c r="L458" s="257"/>
      <c r="M458" s="258"/>
      <c r="N458" s="257"/>
      <c r="O458" s="257"/>
      <c r="P458" s="257"/>
      <c r="Q458" s="257"/>
      <c r="R458" s="257"/>
      <c r="S458" s="257"/>
      <c r="T458" s="257"/>
    </row>
    <row r="459" spans="1:20" ht="15.75" customHeight="1">
      <c r="A459" s="257"/>
      <c r="B459" s="257"/>
      <c r="C459" s="257"/>
      <c r="D459" s="257"/>
      <c r="E459" s="257"/>
      <c r="F459" s="257"/>
      <c r="G459" s="257"/>
      <c r="H459" s="257"/>
      <c r="I459" s="257"/>
      <c r="J459" s="258"/>
      <c r="K459" s="258"/>
      <c r="L459" s="257"/>
      <c r="M459" s="258"/>
      <c r="N459" s="257"/>
      <c r="O459" s="257"/>
      <c r="P459" s="257"/>
      <c r="Q459" s="257"/>
      <c r="R459" s="257"/>
      <c r="S459" s="257"/>
      <c r="T459" s="257"/>
    </row>
    <row r="460" spans="1:20" ht="15.75" customHeight="1">
      <c r="A460" s="257"/>
      <c r="B460" s="257"/>
      <c r="C460" s="257"/>
      <c r="D460" s="257"/>
      <c r="E460" s="257"/>
      <c r="F460" s="257"/>
      <c r="G460" s="257"/>
      <c r="H460" s="257"/>
      <c r="I460" s="257"/>
      <c r="J460" s="258"/>
      <c r="K460" s="258"/>
      <c r="L460" s="257"/>
      <c r="M460" s="258"/>
      <c r="N460" s="257"/>
      <c r="O460" s="257"/>
      <c r="P460" s="257"/>
      <c r="Q460" s="257"/>
      <c r="R460" s="257"/>
      <c r="S460" s="257"/>
      <c r="T460" s="257"/>
    </row>
    <row r="461" spans="1:20" ht="15.75" customHeight="1">
      <c r="A461" s="257"/>
      <c r="B461" s="257"/>
      <c r="C461" s="257"/>
      <c r="D461" s="257"/>
      <c r="E461" s="257"/>
      <c r="F461" s="257"/>
      <c r="G461" s="257"/>
      <c r="H461" s="257"/>
      <c r="I461" s="257"/>
      <c r="J461" s="258"/>
      <c r="K461" s="258"/>
      <c r="L461" s="257"/>
      <c r="M461" s="258"/>
      <c r="N461" s="257"/>
      <c r="O461" s="257"/>
      <c r="P461" s="257"/>
      <c r="Q461" s="257"/>
      <c r="R461" s="257"/>
      <c r="S461" s="257"/>
      <c r="T461" s="257"/>
    </row>
    <row r="462" spans="1:20" ht="15.75" customHeight="1">
      <c r="A462" s="257"/>
      <c r="B462" s="257"/>
      <c r="C462" s="257"/>
      <c r="D462" s="257"/>
      <c r="E462" s="257"/>
      <c r="F462" s="257"/>
      <c r="G462" s="257"/>
      <c r="H462" s="257"/>
      <c r="I462" s="257"/>
      <c r="J462" s="258"/>
      <c r="K462" s="258"/>
      <c r="L462" s="257"/>
      <c r="M462" s="258"/>
      <c r="N462" s="257"/>
      <c r="O462" s="257"/>
      <c r="P462" s="257"/>
      <c r="Q462" s="257"/>
      <c r="R462" s="257"/>
      <c r="S462" s="257"/>
      <c r="T462" s="257"/>
    </row>
    <row r="463" spans="1:20" ht="15.75" customHeight="1">
      <c r="A463" s="257"/>
      <c r="B463" s="257"/>
      <c r="C463" s="257"/>
      <c r="D463" s="257"/>
      <c r="E463" s="257"/>
      <c r="F463" s="257"/>
      <c r="G463" s="257"/>
      <c r="H463" s="257"/>
      <c r="I463" s="257"/>
      <c r="J463" s="258"/>
      <c r="K463" s="258"/>
      <c r="L463" s="257"/>
      <c r="M463" s="258"/>
      <c r="N463" s="257"/>
      <c r="O463" s="257"/>
      <c r="P463" s="257"/>
      <c r="Q463" s="257"/>
      <c r="R463" s="257"/>
      <c r="S463" s="257"/>
      <c r="T463" s="257"/>
    </row>
    <row r="464" spans="1:20" ht="15.75" customHeight="1">
      <c r="A464" s="257"/>
      <c r="B464" s="257"/>
      <c r="C464" s="257"/>
      <c r="D464" s="257"/>
      <c r="E464" s="257"/>
      <c r="F464" s="257"/>
      <c r="G464" s="257"/>
      <c r="H464" s="257"/>
      <c r="I464" s="257"/>
      <c r="J464" s="258"/>
      <c r="K464" s="258"/>
      <c r="L464" s="257"/>
      <c r="M464" s="258"/>
      <c r="N464" s="257"/>
      <c r="O464" s="257"/>
      <c r="P464" s="257"/>
      <c r="Q464" s="257"/>
      <c r="R464" s="257"/>
      <c r="S464" s="257"/>
      <c r="T464" s="257"/>
    </row>
    <row r="465" spans="1:20" ht="15.75" customHeight="1">
      <c r="A465" s="257"/>
      <c r="B465" s="257"/>
      <c r="C465" s="257"/>
      <c r="D465" s="257"/>
      <c r="E465" s="257"/>
      <c r="F465" s="257"/>
      <c r="G465" s="257"/>
      <c r="H465" s="257"/>
      <c r="I465" s="257"/>
      <c r="J465" s="258"/>
      <c r="K465" s="258"/>
      <c r="L465" s="257"/>
      <c r="M465" s="258"/>
      <c r="N465" s="257"/>
      <c r="O465" s="257"/>
      <c r="P465" s="257"/>
      <c r="Q465" s="257"/>
      <c r="R465" s="257"/>
      <c r="S465" s="257"/>
      <c r="T465" s="257"/>
    </row>
    <row r="466" spans="1:20" ht="15.75" customHeight="1">
      <c r="A466" s="257"/>
      <c r="B466" s="257"/>
      <c r="C466" s="257"/>
      <c r="D466" s="257"/>
      <c r="E466" s="257"/>
      <c r="F466" s="257"/>
      <c r="G466" s="257"/>
      <c r="H466" s="257"/>
      <c r="I466" s="257"/>
      <c r="J466" s="258"/>
      <c r="K466" s="258"/>
      <c r="L466" s="257"/>
      <c r="M466" s="258"/>
      <c r="N466" s="257"/>
      <c r="O466" s="257"/>
      <c r="P466" s="257"/>
      <c r="Q466" s="257"/>
      <c r="R466" s="257"/>
      <c r="S466" s="257"/>
      <c r="T466" s="257"/>
    </row>
    <row r="467" spans="1:20" ht="15.75" customHeight="1">
      <c r="A467" s="257"/>
      <c r="B467" s="257"/>
      <c r="C467" s="257"/>
      <c r="D467" s="257"/>
      <c r="E467" s="257"/>
      <c r="F467" s="257"/>
      <c r="G467" s="257"/>
      <c r="H467" s="257"/>
      <c r="I467" s="257"/>
      <c r="J467" s="258"/>
      <c r="K467" s="258"/>
      <c r="L467" s="257"/>
      <c r="M467" s="258"/>
      <c r="N467" s="257"/>
      <c r="O467" s="257"/>
      <c r="P467" s="257"/>
      <c r="Q467" s="257"/>
      <c r="R467" s="257"/>
      <c r="S467" s="257"/>
      <c r="T467" s="257"/>
    </row>
    <row r="468" spans="1:20" ht="15.75" customHeight="1">
      <c r="A468" s="257"/>
      <c r="B468" s="257"/>
      <c r="C468" s="257"/>
      <c r="D468" s="257"/>
      <c r="E468" s="257"/>
      <c r="F468" s="257"/>
      <c r="G468" s="257"/>
      <c r="H468" s="257"/>
      <c r="I468" s="257"/>
      <c r="J468" s="258"/>
      <c r="K468" s="258"/>
      <c r="L468" s="257"/>
      <c r="M468" s="258"/>
      <c r="N468" s="257"/>
      <c r="O468" s="257"/>
      <c r="P468" s="257"/>
      <c r="Q468" s="257"/>
      <c r="R468" s="257"/>
      <c r="S468" s="257"/>
      <c r="T468" s="257"/>
    </row>
    <row r="469" spans="1:20" ht="15.75" customHeight="1">
      <c r="A469" s="257"/>
      <c r="B469" s="257"/>
      <c r="C469" s="257"/>
      <c r="D469" s="257"/>
      <c r="E469" s="257"/>
      <c r="F469" s="257"/>
      <c r="G469" s="257"/>
      <c r="H469" s="257"/>
      <c r="I469" s="257"/>
      <c r="J469" s="258"/>
      <c r="K469" s="258"/>
      <c r="L469" s="257"/>
      <c r="M469" s="258"/>
      <c r="N469" s="257"/>
      <c r="O469" s="257"/>
      <c r="P469" s="257"/>
      <c r="Q469" s="257"/>
      <c r="R469" s="257"/>
      <c r="S469" s="257"/>
      <c r="T469" s="257"/>
    </row>
    <row r="470" spans="1:20" ht="15.75" customHeight="1">
      <c r="A470" s="257"/>
      <c r="B470" s="257"/>
      <c r="C470" s="257"/>
      <c r="D470" s="257"/>
      <c r="E470" s="257"/>
      <c r="F470" s="257"/>
      <c r="G470" s="257"/>
      <c r="H470" s="257"/>
      <c r="I470" s="257"/>
      <c r="J470" s="258"/>
      <c r="K470" s="258"/>
      <c r="L470" s="257"/>
      <c r="M470" s="258"/>
      <c r="N470" s="257"/>
      <c r="O470" s="257"/>
      <c r="P470" s="257"/>
      <c r="Q470" s="257"/>
      <c r="R470" s="257"/>
      <c r="S470" s="257"/>
      <c r="T470" s="257"/>
    </row>
    <row r="471" spans="1:20" ht="15.75" customHeight="1">
      <c r="A471" s="257"/>
      <c r="B471" s="257"/>
      <c r="C471" s="257"/>
      <c r="D471" s="257"/>
      <c r="E471" s="257"/>
      <c r="F471" s="257"/>
      <c r="G471" s="257"/>
      <c r="H471" s="257"/>
      <c r="I471" s="257"/>
      <c r="J471" s="258"/>
      <c r="K471" s="258"/>
      <c r="L471" s="257"/>
      <c r="M471" s="258"/>
      <c r="N471" s="257"/>
      <c r="O471" s="257"/>
      <c r="P471" s="257"/>
      <c r="Q471" s="257"/>
      <c r="R471" s="257"/>
      <c r="S471" s="257"/>
      <c r="T471" s="257"/>
    </row>
    <row r="472" spans="1:20" ht="15.75" customHeight="1">
      <c r="A472" s="257"/>
      <c r="B472" s="257"/>
      <c r="C472" s="257"/>
      <c r="D472" s="257"/>
      <c r="E472" s="257"/>
      <c r="F472" s="257"/>
      <c r="G472" s="257"/>
      <c r="H472" s="257"/>
      <c r="I472" s="257"/>
      <c r="J472" s="258"/>
      <c r="K472" s="258"/>
      <c r="L472" s="257"/>
      <c r="M472" s="258"/>
      <c r="N472" s="257"/>
      <c r="O472" s="257"/>
      <c r="P472" s="257"/>
      <c r="Q472" s="257"/>
      <c r="R472" s="257"/>
      <c r="S472" s="257"/>
      <c r="T472" s="257"/>
    </row>
    <row r="473" spans="1:20" ht="15.75" customHeight="1">
      <c r="A473" s="257"/>
      <c r="B473" s="257"/>
      <c r="C473" s="257"/>
      <c r="D473" s="257"/>
      <c r="E473" s="257"/>
      <c r="F473" s="257"/>
      <c r="G473" s="257"/>
      <c r="H473" s="257"/>
      <c r="I473" s="257"/>
      <c r="J473" s="258"/>
      <c r="K473" s="258"/>
      <c r="L473" s="257"/>
      <c r="M473" s="258"/>
      <c r="N473" s="257"/>
      <c r="O473" s="257"/>
      <c r="P473" s="257"/>
      <c r="Q473" s="257"/>
      <c r="R473" s="257"/>
      <c r="S473" s="257"/>
      <c r="T473" s="257"/>
    </row>
    <row r="474" spans="1:20" ht="15.75" customHeight="1">
      <c r="A474" s="257"/>
      <c r="B474" s="257"/>
      <c r="C474" s="257"/>
      <c r="D474" s="257"/>
      <c r="E474" s="257"/>
      <c r="F474" s="257"/>
      <c r="G474" s="257"/>
      <c r="H474" s="257"/>
      <c r="I474" s="257"/>
      <c r="J474" s="258"/>
      <c r="K474" s="258"/>
      <c r="L474" s="257"/>
      <c r="M474" s="258"/>
      <c r="N474" s="257"/>
      <c r="O474" s="257"/>
      <c r="P474" s="257"/>
      <c r="Q474" s="257"/>
      <c r="R474" s="257"/>
      <c r="S474" s="257"/>
      <c r="T474" s="257"/>
    </row>
    <row r="475" spans="1:20" ht="15.75" customHeight="1">
      <c r="A475" s="257"/>
      <c r="B475" s="257"/>
      <c r="C475" s="257"/>
      <c r="D475" s="257"/>
      <c r="E475" s="257"/>
      <c r="F475" s="257"/>
      <c r="G475" s="257"/>
      <c r="H475" s="257"/>
      <c r="I475" s="257"/>
      <c r="J475" s="258"/>
      <c r="K475" s="258"/>
      <c r="L475" s="257"/>
      <c r="M475" s="258"/>
      <c r="N475" s="257"/>
      <c r="O475" s="257"/>
      <c r="P475" s="257"/>
      <c r="Q475" s="257"/>
      <c r="R475" s="257"/>
      <c r="S475" s="257"/>
      <c r="T475" s="257"/>
    </row>
    <row r="476" spans="1:20" ht="15.75" customHeight="1">
      <c r="A476" s="257"/>
      <c r="B476" s="257"/>
      <c r="C476" s="257"/>
      <c r="D476" s="257"/>
      <c r="E476" s="257"/>
      <c r="F476" s="257"/>
      <c r="G476" s="257"/>
      <c r="H476" s="257"/>
      <c r="I476" s="257"/>
      <c r="J476" s="258"/>
      <c r="K476" s="258"/>
      <c r="L476" s="257"/>
      <c r="M476" s="258"/>
      <c r="N476" s="257"/>
      <c r="O476" s="257"/>
      <c r="P476" s="257"/>
      <c r="Q476" s="257"/>
      <c r="R476" s="257"/>
      <c r="S476" s="257"/>
      <c r="T476" s="257"/>
    </row>
    <row r="477" spans="1:20" ht="15.75" customHeight="1">
      <c r="A477" s="257"/>
      <c r="B477" s="257"/>
      <c r="C477" s="257"/>
      <c r="D477" s="257"/>
      <c r="E477" s="257"/>
      <c r="F477" s="257"/>
      <c r="G477" s="257"/>
      <c r="H477" s="257"/>
      <c r="I477" s="257"/>
      <c r="J477" s="258"/>
      <c r="K477" s="258"/>
      <c r="L477" s="257"/>
      <c r="M477" s="258"/>
      <c r="N477" s="257"/>
      <c r="O477" s="257"/>
      <c r="P477" s="257"/>
      <c r="Q477" s="257"/>
      <c r="R477" s="257"/>
      <c r="S477" s="257"/>
      <c r="T477" s="257"/>
    </row>
    <row r="478" spans="1:20" ht="15.75" customHeight="1">
      <c r="A478" s="257"/>
      <c r="B478" s="257"/>
      <c r="C478" s="257"/>
      <c r="D478" s="257"/>
      <c r="E478" s="257"/>
      <c r="F478" s="257"/>
      <c r="G478" s="257"/>
      <c r="H478" s="257"/>
      <c r="I478" s="257"/>
      <c r="J478" s="258"/>
      <c r="K478" s="258"/>
      <c r="L478" s="257"/>
      <c r="M478" s="258"/>
      <c r="N478" s="257"/>
      <c r="O478" s="257"/>
      <c r="P478" s="257"/>
      <c r="Q478" s="257"/>
      <c r="R478" s="257"/>
      <c r="S478" s="257"/>
      <c r="T478" s="257"/>
    </row>
    <row r="479" spans="1:20" ht="15.75" customHeight="1">
      <c r="A479" s="257"/>
      <c r="B479" s="257"/>
      <c r="C479" s="257"/>
      <c r="D479" s="257"/>
      <c r="E479" s="257"/>
      <c r="F479" s="257"/>
      <c r="G479" s="257"/>
      <c r="H479" s="257"/>
      <c r="I479" s="257"/>
      <c r="J479" s="258"/>
      <c r="K479" s="258"/>
      <c r="L479" s="257"/>
      <c r="M479" s="258"/>
      <c r="N479" s="257"/>
      <c r="O479" s="257"/>
      <c r="P479" s="257"/>
      <c r="Q479" s="257"/>
      <c r="R479" s="257"/>
      <c r="S479" s="257"/>
      <c r="T479" s="257"/>
    </row>
    <row r="480" spans="1:20" ht="15.75" customHeight="1">
      <c r="A480" s="257"/>
      <c r="B480" s="257"/>
      <c r="C480" s="257"/>
      <c r="D480" s="257"/>
      <c r="E480" s="257"/>
      <c r="F480" s="257"/>
      <c r="G480" s="257"/>
      <c r="H480" s="257"/>
      <c r="I480" s="257"/>
      <c r="J480" s="258"/>
      <c r="K480" s="258"/>
      <c r="L480" s="257"/>
      <c r="M480" s="258"/>
      <c r="N480" s="257"/>
      <c r="O480" s="257"/>
      <c r="P480" s="257"/>
      <c r="Q480" s="257"/>
      <c r="R480" s="257"/>
      <c r="S480" s="257"/>
      <c r="T480" s="257"/>
    </row>
    <row r="481" spans="1:20" ht="15.75" customHeight="1">
      <c r="A481" s="257"/>
      <c r="B481" s="257"/>
      <c r="C481" s="257"/>
      <c r="D481" s="257"/>
      <c r="E481" s="257"/>
      <c r="F481" s="257"/>
      <c r="G481" s="257"/>
      <c r="H481" s="257"/>
      <c r="I481" s="257"/>
      <c r="J481" s="258"/>
      <c r="K481" s="258"/>
      <c r="L481" s="257"/>
      <c r="M481" s="258"/>
      <c r="N481" s="257"/>
      <c r="O481" s="257"/>
      <c r="P481" s="257"/>
      <c r="Q481" s="257"/>
      <c r="R481" s="257"/>
      <c r="S481" s="257"/>
      <c r="T481" s="257"/>
    </row>
    <row r="482" spans="1:20" ht="15.75" customHeight="1">
      <c r="A482" s="257"/>
      <c r="B482" s="257"/>
      <c r="C482" s="257"/>
      <c r="D482" s="257"/>
      <c r="E482" s="257"/>
      <c r="F482" s="257"/>
      <c r="G482" s="257"/>
      <c r="H482" s="257"/>
      <c r="I482" s="257"/>
      <c r="J482" s="258"/>
      <c r="K482" s="258"/>
      <c r="L482" s="257"/>
      <c r="M482" s="258"/>
      <c r="N482" s="257"/>
      <c r="O482" s="257"/>
      <c r="P482" s="257"/>
      <c r="Q482" s="257"/>
      <c r="R482" s="257"/>
      <c r="S482" s="257"/>
      <c r="T482" s="257"/>
    </row>
    <row r="483" spans="1:20" ht="15.75" customHeight="1">
      <c r="A483" s="257"/>
      <c r="B483" s="257"/>
      <c r="C483" s="257"/>
      <c r="D483" s="257"/>
      <c r="E483" s="257"/>
      <c r="F483" s="257"/>
      <c r="G483" s="257"/>
      <c r="H483" s="257"/>
      <c r="I483" s="257"/>
      <c r="J483" s="258"/>
      <c r="K483" s="258"/>
      <c r="L483" s="257"/>
      <c r="M483" s="258"/>
      <c r="N483" s="257"/>
      <c r="O483" s="257"/>
      <c r="P483" s="257"/>
      <c r="Q483" s="257"/>
      <c r="R483" s="257"/>
      <c r="S483" s="257"/>
      <c r="T483" s="257"/>
    </row>
    <row r="484" spans="1:20" ht="15.75" customHeight="1">
      <c r="A484" s="257"/>
      <c r="B484" s="257"/>
      <c r="C484" s="257"/>
      <c r="D484" s="257"/>
      <c r="E484" s="257"/>
      <c r="F484" s="257"/>
      <c r="G484" s="257"/>
      <c r="H484" s="257"/>
      <c r="I484" s="257"/>
      <c r="J484" s="258"/>
      <c r="K484" s="258"/>
      <c r="L484" s="257"/>
      <c r="M484" s="258"/>
      <c r="N484" s="257"/>
      <c r="O484" s="257"/>
      <c r="P484" s="257"/>
      <c r="Q484" s="257"/>
      <c r="R484" s="257"/>
      <c r="S484" s="257"/>
      <c r="T484" s="257"/>
    </row>
    <row r="485" spans="1:20" ht="15.75" customHeight="1">
      <c r="A485" s="257"/>
      <c r="B485" s="257"/>
      <c r="C485" s="257"/>
      <c r="D485" s="257"/>
      <c r="E485" s="257"/>
      <c r="F485" s="257"/>
      <c r="G485" s="257"/>
      <c r="H485" s="257"/>
      <c r="I485" s="257"/>
      <c r="J485" s="258"/>
      <c r="K485" s="258"/>
      <c r="L485" s="257"/>
      <c r="M485" s="258"/>
      <c r="N485" s="257"/>
      <c r="O485" s="257"/>
      <c r="P485" s="257"/>
      <c r="Q485" s="257"/>
      <c r="R485" s="257"/>
      <c r="S485" s="257"/>
      <c r="T485" s="257"/>
    </row>
    <row r="486" spans="1:20" ht="15.75" customHeight="1">
      <c r="A486" s="257"/>
      <c r="B486" s="257"/>
      <c r="C486" s="257"/>
      <c r="D486" s="257"/>
      <c r="E486" s="257"/>
      <c r="F486" s="257"/>
      <c r="G486" s="257"/>
      <c r="H486" s="257"/>
      <c r="I486" s="257"/>
      <c r="J486" s="258"/>
      <c r="K486" s="258"/>
      <c r="L486" s="257"/>
      <c r="M486" s="258"/>
      <c r="N486" s="257"/>
      <c r="O486" s="257"/>
      <c r="P486" s="257"/>
      <c r="Q486" s="257"/>
      <c r="R486" s="257"/>
      <c r="S486" s="257"/>
      <c r="T486" s="257"/>
    </row>
    <row r="487" spans="1:20" ht="15.75" customHeight="1">
      <c r="A487" s="257"/>
      <c r="B487" s="257"/>
      <c r="C487" s="257"/>
      <c r="D487" s="257"/>
      <c r="E487" s="257"/>
      <c r="F487" s="257"/>
      <c r="G487" s="257"/>
      <c r="H487" s="257"/>
      <c r="I487" s="257"/>
      <c r="J487" s="258"/>
      <c r="K487" s="258"/>
      <c r="L487" s="257"/>
      <c r="M487" s="258"/>
      <c r="N487" s="257"/>
      <c r="O487" s="257"/>
      <c r="P487" s="257"/>
      <c r="Q487" s="257"/>
      <c r="R487" s="257"/>
      <c r="S487" s="257"/>
      <c r="T487" s="257"/>
    </row>
    <row r="488" spans="1:20" ht="15.75" customHeight="1">
      <c r="A488" s="257"/>
      <c r="B488" s="257"/>
      <c r="C488" s="257"/>
      <c r="D488" s="257"/>
      <c r="E488" s="257"/>
      <c r="F488" s="257"/>
      <c r="G488" s="257"/>
      <c r="H488" s="257"/>
      <c r="I488" s="257"/>
      <c r="J488" s="258"/>
      <c r="K488" s="258"/>
      <c r="L488" s="257"/>
      <c r="M488" s="258"/>
      <c r="N488" s="257"/>
      <c r="O488" s="257"/>
      <c r="P488" s="257"/>
      <c r="Q488" s="257"/>
      <c r="R488" s="257"/>
      <c r="S488" s="257"/>
      <c r="T488" s="257"/>
    </row>
    <row r="489" spans="1:20" ht="15.75" customHeight="1">
      <c r="A489" s="257"/>
      <c r="B489" s="257"/>
      <c r="C489" s="257"/>
      <c r="D489" s="257"/>
      <c r="E489" s="257"/>
      <c r="F489" s="257"/>
      <c r="G489" s="257"/>
      <c r="H489" s="257"/>
      <c r="I489" s="257"/>
      <c r="J489" s="258"/>
      <c r="K489" s="258"/>
      <c r="L489" s="257"/>
      <c r="M489" s="258"/>
      <c r="N489" s="257"/>
      <c r="O489" s="257"/>
      <c r="P489" s="257"/>
      <c r="Q489" s="257"/>
      <c r="R489" s="257"/>
      <c r="S489" s="257"/>
      <c r="T489" s="257"/>
    </row>
    <row r="490" spans="1:20" ht="15.75" customHeight="1">
      <c r="A490" s="257"/>
      <c r="B490" s="257"/>
      <c r="C490" s="257"/>
      <c r="D490" s="257"/>
      <c r="E490" s="257"/>
      <c r="F490" s="257"/>
      <c r="G490" s="257"/>
      <c r="H490" s="257"/>
      <c r="I490" s="257"/>
      <c r="J490" s="258"/>
      <c r="K490" s="258"/>
      <c r="L490" s="257"/>
      <c r="M490" s="258"/>
      <c r="N490" s="257"/>
      <c r="O490" s="257"/>
      <c r="P490" s="257"/>
      <c r="Q490" s="257"/>
      <c r="R490" s="257"/>
      <c r="S490" s="257"/>
      <c r="T490" s="257"/>
    </row>
    <row r="491" spans="1:20" ht="15.75" customHeight="1">
      <c r="A491" s="257"/>
      <c r="B491" s="257"/>
      <c r="C491" s="257"/>
      <c r="D491" s="257"/>
      <c r="E491" s="257"/>
      <c r="F491" s="257"/>
      <c r="G491" s="257"/>
      <c r="H491" s="257"/>
      <c r="I491" s="257"/>
      <c r="J491" s="258"/>
      <c r="K491" s="258"/>
      <c r="L491" s="257"/>
      <c r="M491" s="258"/>
      <c r="N491" s="257"/>
      <c r="O491" s="257"/>
      <c r="P491" s="257"/>
      <c r="Q491" s="257"/>
      <c r="R491" s="257"/>
      <c r="S491" s="257"/>
      <c r="T491" s="257"/>
    </row>
    <row r="492" spans="1:20" ht="15.75" customHeight="1">
      <c r="A492" s="257"/>
      <c r="B492" s="257"/>
      <c r="C492" s="257"/>
      <c r="D492" s="257"/>
      <c r="E492" s="257"/>
      <c r="F492" s="257"/>
      <c r="G492" s="257"/>
      <c r="H492" s="257"/>
      <c r="I492" s="257"/>
      <c r="J492" s="258"/>
      <c r="K492" s="258"/>
      <c r="L492" s="257"/>
      <c r="M492" s="258"/>
      <c r="N492" s="257"/>
      <c r="O492" s="257"/>
      <c r="P492" s="257"/>
      <c r="Q492" s="257"/>
      <c r="R492" s="257"/>
      <c r="S492" s="257"/>
      <c r="T492" s="257"/>
    </row>
    <row r="493" spans="1:20" ht="15.75" customHeight="1">
      <c r="A493" s="257"/>
      <c r="B493" s="257"/>
      <c r="C493" s="257"/>
      <c r="D493" s="257"/>
      <c r="E493" s="257"/>
      <c r="F493" s="257"/>
      <c r="G493" s="257"/>
      <c r="H493" s="257"/>
      <c r="I493" s="257"/>
      <c r="J493" s="258"/>
      <c r="K493" s="258"/>
      <c r="L493" s="257"/>
      <c r="M493" s="258"/>
      <c r="N493" s="257"/>
      <c r="O493" s="257"/>
      <c r="P493" s="257"/>
      <c r="Q493" s="257"/>
      <c r="R493" s="257"/>
      <c r="S493" s="257"/>
      <c r="T493" s="257"/>
    </row>
    <row r="494" spans="1:20" ht="15.75" customHeight="1">
      <c r="A494" s="257"/>
      <c r="B494" s="257"/>
      <c r="C494" s="257"/>
      <c r="D494" s="257"/>
      <c r="E494" s="257"/>
      <c r="F494" s="257"/>
      <c r="G494" s="257"/>
      <c r="H494" s="257"/>
      <c r="I494" s="257"/>
      <c r="J494" s="258"/>
      <c r="K494" s="258"/>
      <c r="L494" s="257"/>
      <c r="M494" s="258"/>
      <c r="N494" s="257"/>
      <c r="O494" s="257"/>
      <c r="P494" s="257"/>
      <c r="Q494" s="257"/>
      <c r="R494" s="257"/>
      <c r="S494" s="257"/>
      <c r="T494" s="257"/>
    </row>
    <row r="495" spans="1:20" ht="15.75" customHeight="1">
      <c r="A495" s="257"/>
      <c r="B495" s="257"/>
      <c r="C495" s="257"/>
      <c r="D495" s="257"/>
      <c r="E495" s="257"/>
      <c r="F495" s="257"/>
      <c r="G495" s="257"/>
      <c r="H495" s="257"/>
      <c r="I495" s="257"/>
      <c r="J495" s="258"/>
      <c r="K495" s="258"/>
      <c r="L495" s="257"/>
      <c r="M495" s="258"/>
      <c r="N495" s="257"/>
      <c r="O495" s="257"/>
      <c r="P495" s="257"/>
      <c r="Q495" s="257"/>
      <c r="R495" s="257"/>
      <c r="S495" s="257"/>
      <c r="T495" s="257"/>
    </row>
    <row r="496" spans="1:20" ht="15.75" customHeight="1">
      <c r="A496" s="257"/>
      <c r="B496" s="257"/>
      <c r="C496" s="257"/>
      <c r="D496" s="257"/>
      <c r="E496" s="257"/>
      <c r="F496" s="257"/>
      <c r="G496" s="257"/>
      <c r="H496" s="257"/>
      <c r="I496" s="257"/>
      <c r="J496" s="258"/>
      <c r="K496" s="258"/>
      <c r="L496" s="257"/>
      <c r="M496" s="258"/>
      <c r="N496" s="257"/>
      <c r="O496" s="257"/>
      <c r="P496" s="257"/>
      <c r="Q496" s="257"/>
      <c r="R496" s="257"/>
      <c r="S496" s="257"/>
      <c r="T496" s="257"/>
    </row>
    <row r="497" spans="1:20" ht="15.75" customHeight="1">
      <c r="A497" s="257"/>
      <c r="B497" s="257"/>
      <c r="C497" s="257"/>
      <c r="D497" s="257"/>
      <c r="E497" s="257"/>
      <c r="F497" s="257"/>
      <c r="G497" s="257"/>
      <c r="H497" s="257"/>
      <c r="I497" s="257"/>
      <c r="J497" s="258"/>
      <c r="K497" s="258"/>
      <c r="L497" s="257"/>
      <c r="M497" s="258"/>
      <c r="N497" s="257"/>
      <c r="O497" s="257"/>
      <c r="P497" s="257"/>
      <c r="Q497" s="257"/>
      <c r="R497" s="257"/>
      <c r="S497" s="257"/>
      <c r="T497" s="257"/>
    </row>
    <row r="498" spans="1:20" ht="15.75" customHeight="1">
      <c r="A498" s="257"/>
      <c r="B498" s="257"/>
      <c r="C498" s="257"/>
      <c r="D498" s="257"/>
      <c r="E498" s="257"/>
      <c r="F498" s="257"/>
      <c r="G498" s="257"/>
      <c r="H498" s="257"/>
      <c r="I498" s="257"/>
      <c r="J498" s="258"/>
      <c r="K498" s="258"/>
      <c r="L498" s="257"/>
      <c r="M498" s="258"/>
      <c r="N498" s="257"/>
      <c r="O498" s="257"/>
      <c r="P498" s="257"/>
      <c r="Q498" s="257"/>
      <c r="R498" s="257"/>
      <c r="S498" s="257"/>
      <c r="T498" s="257"/>
    </row>
    <row r="499" spans="1:20" ht="15.75" customHeight="1">
      <c r="A499" s="257"/>
      <c r="B499" s="257"/>
      <c r="C499" s="257"/>
      <c r="D499" s="257"/>
      <c r="E499" s="257"/>
      <c r="F499" s="257"/>
      <c r="G499" s="257"/>
      <c r="H499" s="257"/>
      <c r="I499" s="257"/>
      <c r="J499" s="258"/>
      <c r="K499" s="258"/>
      <c r="L499" s="257"/>
      <c r="M499" s="258"/>
      <c r="N499" s="257"/>
      <c r="O499" s="257"/>
      <c r="P499" s="257"/>
      <c r="Q499" s="257"/>
      <c r="R499" s="257"/>
      <c r="S499" s="257"/>
      <c r="T499" s="257"/>
    </row>
    <row r="500" spans="1:20" ht="15.75" customHeight="1">
      <c r="A500" s="257"/>
      <c r="B500" s="257"/>
      <c r="C500" s="257"/>
      <c r="D500" s="257"/>
      <c r="E500" s="257"/>
      <c r="F500" s="257"/>
      <c r="G500" s="257"/>
      <c r="H500" s="257"/>
      <c r="I500" s="257"/>
      <c r="J500" s="258"/>
      <c r="K500" s="258"/>
      <c r="L500" s="257"/>
      <c r="M500" s="258"/>
      <c r="N500" s="257"/>
      <c r="O500" s="257"/>
      <c r="P500" s="257"/>
      <c r="Q500" s="257"/>
      <c r="R500" s="257"/>
      <c r="S500" s="257"/>
      <c r="T500" s="257"/>
    </row>
    <row r="501" spans="10:13" ht="15.75" customHeight="1">
      <c r="J501" s="259"/>
      <c r="K501" s="259"/>
      <c r="M501" s="259"/>
    </row>
    <row r="502" spans="10:13" ht="15.75" customHeight="1">
      <c r="J502" s="259"/>
      <c r="K502" s="259"/>
      <c r="M502" s="259"/>
    </row>
    <row r="503" spans="10:13" ht="15.75" customHeight="1">
      <c r="J503" s="259"/>
      <c r="K503" s="259"/>
      <c r="M503" s="259"/>
    </row>
    <row r="504" spans="10:13" ht="15.75" customHeight="1">
      <c r="J504" s="259"/>
      <c r="K504" s="259"/>
      <c r="M504" s="259"/>
    </row>
    <row r="505" spans="10:13" ht="15.75" customHeight="1">
      <c r="J505" s="259"/>
      <c r="K505" s="259"/>
      <c r="M505" s="259"/>
    </row>
    <row r="506" spans="10:13" ht="15.75" customHeight="1">
      <c r="J506" s="259"/>
      <c r="K506" s="259"/>
      <c r="M506" s="259"/>
    </row>
    <row r="507" spans="10:13" ht="15.75" customHeight="1">
      <c r="J507" s="259"/>
      <c r="K507" s="259"/>
      <c r="M507" s="259"/>
    </row>
    <row r="508" spans="10:13" ht="15.75" customHeight="1">
      <c r="J508" s="259"/>
      <c r="K508" s="259"/>
      <c r="M508" s="259"/>
    </row>
    <row r="509" spans="10:13" ht="15.75" customHeight="1">
      <c r="J509" s="259"/>
      <c r="K509" s="259"/>
      <c r="M509" s="259"/>
    </row>
    <row r="510" spans="10:13" ht="15.75" customHeight="1">
      <c r="J510" s="259"/>
      <c r="K510" s="259"/>
      <c r="M510" s="259"/>
    </row>
    <row r="511" spans="10:13" ht="15.75" customHeight="1">
      <c r="J511" s="259"/>
      <c r="K511" s="259"/>
      <c r="M511" s="259"/>
    </row>
    <row r="512" spans="10:13" ht="15.75" customHeight="1">
      <c r="J512" s="259"/>
      <c r="K512" s="259"/>
      <c r="M512" s="259"/>
    </row>
    <row r="513" spans="10:13" ht="15.75" customHeight="1">
      <c r="J513" s="259"/>
      <c r="K513" s="259"/>
      <c r="M513" s="259"/>
    </row>
    <row r="514" spans="10:13" ht="15.75" customHeight="1">
      <c r="J514" s="259"/>
      <c r="K514" s="259"/>
      <c r="M514" s="259"/>
    </row>
    <row r="515" spans="10:13" ht="15.75" customHeight="1">
      <c r="J515" s="259"/>
      <c r="K515" s="259"/>
      <c r="M515" s="259"/>
    </row>
    <row r="516" spans="10:13" ht="15.75" customHeight="1">
      <c r="J516" s="259"/>
      <c r="K516" s="259"/>
      <c r="M516" s="259"/>
    </row>
    <row r="517" spans="10:13" ht="15.75" customHeight="1">
      <c r="J517" s="259"/>
      <c r="K517" s="259"/>
      <c r="M517" s="259"/>
    </row>
    <row r="518" spans="10:13" ht="15.75" customHeight="1">
      <c r="J518" s="259"/>
      <c r="K518" s="259"/>
      <c r="M518" s="259"/>
    </row>
    <row r="519" spans="10:13" ht="15.75" customHeight="1">
      <c r="J519" s="259"/>
      <c r="K519" s="259"/>
      <c r="M519" s="259"/>
    </row>
    <row r="520" spans="10:13" ht="15.75" customHeight="1">
      <c r="J520" s="259"/>
      <c r="K520" s="259"/>
      <c r="M520" s="259"/>
    </row>
    <row r="521" spans="10:13" ht="15.75" customHeight="1">
      <c r="J521" s="259"/>
      <c r="K521" s="259"/>
      <c r="M521" s="259"/>
    </row>
    <row r="522" spans="10:13" ht="15.75" customHeight="1">
      <c r="J522" s="259"/>
      <c r="K522" s="259"/>
      <c r="M522" s="259"/>
    </row>
    <row r="523" spans="10:13" ht="15.75" customHeight="1">
      <c r="J523" s="259"/>
      <c r="K523" s="259"/>
      <c r="M523" s="259"/>
    </row>
    <row r="524" spans="10:13" ht="15.75" customHeight="1">
      <c r="J524" s="259"/>
      <c r="K524" s="259"/>
      <c r="M524" s="259"/>
    </row>
    <row r="525" spans="10:13" ht="15.75" customHeight="1">
      <c r="J525" s="259"/>
      <c r="K525" s="259"/>
      <c r="M525" s="259"/>
    </row>
    <row r="526" spans="10:13" ht="15.75" customHeight="1">
      <c r="J526" s="259"/>
      <c r="K526" s="259"/>
      <c r="M526" s="259"/>
    </row>
    <row r="527" spans="10:13" ht="15.75" customHeight="1">
      <c r="J527" s="259"/>
      <c r="K527" s="259"/>
      <c r="M527" s="259"/>
    </row>
    <row r="528" spans="10:13" ht="15.75" customHeight="1">
      <c r="J528" s="259"/>
      <c r="K528" s="259"/>
      <c r="M528" s="259"/>
    </row>
    <row r="529" spans="10:13" ht="15.75" customHeight="1">
      <c r="J529" s="259"/>
      <c r="K529" s="259"/>
      <c r="M529" s="259"/>
    </row>
    <row r="530" spans="10:13" ht="15.75" customHeight="1">
      <c r="J530" s="259"/>
      <c r="K530" s="259"/>
      <c r="M530" s="259"/>
    </row>
    <row r="531" spans="10:13" ht="15.75" customHeight="1">
      <c r="J531" s="259"/>
      <c r="K531" s="259"/>
      <c r="M531" s="259"/>
    </row>
    <row r="532" spans="10:13" ht="15.75" customHeight="1">
      <c r="J532" s="259"/>
      <c r="K532" s="259"/>
      <c r="M532" s="259"/>
    </row>
    <row r="533" spans="10:13" ht="15.75" customHeight="1">
      <c r="J533" s="259"/>
      <c r="K533" s="259"/>
      <c r="M533" s="259"/>
    </row>
    <row r="534" spans="10:13" ht="15.75" customHeight="1">
      <c r="J534" s="259"/>
      <c r="K534" s="259"/>
      <c r="M534" s="259"/>
    </row>
    <row r="535" spans="10:13" ht="15.75" customHeight="1">
      <c r="J535" s="259"/>
      <c r="K535" s="259"/>
      <c r="M535" s="259"/>
    </row>
    <row r="536" spans="10:13" ht="15.75" customHeight="1">
      <c r="J536" s="259"/>
      <c r="K536" s="259"/>
      <c r="M536" s="259"/>
    </row>
    <row r="537" spans="10:13" ht="15.75" customHeight="1">
      <c r="J537" s="259"/>
      <c r="K537" s="259"/>
      <c r="M537" s="259"/>
    </row>
    <row r="538" spans="10:13" ht="15.75" customHeight="1">
      <c r="J538" s="259"/>
      <c r="K538" s="259"/>
      <c r="M538" s="259"/>
    </row>
    <row r="539" spans="10:13" ht="15.75" customHeight="1">
      <c r="J539" s="259"/>
      <c r="K539" s="259"/>
      <c r="M539" s="259"/>
    </row>
    <row r="540" spans="10:13" ht="15.75" customHeight="1">
      <c r="J540" s="259"/>
      <c r="K540" s="259"/>
      <c r="M540" s="259"/>
    </row>
    <row r="541" spans="10:13" ht="15.75" customHeight="1">
      <c r="J541" s="259"/>
      <c r="K541" s="259"/>
      <c r="M541" s="259"/>
    </row>
    <row r="542" spans="10:13" ht="15.75" customHeight="1">
      <c r="J542" s="259"/>
      <c r="K542" s="259"/>
      <c r="M542" s="259"/>
    </row>
    <row r="543" spans="10:13" ht="15.75" customHeight="1">
      <c r="J543" s="259"/>
      <c r="K543" s="259"/>
      <c r="M543" s="259"/>
    </row>
    <row r="544" spans="10:13" ht="15.75" customHeight="1">
      <c r="J544" s="259"/>
      <c r="K544" s="259"/>
      <c r="M544" s="259"/>
    </row>
    <row r="545" spans="10:13" ht="15.75" customHeight="1">
      <c r="J545" s="259"/>
      <c r="K545" s="259"/>
      <c r="M545" s="259"/>
    </row>
    <row r="546" spans="10:13" ht="15.75" customHeight="1">
      <c r="J546" s="259"/>
      <c r="K546" s="259"/>
      <c r="M546" s="259"/>
    </row>
    <row r="547" spans="10:13" ht="15.75" customHeight="1">
      <c r="J547" s="259"/>
      <c r="K547" s="259"/>
      <c r="M547" s="259"/>
    </row>
    <row r="548" spans="10:13" ht="15.75" customHeight="1">
      <c r="J548" s="259"/>
      <c r="K548" s="259"/>
      <c r="M548" s="259"/>
    </row>
    <row r="549" spans="10:13" ht="15.75" customHeight="1">
      <c r="J549" s="259"/>
      <c r="K549" s="259"/>
      <c r="M549" s="259"/>
    </row>
    <row r="550" spans="10:13" ht="15.75" customHeight="1">
      <c r="J550" s="259"/>
      <c r="K550" s="259"/>
      <c r="M550" s="259"/>
    </row>
    <row r="551" spans="10:13" ht="15.75" customHeight="1">
      <c r="J551" s="259"/>
      <c r="K551" s="259"/>
      <c r="M551" s="259"/>
    </row>
    <row r="552" spans="10:13" ht="15.75" customHeight="1">
      <c r="J552" s="259"/>
      <c r="K552" s="259"/>
      <c r="M552" s="259"/>
    </row>
    <row r="553" spans="10:13" ht="15.75" customHeight="1">
      <c r="J553" s="259"/>
      <c r="K553" s="259"/>
      <c r="M553" s="259"/>
    </row>
    <row r="554" spans="10:13" ht="15.75" customHeight="1">
      <c r="J554" s="259"/>
      <c r="K554" s="259"/>
      <c r="M554" s="259"/>
    </row>
    <row r="555" spans="10:13" ht="15.75" customHeight="1">
      <c r="J555" s="259"/>
      <c r="K555" s="259"/>
      <c r="M555" s="259"/>
    </row>
    <row r="556" spans="10:13" ht="15.75" customHeight="1">
      <c r="J556" s="259"/>
      <c r="K556" s="259"/>
      <c r="M556" s="259"/>
    </row>
    <row r="557" spans="10:13" ht="15.75" customHeight="1">
      <c r="J557" s="259"/>
      <c r="K557" s="259"/>
      <c r="M557" s="259"/>
    </row>
    <row r="558" spans="10:13" ht="15.75" customHeight="1">
      <c r="J558" s="259"/>
      <c r="K558" s="259"/>
      <c r="M558" s="259"/>
    </row>
    <row r="559" spans="10:13" ht="15.75" customHeight="1">
      <c r="J559" s="259"/>
      <c r="K559" s="259"/>
      <c r="M559" s="259"/>
    </row>
    <row r="560" spans="10:13" ht="15.75" customHeight="1">
      <c r="J560" s="259"/>
      <c r="K560" s="259"/>
      <c r="M560" s="259"/>
    </row>
    <row r="561" spans="10:13" ht="15.75" customHeight="1">
      <c r="J561" s="259"/>
      <c r="K561" s="259"/>
      <c r="M561" s="259"/>
    </row>
    <row r="562" spans="10:13" ht="15.75" customHeight="1">
      <c r="J562" s="259"/>
      <c r="K562" s="259"/>
      <c r="M562" s="259"/>
    </row>
    <row r="563" spans="10:13" ht="15.75" customHeight="1">
      <c r="J563" s="259"/>
      <c r="K563" s="259"/>
      <c r="M563" s="259"/>
    </row>
    <row r="564" spans="10:13" ht="15.75" customHeight="1">
      <c r="J564" s="259"/>
      <c r="K564" s="259"/>
      <c r="M564" s="259"/>
    </row>
    <row r="565" spans="10:13" ht="15.75" customHeight="1">
      <c r="J565" s="259"/>
      <c r="K565" s="259"/>
      <c r="M565" s="259"/>
    </row>
    <row r="566" spans="10:13" ht="15.75" customHeight="1">
      <c r="J566" s="259"/>
      <c r="K566" s="259"/>
      <c r="M566" s="259"/>
    </row>
    <row r="567" spans="10:13" ht="15.75" customHeight="1">
      <c r="J567" s="259"/>
      <c r="K567" s="259"/>
      <c r="M567" s="259"/>
    </row>
    <row r="568" spans="10:13" ht="15.75" customHeight="1">
      <c r="J568" s="259"/>
      <c r="K568" s="259"/>
      <c r="M568" s="259"/>
    </row>
    <row r="569" spans="10:13" ht="15.75" customHeight="1">
      <c r="J569" s="259"/>
      <c r="K569" s="259"/>
      <c r="M569" s="259"/>
    </row>
    <row r="570" spans="10:13" ht="15.75" customHeight="1">
      <c r="J570" s="259"/>
      <c r="K570" s="259"/>
      <c r="M570" s="259"/>
    </row>
    <row r="571" spans="10:13" ht="15.75" customHeight="1">
      <c r="J571" s="259"/>
      <c r="K571" s="259"/>
      <c r="M571" s="259"/>
    </row>
    <row r="572" spans="10:13" ht="15.75" customHeight="1">
      <c r="J572" s="259"/>
      <c r="K572" s="259"/>
      <c r="M572" s="259"/>
    </row>
    <row r="573" spans="10:13" ht="15.75" customHeight="1">
      <c r="J573" s="259"/>
      <c r="K573" s="259"/>
      <c r="M573" s="259"/>
    </row>
    <row r="574" spans="10:13" ht="15.75" customHeight="1">
      <c r="J574" s="259"/>
      <c r="K574" s="259"/>
      <c r="M574" s="259"/>
    </row>
    <row r="575" spans="10:13" ht="15.75" customHeight="1">
      <c r="J575" s="259"/>
      <c r="K575" s="259"/>
      <c r="M575" s="259"/>
    </row>
    <row r="576" spans="10:13" ht="15.75" customHeight="1">
      <c r="J576" s="259"/>
      <c r="K576" s="259"/>
      <c r="M576" s="259"/>
    </row>
    <row r="577" spans="10:13" ht="15.75" customHeight="1">
      <c r="J577" s="259"/>
      <c r="K577" s="259"/>
      <c r="M577" s="259"/>
    </row>
    <row r="578" spans="10:13" ht="15.75" customHeight="1">
      <c r="J578" s="259"/>
      <c r="K578" s="259"/>
      <c r="M578" s="259"/>
    </row>
    <row r="579" spans="10:13" ht="15.75" customHeight="1">
      <c r="J579" s="259"/>
      <c r="K579" s="259"/>
      <c r="M579" s="259"/>
    </row>
    <row r="580" spans="10:13" ht="15.75" customHeight="1">
      <c r="J580" s="259"/>
      <c r="K580" s="259"/>
      <c r="M580" s="259"/>
    </row>
    <row r="581" spans="10:13" ht="15.75" customHeight="1">
      <c r="J581" s="259"/>
      <c r="K581" s="259"/>
      <c r="M581" s="259"/>
    </row>
    <row r="582" spans="10:13" ht="15.75" customHeight="1">
      <c r="J582" s="259"/>
      <c r="K582" s="259"/>
      <c r="M582" s="259"/>
    </row>
    <row r="583" spans="10:13" ht="15.75" customHeight="1">
      <c r="J583" s="259"/>
      <c r="K583" s="259"/>
      <c r="M583" s="259"/>
    </row>
    <row r="584" spans="10:13" ht="15.75" customHeight="1">
      <c r="J584" s="259"/>
      <c r="K584" s="259"/>
      <c r="M584" s="259"/>
    </row>
    <row r="585" spans="10:13" ht="15.75" customHeight="1">
      <c r="J585" s="259"/>
      <c r="K585" s="259"/>
      <c r="M585" s="259"/>
    </row>
    <row r="586" spans="10:13" ht="15.75" customHeight="1">
      <c r="J586" s="259"/>
      <c r="K586" s="259"/>
      <c r="M586" s="259"/>
    </row>
    <row r="587" spans="10:13" ht="15.75" customHeight="1">
      <c r="J587" s="259"/>
      <c r="K587" s="259"/>
      <c r="M587" s="259"/>
    </row>
    <row r="588" spans="10:13" ht="15.75" customHeight="1">
      <c r="J588" s="259"/>
      <c r="K588" s="259"/>
      <c r="M588" s="259"/>
    </row>
    <row r="589" spans="10:13" ht="15.75" customHeight="1">
      <c r="J589" s="259"/>
      <c r="K589" s="259"/>
      <c r="M589" s="259"/>
    </row>
    <row r="590" spans="10:13" ht="15.75" customHeight="1">
      <c r="J590" s="259"/>
      <c r="K590" s="259"/>
      <c r="M590" s="259"/>
    </row>
    <row r="591" spans="10:13" ht="15.75" customHeight="1">
      <c r="J591" s="259"/>
      <c r="K591" s="259"/>
      <c r="M591" s="259"/>
    </row>
    <row r="592" spans="10:13" ht="15.75" customHeight="1">
      <c r="J592" s="259"/>
      <c r="K592" s="259"/>
      <c r="M592" s="259"/>
    </row>
    <row r="593" spans="10:13" ht="15.75" customHeight="1">
      <c r="J593" s="259"/>
      <c r="K593" s="259"/>
      <c r="M593" s="259"/>
    </row>
    <row r="594" spans="10:13" ht="15.75" customHeight="1">
      <c r="J594" s="259"/>
      <c r="K594" s="259"/>
      <c r="M594" s="259"/>
    </row>
    <row r="595" spans="10:13" ht="15.75" customHeight="1">
      <c r="J595" s="259"/>
      <c r="K595" s="259"/>
      <c r="M595" s="259"/>
    </row>
    <row r="596" spans="10:13" ht="15.75" customHeight="1">
      <c r="J596" s="259"/>
      <c r="K596" s="259"/>
      <c r="M596" s="259"/>
    </row>
    <row r="597" spans="10:13" ht="15.75" customHeight="1">
      <c r="J597" s="259"/>
      <c r="K597" s="259"/>
      <c r="M597" s="259"/>
    </row>
    <row r="598" spans="10:13" ht="15.75" customHeight="1">
      <c r="J598" s="259"/>
      <c r="K598" s="259"/>
      <c r="M598" s="259"/>
    </row>
    <row r="599" spans="10:13" ht="15.75" customHeight="1">
      <c r="J599" s="259"/>
      <c r="K599" s="259"/>
      <c r="M599" s="259"/>
    </row>
    <row r="600" spans="10:13" ht="15.75" customHeight="1">
      <c r="J600" s="259"/>
      <c r="K600" s="259"/>
      <c r="M600" s="259"/>
    </row>
    <row r="601" spans="10:13" ht="15.75" customHeight="1">
      <c r="J601" s="259"/>
      <c r="K601" s="259"/>
      <c r="M601" s="259"/>
    </row>
    <row r="602" spans="10:13" ht="15.75" customHeight="1">
      <c r="J602" s="259"/>
      <c r="K602" s="259"/>
      <c r="M602" s="259"/>
    </row>
    <row r="603" spans="10:13" ht="15.75" customHeight="1">
      <c r="J603" s="259"/>
      <c r="K603" s="259"/>
      <c r="M603" s="259"/>
    </row>
    <row r="604" spans="10:13" ht="15.75" customHeight="1">
      <c r="J604" s="259"/>
      <c r="K604" s="259"/>
      <c r="M604" s="259"/>
    </row>
    <row r="605" spans="10:13" ht="15.75" customHeight="1">
      <c r="J605" s="259"/>
      <c r="K605" s="259"/>
      <c r="M605" s="259"/>
    </row>
    <row r="606" spans="10:13" ht="15.75" customHeight="1">
      <c r="J606" s="259"/>
      <c r="K606" s="259"/>
      <c r="M606" s="259"/>
    </row>
    <row r="607" spans="10:13" ht="15.75" customHeight="1">
      <c r="J607" s="259"/>
      <c r="K607" s="259"/>
      <c r="M607" s="259"/>
    </row>
    <row r="608" spans="10:13" ht="15.75" customHeight="1">
      <c r="J608" s="259"/>
      <c r="K608" s="259"/>
      <c r="M608" s="259"/>
    </row>
    <row r="609" spans="10:13" ht="15.75" customHeight="1">
      <c r="J609" s="259"/>
      <c r="K609" s="259"/>
      <c r="M609" s="259"/>
    </row>
    <row r="610" spans="10:13" ht="15.75" customHeight="1">
      <c r="J610" s="259"/>
      <c r="K610" s="259"/>
      <c r="M610" s="259"/>
    </row>
    <row r="611" spans="10:13" ht="15.75" customHeight="1">
      <c r="J611" s="259"/>
      <c r="K611" s="259"/>
      <c r="M611" s="259"/>
    </row>
    <row r="612" spans="10:13" ht="15.75" customHeight="1">
      <c r="J612" s="259"/>
      <c r="K612" s="259"/>
      <c r="M612" s="259"/>
    </row>
    <row r="613" spans="10:13" ht="15.75" customHeight="1">
      <c r="J613" s="259"/>
      <c r="K613" s="259"/>
      <c r="M613" s="259"/>
    </row>
    <row r="614" spans="10:13" ht="15.75" customHeight="1">
      <c r="J614" s="259"/>
      <c r="K614" s="259"/>
      <c r="M614" s="259"/>
    </row>
    <row r="615" spans="10:13" ht="15.75" customHeight="1">
      <c r="J615" s="259"/>
      <c r="K615" s="259"/>
      <c r="M615" s="259"/>
    </row>
    <row r="616" spans="10:13" ht="15.75" customHeight="1">
      <c r="J616" s="259"/>
      <c r="K616" s="259"/>
      <c r="M616" s="259"/>
    </row>
    <row r="617" spans="10:13" ht="15.75" customHeight="1">
      <c r="J617" s="259"/>
      <c r="K617" s="259"/>
      <c r="M617" s="259"/>
    </row>
    <row r="618" spans="10:13" ht="15.75" customHeight="1">
      <c r="J618" s="259"/>
      <c r="K618" s="259"/>
      <c r="M618" s="259"/>
    </row>
    <row r="619" spans="10:13" ht="15.75" customHeight="1">
      <c r="J619" s="259"/>
      <c r="K619" s="259"/>
      <c r="M619" s="259"/>
    </row>
    <row r="620" spans="10:13" ht="15.75" customHeight="1">
      <c r="J620" s="259"/>
      <c r="K620" s="259"/>
      <c r="M620" s="259"/>
    </row>
    <row r="621" spans="10:13" ht="15.75" customHeight="1">
      <c r="J621" s="259"/>
      <c r="K621" s="259"/>
      <c r="M621" s="259"/>
    </row>
    <row r="622" spans="10:13" ht="15.75" customHeight="1">
      <c r="J622" s="259"/>
      <c r="K622" s="259"/>
      <c r="M622" s="259"/>
    </row>
    <row r="623" spans="10:13" ht="15.75" customHeight="1">
      <c r="J623" s="259"/>
      <c r="K623" s="259"/>
      <c r="M623" s="259"/>
    </row>
    <row r="624" spans="10:13" ht="15.75" customHeight="1">
      <c r="J624" s="259"/>
      <c r="K624" s="259"/>
      <c r="M624" s="259"/>
    </row>
    <row r="625" spans="10:13" ht="15.75" customHeight="1">
      <c r="J625" s="259"/>
      <c r="K625" s="259"/>
      <c r="M625" s="259"/>
    </row>
    <row r="626" spans="10:13" ht="15.75" customHeight="1">
      <c r="J626" s="259"/>
      <c r="K626" s="259"/>
      <c r="M626" s="259"/>
    </row>
    <row r="627" spans="10:13" ht="15.75" customHeight="1">
      <c r="J627" s="259"/>
      <c r="K627" s="259"/>
      <c r="M627" s="259"/>
    </row>
    <row r="628" spans="10:13" ht="15.75" customHeight="1">
      <c r="J628" s="259"/>
      <c r="K628" s="259"/>
      <c r="M628" s="259"/>
    </row>
    <row r="629" spans="10:13" ht="15.75" customHeight="1">
      <c r="J629" s="259"/>
      <c r="K629" s="259"/>
      <c r="M629" s="259"/>
    </row>
    <row r="630" spans="10:13" ht="15.75" customHeight="1">
      <c r="J630" s="259"/>
      <c r="K630" s="259"/>
      <c r="M630" s="259"/>
    </row>
    <row r="631" spans="10:13" ht="15.75" customHeight="1">
      <c r="J631" s="259"/>
      <c r="K631" s="259"/>
      <c r="M631" s="259"/>
    </row>
    <row r="632" spans="10:13" ht="15.75" customHeight="1">
      <c r="J632" s="259"/>
      <c r="K632" s="259"/>
      <c r="M632" s="259"/>
    </row>
    <row r="633" spans="10:13" ht="15.75" customHeight="1">
      <c r="J633" s="259"/>
      <c r="K633" s="259"/>
      <c r="M633" s="259"/>
    </row>
    <row r="634" spans="10:13" ht="15.75" customHeight="1">
      <c r="J634" s="259"/>
      <c r="K634" s="259"/>
      <c r="M634" s="259"/>
    </row>
    <row r="635" spans="10:13" ht="15.75" customHeight="1">
      <c r="J635" s="259"/>
      <c r="K635" s="259"/>
      <c r="M635" s="259"/>
    </row>
    <row r="636" spans="10:13" ht="15.75" customHeight="1">
      <c r="J636" s="259"/>
      <c r="K636" s="259"/>
      <c r="M636" s="259"/>
    </row>
    <row r="637" spans="10:13" ht="15.75" customHeight="1">
      <c r="J637" s="259"/>
      <c r="K637" s="259"/>
      <c r="M637" s="259"/>
    </row>
    <row r="638" spans="10:13" ht="15.75" customHeight="1">
      <c r="J638" s="259"/>
      <c r="K638" s="259"/>
      <c r="M638" s="259"/>
    </row>
    <row r="639" spans="10:13" ht="15.75" customHeight="1">
      <c r="J639" s="259"/>
      <c r="K639" s="259"/>
      <c r="M639" s="259"/>
    </row>
    <row r="640" spans="10:13" ht="15.75" customHeight="1">
      <c r="J640" s="259"/>
      <c r="K640" s="259"/>
      <c r="M640" s="259"/>
    </row>
    <row r="641" spans="10:13" ht="15.75" customHeight="1">
      <c r="J641" s="259"/>
      <c r="K641" s="259"/>
      <c r="M641" s="259"/>
    </row>
    <row r="642" spans="10:13" ht="15.75" customHeight="1">
      <c r="J642" s="259"/>
      <c r="K642" s="259"/>
      <c r="M642" s="259"/>
    </row>
    <row r="643" spans="10:13" ht="15.75" customHeight="1">
      <c r="J643" s="259"/>
      <c r="K643" s="259"/>
      <c r="M643" s="259"/>
    </row>
    <row r="644" spans="10:13" ht="15.75" customHeight="1">
      <c r="J644" s="259"/>
      <c r="K644" s="259"/>
      <c r="M644" s="259"/>
    </row>
    <row r="645" spans="10:13" ht="15.75" customHeight="1">
      <c r="J645" s="259"/>
      <c r="K645" s="259"/>
      <c r="M645" s="259"/>
    </row>
    <row r="646" spans="10:13" ht="15.75" customHeight="1">
      <c r="J646" s="259"/>
      <c r="K646" s="259"/>
      <c r="M646" s="259"/>
    </row>
    <row r="647" spans="10:13" ht="15.75" customHeight="1">
      <c r="J647" s="259"/>
      <c r="K647" s="259"/>
      <c r="M647" s="259"/>
    </row>
    <row r="648" spans="10:13" ht="15.75" customHeight="1">
      <c r="J648" s="259"/>
      <c r="K648" s="259"/>
      <c r="M648" s="259"/>
    </row>
    <row r="649" spans="10:13" ht="15.75" customHeight="1">
      <c r="J649" s="259"/>
      <c r="K649" s="259"/>
      <c r="M649" s="259"/>
    </row>
    <row r="650" spans="10:13" ht="15.75" customHeight="1">
      <c r="J650" s="259"/>
      <c r="K650" s="259"/>
      <c r="M650" s="259"/>
    </row>
    <row r="651" spans="10:13" ht="15.75" customHeight="1">
      <c r="J651" s="259"/>
      <c r="K651" s="259"/>
      <c r="M651" s="259"/>
    </row>
    <row r="652" spans="10:13" ht="15.75" customHeight="1">
      <c r="J652" s="259"/>
      <c r="K652" s="259"/>
      <c r="M652" s="259"/>
    </row>
    <row r="653" spans="10:13" ht="15.75" customHeight="1">
      <c r="J653" s="259"/>
      <c r="K653" s="259"/>
      <c r="M653" s="259"/>
    </row>
    <row r="654" spans="10:13" ht="15.75" customHeight="1">
      <c r="J654" s="259"/>
      <c r="K654" s="259"/>
      <c r="M654" s="259"/>
    </row>
    <row r="655" spans="10:13" ht="15.75" customHeight="1">
      <c r="J655" s="259"/>
      <c r="K655" s="259"/>
      <c r="M655" s="259"/>
    </row>
    <row r="656" spans="10:13" ht="15.75" customHeight="1">
      <c r="J656" s="259"/>
      <c r="K656" s="259"/>
      <c r="M656" s="259"/>
    </row>
    <row r="657" spans="10:13" ht="15.75" customHeight="1">
      <c r="J657" s="259"/>
      <c r="K657" s="259"/>
      <c r="M657" s="259"/>
    </row>
    <row r="658" spans="10:13" ht="15.75" customHeight="1">
      <c r="J658" s="259"/>
      <c r="K658" s="259"/>
      <c r="M658" s="259"/>
    </row>
    <row r="659" spans="10:13" ht="15.75" customHeight="1">
      <c r="J659" s="259"/>
      <c r="K659" s="259"/>
      <c r="M659" s="259"/>
    </row>
    <row r="660" spans="10:13" ht="15.75" customHeight="1">
      <c r="J660" s="259"/>
      <c r="K660" s="259"/>
      <c r="M660" s="259"/>
    </row>
    <row r="661" spans="10:13" ht="15.75" customHeight="1">
      <c r="J661" s="259"/>
      <c r="K661" s="259"/>
      <c r="M661" s="259"/>
    </row>
    <row r="662" spans="10:13" ht="15.75" customHeight="1">
      <c r="J662" s="259"/>
      <c r="K662" s="259"/>
      <c r="M662" s="259"/>
    </row>
    <row r="663" spans="10:13" ht="15.75" customHeight="1">
      <c r="J663" s="259"/>
      <c r="K663" s="259"/>
      <c r="M663" s="259"/>
    </row>
    <row r="664" spans="10:13" ht="15.75" customHeight="1">
      <c r="J664" s="259"/>
      <c r="K664" s="259"/>
      <c r="M664" s="259"/>
    </row>
    <row r="665" spans="10:13" ht="15.75" customHeight="1">
      <c r="J665" s="259"/>
      <c r="K665" s="259"/>
      <c r="M665" s="259"/>
    </row>
    <row r="666" spans="10:13" ht="15.75" customHeight="1">
      <c r="J666" s="259"/>
      <c r="K666" s="259"/>
      <c r="M666" s="259"/>
    </row>
    <row r="667" spans="10:13" ht="15.75" customHeight="1">
      <c r="J667" s="259"/>
      <c r="K667" s="259"/>
      <c r="M667" s="259"/>
    </row>
    <row r="668" spans="10:13" ht="15.75" customHeight="1">
      <c r="J668" s="259"/>
      <c r="K668" s="259"/>
      <c r="M668" s="259"/>
    </row>
    <row r="669" spans="10:13" ht="15.75" customHeight="1">
      <c r="J669" s="259"/>
      <c r="K669" s="259"/>
      <c r="M669" s="259"/>
    </row>
    <row r="670" spans="10:13" ht="15.75" customHeight="1">
      <c r="J670" s="259"/>
      <c r="K670" s="259"/>
      <c r="M670" s="259"/>
    </row>
    <row r="671" spans="10:13" ht="15.75" customHeight="1">
      <c r="J671" s="259"/>
      <c r="K671" s="259"/>
      <c r="M671" s="259"/>
    </row>
    <row r="672" spans="10:13" ht="15.75" customHeight="1">
      <c r="J672" s="259"/>
      <c r="K672" s="259"/>
      <c r="M672" s="259"/>
    </row>
    <row r="673" spans="10:13" ht="15.75" customHeight="1">
      <c r="J673" s="259"/>
      <c r="K673" s="259"/>
      <c r="M673" s="259"/>
    </row>
    <row r="674" spans="10:13" ht="15.75" customHeight="1">
      <c r="J674" s="259"/>
      <c r="K674" s="259"/>
      <c r="M674" s="259"/>
    </row>
    <row r="675" spans="10:13" ht="15.75" customHeight="1">
      <c r="J675" s="259"/>
      <c r="K675" s="259"/>
      <c r="M675" s="259"/>
    </row>
    <row r="676" spans="10:13" ht="15.75" customHeight="1">
      <c r="J676" s="259"/>
      <c r="K676" s="259"/>
      <c r="M676" s="259"/>
    </row>
    <row r="677" spans="10:13" ht="15.75" customHeight="1">
      <c r="J677" s="259"/>
      <c r="K677" s="259"/>
      <c r="M677" s="259"/>
    </row>
    <row r="678" spans="10:13" ht="15.75" customHeight="1">
      <c r="J678" s="259"/>
      <c r="K678" s="259"/>
      <c r="M678" s="259"/>
    </row>
    <row r="679" spans="10:13" ht="15.75" customHeight="1">
      <c r="J679" s="259"/>
      <c r="K679" s="259"/>
      <c r="M679" s="259"/>
    </row>
    <row r="680" spans="10:13" ht="15.75" customHeight="1">
      <c r="J680" s="259"/>
      <c r="K680" s="259"/>
      <c r="M680" s="259"/>
    </row>
    <row r="681" spans="10:13" ht="15.75" customHeight="1">
      <c r="J681" s="259"/>
      <c r="K681" s="259"/>
      <c r="M681" s="259"/>
    </row>
    <row r="682" spans="10:13" ht="15.75" customHeight="1">
      <c r="J682" s="259"/>
      <c r="K682" s="259"/>
      <c r="M682" s="259"/>
    </row>
    <row r="683" spans="10:13" ht="15.75" customHeight="1">
      <c r="J683" s="259"/>
      <c r="K683" s="259"/>
      <c r="M683" s="259"/>
    </row>
    <row r="684" spans="10:13" ht="15.75" customHeight="1">
      <c r="J684" s="259"/>
      <c r="K684" s="259"/>
      <c r="M684" s="259"/>
    </row>
    <row r="685" spans="10:13" ht="15.75" customHeight="1">
      <c r="J685" s="259"/>
      <c r="K685" s="259"/>
      <c r="M685" s="259"/>
    </row>
    <row r="686" spans="10:13" ht="15.75" customHeight="1">
      <c r="J686" s="259"/>
      <c r="K686" s="259"/>
      <c r="M686" s="259"/>
    </row>
    <row r="687" spans="10:13" ht="15.75" customHeight="1">
      <c r="J687" s="259"/>
      <c r="K687" s="259"/>
      <c r="M687" s="259"/>
    </row>
    <row r="688" spans="10:13" ht="15.75" customHeight="1">
      <c r="J688" s="259"/>
      <c r="K688" s="259"/>
      <c r="M688" s="259"/>
    </row>
    <row r="689" spans="10:13" ht="15.75" customHeight="1">
      <c r="J689" s="259"/>
      <c r="K689" s="259"/>
      <c r="M689" s="259"/>
    </row>
    <row r="690" spans="10:13" ht="15.75" customHeight="1">
      <c r="J690" s="259"/>
      <c r="K690" s="259"/>
      <c r="M690" s="259"/>
    </row>
    <row r="691" spans="10:13" ht="15.75" customHeight="1">
      <c r="J691" s="259"/>
      <c r="K691" s="259"/>
      <c r="M691" s="259"/>
    </row>
    <row r="692" spans="10:13" ht="15.75" customHeight="1">
      <c r="J692" s="259"/>
      <c r="K692" s="259"/>
      <c r="M692" s="259"/>
    </row>
    <row r="693" spans="10:13" ht="15.75" customHeight="1">
      <c r="J693" s="259"/>
      <c r="K693" s="259"/>
      <c r="M693" s="259"/>
    </row>
    <row r="694" spans="10:13" ht="15.75" customHeight="1">
      <c r="J694" s="259"/>
      <c r="K694" s="259"/>
      <c r="M694" s="259"/>
    </row>
    <row r="695" spans="10:13" ht="15.75" customHeight="1">
      <c r="J695" s="259"/>
      <c r="K695" s="259"/>
      <c r="M695" s="259"/>
    </row>
    <row r="696" spans="10:13" ht="15.75" customHeight="1">
      <c r="J696" s="259"/>
      <c r="K696" s="259"/>
      <c r="M696" s="259"/>
    </row>
    <row r="697" spans="10:13" ht="15.75" customHeight="1">
      <c r="J697" s="259"/>
      <c r="K697" s="259"/>
      <c r="M697" s="259"/>
    </row>
    <row r="698" spans="10:13" ht="15.75" customHeight="1">
      <c r="J698" s="259"/>
      <c r="K698" s="259"/>
      <c r="M698" s="259"/>
    </row>
    <row r="699" spans="10:13" ht="15.75" customHeight="1">
      <c r="J699" s="259"/>
      <c r="K699" s="259"/>
      <c r="M699" s="259"/>
    </row>
    <row r="700" spans="10:13" ht="15.75" customHeight="1">
      <c r="J700" s="259"/>
      <c r="K700" s="259"/>
      <c r="M700" s="259"/>
    </row>
    <row r="701" spans="10:13" ht="15.75" customHeight="1">
      <c r="J701" s="259"/>
      <c r="K701" s="259"/>
      <c r="M701" s="259"/>
    </row>
    <row r="702" spans="10:13" ht="15.75" customHeight="1">
      <c r="J702" s="259"/>
      <c r="K702" s="259"/>
      <c r="M702" s="259"/>
    </row>
    <row r="703" spans="10:13" ht="15.75" customHeight="1">
      <c r="J703" s="259"/>
      <c r="K703" s="259"/>
      <c r="M703" s="259"/>
    </row>
    <row r="704" spans="10:13" ht="15.75" customHeight="1">
      <c r="J704" s="259"/>
      <c r="K704" s="259"/>
      <c r="M704" s="259"/>
    </row>
    <row r="705" spans="10:13" ht="15.75" customHeight="1">
      <c r="J705" s="259"/>
      <c r="K705" s="259"/>
      <c r="M705" s="259"/>
    </row>
    <row r="706" spans="10:13" ht="15.75" customHeight="1">
      <c r="J706" s="259"/>
      <c r="K706" s="259"/>
      <c r="M706" s="259"/>
    </row>
    <row r="707" spans="10:13" ht="15.75" customHeight="1">
      <c r="J707" s="259"/>
      <c r="K707" s="259"/>
      <c r="M707" s="259"/>
    </row>
    <row r="708" spans="10:13" ht="15.75" customHeight="1">
      <c r="J708" s="259"/>
      <c r="K708" s="259"/>
      <c r="M708" s="259"/>
    </row>
    <row r="709" spans="10:13" ht="15.75" customHeight="1">
      <c r="J709" s="259"/>
      <c r="K709" s="259"/>
      <c r="M709" s="259"/>
    </row>
    <row r="710" spans="10:13" ht="15.75" customHeight="1">
      <c r="J710" s="259"/>
      <c r="K710" s="259"/>
      <c r="M710" s="259"/>
    </row>
    <row r="711" spans="10:13" ht="15.75" customHeight="1">
      <c r="J711" s="259"/>
      <c r="K711" s="259"/>
      <c r="M711" s="259"/>
    </row>
    <row r="712" spans="10:13" ht="15.75" customHeight="1">
      <c r="J712" s="259"/>
      <c r="K712" s="259"/>
      <c r="M712" s="259"/>
    </row>
    <row r="713" spans="10:13" ht="15.75" customHeight="1">
      <c r="J713" s="259"/>
      <c r="K713" s="259"/>
      <c r="M713" s="259"/>
    </row>
    <row r="714" spans="10:13" ht="15.75" customHeight="1">
      <c r="J714" s="259"/>
      <c r="K714" s="259"/>
      <c r="M714" s="259"/>
    </row>
    <row r="715" spans="10:13" ht="15.75" customHeight="1">
      <c r="J715" s="259"/>
      <c r="K715" s="259"/>
      <c r="M715" s="259"/>
    </row>
    <row r="716" spans="10:13" ht="15.75" customHeight="1">
      <c r="J716" s="259"/>
      <c r="K716" s="259"/>
      <c r="M716" s="259"/>
    </row>
    <row r="717" spans="10:13" ht="15.75" customHeight="1">
      <c r="J717" s="259"/>
      <c r="K717" s="259"/>
      <c r="M717" s="259"/>
    </row>
    <row r="718" spans="10:13" ht="15.75" customHeight="1">
      <c r="J718" s="259"/>
      <c r="K718" s="259"/>
      <c r="M718" s="259"/>
    </row>
    <row r="719" spans="10:13" ht="15.75" customHeight="1">
      <c r="J719" s="259"/>
      <c r="K719" s="259"/>
      <c r="M719" s="259"/>
    </row>
    <row r="720" spans="10:13" ht="15.75" customHeight="1">
      <c r="J720" s="259"/>
      <c r="K720" s="259"/>
      <c r="M720" s="259"/>
    </row>
    <row r="721" spans="10:13" ht="15.75" customHeight="1">
      <c r="J721" s="259"/>
      <c r="K721" s="259"/>
      <c r="M721" s="259"/>
    </row>
    <row r="722" spans="10:13" ht="15.75" customHeight="1">
      <c r="J722" s="259"/>
      <c r="K722" s="259"/>
      <c r="M722" s="259"/>
    </row>
    <row r="723" spans="10:13" ht="15.75" customHeight="1">
      <c r="J723" s="259"/>
      <c r="K723" s="259"/>
      <c r="M723" s="259"/>
    </row>
    <row r="724" spans="10:13" ht="15.75" customHeight="1">
      <c r="J724" s="259"/>
      <c r="K724" s="259"/>
      <c r="M724" s="259"/>
    </row>
    <row r="725" spans="10:13" ht="15.75" customHeight="1">
      <c r="J725" s="259"/>
      <c r="K725" s="259"/>
      <c r="M725" s="259"/>
    </row>
    <row r="726" spans="10:13" ht="15.75" customHeight="1">
      <c r="J726" s="259"/>
      <c r="K726" s="259"/>
      <c r="M726" s="259"/>
    </row>
    <row r="727" spans="10:13" ht="15.75" customHeight="1">
      <c r="J727" s="259"/>
      <c r="K727" s="259"/>
      <c r="M727" s="259"/>
    </row>
    <row r="728" spans="10:13" ht="15.75" customHeight="1">
      <c r="J728" s="259"/>
      <c r="K728" s="259"/>
      <c r="M728" s="259"/>
    </row>
    <row r="729" spans="10:13" ht="15.75" customHeight="1">
      <c r="J729" s="259"/>
      <c r="K729" s="259"/>
      <c r="M729" s="259"/>
    </row>
    <row r="730" spans="10:13" ht="15.75" customHeight="1">
      <c r="J730" s="259"/>
      <c r="K730" s="259"/>
      <c r="M730" s="259"/>
    </row>
    <row r="731" spans="10:13" ht="15.75" customHeight="1">
      <c r="J731" s="259"/>
      <c r="K731" s="259"/>
      <c r="M731" s="259"/>
    </row>
    <row r="732" spans="10:13" ht="15.75" customHeight="1">
      <c r="J732" s="259"/>
      <c r="K732" s="259"/>
      <c r="M732" s="259"/>
    </row>
    <row r="733" spans="10:13" ht="15.75" customHeight="1">
      <c r="J733" s="259"/>
      <c r="K733" s="259"/>
      <c r="M733" s="259"/>
    </row>
    <row r="734" spans="10:13" ht="15.75" customHeight="1">
      <c r="J734" s="259"/>
      <c r="K734" s="259"/>
      <c r="M734" s="259"/>
    </row>
    <row r="735" spans="10:13" ht="15.75" customHeight="1">
      <c r="J735" s="259"/>
      <c r="K735" s="259"/>
      <c r="M735" s="259"/>
    </row>
    <row r="736" spans="10:13" ht="15.75" customHeight="1">
      <c r="J736" s="259"/>
      <c r="K736" s="259"/>
      <c r="M736" s="259"/>
    </row>
    <row r="737" spans="10:13" ht="15.75" customHeight="1">
      <c r="J737" s="259"/>
      <c r="K737" s="259"/>
      <c r="M737" s="259"/>
    </row>
    <row r="738" spans="10:13" ht="15.75" customHeight="1">
      <c r="J738" s="259"/>
      <c r="K738" s="259"/>
      <c r="M738" s="259"/>
    </row>
    <row r="739" spans="10:13" ht="15.75" customHeight="1">
      <c r="J739" s="259"/>
      <c r="K739" s="259"/>
      <c r="M739" s="259"/>
    </row>
    <row r="740" spans="10:13" ht="15.75" customHeight="1">
      <c r="J740" s="259"/>
      <c r="K740" s="259"/>
      <c r="M740" s="259"/>
    </row>
    <row r="741" spans="10:13" ht="15.75" customHeight="1">
      <c r="J741" s="259"/>
      <c r="K741" s="259"/>
      <c r="M741" s="259"/>
    </row>
    <row r="742" spans="10:13" ht="15.75" customHeight="1">
      <c r="J742" s="259"/>
      <c r="K742" s="259"/>
      <c r="M742" s="259"/>
    </row>
    <row r="743" spans="10:13" ht="15.75" customHeight="1">
      <c r="J743" s="259"/>
      <c r="K743" s="259"/>
      <c r="M743" s="259"/>
    </row>
    <row r="744" spans="10:13" ht="15.75" customHeight="1">
      <c r="J744" s="259"/>
      <c r="K744" s="259"/>
      <c r="M744" s="259"/>
    </row>
    <row r="745" spans="10:13" ht="15.75" customHeight="1">
      <c r="J745" s="259"/>
      <c r="K745" s="259"/>
      <c r="M745" s="259"/>
    </row>
    <row r="746" spans="10:13" ht="15.75" customHeight="1">
      <c r="J746" s="259"/>
      <c r="K746" s="259"/>
      <c r="M746" s="259"/>
    </row>
    <row r="747" spans="10:13" ht="15.75" customHeight="1">
      <c r="J747" s="259"/>
      <c r="K747" s="259"/>
      <c r="M747" s="259"/>
    </row>
    <row r="748" spans="10:13" ht="15.75" customHeight="1">
      <c r="J748" s="259"/>
      <c r="K748" s="259"/>
      <c r="M748" s="259"/>
    </row>
    <row r="749" spans="10:13" ht="15.75" customHeight="1">
      <c r="J749" s="259"/>
      <c r="K749" s="259"/>
      <c r="M749" s="259"/>
    </row>
    <row r="750" spans="10:13" ht="15.75" customHeight="1">
      <c r="J750" s="259"/>
      <c r="K750" s="259"/>
      <c r="M750" s="259"/>
    </row>
    <row r="751" spans="10:13" ht="15.75" customHeight="1">
      <c r="J751" s="259"/>
      <c r="K751" s="259"/>
      <c r="M751" s="259"/>
    </row>
    <row r="752" spans="10:13" ht="15.75" customHeight="1">
      <c r="J752" s="259"/>
      <c r="K752" s="259"/>
      <c r="M752" s="259"/>
    </row>
    <row r="753" spans="10:13" ht="15.75" customHeight="1">
      <c r="J753" s="259"/>
      <c r="K753" s="259"/>
      <c r="M753" s="259"/>
    </row>
    <row r="754" spans="10:13" ht="15.75" customHeight="1">
      <c r="J754" s="259"/>
      <c r="K754" s="259"/>
      <c r="M754" s="259"/>
    </row>
    <row r="755" spans="10:13" ht="15.75" customHeight="1">
      <c r="J755" s="259"/>
      <c r="K755" s="259"/>
      <c r="M755" s="259"/>
    </row>
    <row r="756" spans="10:13" ht="15.75" customHeight="1">
      <c r="J756" s="259"/>
      <c r="K756" s="259"/>
      <c r="M756" s="259"/>
    </row>
    <row r="757" spans="10:13" ht="15.75" customHeight="1">
      <c r="J757" s="259"/>
      <c r="K757" s="259"/>
      <c r="M757" s="259"/>
    </row>
    <row r="758" spans="10:13" ht="15.75" customHeight="1">
      <c r="J758" s="259"/>
      <c r="K758" s="259"/>
      <c r="M758" s="259"/>
    </row>
    <row r="759" spans="10:13" ht="15.75" customHeight="1">
      <c r="J759" s="259"/>
      <c r="K759" s="259"/>
      <c r="M759" s="259"/>
    </row>
    <row r="760" spans="10:13" ht="15.75" customHeight="1">
      <c r="J760" s="259"/>
      <c r="K760" s="259"/>
      <c r="M760" s="259"/>
    </row>
    <row r="761" spans="10:13" ht="15.75" customHeight="1">
      <c r="J761" s="259"/>
      <c r="K761" s="259"/>
      <c r="M761" s="259"/>
    </row>
    <row r="762" spans="10:13" ht="15.75" customHeight="1">
      <c r="J762" s="259"/>
      <c r="K762" s="259"/>
      <c r="M762" s="259"/>
    </row>
    <row r="763" spans="10:13" ht="15.75" customHeight="1">
      <c r="J763" s="259"/>
      <c r="K763" s="259"/>
      <c r="M763" s="259"/>
    </row>
    <row r="764" spans="10:13" ht="15.75" customHeight="1">
      <c r="J764" s="259"/>
      <c r="K764" s="259"/>
      <c r="M764" s="259"/>
    </row>
    <row r="765" spans="10:13" ht="15.75" customHeight="1">
      <c r="J765" s="259"/>
      <c r="K765" s="259"/>
      <c r="M765" s="259"/>
    </row>
    <row r="766" spans="10:13" ht="15.75" customHeight="1">
      <c r="J766" s="259"/>
      <c r="K766" s="259"/>
      <c r="M766" s="259"/>
    </row>
    <row r="767" spans="10:13" ht="15.75" customHeight="1">
      <c r="J767" s="259"/>
      <c r="K767" s="259"/>
      <c r="M767" s="259"/>
    </row>
    <row r="768" spans="10:13" ht="15.75" customHeight="1">
      <c r="J768" s="259"/>
      <c r="K768" s="259"/>
      <c r="M768" s="259"/>
    </row>
    <row r="769" spans="10:13" ht="15.75" customHeight="1">
      <c r="J769" s="259"/>
      <c r="K769" s="259"/>
      <c r="M769" s="259"/>
    </row>
    <row r="770" spans="10:13" ht="15.75" customHeight="1">
      <c r="J770" s="259"/>
      <c r="K770" s="259"/>
      <c r="M770" s="259"/>
    </row>
    <row r="771" spans="10:13" ht="15.75" customHeight="1">
      <c r="J771" s="259"/>
      <c r="K771" s="259"/>
      <c r="M771" s="259"/>
    </row>
    <row r="772" spans="10:13" ht="15.75" customHeight="1">
      <c r="J772" s="259"/>
      <c r="K772" s="259"/>
      <c r="M772" s="259"/>
    </row>
    <row r="773" spans="10:13" ht="15.75" customHeight="1">
      <c r="J773" s="259"/>
      <c r="K773" s="259"/>
      <c r="M773" s="259"/>
    </row>
    <row r="774" spans="10:13" ht="15.75" customHeight="1">
      <c r="J774" s="259"/>
      <c r="K774" s="259"/>
      <c r="M774" s="259"/>
    </row>
    <row r="775" spans="10:13" ht="15.75" customHeight="1">
      <c r="J775" s="259"/>
      <c r="K775" s="259"/>
      <c r="M775" s="259"/>
    </row>
    <row r="776" spans="10:13" ht="15.75" customHeight="1">
      <c r="J776" s="259"/>
      <c r="K776" s="259"/>
      <c r="M776" s="259"/>
    </row>
    <row r="777" spans="10:13" ht="15.75" customHeight="1">
      <c r="J777" s="259"/>
      <c r="K777" s="259"/>
      <c r="M777" s="259"/>
    </row>
    <row r="778" spans="10:13" ht="15.75" customHeight="1">
      <c r="J778" s="259"/>
      <c r="K778" s="259"/>
      <c r="M778" s="259"/>
    </row>
    <row r="779" spans="10:13" ht="15.75" customHeight="1">
      <c r="J779" s="259"/>
      <c r="K779" s="259"/>
      <c r="M779" s="259"/>
    </row>
    <row r="780" spans="10:13" ht="15.75" customHeight="1">
      <c r="J780" s="259"/>
      <c r="K780" s="259"/>
      <c r="M780" s="259"/>
    </row>
    <row r="781" spans="10:13" ht="15.75" customHeight="1">
      <c r="J781" s="259"/>
      <c r="K781" s="259"/>
      <c r="M781" s="259"/>
    </row>
    <row r="782" spans="10:13" ht="15.75" customHeight="1">
      <c r="J782" s="259"/>
      <c r="K782" s="259"/>
      <c r="M782" s="259"/>
    </row>
    <row r="783" spans="10:13" ht="15.75" customHeight="1">
      <c r="J783" s="259"/>
      <c r="K783" s="259"/>
      <c r="M783" s="259"/>
    </row>
    <row r="784" spans="10:13" ht="15.75" customHeight="1">
      <c r="J784" s="259"/>
      <c r="K784" s="259"/>
      <c r="M784" s="259"/>
    </row>
    <row r="785" spans="10:13" ht="15.75" customHeight="1">
      <c r="J785" s="259"/>
      <c r="K785" s="259"/>
      <c r="M785" s="259"/>
    </row>
    <row r="786" spans="10:13" ht="15.75" customHeight="1">
      <c r="J786" s="259"/>
      <c r="K786" s="259"/>
      <c r="M786" s="259"/>
    </row>
    <row r="787" spans="10:13" ht="15.75" customHeight="1">
      <c r="J787" s="259"/>
      <c r="K787" s="259"/>
      <c r="M787" s="259"/>
    </row>
    <row r="788" spans="10:13" ht="15.75" customHeight="1">
      <c r="J788" s="259"/>
      <c r="K788" s="259"/>
      <c r="M788" s="259"/>
    </row>
    <row r="789" spans="10:13" ht="15.75" customHeight="1">
      <c r="J789" s="259"/>
      <c r="K789" s="259"/>
      <c r="M789" s="259"/>
    </row>
    <row r="790" spans="10:13" ht="15.75" customHeight="1">
      <c r="J790" s="259"/>
      <c r="K790" s="259"/>
      <c r="M790" s="259"/>
    </row>
    <row r="791" spans="10:13" ht="15.75" customHeight="1">
      <c r="J791" s="259"/>
      <c r="K791" s="259"/>
      <c r="M791" s="259"/>
    </row>
    <row r="792" spans="10:13" ht="15.75" customHeight="1">
      <c r="J792" s="259"/>
      <c r="K792" s="259"/>
      <c r="M792" s="259"/>
    </row>
    <row r="793" spans="10:13" ht="15.75" customHeight="1">
      <c r="J793" s="259"/>
      <c r="K793" s="259"/>
      <c r="M793" s="259"/>
    </row>
    <row r="794" spans="10:13" ht="15.75" customHeight="1">
      <c r="J794" s="259"/>
      <c r="K794" s="259"/>
      <c r="M794" s="259"/>
    </row>
    <row r="795" spans="10:13" ht="15.75" customHeight="1">
      <c r="J795" s="259"/>
      <c r="K795" s="259"/>
      <c r="M795" s="259"/>
    </row>
    <row r="796" spans="10:13" ht="15.75" customHeight="1">
      <c r="J796" s="259"/>
      <c r="K796" s="259"/>
      <c r="M796" s="259"/>
    </row>
    <row r="797" spans="10:13" ht="15.75" customHeight="1">
      <c r="J797" s="259"/>
      <c r="K797" s="259"/>
      <c r="M797" s="259"/>
    </row>
    <row r="798" spans="10:13" ht="15.75" customHeight="1">
      <c r="J798" s="259"/>
      <c r="K798" s="259"/>
      <c r="M798" s="259"/>
    </row>
    <row r="799" spans="10:13" ht="15.75" customHeight="1">
      <c r="J799" s="259"/>
      <c r="K799" s="259"/>
      <c r="M799" s="259"/>
    </row>
    <row r="800" spans="10:13" ht="15.75" customHeight="1">
      <c r="J800" s="259"/>
      <c r="K800" s="259"/>
      <c r="M800" s="259"/>
    </row>
    <row r="801" spans="10:13" ht="15.75" customHeight="1">
      <c r="J801" s="259"/>
      <c r="K801" s="259"/>
      <c r="M801" s="259"/>
    </row>
    <row r="802" spans="10:13" ht="15.75" customHeight="1">
      <c r="J802" s="259"/>
      <c r="K802" s="259"/>
      <c r="M802" s="259"/>
    </row>
    <row r="803" spans="10:13" ht="15.75" customHeight="1">
      <c r="J803" s="259"/>
      <c r="K803" s="259"/>
      <c r="M803" s="259"/>
    </row>
    <row r="804" spans="10:13" ht="15.75" customHeight="1">
      <c r="J804" s="259"/>
      <c r="K804" s="259"/>
      <c r="M804" s="259"/>
    </row>
    <row r="805" spans="10:13" ht="15.75" customHeight="1">
      <c r="J805" s="259"/>
      <c r="K805" s="259"/>
      <c r="M805" s="259"/>
    </row>
    <row r="806" spans="10:13" ht="15.75" customHeight="1">
      <c r="J806" s="259"/>
      <c r="K806" s="259"/>
      <c r="M806" s="259"/>
    </row>
    <row r="807" spans="10:13" ht="15.75" customHeight="1">
      <c r="J807" s="259"/>
      <c r="K807" s="259"/>
      <c r="M807" s="259"/>
    </row>
    <row r="808" spans="10:13" ht="15.75" customHeight="1">
      <c r="J808" s="259"/>
      <c r="K808" s="259"/>
      <c r="M808" s="259"/>
    </row>
    <row r="809" spans="10:13" ht="15.75" customHeight="1">
      <c r="J809" s="259"/>
      <c r="K809" s="259"/>
      <c r="M809" s="259"/>
    </row>
    <row r="810" spans="10:13" ht="15.75" customHeight="1">
      <c r="J810" s="259"/>
      <c r="K810" s="259"/>
      <c r="M810" s="259"/>
    </row>
    <row r="811" spans="10:13" ht="15.75" customHeight="1">
      <c r="J811" s="259"/>
      <c r="K811" s="259"/>
      <c r="M811" s="259"/>
    </row>
    <row r="812" spans="10:13" ht="15.75" customHeight="1">
      <c r="J812" s="259"/>
      <c r="K812" s="259"/>
      <c r="M812" s="259"/>
    </row>
    <row r="813" spans="10:13" ht="15.75" customHeight="1">
      <c r="J813" s="259"/>
      <c r="K813" s="259"/>
      <c r="M813" s="259"/>
    </row>
    <row r="814" spans="10:13" ht="15.75" customHeight="1">
      <c r="J814" s="259"/>
      <c r="K814" s="259"/>
      <c r="M814" s="259"/>
    </row>
    <row r="815" spans="10:13" ht="15.75" customHeight="1">
      <c r="J815" s="259"/>
      <c r="K815" s="259"/>
      <c r="M815" s="259"/>
    </row>
    <row r="816" spans="10:13" ht="15.75" customHeight="1">
      <c r="J816" s="259"/>
      <c r="K816" s="259"/>
      <c r="M816" s="259"/>
    </row>
    <row r="817" spans="10:13" ht="15.75" customHeight="1">
      <c r="J817" s="259"/>
      <c r="K817" s="259"/>
      <c r="M817" s="259"/>
    </row>
    <row r="818" spans="10:13" ht="15.75" customHeight="1">
      <c r="J818" s="259"/>
      <c r="K818" s="259"/>
      <c r="M818" s="259"/>
    </row>
    <row r="819" spans="10:13" ht="15.75" customHeight="1">
      <c r="J819" s="259"/>
      <c r="K819" s="259"/>
      <c r="M819" s="259"/>
    </row>
    <row r="820" spans="10:13" ht="15.75" customHeight="1">
      <c r="J820" s="259"/>
      <c r="K820" s="259"/>
      <c r="M820" s="259"/>
    </row>
    <row r="821" spans="10:13" ht="15.75" customHeight="1">
      <c r="J821" s="259"/>
      <c r="K821" s="259"/>
      <c r="M821" s="259"/>
    </row>
    <row r="822" spans="10:13" ht="15.75" customHeight="1">
      <c r="J822" s="259"/>
      <c r="K822" s="259"/>
      <c r="M822" s="259"/>
    </row>
    <row r="823" spans="10:13" ht="15.75" customHeight="1">
      <c r="J823" s="259"/>
      <c r="K823" s="259"/>
      <c r="M823" s="259"/>
    </row>
    <row r="824" spans="10:13" ht="15.75" customHeight="1">
      <c r="J824" s="259"/>
      <c r="K824" s="259"/>
      <c r="M824" s="259"/>
    </row>
    <row r="825" spans="10:13" ht="15.75" customHeight="1">
      <c r="J825" s="259"/>
      <c r="K825" s="259"/>
      <c r="M825" s="259"/>
    </row>
    <row r="826" spans="10:13" ht="15.75" customHeight="1">
      <c r="J826" s="259"/>
      <c r="K826" s="259"/>
      <c r="M826" s="259"/>
    </row>
    <row r="827" spans="10:13" ht="15.75" customHeight="1">
      <c r="J827" s="259"/>
      <c r="K827" s="259"/>
      <c r="M827" s="259"/>
    </row>
    <row r="828" spans="10:13" ht="15.75" customHeight="1">
      <c r="J828" s="259"/>
      <c r="K828" s="259"/>
      <c r="M828" s="259"/>
    </row>
    <row r="829" spans="10:13" ht="15.75" customHeight="1">
      <c r="J829" s="259"/>
      <c r="K829" s="259"/>
      <c r="M829" s="259"/>
    </row>
    <row r="830" spans="10:13" ht="15.75" customHeight="1">
      <c r="J830" s="259"/>
      <c r="K830" s="259"/>
      <c r="M830" s="259"/>
    </row>
    <row r="831" spans="10:13" ht="15.75" customHeight="1">
      <c r="J831" s="259"/>
      <c r="K831" s="259"/>
      <c r="M831" s="259"/>
    </row>
    <row r="832" spans="10:13" ht="15.75" customHeight="1">
      <c r="J832" s="259"/>
      <c r="K832" s="259"/>
      <c r="M832" s="259"/>
    </row>
    <row r="833" spans="10:13" ht="15.75" customHeight="1">
      <c r="J833" s="259"/>
      <c r="K833" s="259"/>
      <c r="M833" s="259"/>
    </row>
    <row r="834" spans="10:13" ht="15.75" customHeight="1">
      <c r="J834" s="259"/>
      <c r="K834" s="259"/>
      <c r="M834" s="259"/>
    </row>
    <row r="835" spans="10:13" ht="15.75" customHeight="1">
      <c r="J835" s="259"/>
      <c r="K835" s="259"/>
      <c r="M835" s="259"/>
    </row>
    <row r="836" spans="10:13" ht="15.75" customHeight="1">
      <c r="J836" s="259"/>
      <c r="K836" s="259"/>
      <c r="M836" s="259"/>
    </row>
    <row r="837" spans="10:13" ht="15.75" customHeight="1">
      <c r="J837" s="259"/>
      <c r="K837" s="259"/>
      <c r="M837" s="259"/>
    </row>
    <row r="838" spans="10:13" ht="15.75" customHeight="1">
      <c r="J838" s="259"/>
      <c r="K838" s="259"/>
      <c r="M838" s="259"/>
    </row>
    <row r="839" spans="10:13" ht="15.75" customHeight="1">
      <c r="J839" s="259"/>
      <c r="K839" s="259"/>
      <c r="M839" s="259"/>
    </row>
    <row r="840" spans="10:13" ht="15.75" customHeight="1">
      <c r="J840" s="259"/>
      <c r="K840" s="259"/>
      <c r="M840" s="259"/>
    </row>
    <row r="841" spans="10:13" ht="15.75" customHeight="1">
      <c r="J841" s="259"/>
      <c r="K841" s="259"/>
      <c r="M841" s="259"/>
    </row>
    <row r="842" spans="10:13" ht="15.75" customHeight="1">
      <c r="J842" s="259"/>
      <c r="K842" s="259"/>
      <c r="M842" s="259"/>
    </row>
    <row r="843" spans="10:13" ht="15.75" customHeight="1">
      <c r="J843" s="259"/>
      <c r="K843" s="259"/>
      <c r="M843" s="259"/>
    </row>
    <row r="844" spans="10:13" ht="15.75" customHeight="1">
      <c r="J844" s="259"/>
      <c r="K844" s="259"/>
      <c r="M844" s="259"/>
    </row>
    <row r="845" spans="10:13" ht="15.75" customHeight="1">
      <c r="J845" s="259"/>
      <c r="K845" s="259"/>
      <c r="M845" s="259"/>
    </row>
    <row r="846" spans="10:13" ht="15.75" customHeight="1">
      <c r="J846" s="259"/>
      <c r="K846" s="259"/>
      <c r="M846" s="259"/>
    </row>
    <row r="847" spans="10:13" ht="15.75" customHeight="1">
      <c r="J847" s="259"/>
      <c r="K847" s="259"/>
      <c r="M847" s="259"/>
    </row>
    <row r="848" spans="10:13" ht="15.75" customHeight="1">
      <c r="J848" s="259"/>
      <c r="K848" s="259"/>
      <c r="M848" s="259"/>
    </row>
    <row r="849" spans="10:13" ht="15.75" customHeight="1">
      <c r="J849" s="259"/>
      <c r="K849" s="259"/>
      <c r="M849" s="259"/>
    </row>
    <row r="850" spans="10:13" ht="15.75" customHeight="1">
      <c r="J850" s="259"/>
      <c r="K850" s="259"/>
      <c r="M850" s="259"/>
    </row>
    <row r="851" spans="10:13" ht="15.75" customHeight="1">
      <c r="J851" s="259"/>
      <c r="K851" s="259"/>
      <c r="M851" s="259"/>
    </row>
    <row r="852" spans="10:13" ht="15.75" customHeight="1">
      <c r="J852" s="259"/>
      <c r="K852" s="259"/>
      <c r="M852" s="259"/>
    </row>
    <row r="853" spans="10:13" ht="15.75" customHeight="1">
      <c r="J853" s="259"/>
      <c r="K853" s="259"/>
      <c r="M853" s="259"/>
    </row>
    <row r="854" spans="10:13" ht="15.75" customHeight="1">
      <c r="J854" s="259"/>
      <c r="K854" s="259"/>
      <c r="M854" s="259"/>
    </row>
    <row r="855" spans="10:13" ht="15.75" customHeight="1">
      <c r="J855" s="259"/>
      <c r="K855" s="259"/>
      <c r="M855" s="259"/>
    </row>
    <row r="856" spans="10:13" ht="15.75" customHeight="1">
      <c r="J856" s="259"/>
      <c r="K856" s="259"/>
      <c r="M856" s="259"/>
    </row>
    <row r="857" spans="10:13" ht="15.75" customHeight="1">
      <c r="J857" s="259"/>
      <c r="K857" s="259"/>
      <c r="M857" s="259"/>
    </row>
    <row r="858" spans="10:13" ht="15.75" customHeight="1">
      <c r="J858" s="259"/>
      <c r="K858" s="259"/>
      <c r="M858" s="259"/>
    </row>
    <row r="859" spans="10:13" ht="15.75" customHeight="1">
      <c r="J859" s="259"/>
      <c r="K859" s="259"/>
      <c r="M859" s="259"/>
    </row>
    <row r="860" spans="10:13" ht="15.75" customHeight="1">
      <c r="J860" s="259"/>
      <c r="K860" s="259"/>
      <c r="M860" s="259"/>
    </row>
    <row r="861" spans="10:13" ht="15.75" customHeight="1">
      <c r="J861" s="259"/>
      <c r="K861" s="259"/>
      <c r="M861" s="259"/>
    </row>
    <row r="862" spans="10:13" ht="15.75" customHeight="1">
      <c r="J862" s="259"/>
      <c r="K862" s="259"/>
      <c r="M862" s="259"/>
    </row>
    <row r="863" spans="10:13" ht="15.75" customHeight="1">
      <c r="J863" s="259"/>
      <c r="K863" s="259"/>
      <c r="M863" s="259"/>
    </row>
    <row r="864" spans="10:13" ht="15.75" customHeight="1">
      <c r="J864" s="259"/>
      <c r="K864" s="259"/>
      <c r="M864" s="259"/>
    </row>
    <row r="865" spans="10:13" ht="15.75" customHeight="1">
      <c r="J865" s="259"/>
      <c r="K865" s="259"/>
      <c r="M865" s="259"/>
    </row>
    <row r="866" spans="10:13" ht="15.75" customHeight="1">
      <c r="J866" s="259"/>
      <c r="K866" s="259"/>
      <c r="M866" s="259"/>
    </row>
    <row r="867" spans="10:13" ht="15.75" customHeight="1">
      <c r="J867" s="259"/>
      <c r="K867" s="259"/>
      <c r="M867" s="259"/>
    </row>
    <row r="868" spans="10:13" ht="15.75" customHeight="1">
      <c r="J868" s="259"/>
      <c r="K868" s="259"/>
      <c r="M868" s="259"/>
    </row>
    <row r="869" spans="10:13" ht="15.75" customHeight="1">
      <c r="J869" s="259"/>
      <c r="K869" s="259"/>
      <c r="M869" s="259"/>
    </row>
    <row r="870" spans="10:13" ht="15.75" customHeight="1">
      <c r="J870" s="259"/>
      <c r="K870" s="259"/>
      <c r="M870" s="259"/>
    </row>
    <row r="871" spans="10:13" ht="15.75" customHeight="1">
      <c r="J871" s="259"/>
      <c r="K871" s="259"/>
      <c r="M871" s="259"/>
    </row>
    <row r="872" spans="10:13" ht="15.75" customHeight="1">
      <c r="J872" s="259"/>
      <c r="K872" s="259"/>
      <c r="M872" s="259"/>
    </row>
    <row r="873" spans="10:13" ht="15.75" customHeight="1">
      <c r="J873" s="259"/>
      <c r="K873" s="259"/>
      <c r="M873" s="259"/>
    </row>
    <row r="874" spans="10:13" ht="15.75" customHeight="1">
      <c r="J874" s="259"/>
      <c r="K874" s="259"/>
      <c r="M874" s="259"/>
    </row>
    <row r="875" spans="10:13" ht="15.75" customHeight="1">
      <c r="J875" s="259"/>
      <c r="K875" s="259"/>
      <c r="M875" s="259"/>
    </row>
    <row r="876" spans="10:13" ht="15.75" customHeight="1">
      <c r="J876" s="259"/>
      <c r="K876" s="259"/>
      <c r="M876" s="259"/>
    </row>
    <row r="877" spans="10:13" ht="15.75" customHeight="1">
      <c r="J877" s="259"/>
      <c r="K877" s="259"/>
      <c r="M877" s="259"/>
    </row>
    <row r="878" spans="10:13" ht="15.75" customHeight="1">
      <c r="J878" s="259"/>
      <c r="K878" s="259"/>
      <c r="M878" s="259"/>
    </row>
    <row r="879" spans="10:13" ht="15.75" customHeight="1">
      <c r="J879" s="259"/>
      <c r="K879" s="259"/>
      <c r="M879" s="259"/>
    </row>
    <row r="880" spans="10:13" ht="15.75" customHeight="1">
      <c r="J880" s="259"/>
      <c r="K880" s="259"/>
      <c r="M880" s="259"/>
    </row>
    <row r="881" spans="10:13" ht="15.75" customHeight="1">
      <c r="J881" s="259"/>
      <c r="K881" s="259"/>
      <c r="M881" s="259"/>
    </row>
    <row r="882" spans="10:13" ht="15.75" customHeight="1">
      <c r="J882" s="259"/>
      <c r="K882" s="259"/>
      <c r="M882" s="259"/>
    </row>
    <row r="883" spans="10:13" ht="15.75" customHeight="1">
      <c r="J883" s="259"/>
      <c r="K883" s="259"/>
      <c r="M883" s="259"/>
    </row>
    <row r="884" spans="10:13" ht="15.75" customHeight="1">
      <c r="J884" s="259"/>
      <c r="K884" s="259"/>
      <c r="M884" s="259"/>
    </row>
    <row r="885" spans="10:13" ht="15.75" customHeight="1">
      <c r="J885" s="259"/>
      <c r="K885" s="259"/>
      <c r="M885" s="259"/>
    </row>
    <row r="886" spans="10:13" ht="15.75" customHeight="1">
      <c r="J886" s="259"/>
      <c r="K886" s="259"/>
      <c r="M886" s="259"/>
    </row>
    <row r="887" spans="10:13" ht="15.75" customHeight="1">
      <c r="J887" s="259"/>
      <c r="K887" s="259"/>
      <c r="M887" s="259"/>
    </row>
    <row r="888" spans="10:13" ht="15.75" customHeight="1">
      <c r="J888" s="259"/>
      <c r="K888" s="259"/>
      <c r="M888" s="259"/>
    </row>
    <row r="889" spans="10:13" ht="15.75" customHeight="1">
      <c r="J889" s="259"/>
      <c r="K889" s="259"/>
      <c r="M889" s="259"/>
    </row>
    <row r="890" spans="10:13" ht="15.75" customHeight="1">
      <c r="J890" s="259"/>
      <c r="K890" s="259"/>
      <c r="M890" s="259"/>
    </row>
    <row r="891" spans="10:13" ht="15.75" customHeight="1">
      <c r="J891" s="259"/>
      <c r="K891" s="259"/>
      <c r="M891" s="259"/>
    </row>
    <row r="892" spans="10:13" ht="15.75" customHeight="1">
      <c r="J892" s="259"/>
      <c r="K892" s="259"/>
      <c r="M892" s="259"/>
    </row>
    <row r="893" spans="10:13" ht="15.75" customHeight="1">
      <c r="J893" s="259"/>
      <c r="K893" s="259"/>
      <c r="M893" s="259"/>
    </row>
    <row r="894" spans="10:13" ht="15.75" customHeight="1">
      <c r="J894" s="259"/>
      <c r="K894" s="259"/>
      <c r="M894" s="259"/>
    </row>
    <row r="895" spans="10:13" ht="15.75" customHeight="1">
      <c r="J895" s="259"/>
      <c r="K895" s="259"/>
      <c r="M895" s="259"/>
    </row>
    <row r="896" spans="10:13" ht="15.75" customHeight="1">
      <c r="J896" s="259"/>
      <c r="K896" s="259"/>
      <c r="M896" s="259"/>
    </row>
    <row r="897" spans="10:13" ht="15.75" customHeight="1">
      <c r="J897" s="259"/>
      <c r="K897" s="259"/>
      <c r="M897" s="259"/>
    </row>
    <row r="898" spans="10:13" ht="15.75" customHeight="1">
      <c r="J898" s="259"/>
      <c r="K898" s="259"/>
      <c r="M898" s="259"/>
    </row>
    <row r="899" spans="10:13" ht="15.75" customHeight="1">
      <c r="J899" s="259"/>
      <c r="K899" s="259"/>
      <c r="M899" s="259"/>
    </row>
    <row r="900" spans="10:13" ht="15.75" customHeight="1">
      <c r="J900" s="259"/>
      <c r="K900" s="259"/>
      <c r="M900" s="259"/>
    </row>
    <row r="901" spans="10:13" ht="15.75" customHeight="1">
      <c r="J901" s="259"/>
      <c r="K901" s="259"/>
      <c r="M901" s="259"/>
    </row>
    <row r="902" spans="10:13" ht="15.75" customHeight="1">
      <c r="J902" s="259"/>
      <c r="K902" s="259"/>
      <c r="M902" s="259"/>
    </row>
    <row r="903" spans="10:13" ht="15.75" customHeight="1">
      <c r="J903" s="259"/>
      <c r="K903" s="259"/>
      <c r="M903" s="259"/>
    </row>
    <row r="904" spans="10:13" ht="15.75" customHeight="1">
      <c r="J904" s="259"/>
      <c r="K904" s="259"/>
      <c r="M904" s="259"/>
    </row>
    <row r="905" spans="10:13" ht="15.75" customHeight="1">
      <c r="J905" s="259"/>
      <c r="K905" s="259"/>
      <c r="M905" s="259"/>
    </row>
    <row r="906" spans="10:13" ht="15.75" customHeight="1">
      <c r="J906" s="259"/>
      <c r="K906" s="259"/>
      <c r="M906" s="259"/>
    </row>
    <row r="907" spans="10:13" ht="15.75" customHeight="1">
      <c r="J907" s="259"/>
      <c r="K907" s="259"/>
      <c r="M907" s="259"/>
    </row>
    <row r="908" spans="10:13" ht="15.75" customHeight="1">
      <c r="J908" s="259"/>
      <c r="K908" s="259"/>
      <c r="M908" s="259"/>
    </row>
    <row r="909" spans="10:13" ht="15.75" customHeight="1">
      <c r="J909" s="259"/>
      <c r="K909" s="259"/>
      <c r="M909" s="259"/>
    </row>
    <row r="910" spans="10:13" ht="15.75" customHeight="1">
      <c r="J910" s="259"/>
      <c r="K910" s="259"/>
      <c r="M910" s="259"/>
    </row>
    <row r="911" spans="10:13" ht="15.75" customHeight="1">
      <c r="J911" s="259"/>
      <c r="K911" s="259"/>
      <c r="M911" s="259"/>
    </row>
    <row r="912" spans="10:13" ht="15.75" customHeight="1">
      <c r="J912" s="259"/>
      <c r="K912" s="259"/>
      <c r="M912" s="259"/>
    </row>
    <row r="913" spans="10:13" ht="15.75" customHeight="1">
      <c r="J913" s="259"/>
      <c r="K913" s="259"/>
      <c r="M913" s="259"/>
    </row>
    <row r="914" spans="10:13" ht="15.75" customHeight="1">
      <c r="J914" s="259"/>
      <c r="K914" s="259"/>
      <c r="M914" s="259"/>
    </row>
    <row r="915" spans="10:13" ht="15.75" customHeight="1">
      <c r="J915" s="259"/>
      <c r="K915" s="259"/>
      <c r="M915" s="259"/>
    </row>
    <row r="916" spans="10:13" ht="15.75" customHeight="1">
      <c r="J916" s="259"/>
      <c r="K916" s="259"/>
      <c r="M916" s="259"/>
    </row>
    <row r="917" spans="10:13" ht="15.75" customHeight="1">
      <c r="J917" s="259"/>
      <c r="K917" s="259"/>
      <c r="M917" s="259"/>
    </row>
    <row r="918" spans="10:13" ht="15.75" customHeight="1">
      <c r="J918" s="259"/>
      <c r="K918" s="259"/>
      <c r="M918" s="259"/>
    </row>
    <row r="919" spans="10:13" ht="15.75" customHeight="1">
      <c r="J919" s="259"/>
      <c r="K919" s="259"/>
      <c r="M919" s="259"/>
    </row>
    <row r="920" spans="10:13" ht="15.75" customHeight="1">
      <c r="J920" s="259"/>
      <c r="K920" s="259"/>
      <c r="M920" s="259"/>
    </row>
    <row r="921" spans="10:13" ht="15.75" customHeight="1">
      <c r="J921" s="259"/>
      <c r="K921" s="259"/>
      <c r="M921" s="259"/>
    </row>
    <row r="922" spans="10:13" ht="15.75" customHeight="1">
      <c r="J922" s="259"/>
      <c r="K922" s="259"/>
      <c r="M922" s="259"/>
    </row>
    <row r="923" spans="10:13" ht="15.75" customHeight="1">
      <c r="J923" s="259"/>
      <c r="K923" s="259"/>
      <c r="M923" s="259"/>
    </row>
    <row r="924" spans="10:13" ht="15.75" customHeight="1">
      <c r="J924" s="259"/>
      <c r="K924" s="259"/>
      <c r="M924" s="259"/>
    </row>
    <row r="925" spans="10:13" ht="15.75" customHeight="1">
      <c r="J925" s="259"/>
      <c r="K925" s="259"/>
      <c r="M925" s="259"/>
    </row>
    <row r="926" spans="10:13" ht="15.75" customHeight="1">
      <c r="J926" s="259"/>
      <c r="K926" s="259"/>
      <c r="M926" s="259"/>
    </row>
    <row r="927" spans="10:13" ht="15.75" customHeight="1">
      <c r="J927" s="259"/>
      <c r="K927" s="259"/>
      <c r="M927" s="259"/>
    </row>
    <row r="928" spans="10:13" ht="15.75" customHeight="1">
      <c r="J928" s="259"/>
      <c r="K928" s="259"/>
      <c r="M928" s="259"/>
    </row>
    <row r="929" spans="10:13" ht="15.75" customHeight="1">
      <c r="J929" s="259"/>
      <c r="K929" s="259"/>
      <c r="M929" s="259"/>
    </row>
    <row r="930" spans="10:13" ht="15.75" customHeight="1">
      <c r="J930" s="259"/>
      <c r="K930" s="259"/>
      <c r="M930" s="259"/>
    </row>
    <row r="931" spans="10:13" ht="15.75" customHeight="1">
      <c r="J931" s="259"/>
      <c r="K931" s="259"/>
      <c r="M931" s="259"/>
    </row>
    <row r="932" spans="10:13" ht="15.75" customHeight="1">
      <c r="J932" s="259"/>
      <c r="K932" s="259"/>
      <c r="M932" s="259"/>
    </row>
    <row r="933" spans="10:13" ht="15.75" customHeight="1">
      <c r="J933" s="259"/>
      <c r="K933" s="259"/>
      <c r="M933" s="259"/>
    </row>
    <row r="934" spans="10:13" ht="15.75" customHeight="1">
      <c r="J934" s="259"/>
      <c r="K934" s="259"/>
      <c r="M934" s="259"/>
    </row>
    <row r="935" spans="10:13" ht="15.75" customHeight="1">
      <c r="J935" s="259"/>
      <c r="K935" s="259"/>
      <c r="M935" s="259"/>
    </row>
    <row r="936" spans="10:13" ht="15.75" customHeight="1">
      <c r="J936" s="259"/>
      <c r="K936" s="259"/>
      <c r="M936" s="259"/>
    </row>
    <row r="937" spans="10:13" ht="15.75" customHeight="1">
      <c r="J937" s="259"/>
      <c r="K937" s="259"/>
      <c r="M937" s="259"/>
    </row>
    <row r="938" spans="10:13" ht="15.75" customHeight="1">
      <c r="J938" s="259"/>
      <c r="K938" s="259"/>
      <c r="M938" s="259"/>
    </row>
    <row r="939" spans="10:13" ht="15.75" customHeight="1">
      <c r="J939" s="259"/>
      <c r="K939" s="259"/>
      <c r="M939" s="259"/>
    </row>
    <row r="940" spans="10:13" ht="15.75" customHeight="1">
      <c r="J940" s="259"/>
      <c r="K940" s="259"/>
      <c r="M940" s="259"/>
    </row>
    <row r="941" spans="10:13" ht="15.75" customHeight="1">
      <c r="J941" s="259"/>
      <c r="K941" s="259"/>
      <c r="M941" s="259"/>
    </row>
    <row r="942" spans="10:13" ht="15.75" customHeight="1">
      <c r="J942" s="259"/>
      <c r="K942" s="259"/>
      <c r="M942" s="259"/>
    </row>
    <row r="943" spans="10:13" ht="15.75" customHeight="1">
      <c r="J943" s="259"/>
      <c r="K943" s="259"/>
      <c r="M943" s="259"/>
    </row>
    <row r="944" spans="10:13" ht="15.75" customHeight="1">
      <c r="J944" s="259"/>
      <c r="K944" s="259"/>
      <c r="M944" s="259"/>
    </row>
    <row r="945" spans="10:13" ht="15.75" customHeight="1">
      <c r="J945" s="259"/>
      <c r="K945" s="259"/>
      <c r="M945" s="259"/>
    </row>
    <row r="946" spans="10:13" ht="15.75" customHeight="1">
      <c r="J946" s="259"/>
      <c r="K946" s="259"/>
      <c r="M946" s="259"/>
    </row>
    <row r="947" spans="10:13" ht="15.75" customHeight="1">
      <c r="J947" s="259"/>
      <c r="K947" s="259"/>
      <c r="M947" s="259"/>
    </row>
    <row r="948" spans="10:13" ht="15.75" customHeight="1">
      <c r="J948" s="259"/>
      <c r="K948" s="259"/>
      <c r="M948" s="259"/>
    </row>
    <row r="949" spans="10:13" ht="15.75" customHeight="1">
      <c r="J949" s="259"/>
      <c r="K949" s="259"/>
      <c r="M949" s="259"/>
    </row>
    <row r="950" spans="10:13" ht="15.75" customHeight="1">
      <c r="J950" s="259"/>
      <c r="K950" s="259"/>
      <c r="M950" s="259"/>
    </row>
    <row r="951" spans="10:13" ht="15.75" customHeight="1">
      <c r="J951" s="259"/>
      <c r="K951" s="259"/>
      <c r="M951" s="259"/>
    </row>
    <row r="952" spans="10:13" ht="15.75" customHeight="1">
      <c r="J952" s="259"/>
      <c r="K952" s="259"/>
      <c r="M952" s="259"/>
    </row>
    <row r="953" spans="10:13" ht="15.75" customHeight="1">
      <c r="J953" s="259"/>
      <c r="K953" s="259"/>
      <c r="M953" s="259"/>
    </row>
    <row r="954" spans="10:13" ht="15.75" customHeight="1">
      <c r="J954" s="259"/>
      <c r="K954" s="259"/>
      <c r="M954" s="259"/>
    </row>
    <row r="955" spans="10:13" ht="15.75" customHeight="1">
      <c r="J955" s="259"/>
      <c r="K955" s="259"/>
      <c r="M955" s="259"/>
    </row>
    <row r="956" spans="10:13" ht="15.75" customHeight="1">
      <c r="J956" s="259"/>
      <c r="K956" s="259"/>
      <c r="M956" s="259"/>
    </row>
    <row r="957" spans="10:13" ht="15.75" customHeight="1">
      <c r="J957" s="259"/>
      <c r="K957" s="259"/>
      <c r="M957" s="259"/>
    </row>
    <row r="958" spans="10:13" ht="15.75" customHeight="1">
      <c r="J958" s="259"/>
      <c r="K958" s="259"/>
      <c r="M958" s="259"/>
    </row>
    <row r="959" spans="10:13" ht="15.75" customHeight="1">
      <c r="J959" s="259"/>
      <c r="K959" s="259"/>
      <c r="M959" s="259"/>
    </row>
    <row r="960" spans="10:13" ht="15.75" customHeight="1">
      <c r="J960" s="259"/>
      <c r="K960" s="259"/>
      <c r="M960" s="259"/>
    </row>
    <row r="961" spans="10:13" ht="15.75" customHeight="1">
      <c r="J961" s="259"/>
      <c r="K961" s="259"/>
      <c r="M961" s="259"/>
    </row>
    <row r="962" spans="10:13" ht="15.75" customHeight="1">
      <c r="J962" s="259"/>
      <c r="K962" s="259"/>
      <c r="M962" s="259"/>
    </row>
    <row r="963" spans="10:13" ht="15.75" customHeight="1">
      <c r="J963" s="259"/>
      <c r="K963" s="259"/>
      <c r="M963" s="259"/>
    </row>
    <row r="964" spans="10:13" ht="15.75" customHeight="1">
      <c r="J964" s="259"/>
      <c r="K964" s="259"/>
      <c r="M964" s="259"/>
    </row>
    <row r="965" spans="10:13" ht="15.75" customHeight="1">
      <c r="J965" s="259"/>
      <c r="K965" s="259"/>
      <c r="M965" s="259"/>
    </row>
    <row r="966" spans="10:13" ht="15.75" customHeight="1">
      <c r="J966" s="259"/>
      <c r="K966" s="259"/>
      <c r="M966" s="259"/>
    </row>
    <row r="967" spans="10:13" ht="15.75" customHeight="1">
      <c r="J967" s="259"/>
      <c r="K967" s="259"/>
      <c r="M967" s="259"/>
    </row>
    <row r="968" spans="10:13" ht="15.75" customHeight="1">
      <c r="J968" s="259"/>
      <c r="K968" s="259"/>
      <c r="M968" s="259"/>
    </row>
    <row r="969" spans="10:13" ht="15.75" customHeight="1">
      <c r="J969" s="259"/>
      <c r="K969" s="259"/>
      <c r="M969" s="259"/>
    </row>
    <row r="970" spans="10:13" ht="15.75" customHeight="1">
      <c r="J970" s="259"/>
      <c r="K970" s="259"/>
      <c r="M970" s="259"/>
    </row>
    <row r="971" spans="10:13" ht="15.75" customHeight="1">
      <c r="J971" s="259"/>
      <c r="K971" s="259"/>
      <c r="M971" s="259"/>
    </row>
    <row r="972" spans="10:13" ht="15.75" customHeight="1">
      <c r="J972" s="259"/>
      <c r="K972" s="259"/>
      <c r="M972" s="259"/>
    </row>
    <row r="973" spans="10:13" ht="15.75" customHeight="1">
      <c r="J973" s="259"/>
      <c r="K973" s="259"/>
      <c r="M973" s="259"/>
    </row>
    <row r="974" spans="10:13" ht="15.75" customHeight="1">
      <c r="J974" s="259"/>
      <c r="K974" s="259"/>
      <c r="M974" s="259"/>
    </row>
    <row r="975" spans="10:13" ht="15.75" customHeight="1">
      <c r="J975" s="259"/>
      <c r="K975" s="259"/>
      <c r="M975" s="259"/>
    </row>
    <row r="976" spans="10:13" ht="15.75" customHeight="1">
      <c r="J976" s="259"/>
      <c r="K976" s="259"/>
      <c r="M976" s="259"/>
    </row>
    <row r="977" spans="10:13" ht="15.75" customHeight="1">
      <c r="J977" s="259"/>
      <c r="K977" s="259"/>
      <c r="M977" s="259"/>
    </row>
    <row r="978" spans="10:13" ht="15.75" customHeight="1">
      <c r="J978" s="259"/>
      <c r="K978" s="259"/>
      <c r="M978" s="259"/>
    </row>
    <row r="979" spans="10:13" ht="15.75" customHeight="1">
      <c r="J979" s="259"/>
      <c r="K979" s="259"/>
      <c r="M979" s="259"/>
    </row>
    <row r="980" spans="10:13" ht="15.75" customHeight="1">
      <c r="J980" s="259"/>
      <c r="K980" s="259"/>
      <c r="M980" s="259"/>
    </row>
    <row r="981" spans="10:13" ht="15.75" customHeight="1">
      <c r="J981" s="259"/>
      <c r="K981" s="259"/>
      <c r="M981" s="259"/>
    </row>
    <row r="982" spans="10:13" ht="15.75" customHeight="1">
      <c r="J982" s="259"/>
      <c r="K982" s="259"/>
      <c r="M982" s="259"/>
    </row>
    <row r="983" spans="10:13" ht="15.75" customHeight="1">
      <c r="J983" s="259"/>
      <c r="K983" s="259"/>
      <c r="M983" s="259"/>
    </row>
    <row r="984" spans="10:13" ht="15.75" customHeight="1">
      <c r="J984" s="259"/>
      <c r="K984" s="259"/>
      <c r="M984" s="259"/>
    </row>
    <row r="985" spans="10:13" ht="15.75" customHeight="1">
      <c r="J985" s="259"/>
      <c r="K985" s="259"/>
      <c r="M985" s="259"/>
    </row>
    <row r="986" spans="10:13" ht="15.75" customHeight="1">
      <c r="J986" s="259"/>
      <c r="K986" s="259"/>
      <c r="M986" s="259"/>
    </row>
    <row r="987" spans="10:13" ht="15.75" customHeight="1">
      <c r="J987" s="259"/>
      <c r="K987" s="259"/>
      <c r="M987" s="259"/>
    </row>
    <row r="988" spans="10:13" ht="15.75" customHeight="1">
      <c r="J988" s="259"/>
      <c r="K988" s="259"/>
      <c r="M988" s="259"/>
    </row>
    <row r="989" spans="10:13" ht="15.75" customHeight="1">
      <c r="J989" s="259"/>
      <c r="K989" s="259"/>
      <c r="M989" s="259"/>
    </row>
    <row r="990" spans="10:13" ht="15.75" customHeight="1">
      <c r="J990" s="259"/>
      <c r="K990" s="259"/>
      <c r="M990" s="259"/>
    </row>
    <row r="991" spans="10:13" ht="15.75" customHeight="1">
      <c r="J991" s="259"/>
      <c r="K991" s="259"/>
      <c r="M991" s="259"/>
    </row>
    <row r="992" spans="10:13" ht="15.75" customHeight="1">
      <c r="J992" s="259"/>
      <c r="K992" s="259"/>
      <c r="M992" s="259"/>
    </row>
    <row r="993" spans="10:13" ht="15.75" customHeight="1">
      <c r="J993" s="259"/>
      <c r="K993" s="259"/>
      <c r="M993" s="259"/>
    </row>
    <row r="994" spans="10:13" ht="15.75" customHeight="1">
      <c r="J994" s="259"/>
      <c r="K994" s="259"/>
      <c r="M994" s="259"/>
    </row>
    <row r="995" spans="10:13" ht="15.75" customHeight="1">
      <c r="J995" s="259"/>
      <c r="K995" s="259"/>
      <c r="M995" s="259"/>
    </row>
    <row r="996" spans="10:13" ht="15.75" customHeight="1">
      <c r="J996" s="259"/>
      <c r="K996" s="259"/>
      <c r="M996" s="259"/>
    </row>
    <row r="997" spans="10:13" ht="15.75" customHeight="1">
      <c r="J997" s="259"/>
      <c r="K997" s="259"/>
      <c r="M997" s="259"/>
    </row>
    <row r="998" spans="10:13" ht="15.75" customHeight="1">
      <c r="J998" s="259"/>
      <c r="K998" s="259"/>
      <c r="M998" s="259"/>
    </row>
    <row r="999" spans="10:13" ht="15.75" customHeight="1">
      <c r="J999" s="259"/>
      <c r="K999" s="259"/>
      <c r="M999" s="259"/>
    </row>
    <row r="1000" spans="10:13" ht="15.75" customHeight="1">
      <c r="J1000" s="259"/>
      <c r="K1000" s="259"/>
      <c r="M1000" s="259"/>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T60"/>
  <sheetViews>
    <sheetView zoomScalePageLayoutView="0" workbookViewId="0" topLeftCell="A1">
      <selection activeCell="A4" sqref="A4"/>
    </sheetView>
  </sheetViews>
  <sheetFormatPr defaultColWidth="11.421875" defaultRowHeight="15"/>
  <cols>
    <col min="1" max="1" width="17.8515625" style="61" customWidth="1"/>
    <col min="2" max="2" width="12.7109375" style="61" customWidth="1"/>
    <col min="3" max="3" width="17.140625" style="61" customWidth="1"/>
    <col min="4" max="4" width="15.28125" style="61" customWidth="1"/>
    <col min="5" max="5" width="20.8515625" style="61" customWidth="1"/>
    <col min="6" max="6" width="39.00390625" style="71" customWidth="1"/>
    <col min="7" max="7" width="18.421875" style="29" customWidth="1"/>
    <col min="8" max="8" width="11.421875" style="61" customWidth="1"/>
    <col min="9" max="9" width="19.00390625" style="61" customWidth="1"/>
    <col min="10" max="11" width="13.7109375" style="61" customWidth="1"/>
    <col min="12" max="12" width="11.421875" style="61" customWidth="1"/>
    <col min="13" max="13" width="13.421875" style="61" customWidth="1"/>
    <col min="14" max="14" width="24.7109375" style="61" customWidth="1"/>
    <col min="15" max="15" width="23.00390625" style="61" customWidth="1"/>
    <col min="16" max="16" width="22.421875" style="61" customWidth="1"/>
    <col min="17" max="18" width="16.8515625" style="61" customWidth="1"/>
    <col min="19" max="19" width="19.140625" style="61" customWidth="1"/>
    <col min="20" max="20" width="37.00390625" style="61" customWidth="1"/>
    <col min="21" max="16384" width="11.421875" style="61" customWidth="1"/>
  </cols>
  <sheetData>
    <row r="1" ht="15"/>
    <row r="2" spans="1:20" ht="53.25" customHeight="1" thickBot="1">
      <c r="A2" s="24"/>
      <c r="B2" s="24"/>
      <c r="C2" s="24"/>
      <c r="D2" s="24"/>
      <c r="E2" s="24"/>
      <c r="F2" s="68"/>
      <c r="G2" s="26"/>
      <c r="H2" s="24"/>
      <c r="I2" s="24"/>
      <c r="J2" s="24"/>
      <c r="K2" s="24"/>
      <c r="L2" s="24"/>
      <c r="M2" s="24"/>
      <c r="N2" s="24"/>
      <c r="O2" s="24"/>
      <c r="P2" s="24"/>
      <c r="Q2" s="24"/>
      <c r="R2" s="24"/>
      <c r="S2" s="24"/>
      <c r="T2" s="24"/>
    </row>
    <row r="3" spans="1:20" ht="25.5" customHeight="1" thickBot="1">
      <c r="A3" s="35" t="s">
        <v>47</v>
      </c>
      <c r="B3" s="22"/>
      <c r="C3" s="22"/>
      <c r="D3" s="22"/>
      <c r="E3" s="22"/>
      <c r="F3" s="69"/>
      <c r="G3" s="27"/>
      <c r="H3" s="22"/>
      <c r="I3" s="22"/>
      <c r="J3" s="22"/>
      <c r="K3" s="22"/>
      <c r="L3" s="22"/>
      <c r="M3" s="22"/>
      <c r="N3" s="22"/>
      <c r="O3" s="22"/>
      <c r="P3" s="22"/>
      <c r="Q3" s="22"/>
      <c r="R3" s="22"/>
      <c r="S3" s="22"/>
      <c r="T3" s="23"/>
    </row>
    <row r="4" spans="1:20" s="62" customFormat="1" ht="78.75">
      <c r="A4" s="65" t="s">
        <v>29</v>
      </c>
      <c r="B4" s="66" t="s">
        <v>30</v>
      </c>
      <c r="C4" s="66" t="s">
        <v>0</v>
      </c>
      <c r="D4" s="66" t="s">
        <v>1</v>
      </c>
      <c r="E4" s="66" t="s">
        <v>2</v>
      </c>
      <c r="F4" s="70" t="s">
        <v>3</v>
      </c>
      <c r="G4" s="28" t="s">
        <v>4</v>
      </c>
      <c r="H4" s="66" t="s">
        <v>5</v>
      </c>
      <c r="I4" s="66" t="s">
        <v>6</v>
      </c>
      <c r="J4" s="30" t="s">
        <v>7</v>
      </c>
      <c r="K4" s="30" t="s">
        <v>8</v>
      </c>
      <c r="L4" s="66" t="s">
        <v>9</v>
      </c>
      <c r="M4" s="30" t="s">
        <v>10</v>
      </c>
      <c r="N4" s="66" t="s">
        <v>11</v>
      </c>
      <c r="O4" s="66" t="s">
        <v>35</v>
      </c>
      <c r="P4" s="66" t="s">
        <v>36</v>
      </c>
      <c r="Q4" s="67" t="s">
        <v>37</v>
      </c>
      <c r="R4" s="67" t="s">
        <v>38</v>
      </c>
      <c r="S4" s="67" t="s">
        <v>46</v>
      </c>
      <c r="T4" s="67" t="s">
        <v>43</v>
      </c>
    </row>
    <row r="5" spans="1:20" ht="27" customHeight="1">
      <c r="A5" s="260" t="s">
        <v>1433</v>
      </c>
      <c r="B5" s="260" t="s">
        <v>1434</v>
      </c>
      <c r="C5" s="260" t="s">
        <v>160</v>
      </c>
      <c r="D5" s="260" t="s">
        <v>220</v>
      </c>
      <c r="E5" s="261" t="s">
        <v>1435</v>
      </c>
      <c r="F5" s="260" t="s">
        <v>1436</v>
      </c>
      <c r="G5" s="262">
        <v>22600000</v>
      </c>
      <c r="H5" s="260">
        <v>300000</v>
      </c>
      <c r="I5" s="262">
        <v>22900000</v>
      </c>
      <c r="J5" s="263">
        <v>45104</v>
      </c>
      <c r="K5" s="263">
        <v>45139</v>
      </c>
      <c r="L5" s="260">
        <v>0</v>
      </c>
      <c r="M5" s="260"/>
      <c r="N5" s="260" t="s">
        <v>1437</v>
      </c>
      <c r="O5" s="264" t="s">
        <v>1438</v>
      </c>
      <c r="P5" s="260">
        <v>10</v>
      </c>
      <c r="Q5" s="260" t="s">
        <v>166</v>
      </c>
      <c r="R5" s="260" t="s">
        <v>1439</v>
      </c>
      <c r="S5" s="265" t="s">
        <v>1440</v>
      </c>
      <c r="T5" s="260" t="s">
        <v>80</v>
      </c>
    </row>
    <row r="6" spans="1:20" ht="27" customHeight="1">
      <c r="A6" s="260" t="s">
        <v>1433</v>
      </c>
      <c r="B6" s="260" t="s">
        <v>1441</v>
      </c>
      <c r="C6" s="260" t="s">
        <v>160</v>
      </c>
      <c r="D6" s="260" t="s">
        <v>1442</v>
      </c>
      <c r="E6" s="262" t="s">
        <v>965</v>
      </c>
      <c r="F6" s="260" t="s">
        <v>1443</v>
      </c>
      <c r="G6" s="262">
        <v>2198920</v>
      </c>
      <c r="H6" s="260">
        <v>861184</v>
      </c>
      <c r="I6" s="262">
        <v>3060104</v>
      </c>
      <c r="J6" s="263">
        <v>45162</v>
      </c>
      <c r="K6" s="263">
        <v>45167</v>
      </c>
      <c r="L6" s="260">
        <v>0</v>
      </c>
      <c r="M6" s="260"/>
      <c r="N6" s="260" t="s">
        <v>1444</v>
      </c>
      <c r="O6" s="264" t="s">
        <v>1242</v>
      </c>
      <c r="P6" s="260">
        <v>10</v>
      </c>
      <c r="Q6" s="260" t="s">
        <v>166</v>
      </c>
      <c r="R6" s="266" t="s">
        <v>1445</v>
      </c>
      <c r="S6" s="265" t="s">
        <v>1446</v>
      </c>
      <c r="T6" s="260" t="s">
        <v>80</v>
      </c>
    </row>
    <row r="7" spans="1:20" ht="27" customHeight="1">
      <c r="A7" s="260" t="s">
        <v>1447</v>
      </c>
      <c r="B7" s="260" t="s">
        <v>1448</v>
      </c>
      <c r="C7" s="260" t="s">
        <v>160</v>
      </c>
      <c r="D7" s="260" t="s">
        <v>57</v>
      </c>
      <c r="E7" s="262" t="s">
        <v>1449</v>
      </c>
      <c r="F7" s="260" t="s">
        <v>1450</v>
      </c>
      <c r="G7" s="262">
        <v>7634402</v>
      </c>
      <c r="H7" s="260">
        <v>0</v>
      </c>
      <c r="I7" s="262">
        <v>7634402</v>
      </c>
      <c r="J7" s="263">
        <v>45147</v>
      </c>
      <c r="K7" s="263">
        <v>45153</v>
      </c>
      <c r="L7" s="260">
        <v>0</v>
      </c>
      <c r="M7" s="263">
        <v>45291</v>
      </c>
      <c r="N7" s="260" t="s">
        <v>415</v>
      </c>
      <c r="O7" s="267" t="s">
        <v>415</v>
      </c>
      <c r="P7" s="260">
        <v>10</v>
      </c>
      <c r="Q7" s="260" t="s">
        <v>166</v>
      </c>
      <c r="R7" s="260" t="s">
        <v>1451</v>
      </c>
      <c r="S7" s="260" t="s">
        <v>1452</v>
      </c>
      <c r="T7" s="260" t="s">
        <v>1453</v>
      </c>
    </row>
    <row r="8" spans="1:20" ht="27" customHeight="1">
      <c r="A8" s="260" t="s">
        <v>1447</v>
      </c>
      <c r="B8" s="260" t="s">
        <v>1454</v>
      </c>
      <c r="C8" s="260" t="s">
        <v>160</v>
      </c>
      <c r="D8" s="260" t="s">
        <v>57</v>
      </c>
      <c r="E8" s="262" t="s">
        <v>80</v>
      </c>
      <c r="F8" s="260" t="s">
        <v>1455</v>
      </c>
      <c r="G8" s="262">
        <v>1285469</v>
      </c>
      <c r="H8" s="260">
        <v>0</v>
      </c>
      <c r="I8" s="262">
        <v>1285469</v>
      </c>
      <c r="J8" s="263" t="s">
        <v>80</v>
      </c>
      <c r="K8" s="263" t="s">
        <v>80</v>
      </c>
      <c r="L8" s="260">
        <v>0</v>
      </c>
      <c r="M8" s="263">
        <v>45291</v>
      </c>
      <c r="N8" s="260" t="s">
        <v>1456</v>
      </c>
      <c r="O8" s="267" t="s">
        <v>1456</v>
      </c>
      <c r="P8" s="260">
        <v>10</v>
      </c>
      <c r="Q8" s="260" t="s">
        <v>166</v>
      </c>
      <c r="R8" s="260" t="s">
        <v>1457</v>
      </c>
      <c r="S8" s="260" t="s">
        <v>1458</v>
      </c>
      <c r="T8" s="260" t="s">
        <v>1459</v>
      </c>
    </row>
    <row r="9" spans="1:20" ht="27" customHeight="1">
      <c r="A9" s="260" t="s">
        <v>1447</v>
      </c>
      <c r="B9" s="260" t="s">
        <v>1460</v>
      </c>
      <c r="C9" s="260" t="s">
        <v>160</v>
      </c>
      <c r="D9" s="260" t="s">
        <v>57</v>
      </c>
      <c r="E9" s="262" t="s">
        <v>1461</v>
      </c>
      <c r="F9" s="260" t="s">
        <v>1462</v>
      </c>
      <c r="G9" s="262">
        <v>2610000</v>
      </c>
      <c r="H9" s="260">
        <v>0</v>
      </c>
      <c r="I9" s="262">
        <v>2609961</v>
      </c>
      <c r="J9" s="263">
        <v>45155</v>
      </c>
      <c r="K9" s="263">
        <v>45129</v>
      </c>
      <c r="L9" s="260">
        <v>0</v>
      </c>
      <c r="M9" s="263">
        <v>45291</v>
      </c>
      <c r="N9" s="260" t="s">
        <v>1463</v>
      </c>
      <c r="O9" s="267" t="s">
        <v>1463</v>
      </c>
      <c r="P9" s="260">
        <v>10</v>
      </c>
      <c r="Q9" s="260" t="s">
        <v>166</v>
      </c>
      <c r="R9" s="260" t="s">
        <v>1464</v>
      </c>
      <c r="S9" s="260" t="s">
        <v>1465</v>
      </c>
      <c r="T9" s="260" t="s">
        <v>1466</v>
      </c>
    </row>
    <row r="10" spans="1:20" ht="27" customHeight="1">
      <c r="A10" s="260" t="s">
        <v>1447</v>
      </c>
      <c r="B10" s="260" t="s">
        <v>1467</v>
      </c>
      <c r="C10" s="260" t="s">
        <v>160</v>
      </c>
      <c r="D10" s="260" t="s">
        <v>57</v>
      </c>
      <c r="E10" s="262" t="s">
        <v>1468</v>
      </c>
      <c r="F10" s="260" t="s">
        <v>1469</v>
      </c>
      <c r="G10" s="262">
        <v>4594574</v>
      </c>
      <c r="H10" s="260">
        <v>0</v>
      </c>
      <c r="I10" s="262">
        <v>4590000</v>
      </c>
      <c r="J10" s="263">
        <v>44795</v>
      </c>
      <c r="K10" s="263">
        <v>45161</v>
      </c>
      <c r="L10" s="260">
        <v>0</v>
      </c>
      <c r="M10" s="263">
        <v>45291</v>
      </c>
      <c r="N10" s="260" t="s">
        <v>244</v>
      </c>
      <c r="O10" s="260" t="s">
        <v>244</v>
      </c>
      <c r="P10" s="260">
        <v>10</v>
      </c>
      <c r="Q10" s="260" t="s">
        <v>166</v>
      </c>
      <c r="R10" s="260" t="s">
        <v>1470</v>
      </c>
      <c r="S10" s="260" t="s">
        <v>1471</v>
      </c>
      <c r="T10" s="260" t="s">
        <v>1453</v>
      </c>
    </row>
    <row r="11" spans="1:20" ht="27" customHeight="1">
      <c r="A11" s="268" t="s">
        <v>1447</v>
      </c>
      <c r="B11" s="268" t="s">
        <v>1472</v>
      </c>
      <c r="C11" s="268" t="s">
        <v>160</v>
      </c>
      <c r="D11" s="268" t="s">
        <v>57</v>
      </c>
      <c r="E11" s="269" t="s">
        <v>191</v>
      </c>
      <c r="F11" s="270" t="s">
        <v>1473</v>
      </c>
      <c r="G11" s="262">
        <v>2895724</v>
      </c>
      <c r="H11" s="268">
        <v>0</v>
      </c>
      <c r="I11" s="269">
        <v>2887740</v>
      </c>
      <c r="J11" s="263">
        <v>45155</v>
      </c>
      <c r="K11" s="263">
        <v>45156</v>
      </c>
      <c r="L11" s="260">
        <v>0</v>
      </c>
      <c r="M11" s="263">
        <v>45291</v>
      </c>
      <c r="N11" s="268" t="s">
        <v>1474</v>
      </c>
      <c r="O11" s="268" t="s">
        <v>1474</v>
      </c>
      <c r="P11" s="268">
        <v>10</v>
      </c>
      <c r="Q11" s="268" t="s">
        <v>166</v>
      </c>
      <c r="R11" s="268" t="s">
        <v>1475</v>
      </c>
      <c r="S11" s="268" t="s">
        <v>1476</v>
      </c>
      <c r="T11" s="268" t="s">
        <v>1453</v>
      </c>
    </row>
    <row r="12" spans="1:20" ht="27" customHeight="1">
      <c r="A12" s="268" t="s">
        <v>1477</v>
      </c>
      <c r="B12" s="268">
        <v>114889</v>
      </c>
      <c r="C12" s="268" t="s">
        <v>160</v>
      </c>
      <c r="D12" s="268" t="s">
        <v>58</v>
      </c>
      <c r="E12" s="269" t="s">
        <v>191</v>
      </c>
      <c r="F12" s="270" t="s">
        <v>1478</v>
      </c>
      <c r="G12" s="262">
        <v>2188089</v>
      </c>
      <c r="H12" s="268">
        <v>0</v>
      </c>
      <c r="I12" s="269">
        <v>2188089</v>
      </c>
      <c r="J12" s="263">
        <v>45162</v>
      </c>
      <c r="K12" s="263">
        <v>45162</v>
      </c>
      <c r="L12" s="260">
        <v>0</v>
      </c>
      <c r="M12" s="263">
        <v>45207</v>
      </c>
      <c r="N12" s="268" t="s">
        <v>1479</v>
      </c>
      <c r="O12" s="268" t="s">
        <v>1480</v>
      </c>
      <c r="P12" s="268">
        <v>10</v>
      </c>
      <c r="Q12" s="268" t="s">
        <v>301</v>
      </c>
      <c r="R12" s="268"/>
      <c r="S12" s="268" t="s">
        <v>1481</v>
      </c>
      <c r="T12" s="268" t="s">
        <v>176</v>
      </c>
    </row>
    <row r="13" spans="1:20" ht="27" customHeight="1">
      <c r="A13" s="271" t="s">
        <v>1482</v>
      </c>
      <c r="B13" s="271" t="s">
        <v>1483</v>
      </c>
      <c r="C13" s="272" t="s">
        <v>160</v>
      </c>
      <c r="D13" s="272" t="s">
        <v>58</v>
      </c>
      <c r="E13" s="273" t="s">
        <v>1484</v>
      </c>
      <c r="F13" s="271" t="s">
        <v>1485</v>
      </c>
      <c r="G13" s="262">
        <v>10800237</v>
      </c>
      <c r="H13" s="268">
        <v>0</v>
      </c>
      <c r="I13" s="274">
        <v>10800237</v>
      </c>
      <c r="J13" s="263">
        <v>45140</v>
      </c>
      <c r="K13" s="263">
        <v>45155</v>
      </c>
      <c r="L13" s="260">
        <v>0</v>
      </c>
      <c r="M13" s="263">
        <v>45230</v>
      </c>
      <c r="N13" s="271" t="s">
        <v>1486</v>
      </c>
      <c r="O13" s="275" t="s">
        <v>1487</v>
      </c>
      <c r="P13" s="271" t="s">
        <v>1488</v>
      </c>
      <c r="Q13" s="272" t="s">
        <v>1489</v>
      </c>
      <c r="R13" s="271" t="s">
        <v>1483</v>
      </c>
      <c r="S13" s="271" t="s">
        <v>1490</v>
      </c>
      <c r="T13" s="276" t="s">
        <v>176</v>
      </c>
    </row>
    <row r="14" spans="1:20" ht="27" customHeight="1">
      <c r="A14" s="271" t="s">
        <v>1482</v>
      </c>
      <c r="B14" s="271" t="s">
        <v>1491</v>
      </c>
      <c r="C14" s="272" t="s">
        <v>160</v>
      </c>
      <c r="D14" s="272" t="s">
        <v>58</v>
      </c>
      <c r="E14" s="273" t="s">
        <v>1492</v>
      </c>
      <c r="F14" s="271" t="s">
        <v>1493</v>
      </c>
      <c r="G14" s="262">
        <v>30456796</v>
      </c>
      <c r="H14" s="268">
        <v>0</v>
      </c>
      <c r="I14" s="277">
        <v>30456796</v>
      </c>
      <c r="J14" s="263">
        <v>45162</v>
      </c>
      <c r="K14" s="263">
        <v>45166</v>
      </c>
      <c r="L14" s="260">
        <v>0</v>
      </c>
      <c r="M14" s="263">
        <v>45289</v>
      </c>
      <c r="N14" s="271" t="s">
        <v>1494</v>
      </c>
      <c r="O14" s="275" t="s">
        <v>1495</v>
      </c>
      <c r="P14" s="278">
        <v>26</v>
      </c>
      <c r="Q14" s="276" t="s">
        <v>1496</v>
      </c>
      <c r="R14" s="271" t="s">
        <v>1491</v>
      </c>
      <c r="S14" s="271" t="s">
        <v>1497</v>
      </c>
      <c r="T14" s="276" t="s">
        <v>176</v>
      </c>
    </row>
    <row r="15" spans="1:20" ht="27" customHeight="1">
      <c r="A15" s="271" t="s">
        <v>1482</v>
      </c>
      <c r="B15" s="271" t="s">
        <v>1498</v>
      </c>
      <c r="C15" s="272" t="s">
        <v>160</v>
      </c>
      <c r="D15" s="272" t="s">
        <v>58</v>
      </c>
      <c r="E15" s="273" t="s">
        <v>1499</v>
      </c>
      <c r="F15" s="271" t="s">
        <v>1500</v>
      </c>
      <c r="G15" s="262">
        <v>37037000</v>
      </c>
      <c r="H15" s="268">
        <v>0</v>
      </c>
      <c r="I15" s="274">
        <v>37037000</v>
      </c>
      <c r="J15" s="263">
        <v>45163</v>
      </c>
      <c r="K15" s="263">
        <v>45166</v>
      </c>
      <c r="L15" s="260">
        <v>0</v>
      </c>
      <c r="M15" s="263">
        <v>45230</v>
      </c>
      <c r="N15" s="271" t="s">
        <v>1501</v>
      </c>
      <c r="O15" s="275" t="s">
        <v>1502</v>
      </c>
      <c r="P15" s="278">
        <v>10</v>
      </c>
      <c r="Q15" s="276" t="s">
        <v>166</v>
      </c>
      <c r="R15" s="271" t="s">
        <v>1498</v>
      </c>
      <c r="S15" s="271" t="s">
        <v>1503</v>
      </c>
      <c r="T15" s="276" t="s">
        <v>176</v>
      </c>
    </row>
    <row r="16" spans="1:20" ht="27" customHeight="1">
      <c r="A16" s="271" t="s">
        <v>1482</v>
      </c>
      <c r="B16" s="271" t="s">
        <v>80</v>
      </c>
      <c r="C16" s="272" t="s">
        <v>160</v>
      </c>
      <c r="D16" s="272" t="s">
        <v>58</v>
      </c>
      <c r="E16" s="273" t="s">
        <v>287</v>
      </c>
      <c r="F16" s="271" t="s">
        <v>1504</v>
      </c>
      <c r="G16" s="262">
        <v>89999724</v>
      </c>
      <c r="H16" s="268">
        <v>0</v>
      </c>
      <c r="I16" s="277">
        <v>89999724</v>
      </c>
      <c r="J16" s="263">
        <v>45148</v>
      </c>
      <c r="K16" s="263">
        <v>45152</v>
      </c>
      <c r="L16" s="260">
        <v>0</v>
      </c>
      <c r="M16" s="263">
        <v>45291</v>
      </c>
      <c r="N16" s="271" t="s">
        <v>1505</v>
      </c>
      <c r="O16" s="275" t="s">
        <v>1506</v>
      </c>
      <c r="P16" s="279">
        <v>26</v>
      </c>
      <c r="Q16" s="276" t="s">
        <v>1496</v>
      </c>
      <c r="R16" s="271" t="s">
        <v>80</v>
      </c>
      <c r="S16" s="271" t="s">
        <v>1507</v>
      </c>
      <c r="T16" s="276" t="s">
        <v>176</v>
      </c>
    </row>
    <row r="17" spans="1:20" ht="27" customHeight="1">
      <c r="A17" s="271" t="s">
        <v>1482</v>
      </c>
      <c r="B17" s="271" t="s">
        <v>80</v>
      </c>
      <c r="C17" s="272" t="s">
        <v>160</v>
      </c>
      <c r="D17" s="272" t="s">
        <v>58</v>
      </c>
      <c r="E17" s="273" t="s">
        <v>287</v>
      </c>
      <c r="F17" s="271" t="s">
        <v>1508</v>
      </c>
      <c r="G17" s="262">
        <v>49998487</v>
      </c>
      <c r="H17" s="268">
        <v>0</v>
      </c>
      <c r="I17" s="277">
        <v>49998487</v>
      </c>
      <c r="J17" s="263">
        <v>45148</v>
      </c>
      <c r="K17" s="263">
        <v>45152</v>
      </c>
      <c r="L17" s="260">
        <v>0</v>
      </c>
      <c r="M17" s="263">
        <v>45291</v>
      </c>
      <c r="N17" s="271" t="s">
        <v>1505</v>
      </c>
      <c r="O17" s="275" t="s">
        <v>1506</v>
      </c>
      <c r="P17" s="279">
        <v>26</v>
      </c>
      <c r="Q17" s="276" t="s">
        <v>1496</v>
      </c>
      <c r="R17" s="271" t="s">
        <v>80</v>
      </c>
      <c r="S17" s="271" t="s">
        <v>1509</v>
      </c>
      <c r="T17" s="276" t="s">
        <v>176</v>
      </c>
    </row>
    <row r="18" spans="1:20" ht="27" customHeight="1">
      <c r="A18" s="271" t="s">
        <v>1482</v>
      </c>
      <c r="B18" s="271" t="s">
        <v>80</v>
      </c>
      <c r="C18" s="272" t="s">
        <v>160</v>
      </c>
      <c r="D18" s="272" t="s">
        <v>58</v>
      </c>
      <c r="E18" s="273" t="s">
        <v>641</v>
      </c>
      <c r="F18" s="271" t="s">
        <v>1510</v>
      </c>
      <c r="G18" s="262">
        <v>41645144</v>
      </c>
      <c r="H18" s="268">
        <v>0</v>
      </c>
      <c r="I18" s="277">
        <v>41645144</v>
      </c>
      <c r="J18" s="263">
        <v>45148</v>
      </c>
      <c r="K18" s="263">
        <v>45152</v>
      </c>
      <c r="L18" s="260">
        <v>0</v>
      </c>
      <c r="M18" s="263">
        <v>45291</v>
      </c>
      <c r="N18" s="271" t="s">
        <v>1511</v>
      </c>
      <c r="O18" s="272" t="s">
        <v>1512</v>
      </c>
      <c r="P18" s="279">
        <v>26</v>
      </c>
      <c r="Q18" s="276" t="s">
        <v>1496</v>
      </c>
      <c r="R18" s="271" t="s">
        <v>80</v>
      </c>
      <c r="S18" s="271" t="s">
        <v>1513</v>
      </c>
      <c r="T18" s="276" t="s">
        <v>176</v>
      </c>
    </row>
    <row r="19" spans="1:20" ht="27" customHeight="1">
      <c r="A19" s="271" t="s">
        <v>1482</v>
      </c>
      <c r="B19" s="271" t="s">
        <v>80</v>
      </c>
      <c r="C19" s="272" t="s">
        <v>160</v>
      </c>
      <c r="D19" s="272" t="s">
        <v>58</v>
      </c>
      <c r="E19" s="273" t="s">
        <v>1514</v>
      </c>
      <c r="F19" s="271" t="s">
        <v>1515</v>
      </c>
      <c r="G19" s="262">
        <v>11892500</v>
      </c>
      <c r="H19" s="268">
        <v>0</v>
      </c>
      <c r="I19" s="277">
        <v>11892500</v>
      </c>
      <c r="J19" s="263">
        <v>45148</v>
      </c>
      <c r="K19" s="263">
        <v>45166</v>
      </c>
      <c r="L19" s="260">
        <v>0</v>
      </c>
      <c r="M19" s="263">
        <v>45289</v>
      </c>
      <c r="N19" s="271" t="s">
        <v>1516</v>
      </c>
      <c r="O19" s="275" t="s">
        <v>332</v>
      </c>
      <c r="P19" s="279">
        <v>26</v>
      </c>
      <c r="Q19" s="276" t="s">
        <v>1496</v>
      </c>
      <c r="R19" s="271" t="s">
        <v>80</v>
      </c>
      <c r="S19" s="271" t="s">
        <v>1517</v>
      </c>
      <c r="T19" s="276" t="s">
        <v>176</v>
      </c>
    </row>
    <row r="20" spans="1:20" ht="27" customHeight="1">
      <c r="A20" s="268" t="s">
        <v>1518</v>
      </c>
      <c r="B20" s="268" t="s">
        <v>1519</v>
      </c>
      <c r="C20" s="268" t="s">
        <v>160</v>
      </c>
      <c r="D20" s="268" t="s">
        <v>58</v>
      </c>
      <c r="E20" s="269" t="s">
        <v>1484</v>
      </c>
      <c r="F20" s="270" t="s">
        <v>1520</v>
      </c>
      <c r="G20" s="262">
        <v>14958396</v>
      </c>
      <c r="H20" s="268">
        <v>0</v>
      </c>
      <c r="I20" s="269">
        <v>14958396</v>
      </c>
      <c r="J20" s="263">
        <v>45111</v>
      </c>
      <c r="K20" s="263">
        <v>45114</v>
      </c>
      <c r="L20" s="260">
        <v>0</v>
      </c>
      <c r="M20" s="263">
        <v>45230</v>
      </c>
      <c r="N20" s="268" t="s">
        <v>1521</v>
      </c>
      <c r="O20" s="268" t="s">
        <v>1487</v>
      </c>
      <c r="P20" s="268">
        <v>26</v>
      </c>
      <c r="Q20" s="268" t="s">
        <v>181</v>
      </c>
      <c r="R20" s="268">
        <v>5190898</v>
      </c>
      <c r="S20" s="268" t="s">
        <v>1522</v>
      </c>
      <c r="T20" s="268" t="s">
        <v>176</v>
      </c>
    </row>
    <row r="21" spans="1:20" ht="27" customHeight="1">
      <c r="A21" s="268" t="s">
        <v>1518</v>
      </c>
      <c r="B21" s="268" t="s">
        <v>1523</v>
      </c>
      <c r="C21" s="268" t="s">
        <v>160</v>
      </c>
      <c r="D21" s="268" t="s">
        <v>58</v>
      </c>
      <c r="E21" s="269" t="s">
        <v>1484</v>
      </c>
      <c r="F21" s="270" t="s">
        <v>1520</v>
      </c>
      <c r="G21" s="262">
        <v>14958396</v>
      </c>
      <c r="H21" s="268">
        <v>0</v>
      </c>
      <c r="I21" s="269">
        <v>14958396</v>
      </c>
      <c r="J21" s="263">
        <v>45111</v>
      </c>
      <c r="K21" s="263">
        <v>45114</v>
      </c>
      <c r="L21" s="260">
        <v>0</v>
      </c>
      <c r="M21" s="263">
        <v>45230</v>
      </c>
      <c r="N21" s="268" t="s">
        <v>1524</v>
      </c>
      <c r="O21" s="268" t="s">
        <v>1487</v>
      </c>
      <c r="P21" s="268">
        <v>10</v>
      </c>
      <c r="Q21" s="268" t="s">
        <v>166</v>
      </c>
      <c r="R21" s="268">
        <v>5191233</v>
      </c>
      <c r="S21" s="268" t="s">
        <v>1525</v>
      </c>
      <c r="T21" s="268" t="s">
        <v>176</v>
      </c>
    </row>
    <row r="22" spans="1:20" ht="27" customHeight="1">
      <c r="A22" s="268" t="s">
        <v>1518</v>
      </c>
      <c r="B22" s="268" t="s">
        <v>1526</v>
      </c>
      <c r="C22" s="268" t="s">
        <v>160</v>
      </c>
      <c r="D22" s="268" t="s">
        <v>58</v>
      </c>
      <c r="E22" s="269" t="s">
        <v>1484</v>
      </c>
      <c r="F22" s="270" t="s">
        <v>1520</v>
      </c>
      <c r="G22" s="262">
        <v>22437594</v>
      </c>
      <c r="H22" s="268">
        <v>0</v>
      </c>
      <c r="I22" s="269">
        <v>22437594</v>
      </c>
      <c r="J22" s="263">
        <v>45111</v>
      </c>
      <c r="K22" s="263">
        <v>45114</v>
      </c>
      <c r="L22" s="260">
        <v>0</v>
      </c>
      <c r="M22" s="263">
        <v>45230</v>
      </c>
      <c r="N22" s="268" t="s">
        <v>1527</v>
      </c>
      <c r="O22" s="268" t="s">
        <v>1487</v>
      </c>
      <c r="P22" s="268">
        <v>26</v>
      </c>
      <c r="Q22" s="268" t="s">
        <v>181</v>
      </c>
      <c r="R22" s="268">
        <v>5191343</v>
      </c>
      <c r="S22" s="268" t="s">
        <v>1528</v>
      </c>
      <c r="T22" s="268" t="s">
        <v>176</v>
      </c>
    </row>
    <row r="23" spans="1:20" ht="27" customHeight="1">
      <c r="A23" s="268" t="s">
        <v>1518</v>
      </c>
      <c r="B23" s="268" t="s">
        <v>1529</v>
      </c>
      <c r="C23" s="268" t="s">
        <v>160</v>
      </c>
      <c r="D23" s="268" t="s">
        <v>57</v>
      </c>
      <c r="E23" s="269" t="s">
        <v>1530</v>
      </c>
      <c r="F23" s="270" t="s">
        <v>1531</v>
      </c>
      <c r="G23" s="262">
        <v>70416548</v>
      </c>
      <c r="H23" s="268">
        <v>0</v>
      </c>
      <c r="I23" s="269">
        <v>70416548</v>
      </c>
      <c r="J23" s="263">
        <v>45113</v>
      </c>
      <c r="K23" s="263">
        <v>45119</v>
      </c>
      <c r="L23" s="260">
        <v>0</v>
      </c>
      <c r="M23" s="263">
        <v>45275</v>
      </c>
      <c r="N23" s="268" t="s">
        <v>1532</v>
      </c>
      <c r="O23" s="268" t="s">
        <v>1533</v>
      </c>
      <c r="P23" s="268">
        <v>26</v>
      </c>
      <c r="Q23" s="268" t="s">
        <v>181</v>
      </c>
      <c r="R23" s="268">
        <v>5195712</v>
      </c>
      <c r="S23" s="268" t="s">
        <v>1534</v>
      </c>
      <c r="T23" s="268" t="s">
        <v>176</v>
      </c>
    </row>
    <row r="24" spans="1:20" ht="27" customHeight="1">
      <c r="A24" s="268" t="s">
        <v>1518</v>
      </c>
      <c r="B24" s="268" t="s">
        <v>1535</v>
      </c>
      <c r="C24" s="268" t="s">
        <v>160</v>
      </c>
      <c r="D24" s="268" t="s">
        <v>57</v>
      </c>
      <c r="E24" s="269" t="s">
        <v>1492</v>
      </c>
      <c r="F24" s="270" t="s">
        <v>1531</v>
      </c>
      <c r="G24" s="262">
        <v>5100000</v>
      </c>
      <c r="H24" s="268">
        <v>0</v>
      </c>
      <c r="I24" s="269">
        <v>5100000</v>
      </c>
      <c r="J24" s="263">
        <v>45113</v>
      </c>
      <c r="K24" s="263">
        <v>45119</v>
      </c>
      <c r="L24" s="260">
        <v>0</v>
      </c>
      <c r="M24" s="263">
        <v>45275</v>
      </c>
      <c r="N24" s="268" t="s">
        <v>1536</v>
      </c>
      <c r="O24" s="268" t="s">
        <v>1495</v>
      </c>
      <c r="P24" s="268">
        <v>26</v>
      </c>
      <c r="Q24" s="268" t="s">
        <v>181</v>
      </c>
      <c r="R24" s="268">
        <v>5195717</v>
      </c>
      <c r="S24" s="268" t="s">
        <v>1537</v>
      </c>
      <c r="T24" s="268" t="s">
        <v>176</v>
      </c>
    </row>
    <row r="25" spans="1:20" ht="27" customHeight="1">
      <c r="A25" s="268" t="s">
        <v>1518</v>
      </c>
      <c r="B25" s="268" t="s">
        <v>1538</v>
      </c>
      <c r="C25" s="268" t="s">
        <v>160</v>
      </c>
      <c r="D25" s="268" t="s">
        <v>57</v>
      </c>
      <c r="E25" s="269" t="s">
        <v>1492</v>
      </c>
      <c r="F25" s="270" t="s">
        <v>1531</v>
      </c>
      <c r="G25" s="262">
        <v>3100000</v>
      </c>
      <c r="H25" s="268">
        <v>0</v>
      </c>
      <c r="I25" s="269">
        <v>3100000</v>
      </c>
      <c r="J25" s="263">
        <v>45113</v>
      </c>
      <c r="K25" s="263">
        <v>45119</v>
      </c>
      <c r="L25" s="260">
        <v>0</v>
      </c>
      <c r="M25" s="263">
        <v>45275</v>
      </c>
      <c r="N25" s="268" t="s">
        <v>1539</v>
      </c>
      <c r="O25" s="268" t="s">
        <v>1495</v>
      </c>
      <c r="P25" s="268">
        <v>26</v>
      </c>
      <c r="Q25" s="268" t="s">
        <v>181</v>
      </c>
      <c r="R25" s="268">
        <v>5195722</v>
      </c>
      <c r="S25" s="268" t="s">
        <v>1540</v>
      </c>
      <c r="T25" s="268" t="s">
        <v>176</v>
      </c>
    </row>
    <row r="26" spans="1:20" ht="27" customHeight="1">
      <c r="A26" s="268" t="s">
        <v>1518</v>
      </c>
      <c r="B26" s="268" t="s">
        <v>1541</v>
      </c>
      <c r="C26" s="268" t="s">
        <v>160</v>
      </c>
      <c r="D26" s="268" t="s">
        <v>57</v>
      </c>
      <c r="E26" s="269" t="s">
        <v>1492</v>
      </c>
      <c r="F26" s="270" t="s">
        <v>1531</v>
      </c>
      <c r="G26" s="262">
        <v>3584400</v>
      </c>
      <c r="H26" s="268">
        <v>0</v>
      </c>
      <c r="I26" s="269">
        <v>3584400</v>
      </c>
      <c r="J26" s="263">
        <v>45113</v>
      </c>
      <c r="K26" s="263">
        <v>45119</v>
      </c>
      <c r="L26" s="260">
        <v>0</v>
      </c>
      <c r="M26" s="263">
        <v>45275</v>
      </c>
      <c r="N26" s="268" t="s">
        <v>1542</v>
      </c>
      <c r="O26" s="268" t="s">
        <v>1495</v>
      </c>
      <c r="P26" s="268">
        <v>26</v>
      </c>
      <c r="Q26" s="268" t="s">
        <v>181</v>
      </c>
      <c r="R26" s="268">
        <v>5195920</v>
      </c>
      <c r="S26" s="268" t="s">
        <v>1543</v>
      </c>
      <c r="T26" s="268" t="s">
        <v>176</v>
      </c>
    </row>
    <row r="27" spans="1:20" ht="27" customHeight="1">
      <c r="A27" s="268" t="s">
        <v>1518</v>
      </c>
      <c r="B27" s="268" t="s">
        <v>1544</v>
      </c>
      <c r="C27" s="268" t="s">
        <v>160</v>
      </c>
      <c r="D27" s="268" t="s">
        <v>57</v>
      </c>
      <c r="E27" s="269" t="s">
        <v>1545</v>
      </c>
      <c r="F27" s="270" t="s">
        <v>1546</v>
      </c>
      <c r="G27" s="262">
        <v>5900000</v>
      </c>
      <c r="H27" s="268">
        <v>0</v>
      </c>
      <c r="I27" s="269">
        <v>5900000</v>
      </c>
      <c r="J27" s="263" t="s">
        <v>80</v>
      </c>
      <c r="K27" s="263" t="s">
        <v>80</v>
      </c>
      <c r="L27" s="260">
        <v>0</v>
      </c>
      <c r="M27" s="280" t="s">
        <v>80</v>
      </c>
      <c r="N27" s="268" t="s">
        <v>1547</v>
      </c>
      <c r="O27" s="268" t="s">
        <v>80</v>
      </c>
      <c r="P27" s="268">
        <v>10</v>
      </c>
      <c r="Q27" s="268" t="s">
        <v>166</v>
      </c>
      <c r="R27" s="268">
        <v>5065344</v>
      </c>
      <c r="S27" s="268" t="s">
        <v>1548</v>
      </c>
      <c r="T27" s="268" t="s">
        <v>1549</v>
      </c>
    </row>
    <row r="28" spans="1:20" ht="27" customHeight="1">
      <c r="A28" s="268" t="s">
        <v>1518</v>
      </c>
      <c r="B28" s="268" t="s">
        <v>1550</v>
      </c>
      <c r="C28" s="268" t="s">
        <v>160</v>
      </c>
      <c r="D28" s="268" t="s">
        <v>57</v>
      </c>
      <c r="E28" s="269" t="s">
        <v>1551</v>
      </c>
      <c r="F28" s="270" t="s">
        <v>1546</v>
      </c>
      <c r="G28" s="262">
        <v>3000000</v>
      </c>
      <c r="H28" s="268">
        <v>0</v>
      </c>
      <c r="I28" s="269">
        <v>3000000</v>
      </c>
      <c r="J28" s="263">
        <v>45131</v>
      </c>
      <c r="K28" s="263">
        <v>45133</v>
      </c>
      <c r="L28" s="260">
        <v>0</v>
      </c>
      <c r="M28" s="263">
        <v>45230</v>
      </c>
      <c r="N28" s="268" t="s">
        <v>1552</v>
      </c>
      <c r="O28" s="268" t="s">
        <v>944</v>
      </c>
      <c r="P28" s="268">
        <v>10</v>
      </c>
      <c r="Q28" s="268" t="s">
        <v>166</v>
      </c>
      <c r="R28" s="268">
        <v>5244625</v>
      </c>
      <c r="S28" s="268" t="s">
        <v>1553</v>
      </c>
      <c r="T28" s="268" t="s">
        <v>176</v>
      </c>
    </row>
    <row r="29" spans="1:20" ht="27" customHeight="1">
      <c r="A29" s="268" t="s">
        <v>1518</v>
      </c>
      <c r="B29" s="268" t="s">
        <v>1554</v>
      </c>
      <c r="C29" s="268" t="s">
        <v>160</v>
      </c>
      <c r="D29" s="268" t="s">
        <v>57</v>
      </c>
      <c r="E29" s="269" t="s">
        <v>1555</v>
      </c>
      <c r="F29" s="270" t="s">
        <v>1546</v>
      </c>
      <c r="G29" s="262">
        <v>5000000</v>
      </c>
      <c r="H29" s="268">
        <v>0</v>
      </c>
      <c r="I29" s="269">
        <v>5000000</v>
      </c>
      <c r="J29" s="263">
        <v>45131</v>
      </c>
      <c r="K29" s="263">
        <v>45133</v>
      </c>
      <c r="L29" s="260">
        <v>0</v>
      </c>
      <c r="M29" s="263">
        <v>45230</v>
      </c>
      <c r="N29" s="268" t="s">
        <v>1556</v>
      </c>
      <c r="O29" s="268" t="s">
        <v>1557</v>
      </c>
      <c r="P29" s="268">
        <v>26</v>
      </c>
      <c r="Q29" s="268" t="s">
        <v>181</v>
      </c>
      <c r="R29" s="268">
        <v>5244520</v>
      </c>
      <c r="S29" s="268" t="s">
        <v>1558</v>
      </c>
      <c r="T29" s="268" t="s">
        <v>176</v>
      </c>
    </row>
    <row r="30" spans="1:20" ht="27" customHeight="1">
      <c r="A30" s="268" t="s">
        <v>1518</v>
      </c>
      <c r="B30" s="268">
        <v>112195</v>
      </c>
      <c r="C30" s="268" t="s">
        <v>1559</v>
      </c>
      <c r="D30" s="268" t="s">
        <v>57</v>
      </c>
      <c r="E30" s="269" t="s">
        <v>191</v>
      </c>
      <c r="F30" s="270" t="s">
        <v>1560</v>
      </c>
      <c r="G30" s="262">
        <v>2999507</v>
      </c>
      <c r="H30" s="268">
        <v>0</v>
      </c>
      <c r="I30" s="269">
        <v>6629182</v>
      </c>
      <c r="J30" s="263">
        <v>45105</v>
      </c>
      <c r="K30" s="263">
        <v>45113</v>
      </c>
      <c r="L30" s="260">
        <v>0</v>
      </c>
      <c r="M30" s="263">
        <v>45230</v>
      </c>
      <c r="N30" s="268" t="s">
        <v>1561</v>
      </c>
      <c r="O30" s="268" t="s">
        <v>332</v>
      </c>
      <c r="P30" s="268">
        <v>10</v>
      </c>
      <c r="Q30" s="268" t="s">
        <v>166</v>
      </c>
      <c r="R30" s="268" t="s">
        <v>80</v>
      </c>
      <c r="S30" s="268" t="s">
        <v>1562</v>
      </c>
      <c r="T30" s="268" t="s">
        <v>176</v>
      </c>
    </row>
    <row r="31" spans="1:20" ht="27" customHeight="1">
      <c r="A31" s="268" t="s">
        <v>1563</v>
      </c>
      <c r="B31" s="268" t="s">
        <v>1564</v>
      </c>
      <c r="C31" s="268" t="s">
        <v>160</v>
      </c>
      <c r="D31" s="268" t="s">
        <v>58</v>
      </c>
      <c r="E31" s="269" t="s">
        <v>1565</v>
      </c>
      <c r="F31" s="270" t="s">
        <v>1566</v>
      </c>
      <c r="G31" s="262">
        <v>2647700</v>
      </c>
      <c r="H31" s="268">
        <v>0</v>
      </c>
      <c r="I31" s="269">
        <v>2647700</v>
      </c>
      <c r="J31" s="263">
        <v>45160</v>
      </c>
      <c r="K31" s="263">
        <v>45161</v>
      </c>
      <c r="L31" s="260">
        <v>0</v>
      </c>
      <c r="M31" s="263">
        <v>45191</v>
      </c>
      <c r="N31" s="268" t="s">
        <v>1567</v>
      </c>
      <c r="O31" s="268" t="s">
        <v>1568</v>
      </c>
      <c r="P31" s="268">
        <v>26</v>
      </c>
      <c r="Q31" s="268" t="s">
        <v>181</v>
      </c>
      <c r="R31" s="268" t="s">
        <v>1569</v>
      </c>
      <c r="S31" s="268" t="s">
        <v>1570</v>
      </c>
      <c r="T31" s="268" t="s">
        <v>176</v>
      </c>
    </row>
    <row r="32" spans="1:20" ht="27" customHeight="1">
      <c r="A32" s="268" t="s">
        <v>1563</v>
      </c>
      <c r="B32" s="268" t="s">
        <v>1571</v>
      </c>
      <c r="C32" s="268" t="s">
        <v>160</v>
      </c>
      <c r="D32" s="268" t="s">
        <v>58</v>
      </c>
      <c r="E32" s="269" t="s">
        <v>1572</v>
      </c>
      <c r="F32" s="270" t="s">
        <v>1573</v>
      </c>
      <c r="G32" s="262">
        <v>1650200</v>
      </c>
      <c r="H32" s="268">
        <v>121600</v>
      </c>
      <c r="I32" s="269">
        <v>1771800</v>
      </c>
      <c r="J32" s="263">
        <v>45160</v>
      </c>
      <c r="K32" s="263">
        <v>45161</v>
      </c>
      <c r="L32" s="260">
        <v>0</v>
      </c>
      <c r="M32" s="263">
        <v>45191</v>
      </c>
      <c r="N32" s="268" t="s">
        <v>363</v>
      </c>
      <c r="O32" s="268" t="s">
        <v>1574</v>
      </c>
      <c r="P32" s="268">
        <v>26</v>
      </c>
      <c r="Q32" s="268" t="s">
        <v>181</v>
      </c>
      <c r="R32" s="268" t="s">
        <v>1575</v>
      </c>
      <c r="S32" s="268" t="s">
        <v>1576</v>
      </c>
      <c r="T32" s="268" t="s">
        <v>176</v>
      </c>
    </row>
    <row r="33" spans="1:20" ht="27" customHeight="1">
      <c r="A33" s="268" t="s">
        <v>1563</v>
      </c>
      <c r="B33" s="268" t="s">
        <v>1577</v>
      </c>
      <c r="C33" s="268" t="s">
        <v>160</v>
      </c>
      <c r="D33" s="268" t="s">
        <v>58</v>
      </c>
      <c r="E33" s="269" t="s">
        <v>1565</v>
      </c>
      <c r="F33" s="270" t="s">
        <v>1578</v>
      </c>
      <c r="G33" s="262">
        <v>4237800</v>
      </c>
      <c r="H33" s="268">
        <v>0</v>
      </c>
      <c r="I33" s="269">
        <v>4237800</v>
      </c>
      <c r="J33" s="263">
        <v>45162</v>
      </c>
      <c r="K33" s="263">
        <v>45163</v>
      </c>
      <c r="L33" s="260">
        <v>0</v>
      </c>
      <c r="M33" s="263">
        <v>45275</v>
      </c>
      <c r="N33" s="268" t="s">
        <v>960</v>
      </c>
      <c r="O33" s="268" t="s">
        <v>1574</v>
      </c>
      <c r="P33" s="268">
        <v>26</v>
      </c>
      <c r="Q33" s="268" t="s">
        <v>181</v>
      </c>
      <c r="R33" s="268" t="s">
        <v>1579</v>
      </c>
      <c r="S33" s="268" t="s">
        <v>1580</v>
      </c>
      <c r="T33" s="268" t="s">
        <v>176</v>
      </c>
    </row>
    <row r="34" spans="1:20" ht="27" customHeight="1">
      <c r="A34" s="268" t="s">
        <v>1581</v>
      </c>
      <c r="B34" s="268" t="s">
        <v>1582</v>
      </c>
      <c r="C34" s="268" t="s">
        <v>160</v>
      </c>
      <c r="D34" s="268" t="s">
        <v>1583</v>
      </c>
      <c r="E34" s="269" t="s">
        <v>1584</v>
      </c>
      <c r="F34" s="270" t="s">
        <v>1585</v>
      </c>
      <c r="G34" s="262">
        <v>3000000</v>
      </c>
      <c r="H34" s="268">
        <v>0</v>
      </c>
      <c r="I34" s="269">
        <v>3000000</v>
      </c>
      <c r="J34" s="263">
        <v>45135</v>
      </c>
      <c r="K34" s="263">
        <v>45135</v>
      </c>
      <c r="L34" s="260">
        <v>0</v>
      </c>
      <c r="M34" s="263">
        <v>45291</v>
      </c>
      <c r="N34" s="268" t="s">
        <v>474</v>
      </c>
      <c r="O34" s="268" t="s">
        <v>1586</v>
      </c>
      <c r="P34" s="268">
        <v>10</v>
      </c>
      <c r="Q34" s="268" t="s">
        <v>166</v>
      </c>
      <c r="R34" s="268" t="s">
        <v>80</v>
      </c>
      <c r="S34" s="268" t="s">
        <v>1587</v>
      </c>
      <c r="T34" s="268" t="s">
        <v>176</v>
      </c>
    </row>
    <row r="35" spans="1:20" ht="27" customHeight="1">
      <c r="A35" s="268" t="s">
        <v>1581</v>
      </c>
      <c r="B35" s="268" t="s">
        <v>1588</v>
      </c>
      <c r="C35" s="268" t="s">
        <v>319</v>
      </c>
      <c r="D35" s="268" t="s">
        <v>1589</v>
      </c>
      <c r="E35" s="269" t="s">
        <v>1590</v>
      </c>
      <c r="F35" s="270" t="s">
        <v>1591</v>
      </c>
      <c r="G35" s="262">
        <v>28229184</v>
      </c>
      <c r="H35" s="268">
        <v>0</v>
      </c>
      <c r="I35" s="269">
        <v>28229184</v>
      </c>
      <c r="J35" s="263">
        <v>45152</v>
      </c>
      <c r="K35" s="263">
        <v>45152</v>
      </c>
      <c r="L35" s="260">
        <v>0</v>
      </c>
      <c r="M35" s="263">
        <v>45291</v>
      </c>
      <c r="N35" s="268" t="s">
        <v>1592</v>
      </c>
      <c r="O35" s="268" t="s">
        <v>549</v>
      </c>
      <c r="P35" s="268">
        <v>26</v>
      </c>
      <c r="Q35" s="268" t="s">
        <v>181</v>
      </c>
      <c r="R35" s="268" t="s">
        <v>80</v>
      </c>
      <c r="S35" s="268" t="s">
        <v>1593</v>
      </c>
      <c r="T35" s="268" t="s">
        <v>176</v>
      </c>
    </row>
    <row r="36" spans="1:20" ht="27" customHeight="1">
      <c r="A36" s="268" t="s">
        <v>1581</v>
      </c>
      <c r="B36" s="268" t="s">
        <v>1594</v>
      </c>
      <c r="C36" s="268" t="s">
        <v>319</v>
      </c>
      <c r="D36" s="268" t="s">
        <v>1589</v>
      </c>
      <c r="E36" s="269" t="s">
        <v>1590</v>
      </c>
      <c r="F36" s="270" t="s">
        <v>1595</v>
      </c>
      <c r="G36" s="262">
        <v>1469000</v>
      </c>
      <c r="H36" s="268">
        <v>0</v>
      </c>
      <c r="I36" s="269">
        <v>1469000</v>
      </c>
      <c r="J36" s="263">
        <v>45152</v>
      </c>
      <c r="K36" s="263">
        <v>45152</v>
      </c>
      <c r="L36" s="260">
        <v>0</v>
      </c>
      <c r="M36" s="263">
        <v>45191</v>
      </c>
      <c r="N36" s="268" t="s">
        <v>363</v>
      </c>
      <c r="O36" s="268" t="s">
        <v>382</v>
      </c>
      <c r="P36" s="268">
        <v>26</v>
      </c>
      <c r="Q36" s="268" t="s">
        <v>181</v>
      </c>
      <c r="R36" s="268" t="s">
        <v>80</v>
      </c>
      <c r="S36" s="268" t="s">
        <v>1596</v>
      </c>
      <c r="T36" s="268" t="s">
        <v>176</v>
      </c>
    </row>
    <row r="37" spans="1:20" ht="27" customHeight="1">
      <c r="A37" s="268" t="s">
        <v>1597</v>
      </c>
      <c r="B37" s="268" t="s">
        <v>1598</v>
      </c>
      <c r="C37" s="268" t="s">
        <v>160</v>
      </c>
      <c r="D37" s="268" t="s">
        <v>58</v>
      </c>
      <c r="E37" s="269" t="s">
        <v>1236</v>
      </c>
      <c r="F37" s="270" t="s">
        <v>1599</v>
      </c>
      <c r="G37" s="262">
        <v>3101965.88</v>
      </c>
      <c r="H37" s="268">
        <v>0</v>
      </c>
      <c r="I37" s="269">
        <v>3101965.88</v>
      </c>
      <c r="J37" s="263">
        <v>45149</v>
      </c>
      <c r="K37" s="263">
        <v>45153</v>
      </c>
      <c r="L37" s="260">
        <v>0</v>
      </c>
      <c r="M37" s="263">
        <v>45169</v>
      </c>
      <c r="N37" s="268" t="s">
        <v>1600</v>
      </c>
      <c r="O37" s="268" t="s">
        <v>566</v>
      </c>
      <c r="P37" s="268">
        <v>10</v>
      </c>
      <c r="Q37" s="268" t="s">
        <v>1601</v>
      </c>
      <c r="R37" s="268" t="s">
        <v>1602</v>
      </c>
      <c r="S37" s="268" t="s">
        <v>1603</v>
      </c>
      <c r="T37" s="268" t="s">
        <v>176</v>
      </c>
    </row>
    <row r="38" spans="1:20" ht="27" customHeight="1">
      <c r="A38" s="268" t="s">
        <v>1597</v>
      </c>
      <c r="B38" s="268" t="s">
        <v>1604</v>
      </c>
      <c r="C38" s="268" t="s">
        <v>160</v>
      </c>
      <c r="D38" s="268" t="s">
        <v>58</v>
      </c>
      <c r="E38" s="269" t="s">
        <v>1605</v>
      </c>
      <c r="F38" s="270" t="s">
        <v>1606</v>
      </c>
      <c r="G38" s="262">
        <v>18836500</v>
      </c>
      <c r="H38" s="268">
        <v>0</v>
      </c>
      <c r="I38" s="269">
        <v>18836500</v>
      </c>
      <c r="J38" s="263">
        <v>45161</v>
      </c>
      <c r="K38" s="263">
        <v>45166</v>
      </c>
      <c r="L38" s="260">
        <v>0</v>
      </c>
      <c r="M38" s="263">
        <v>45177</v>
      </c>
      <c r="N38" s="268" t="s">
        <v>1607</v>
      </c>
      <c r="O38" s="268" t="s">
        <v>1608</v>
      </c>
      <c r="P38" s="268">
        <v>10</v>
      </c>
      <c r="Q38" s="268" t="s">
        <v>1601</v>
      </c>
      <c r="R38" s="268" t="s">
        <v>1609</v>
      </c>
      <c r="S38" s="268" t="s">
        <v>1610</v>
      </c>
      <c r="T38" s="268" t="s">
        <v>176</v>
      </c>
    </row>
    <row r="39" spans="1:20" ht="27" customHeight="1">
      <c r="A39" s="268" t="s">
        <v>1597</v>
      </c>
      <c r="B39" s="268" t="s">
        <v>1611</v>
      </c>
      <c r="C39" s="268" t="s">
        <v>160</v>
      </c>
      <c r="D39" s="268" t="s">
        <v>58</v>
      </c>
      <c r="E39" s="269" t="s">
        <v>1612</v>
      </c>
      <c r="F39" s="270" t="s">
        <v>1613</v>
      </c>
      <c r="G39" s="262">
        <v>5264700</v>
      </c>
      <c r="H39" s="268">
        <v>0</v>
      </c>
      <c r="I39" s="269">
        <v>5264700</v>
      </c>
      <c r="J39" s="263">
        <v>45166</v>
      </c>
      <c r="K39" s="263">
        <v>45167</v>
      </c>
      <c r="L39" s="260">
        <v>0</v>
      </c>
      <c r="M39" s="263">
        <v>45184</v>
      </c>
      <c r="N39" s="268" t="s">
        <v>197</v>
      </c>
      <c r="O39" s="268" t="s">
        <v>1614</v>
      </c>
      <c r="P39" s="268">
        <v>10</v>
      </c>
      <c r="Q39" s="268" t="s">
        <v>1601</v>
      </c>
      <c r="R39" s="268" t="s">
        <v>1609</v>
      </c>
      <c r="S39" s="268" t="s">
        <v>1615</v>
      </c>
      <c r="T39" s="268" t="s">
        <v>176</v>
      </c>
    </row>
    <row r="40" spans="1:20" ht="27" customHeight="1">
      <c r="A40" s="268" t="s">
        <v>1597</v>
      </c>
      <c r="B40" s="268" t="s">
        <v>1616</v>
      </c>
      <c r="C40" s="268" t="s">
        <v>319</v>
      </c>
      <c r="D40" s="268" t="s">
        <v>58</v>
      </c>
      <c r="E40" s="269" t="s">
        <v>1617</v>
      </c>
      <c r="F40" s="270" t="s">
        <v>1618</v>
      </c>
      <c r="G40" s="262">
        <v>2898949</v>
      </c>
      <c r="H40" s="268">
        <v>0</v>
      </c>
      <c r="I40" s="269">
        <v>2898949</v>
      </c>
      <c r="J40" s="263">
        <v>45107</v>
      </c>
      <c r="K40" s="263">
        <v>45087</v>
      </c>
      <c r="L40" s="260">
        <v>0</v>
      </c>
      <c r="M40" s="263">
        <v>45137</v>
      </c>
      <c r="N40" s="268" t="s">
        <v>1619</v>
      </c>
      <c r="O40" s="268" t="s">
        <v>505</v>
      </c>
      <c r="P40" s="268">
        <v>10</v>
      </c>
      <c r="Q40" s="268" t="s">
        <v>1601</v>
      </c>
      <c r="R40" s="268" t="s">
        <v>1616</v>
      </c>
      <c r="S40" s="268" t="s">
        <v>1620</v>
      </c>
      <c r="T40" s="268" t="s">
        <v>176</v>
      </c>
    </row>
    <row r="41" spans="1:20" ht="27" customHeight="1">
      <c r="A41" s="268" t="s">
        <v>1597</v>
      </c>
      <c r="B41" s="268" t="s">
        <v>1621</v>
      </c>
      <c r="C41" s="268" t="s">
        <v>319</v>
      </c>
      <c r="D41" s="268" t="s">
        <v>58</v>
      </c>
      <c r="E41" s="269" t="s">
        <v>1617</v>
      </c>
      <c r="F41" s="270" t="s">
        <v>1622</v>
      </c>
      <c r="G41" s="262">
        <v>2192688</v>
      </c>
      <c r="H41" s="268">
        <v>0</v>
      </c>
      <c r="I41" s="269">
        <v>2192688</v>
      </c>
      <c r="J41" s="263">
        <v>45107</v>
      </c>
      <c r="K41" s="263">
        <v>45087</v>
      </c>
      <c r="L41" s="260">
        <v>0</v>
      </c>
      <c r="M41" s="263">
        <v>45137</v>
      </c>
      <c r="N41" s="268" t="s">
        <v>315</v>
      </c>
      <c r="O41" s="268" t="s">
        <v>505</v>
      </c>
      <c r="P41" s="268">
        <v>10</v>
      </c>
      <c r="Q41" s="268" t="s">
        <v>1601</v>
      </c>
      <c r="R41" s="268" t="s">
        <v>1621</v>
      </c>
      <c r="S41" s="268" t="s">
        <v>1623</v>
      </c>
      <c r="T41" s="268" t="s">
        <v>176</v>
      </c>
    </row>
    <row r="42" spans="1:20" ht="27" customHeight="1">
      <c r="A42" s="268" t="s">
        <v>1597</v>
      </c>
      <c r="B42" s="268" t="s">
        <v>1624</v>
      </c>
      <c r="C42" s="268" t="s">
        <v>319</v>
      </c>
      <c r="D42" s="268" t="s">
        <v>58</v>
      </c>
      <c r="E42" s="269" t="s">
        <v>209</v>
      </c>
      <c r="F42" s="270" t="s">
        <v>1625</v>
      </c>
      <c r="G42" s="262">
        <v>1495143</v>
      </c>
      <c r="H42" s="268">
        <v>0</v>
      </c>
      <c r="I42" s="269">
        <v>1495143</v>
      </c>
      <c r="J42" s="263">
        <v>45162</v>
      </c>
      <c r="K42" s="263">
        <v>45167</v>
      </c>
      <c r="L42" s="260">
        <v>0</v>
      </c>
      <c r="M42" s="263">
        <v>45199</v>
      </c>
      <c r="N42" s="268" t="s">
        <v>1626</v>
      </c>
      <c r="O42" s="268" t="s">
        <v>1272</v>
      </c>
      <c r="P42" s="268">
        <v>10</v>
      </c>
      <c r="Q42" s="268" t="s">
        <v>1601</v>
      </c>
      <c r="R42" s="268" t="s">
        <v>1624</v>
      </c>
      <c r="S42" s="268" t="s">
        <v>1627</v>
      </c>
      <c r="T42" s="268" t="s">
        <v>176</v>
      </c>
    </row>
    <row r="43" spans="1:20" ht="27" customHeight="1">
      <c r="A43" s="281" t="s">
        <v>1628</v>
      </c>
      <c r="B43" s="281">
        <v>113753</v>
      </c>
      <c r="C43" s="281" t="s">
        <v>54</v>
      </c>
      <c r="D43" s="281" t="s">
        <v>58</v>
      </c>
      <c r="E43" s="269" t="s">
        <v>1629</v>
      </c>
      <c r="F43" s="281" t="s">
        <v>1630</v>
      </c>
      <c r="G43" s="262">
        <v>1199980</v>
      </c>
      <c r="H43" s="282">
        <v>0</v>
      </c>
      <c r="I43" s="269">
        <f>+G43</f>
        <v>1199980</v>
      </c>
      <c r="J43" s="263">
        <v>45134</v>
      </c>
      <c r="K43" s="263">
        <v>45134</v>
      </c>
      <c r="L43" s="282" t="s">
        <v>80</v>
      </c>
      <c r="M43" s="263" t="s">
        <v>80</v>
      </c>
      <c r="N43" s="268" t="s">
        <v>960</v>
      </c>
      <c r="O43" s="283" t="s">
        <v>382</v>
      </c>
      <c r="P43" s="281">
        <v>26</v>
      </c>
      <c r="Q43" s="282" t="s">
        <v>181</v>
      </c>
      <c r="R43" s="268" t="s">
        <v>80</v>
      </c>
      <c r="S43" s="283" t="s">
        <v>1631</v>
      </c>
      <c r="T43" s="282" t="s">
        <v>80</v>
      </c>
    </row>
    <row r="44" spans="1:20" ht="27" customHeight="1">
      <c r="A44" s="284" t="s">
        <v>1628</v>
      </c>
      <c r="B44" s="281" t="s">
        <v>1632</v>
      </c>
      <c r="C44" s="284" t="s">
        <v>54</v>
      </c>
      <c r="D44" s="284" t="s">
        <v>58</v>
      </c>
      <c r="E44" s="269" t="s">
        <v>1633</v>
      </c>
      <c r="F44" s="281" t="s">
        <v>1634</v>
      </c>
      <c r="G44" s="262">
        <v>1546886</v>
      </c>
      <c r="H44" s="284">
        <v>0</v>
      </c>
      <c r="I44" s="269">
        <f>+G44</f>
        <v>1546886</v>
      </c>
      <c r="J44" s="263">
        <v>45148</v>
      </c>
      <c r="K44" s="263">
        <v>45154</v>
      </c>
      <c r="L44" s="284" t="s">
        <v>80</v>
      </c>
      <c r="M44" s="263" t="s">
        <v>80</v>
      </c>
      <c r="N44" s="268" t="s">
        <v>1635</v>
      </c>
      <c r="O44" s="283" t="s">
        <v>1636</v>
      </c>
      <c r="P44" s="284">
        <v>10</v>
      </c>
      <c r="Q44" s="285" t="s">
        <v>120</v>
      </c>
      <c r="R44" s="268" t="s">
        <v>1632</v>
      </c>
      <c r="S44" s="283" t="s">
        <v>1637</v>
      </c>
      <c r="T44" s="284" t="s">
        <v>80</v>
      </c>
    </row>
    <row r="45" spans="1:20" ht="27" customHeight="1">
      <c r="A45" s="260" t="s">
        <v>1638</v>
      </c>
      <c r="B45" s="286">
        <v>57</v>
      </c>
      <c r="C45" s="260" t="s">
        <v>160</v>
      </c>
      <c r="D45" s="287" t="s">
        <v>58</v>
      </c>
      <c r="E45" s="269" t="s">
        <v>1639</v>
      </c>
      <c r="F45" s="288" t="s">
        <v>1640</v>
      </c>
      <c r="G45" s="262">
        <v>3090000</v>
      </c>
      <c r="H45" s="260">
        <v>0</v>
      </c>
      <c r="I45" s="269">
        <v>3090000</v>
      </c>
      <c r="J45" s="263">
        <v>45132</v>
      </c>
      <c r="K45" s="263">
        <v>45153</v>
      </c>
      <c r="L45" s="260">
        <v>0</v>
      </c>
      <c r="M45" s="263">
        <v>45184</v>
      </c>
      <c r="N45" s="268" t="s">
        <v>1641</v>
      </c>
      <c r="O45" s="275" t="s">
        <v>1642</v>
      </c>
      <c r="P45" s="284">
        <v>26</v>
      </c>
      <c r="Q45" s="285" t="s">
        <v>181</v>
      </c>
      <c r="R45" s="268" t="s">
        <v>1643</v>
      </c>
      <c r="S45" s="289" t="s">
        <v>1644</v>
      </c>
      <c r="T45" s="260"/>
    </row>
    <row r="46" spans="1:20" ht="27" customHeight="1">
      <c r="A46" s="260" t="s">
        <v>1638</v>
      </c>
      <c r="B46" s="286">
        <v>58</v>
      </c>
      <c r="C46" s="260" t="s">
        <v>160</v>
      </c>
      <c r="D46" s="287" t="s">
        <v>58</v>
      </c>
      <c r="E46" s="269" t="s">
        <v>1555</v>
      </c>
      <c r="F46" s="288" t="s">
        <v>1645</v>
      </c>
      <c r="G46" s="262">
        <v>21385100</v>
      </c>
      <c r="H46" s="260">
        <v>0</v>
      </c>
      <c r="I46" s="269">
        <v>21385100</v>
      </c>
      <c r="J46" s="263">
        <v>45119</v>
      </c>
      <c r="K46" s="263">
        <v>45154</v>
      </c>
      <c r="L46" s="260">
        <v>0</v>
      </c>
      <c r="M46" s="263">
        <v>45185</v>
      </c>
      <c r="N46" s="268" t="s">
        <v>887</v>
      </c>
      <c r="O46" s="290" t="s">
        <v>1646</v>
      </c>
      <c r="P46" s="284">
        <v>26</v>
      </c>
      <c r="Q46" s="285" t="s">
        <v>181</v>
      </c>
      <c r="R46" s="268" t="s">
        <v>1647</v>
      </c>
      <c r="S46" s="289" t="s">
        <v>1648</v>
      </c>
      <c r="T46" s="260"/>
    </row>
    <row r="47" spans="1:20" ht="27" customHeight="1">
      <c r="A47" s="260" t="s">
        <v>1638</v>
      </c>
      <c r="B47" s="286">
        <v>59</v>
      </c>
      <c r="C47" s="260" t="s">
        <v>160</v>
      </c>
      <c r="D47" s="287" t="s">
        <v>58</v>
      </c>
      <c r="E47" s="269" t="s">
        <v>1649</v>
      </c>
      <c r="F47" s="288" t="s">
        <v>1650</v>
      </c>
      <c r="G47" s="262">
        <v>639970</v>
      </c>
      <c r="H47" s="260">
        <v>0</v>
      </c>
      <c r="I47" s="269">
        <v>639970</v>
      </c>
      <c r="J47" s="263">
        <v>45139</v>
      </c>
      <c r="K47" s="263">
        <v>45140</v>
      </c>
      <c r="L47" s="260">
        <v>0</v>
      </c>
      <c r="M47" s="263">
        <v>45171</v>
      </c>
      <c r="N47" s="268" t="s">
        <v>960</v>
      </c>
      <c r="O47" s="289" t="s">
        <v>1651</v>
      </c>
      <c r="P47" s="284">
        <v>26</v>
      </c>
      <c r="Q47" s="285" t="s">
        <v>181</v>
      </c>
      <c r="R47" s="268" t="s">
        <v>1652</v>
      </c>
      <c r="S47" s="289" t="s">
        <v>1653</v>
      </c>
      <c r="T47" s="260"/>
    </row>
    <row r="48" spans="1:20" ht="27" customHeight="1">
      <c r="A48" s="260" t="s">
        <v>1638</v>
      </c>
      <c r="B48" s="286">
        <v>60</v>
      </c>
      <c r="C48" s="260" t="s">
        <v>160</v>
      </c>
      <c r="D48" s="287" t="s">
        <v>58</v>
      </c>
      <c r="E48" s="269" t="s">
        <v>1654</v>
      </c>
      <c r="F48" s="288" t="s">
        <v>1655</v>
      </c>
      <c r="G48" s="262">
        <v>2990000</v>
      </c>
      <c r="H48" s="260">
        <v>0</v>
      </c>
      <c r="I48" s="269">
        <v>2990000</v>
      </c>
      <c r="J48" s="263">
        <v>45139</v>
      </c>
      <c r="K48" s="263">
        <v>45139</v>
      </c>
      <c r="L48" s="260">
        <v>0</v>
      </c>
      <c r="M48" s="263">
        <v>45170</v>
      </c>
      <c r="N48" s="268" t="s">
        <v>1656</v>
      </c>
      <c r="O48" s="289" t="s">
        <v>1651</v>
      </c>
      <c r="P48" s="284">
        <v>26</v>
      </c>
      <c r="Q48" s="285" t="s">
        <v>181</v>
      </c>
      <c r="R48" s="268" t="s">
        <v>1657</v>
      </c>
      <c r="S48" s="289" t="s">
        <v>1658</v>
      </c>
      <c r="T48" s="260"/>
    </row>
    <row r="49" spans="1:20" ht="27" customHeight="1">
      <c r="A49" s="291" t="s">
        <v>1659</v>
      </c>
      <c r="B49" s="268" t="s">
        <v>1660</v>
      </c>
      <c r="C49" s="268" t="s">
        <v>160</v>
      </c>
      <c r="D49" s="268" t="s">
        <v>58</v>
      </c>
      <c r="E49" s="269" t="s">
        <v>1661</v>
      </c>
      <c r="F49" s="268" t="s">
        <v>1662</v>
      </c>
      <c r="G49" s="262">
        <v>117800</v>
      </c>
      <c r="H49" s="292">
        <v>0</v>
      </c>
      <c r="I49" s="269">
        <f>G49+H49</f>
        <v>117800</v>
      </c>
      <c r="J49" s="263">
        <v>45160</v>
      </c>
      <c r="K49" s="263">
        <v>45160</v>
      </c>
      <c r="L49" s="268">
        <v>0</v>
      </c>
      <c r="M49" s="263">
        <v>45177</v>
      </c>
      <c r="N49" s="268" t="s">
        <v>1524</v>
      </c>
      <c r="O49" s="268" t="s">
        <v>566</v>
      </c>
      <c r="P49" s="292">
        <v>10</v>
      </c>
      <c r="Q49" s="293" t="s">
        <v>166</v>
      </c>
      <c r="R49" s="292" t="s">
        <v>1663</v>
      </c>
      <c r="S49" s="294" t="s">
        <v>1664</v>
      </c>
      <c r="T49" s="292">
        <v>0</v>
      </c>
    </row>
    <row r="50" spans="1:20" ht="27" customHeight="1">
      <c r="A50" s="291" t="s">
        <v>1659</v>
      </c>
      <c r="B50" s="268" t="s">
        <v>1665</v>
      </c>
      <c r="C50" s="268" t="s">
        <v>160</v>
      </c>
      <c r="D50" s="268" t="s">
        <v>58</v>
      </c>
      <c r="E50" s="269" t="s">
        <v>1666</v>
      </c>
      <c r="F50" s="268" t="s">
        <v>1667</v>
      </c>
      <c r="G50" s="262">
        <v>1303000</v>
      </c>
      <c r="H50" s="292">
        <v>0</v>
      </c>
      <c r="I50" s="269">
        <f>G50+H50</f>
        <v>1303000</v>
      </c>
      <c r="J50" s="263">
        <v>45161</v>
      </c>
      <c r="K50" s="263">
        <f>J50</f>
        <v>45161</v>
      </c>
      <c r="L50" s="268">
        <v>0</v>
      </c>
      <c r="M50" s="263">
        <v>45177</v>
      </c>
      <c r="N50" s="268" t="s">
        <v>1668</v>
      </c>
      <c r="O50" s="268" t="s">
        <v>1669</v>
      </c>
      <c r="P50" s="292">
        <v>26</v>
      </c>
      <c r="Q50" s="293" t="s">
        <v>181</v>
      </c>
      <c r="R50" s="292" t="s">
        <v>1670</v>
      </c>
      <c r="S50" s="294" t="s">
        <v>1671</v>
      </c>
      <c r="T50" s="292"/>
    </row>
    <row r="51" spans="1:20" ht="27" customHeight="1">
      <c r="A51" s="291" t="s">
        <v>1659</v>
      </c>
      <c r="B51" s="268" t="s">
        <v>1672</v>
      </c>
      <c r="C51" s="268" t="s">
        <v>160</v>
      </c>
      <c r="D51" s="268" t="s">
        <v>58</v>
      </c>
      <c r="E51" s="269" t="s">
        <v>1673</v>
      </c>
      <c r="F51" s="268" t="s">
        <v>1674</v>
      </c>
      <c r="G51" s="262">
        <v>6850000</v>
      </c>
      <c r="H51" s="292">
        <v>0</v>
      </c>
      <c r="I51" s="269">
        <f>G51+H51</f>
        <v>6850000</v>
      </c>
      <c r="J51" s="263">
        <v>45161</v>
      </c>
      <c r="K51" s="263">
        <f>J51</f>
        <v>45161</v>
      </c>
      <c r="L51" s="268">
        <v>0</v>
      </c>
      <c r="M51" s="263">
        <v>45177</v>
      </c>
      <c r="N51" s="268" t="s">
        <v>1675</v>
      </c>
      <c r="O51" s="268" t="s">
        <v>1676</v>
      </c>
      <c r="P51" s="292">
        <v>26</v>
      </c>
      <c r="Q51" s="293" t="s">
        <v>181</v>
      </c>
      <c r="R51" s="292" t="s">
        <v>1677</v>
      </c>
      <c r="S51" s="294" t="s">
        <v>1678</v>
      </c>
      <c r="T51" s="292"/>
    </row>
    <row r="52" spans="1:20" ht="27" customHeight="1">
      <c r="A52" s="291" t="s">
        <v>1659</v>
      </c>
      <c r="B52" s="268" t="s">
        <v>1679</v>
      </c>
      <c r="C52" s="268" t="s">
        <v>160</v>
      </c>
      <c r="D52" s="268" t="s">
        <v>58</v>
      </c>
      <c r="E52" s="269" t="s">
        <v>1680</v>
      </c>
      <c r="F52" s="268" t="s">
        <v>1681</v>
      </c>
      <c r="G52" s="262">
        <v>1480000</v>
      </c>
      <c r="H52" s="292">
        <v>0</v>
      </c>
      <c r="I52" s="269">
        <f>G52+H52</f>
        <v>1480000</v>
      </c>
      <c r="J52" s="263">
        <v>45161</v>
      </c>
      <c r="K52" s="263">
        <v>45161</v>
      </c>
      <c r="L52" s="268">
        <v>0</v>
      </c>
      <c r="M52" s="263">
        <v>45177</v>
      </c>
      <c r="N52" s="268" t="s">
        <v>1682</v>
      </c>
      <c r="O52" s="268" t="s">
        <v>1683</v>
      </c>
      <c r="P52" s="292">
        <v>26</v>
      </c>
      <c r="Q52" s="293" t="s">
        <v>181</v>
      </c>
      <c r="R52" s="292" t="s">
        <v>1684</v>
      </c>
      <c r="S52" s="294" t="s">
        <v>1685</v>
      </c>
      <c r="T52" s="292"/>
    </row>
    <row r="53" spans="1:20" ht="27" customHeight="1">
      <c r="A53" s="268" t="s">
        <v>1686</v>
      </c>
      <c r="B53" s="268" t="s">
        <v>1687</v>
      </c>
      <c r="C53" s="268" t="s">
        <v>160</v>
      </c>
      <c r="D53" s="268" t="s">
        <v>57</v>
      </c>
      <c r="E53" s="269" t="s">
        <v>1688</v>
      </c>
      <c r="F53" s="270" t="s">
        <v>1689</v>
      </c>
      <c r="G53" s="262">
        <v>6391051</v>
      </c>
      <c r="H53" s="268">
        <v>1</v>
      </c>
      <c r="I53" s="295">
        <v>9440414</v>
      </c>
      <c r="J53" s="263">
        <v>44987</v>
      </c>
      <c r="K53" s="263">
        <v>44987</v>
      </c>
      <c r="L53" s="268">
        <v>0</v>
      </c>
      <c r="M53" s="263">
        <v>45291</v>
      </c>
      <c r="N53" s="268" t="s">
        <v>403</v>
      </c>
      <c r="O53" s="268" t="s">
        <v>1690</v>
      </c>
      <c r="P53" s="268">
        <v>26</v>
      </c>
      <c r="Q53" s="268" t="s">
        <v>1691</v>
      </c>
      <c r="R53" s="268" t="s">
        <v>1692</v>
      </c>
      <c r="S53" s="61" t="s">
        <v>1693</v>
      </c>
      <c r="T53" s="268" t="s">
        <v>1694</v>
      </c>
    </row>
    <row r="54" spans="1:20" ht="27" customHeight="1">
      <c r="A54" s="296" t="s">
        <v>1695</v>
      </c>
      <c r="B54" s="296" t="s">
        <v>1696</v>
      </c>
      <c r="C54" s="296" t="s">
        <v>160</v>
      </c>
      <c r="D54" s="296" t="s">
        <v>57</v>
      </c>
      <c r="E54" s="297" t="s">
        <v>1697</v>
      </c>
      <c r="F54" s="298" t="s">
        <v>1698</v>
      </c>
      <c r="G54" s="262">
        <v>3842079</v>
      </c>
      <c r="H54" s="296">
        <v>1</v>
      </c>
      <c r="I54" s="295">
        <v>4802200</v>
      </c>
      <c r="J54" s="263">
        <v>45029</v>
      </c>
      <c r="K54" s="263">
        <v>45029</v>
      </c>
      <c r="L54" s="296">
        <v>0</v>
      </c>
      <c r="M54" s="263">
        <v>45291</v>
      </c>
      <c r="N54" s="296" t="s">
        <v>415</v>
      </c>
      <c r="O54" s="296" t="s">
        <v>1699</v>
      </c>
      <c r="P54" s="296">
        <v>26</v>
      </c>
      <c r="Q54" s="296" t="s">
        <v>1691</v>
      </c>
      <c r="R54" s="296" t="s">
        <v>1700</v>
      </c>
      <c r="S54" s="61" t="s">
        <v>1701</v>
      </c>
      <c r="T54" s="296" t="s">
        <v>1702</v>
      </c>
    </row>
    <row r="55" spans="1:20" ht="15">
      <c r="A55" s="296"/>
      <c r="B55" s="296"/>
      <c r="C55" s="296"/>
      <c r="D55" s="296"/>
      <c r="E55" s="296"/>
      <c r="F55" s="298"/>
      <c r="G55" s="299"/>
      <c r="H55" s="296"/>
      <c r="I55" s="269"/>
      <c r="J55" s="263"/>
      <c r="K55" s="296"/>
      <c r="L55" s="296"/>
      <c r="M55" s="296"/>
      <c r="N55" s="296"/>
      <c r="O55" s="296"/>
      <c r="P55" s="296"/>
      <c r="Q55" s="296"/>
      <c r="R55" s="296"/>
      <c r="S55" s="296"/>
      <c r="T55" s="296"/>
    </row>
    <row r="56" spans="1:20" ht="15">
      <c r="A56" s="296"/>
      <c r="B56" s="296"/>
      <c r="C56" s="296"/>
      <c r="D56" s="296"/>
      <c r="E56" s="296"/>
      <c r="F56" s="298"/>
      <c r="G56" s="299"/>
      <c r="H56" s="296"/>
      <c r="I56" s="296"/>
      <c r="J56" s="296"/>
      <c r="K56" s="296"/>
      <c r="L56" s="296"/>
      <c r="M56" s="296"/>
      <c r="N56" s="296"/>
      <c r="O56" s="296"/>
      <c r="P56" s="296"/>
      <c r="Q56" s="296"/>
      <c r="R56" s="296"/>
      <c r="S56" s="296"/>
      <c r="T56" s="296"/>
    </row>
    <row r="57" spans="1:20" ht="15">
      <c r="A57" s="296"/>
      <c r="B57" s="296"/>
      <c r="C57" s="296"/>
      <c r="D57" s="296"/>
      <c r="E57" s="296"/>
      <c r="F57" s="298"/>
      <c r="G57" s="299"/>
      <c r="H57" s="296"/>
      <c r="I57" s="296"/>
      <c r="J57" s="296"/>
      <c r="K57" s="296"/>
      <c r="L57" s="296"/>
      <c r="M57" s="296"/>
      <c r="N57" s="296"/>
      <c r="O57" s="296"/>
      <c r="P57" s="296"/>
      <c r="Q57" s="296"/>
      <c r="R57" s="296"/>
      <c r="S57" s="296"/>
      <c r="T57" s="296"/>
    </row>
    <row r="58" spans="1:20" ht="15">
      <c r="A58" s="296"/>
      <c r="B58" s="296"/>
      <c r="C58" s="296"/>
      <c r="D58" s="296"/>
      <c r="E58" s="296"/>
      <c r="F58" s="298"/>
      <c r="G58" s="299"/>
      <c r="H58" s="296"/>
      <c r="I58" s="296"/>
      <c r="J58" s="296"/>
      <c r="K58" s="296"/>
      <c r="L58" s="296"/>
      <c r="M58" s="296"/>
      <c r="N58" s="296"/>
      <c r="O58" s="296"/>
      <c r="P58" s="296"/>
      <c r="Q58" s="296"/>
      <c r="R58" s="296"/>
      <c r="S58" s="296"/>
      <c r="T58" s="296"/>
    </row>
    <row r="59" spans="1:20" ht="15">
      <c r="A59" s="296"/>
      <c r="B59" s="296"/>
      <c r="C59" s="296"/>
      <c r="D59" s="296"/>
      <c r="E59" s="296"/>
      <c r="F59" s="298"/>
      <c r="G59" s="299"/>
      <c r="H59" s="296"/>
      <c r="I59" s="296"/>
      <c r="J59" s="296"/>
      <c r="K59" s="296"/>
      <c r="L59" s="296"/>
      <c r="M59" s="296"/>
      <c r="N59" s="296"/>
      <c r="O59" s="296"/>
      <c r="P59" s="296"/>
      <c r="Q59" s="296"/>
      <c r="R59" s="296"/>
      <c r="S59" s="296"/>
      <c r="T59" s="296"/>
    </row>
    <row r="60" spans="1:20" ht="15">
      <c r="A60" s="296"/>
      <c r="B60" s="296"/>
      <c r="C60" s="296"/>
      <c r="D60" s="296"/>
      <c r="E60" s="296"/>
      <c r="F60" s="298"/>
      <c r="G60" s="299"/>
      <c r="H60" s="296"/>
      <c r="I60" s="296"/>
      <c r="J60" s="296"/>
      <c r="K60" s="296"/>
      <c r="L60" s="296"/>
      <c r="M60" s="296"/>
      <c r="N60" s="296"/>
      <c r="O60" s="296"/>
      <c r="P60" s="296"/>
      <c r="Q60" s="296"/>
      <c r="R60" s="296"/>
      <c r="S60" s="296"/>
      <c r="T60" s="296"/>
    </row>
  </sheetData>
  <sheetProtection/>
  <protectedRanges>
    <protectedRange sqref="B43" name="Rango1_8"/>
    <protectedRange sqref="E43" name="Rango1_2_2"/>
    <protectedRange sqref="F43" name="Rango1_3_2"/>
    <protectedRange sqref="G43" name="Rango1_4_2"/>
    <protectedRange sqref="J43" name="Rango1_5_2"/>
    <protectedRange sqref="K43" name="Rango1_6_2"/>
    <protectedRange sqref="N43" name="Rango1_7_2"/>
  </protectedRanges>
  <conditionalFormatting sqref="J5">
    <cfRule type="containsBlanks" priority="50" dxfId="0">
      <formula>LEN(TRIM(J5))=0</formula>
    </cfRule>
  </conditionalFormatting>
  <conditionalFormatting sqref="J6:J55">
    <cfRule type="containsBlanks" priority="49" dxfId="0">
      <formula>LEN(TRIM(J6))=0</formula>
    </cfRule>
  </conditionalFormatting>
  <conditionalFormatting sqref="J7:J8">
    <cfRule type="containsBlanks" priority="48" dxfId="0">
      <formula>LEN(TRIM(J7))=0</formula>
    </cfRule>
  </conditionalFormatting>
  <conditionalFormatting sqref="J9">
    <cfRule type="containsBlanks" priority="47" dxfId="0">
      <formula>LEN(TRIM(J9))=0</formula>
    </cfRule>
  </conditionalFormatting>
  <conditionalFormatting sqref="E6:E7 E9">
    <cfRule type="containsBlanks" priority="46" dxfId="0">
      <formula>LEN(TRIM(E6))=0</formula>
    </cfRule>
  </conditionalFormatting>
  <conditionalFormatting sqref="E8">
    <cfRule type="containsBlanks" priority="45" dxfId="0">
      <formula>LEN(TRIM(E8))=0</formula>
    </cfRule>
  </conditionalFormatting>
  <conditionalFormatting sqref="E5">
    <cfRule type="containsBlanks" priority="44" dxfId="0">
      <formula>LEN(TRIM(E5))=0</formula>
    </cfRule>
  </conditionalFormatting>
  <conditionalFormatting sqref="G5:G7 G9">
    <cfRule type="containsBlanks" priority="43" dxfId="0">
      <formula>LEN(TRIM(G5))=0</formula>
    </cfRule>
  </conditionalFormatting>
  <conditionalFormatting sqref="G8">
    <cfRule type="containsBlanks" priority="42" dxfId="0">
      <formula>LEN(TRIM(G8))=0</formula>
    </cfRule>
  </conditionalFormatting>
  <conditionalFormatting sqref="I5:I7 I9">
    <cfRule type="containsBlanks" priority="41" dxfId="0">
      <formula>LEN(TRIM(I5))=0</formula>
    </cfRule>
  </conditionalFormatting>
  <conditionalFormatting sqref="I8">
    <cfRule type="containsBlanks" priority="40" dxfId="0">
      <formula>LEN(TRIM(I8))=0</formula>
    </cfRule>
  </conditionalFormatting>
  <conditionalFormatting sqref="K6:K54">
    <cfRule type="containsBlanks" priority="39" dxfId="0">
      <formula>LEN(TRIM(K6))=0</formula>
    </cfRule>
  </conditionalFormatting>
  <conditionalFormatting sqref="K7">
    <cfRule type="containsBlanks" priority="38" dxfId="0">
      <formula>LEN(TRIM(K7))=0</formula>
    </cfRule>
  </conditionalFormatting>
  <conditionalFormatting sqref="K5">
    <cfRule type="containsBlanks" priority="37" dxfId="0">
      <formula>LEN(TRIM(K5))=0</formula>
    </cfRule>
  </conditionalFormatting>
  <conditionalFormatting sqref="K8">
    <cfRule type="containsBlanks" priority="36" dxfId="0">
      <formula>LEN(TRIM(K8))=0</formula>
    </cfRule>
  </conditionalFormatting>
  <conditionalFormatting sqref="M5">
    <cfRule type="containsBlanks" priority="35" dxfId="0">
      <formula>LEN(TRIM(M5))=0</formula>
    </cfRule>
  </conditionalFormatting>
  <conditionalFormatting sqref="M7:M54">
    <cfRule type="containsBlanks" priority="34" dxfId="0">
      <formula>LEN(TRIM(M7))=0</formula>
    </cfRule>
  </conditionalFormatting>
  <conditionalFormatting sqref="M6">
    <cfRule type="containsBlanks" priority="33" dxfId="0">
      <formula>LEN(TRIM(M6))=0</formula>
    </cfRule>
  </conditionalFormatting>
  <conditionalFormatting sqref="M9">
    <cfRule type="containsBlanks" priority="32" dxfId="0">
      <formula>LEN(TRIM(M9))=0</formula>
    </cfRule>
  </conditionalFormatting>
  <conditionalFormatting sqref="M8">
    <cfRule type="containsBlanks" priority="31" dxfId="0">
      <formula>LEN(TRIM(M8))=0</formula>
    </cfRule>
  </conditionalFormatting>
  <conditionalFormatting sqref="I16">
    <cfRule type="containsBlanks" priority="9" dxfId="0">
      <formula>LEN(TRIM(I16))=0</formula>
    </cfRule>
  </conditionalFormatting>
  <conditionalFormatting sqref="J13">
    <cfRule type="containsBlanks" priority="30" dxfId="0">
      <formula>LEN(TRIM(J13))=0</formula>
    </cfRule>
  </conditionalFormatting>
  <conditionalFormatting sqref="J14">
    <cfRule type="containsBlanks" priority="29" dxfId="0">
      <formula>LEN(TRIM(J14))=0</formula>
    </cfRule>
  </conditionalFormatting>
  <conditionalFormatting sqref="J15:J16">
    <cfRule type="containsBlanks" priority="28" dxfId="0">
      <formula>LEN(TRIM(J15))=0</formula>
    </cfRule>
  </conditionalFormatting>
  <conditionalFormatting sqref="J17">
    <cfRule type="containsBlanks" priority="27" dxfId="0">
      <formula>LEN(TRIM(J17))=0</formula>
    </cfRule>
  </conditionalFormatting>
  <conditionalFormatting sqref="E14:E15 E17">
    <cfRule type="containsBlanks" priority="26" dxfId="0">
      <formula>LEN(TRIM(E14))=0</formula>
    </cfRule>
  </conditionalFormatting>
  <conditionalFormatting sqref="E16">
    <cfRule type="containsBlanks" priority="25" dxfId="0">
      <formula>LEN(TRIM(E16))=0</formula>
    </cfRule>
  </conditionalFormatting>
  <conditionalFormatting sqref="E13">
    <cfRule type="containsBlanks" priority="24" dxfId="0">
      <formula>LEN(TRIM(E13))=0</formula>
    </cfRule>
  </conditionalFormatting>
  <conditionalFormatting sqref="G13:G15 G17">
    <cfRule type="containsBlanks" priority="23" dxfId="0">
      <formula>LEN(TRIM(G13))=0</formula>
    </cfRule>
  </conditionalFormatting>
  <conditionalFormatting sqref="G16">
    <cfRule type="containsBlanks" priority="22" dxfId="0">
      <formula>LEN(TRIM(G16))=0</formula>
    </cfRule>
  </conditionalFormatting>
  <conditionalFormatting sqref="I13 I15">
    <cfRule type="containsBlanks" priority="21" dxfId="0">
      <formula>LEN(TRIM(I13))=0</formula>
    </cfRule>
  </conditionalFormatting>
  <conditionalFormatting sqref="K14 K17">
    <cfRule type="containsBlanks" priority="20" dxfId="0">
      <formula>LEN(TRIM(K14))=0</formula>
    </cfRule>
  </conditionalFormatting>
  <conditionalFormatting sqref="K15">
    <cfRule type="containsBlanks" priority="19" dxfId="0">
      <formula>LEN(TRIM(K15))=0</formula>
    </cfRule>
  </conditionalFormatting>
  <conditionalFormatting sqref="K13">
    <cfRule type="containsBlanks" priority="18" dxfId="0">
      <formula>LEN(TRIM(K13))=0</formula>
    </cfRule>
  </conditionalFormatting>
  <conditionalFormatting sqref="K16">
    <cfRule type="containsBlanks" priority="17" dxfId="0">
      <formula>LEN(TRIM(K16))=0</formula>
    </cfRule>
  </conditionalFormatting>
  <conditionalFormatting sqref="M13">
    <cfRule type="containsBlanks" priority="16" dxfId="0">
      <formula>LEN(TRIM(M13))=0</formula>
    </cfRule>
  </conditionalFormatting>
  <conditionalFormatting sqref="M15">
    <cfRule type="containsBlanks" priority="15" dxfId="0">
      <formula>LEN(TRIM(M15))=0</formula>
    </cfRule>
  </conditionalFormatting>
  <conditionalFormatting sqref="M14">
    <cfRule type="containsBlanks" priority="14" dxfId="0">
      <formula>LEN(TRIM(M14))=0</formula>
    </cfRule>
  </conditionalFormatting>
  <conditionalFormatting sqref="M17">
    <cfRule type="containsBlanks" priority="13" dxfId="0">
      <formula>LEN(TRIM(M17))=0</formula>
    </cfRule>
  </conditionalFormatting>
  <conditionalFormatting sqref="M16">
    <cfRule type="containsBlanks" priority="12" dxfId="0">
      <formula>LEN(TRIM(M16))=0</formula>
    </cfRule>
  </conditionalFormatting>
  <conditionalFormatting sqref="I14">
    <cfRule type="containsBlanks" priority="11" dxfId="0">
      <formula>LEN(TRIM(I14))=0</formula>
    </cfRule>
  </conditionalFormatting>
  <conditionalFormatting sqref="I17">
    <cfRule type="containsBlanks" priority="10" dxfId="0">
      <formula>LEN(TRIM(I17))=0</formula>
    </cfRule>
  </conditionalFormatting>
  <conditionalFormatting sqref="M43">
    <cfRule type="containsBlanks" priority="8" dxfId="0">
      <formula>LEN(TRIM(M43))=0</formula>
    </cfRule>
  </conditionalFormatting>
  <conditionalFormatting sqref="J45">
    <cfRule type="containsBlanks" priority="7" dxfId="0">
      <formula>LEN(TRIM(J45))=0</formula>
    </cfRule>
  </conditionalFormatting>
  <conditionalFormatting sqref="J46">
    <cfRule type="containsBlanks" priority="6" dxfId="0">
      <formula>LEN(TRIM(J46))=0</formula>
    </cfRule>
  </conditionalFormatting>
  <conditionalFormatting sqref="J47:J48">
    <cfRule type="containsBlanks" priority="5" dxfId="0">
      <formula>LEN(TRIM(J47))=0</formula>
    </cfRule>
  </conditionalFormatting>
  <conditionalFormatting sqref="M45">
    <cfRule type="containsBlanks" priority="4" dxfId="0">
      <formula>LEN(TRIM(M45))=0</formula>
    </cfRule>
  </conditionalFormatting>
  <conditionalFormatting sqref="M47">
    <cfRule type="containsBlanks" priority="3" dxfId="0">
      <formula>LEN(TRIM(M47))=0</formula>
    </cfRule>
  </conditionalFormatting>
  <conditionalFormatting sqref="M46">
    <cfRule type="containsBlanks" priority="2" dxfId="0">
      <formula>LEN(TRIM(M46))=0</formula>
    </cfRule>
  </conditionalFormatting>
  <conditionalFormatting sqref="M48">
    <cfRule type="containsBlanks" priority="1" dxfId="0">
      <formula>LEN(TRIM(M48))=0</formula>
    </cfRule>
  </conditionalFormatting>
  <dataValidations count="8">
    <dataValidation type="list" allowBlank="1" showInputMessage="1" showErrorMessage="1" sqref="C43">
      <formula1>$BZ$2:$BZ$5</formula1>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G15 I13 I15">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M4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J4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s>
  <hyperlinks>
    <hyperlink ref="O5" r:id="rId1" display="cxespinoza@comfenalcosantander.com.co"/>
    <hyperlink ref="O6" r:id="rId2" display="gerencia@centraldesuministros.com"/>
    <hyperlink ref="S5" r:id="rId3" display="https://community.secop.gov.co/Public/Tendering/OpportunityDetail/Index?noticeUID=CO1.NTC.4578995&amp;isFromPublicArea=True&amp;isModal=False"/>
    <hyperlink ref="S6" r:id="rId4" display="https://community.secop.gov.co/Public/Tendering/OpportunityDetail/Index?noticeUID=CO1.NTC.4842249&amp;isFromPublicArea=True&amp;isModal=False"/>
    <hyperlink ref="O13" r:id="rId5" display="multitintas.ink@hotmail.com"/>
    <hyperlink ref="O14" r:id="rId6" display="jairo.osorio@unicontacto.com"/>
    <hyperlink ref="O15" r:id="rId7" display="ingenierialyn@gmail.com"/>
    <hyperlink ref="O16" r:id="rId8" display="jdduarte@lareceta.com"/>
    <hyperlink ref="O17" r:id="rId9" display="jdduarte@lareceta.com"/>
    <hyperlink ref="O19" r:id="rId10" display="gobiernovirtual@panamericana.com.co"/>
    <hyperlink ref="O44" r:id="rId11" display="soltecvm@gmail.com  "/>
    <hyperlink ref="O43" r:id="rId12" display="gobiernovirtual@panamericana.com.co "/>
    <hyperlink ref="S44" r:id="rId13" display="https://community.secop.gov.co/Public/Tendering/OpportunityDetail/Index?noticeUID=CO1.NTC.4747449&amp;isFromPublicArea=True&amp;isModal=False&#10;"/>
    <hyperlink ref="S43" r:id="rId14" display="https://www.colombiacompra.gov.co/tienda-virtual-del-estado-colombiano/ordenes-compra/113753&#10;"/>
    <hyperlink ref="O45" r:id="rId15" display="mailto:arteydotaciones@hotmail.com"/>
    <hyperlink ref="S45" r:id="rId16" display="https://community.secop.gov.co/Public/Tendering/OpportunityDetail/Index?noticeUID=CO1.NTC.4746872&amp;isFromPublicArea=True&amp;isModal=False"/>
    <hyperlink ref="O46" r:id="rId17" display="mailto:Wargosoluciones@gmail.com"/>
    <hyperlink ref="S46" r:id="rId18" display="https://community.secop.gov.co/Public/Tendering/OpportunityDetail/Index?noticeUID=CO1.NTC.4759685&amp;isFromPublicArea=True&amp;isModal=False"/>
    <hyperlink ref="O47" r:id="rId19" display="mailto:jamayomaelectronics@gmail.com"/>
    <hyperlink ref="S47" r:id="rId20" display="https://community.secop.gov.co/Public/Tendering/OpportunityDetail/Index?noticeUID=CO1.NTC.4777751&amp;isFromPublicArea=True&amp;isModal=False"/>
    <hyperlink ref="O48" r:id="rId21" display="mailto:jamayomaelectronics@gmail.com"/>
    <hyperlink ref="S48" r:id="rId22" display="https://community.secop.gov.co/Public/Tendering/OpportunityDetail/Index?noticeUID=CO1.NTC.4778325&amp;isFromPublicArea=True&amp;isModal=False"/>
  </hyperlinks>
  <printOptions/>
  <pageMargins left="0.7" right="0.7" top="0.75" bottom="0.75" header="0.3" footer="0.3"/>
  <pageSetup orientation="portrait" paperSize="9"/>
  <drawing r:id="rId25"/>
  <legacyDrawing r:id="rId24"/>
</worksheet>
</file>

<file path=xl/worksheets/sheet8.xml><?xml version="1.0" encoding="utf-8"?>
<worksheet xmlns="http://schemas.openxmlformats.org/spreadsheetml/2006/main" xmlns:r="http://schemas.openxmlformats.org/officeDocument/2006/relationships">
  <dimension ref="A1:AA235"/>
  <sheetViews>
    <sheetView zoomScalePageLayoutView="0" workbookViewId="0" topLeftCell="A1">
      <selection activeCell="A3" sqref="A3:T3"/>
    </sheetView>
  </sheetViews>
  <sheetFormatPr defaultColWidth="14.421875" defaultRowHeight="15"/>
  <cols>
    <col min="1" max="1" width="35.421875" style="307" customWidth="1"/>
    <col min="2" max="2" width="25.7109375" style="307" customWidth="1"/>
    <col min="3" max="3" width="19.57421875" style="307" customWidth="1"/>
    <col min="4" max="4" width="15.7109375" style="307" customWidth="1"/>
    <col min="5" max="5" width="23.28125" style="307" customWidth="1"/>
    <col min="6" max="6" width="42.00390625" style="307" customWidth="1"/>
    <col min="7" max="7" width="13.57421875" style="418" customWidth="1"/>
    <col min="8" max="8" width="14.140625" style="418" customWidth="1"/>
    <col min="9" max="9" width="13.28125" style="418" customWidth="1"/>
    <col min="10" max="11" width="11.57421875" style="419" customWidth="1"/>
    <col min="12" max="12" width="11.57421875" style="307" customWidth="1"/>
    <col min="13" max="13" width="11.57421875" style="419" customWidth="1"/>
    <col min="14" max="14" width="23.140625" style="307" customWidth="1"/>
    <col min="15" max="15" width="30.8515625" style="307" customWidth="1"/>
    <col min="16" max="16" width="11.00390625" style="420" customWidth="1"/>
    <col min="17" max="17" width="16.8515625" style="420" customWidth="1"/>
    <col min="18" max="18" width="16.8515625" style="307" customWidth="1"/>
    <col min="19" max="19" width="47.00390625" style="307" customWidth="1"/>
    <col min="20" max="20" width="37.140625" style="307" customWidth="1"/>
    <col min="21" max="27" width="11.421875" style="307" customWidth="1"/>
    <col min="28" max="16384" width="14.421875" style="307" customWidth="1"/>
  </cols>
  <sheetData>
    <row r="1" spans="1:27" ht="13.5" customHeight="1" thickBot="1">
      <c r="A1" s="300"/>
      <c r="B1" s="301"/>
      <c r="C1" s="301"/>
      <c r="D1" s="301"/>
      <c r="E1" s="301"/>
      <c r="F1" s="301"/>
      <c r="G1" s="302"/>
      <c r="H1" s="302"/>
      <c r="I1" s="302"/>
      <c r="J1" s="303"/>
      <c r="K1" s="303"/>
      <c r="L1" s="304"/>
      <c r="M1" s="303"/>
      <c r="N1" s="301"/>
      <c r="O1" s="301"/>
      <c r="P1" s="301"/>
      <c r="Q1" s="301"/>
      <c r="R1" s="301"/>
      <c r="S1" s="301"/>
      <c r="T1" s="305"/>
      <c r="U1" s="306"/>
      <c r="V1" s="306"/>
      <c r="W1" s="306"/>
      <c r="X1" s="306"/>
      <c r="Y1" s="306"/>
      <c r="Z1" s="306"/>
      <c r="AA1" s="306"/>
    </row>
    <row r="2" spans="1:27" ht="53.25" customHeight="1" thickBot="1">
      <c r="A2" s="430"/>
      <c r="B2" s="431"/>
      <c r="C2" s="431"/>
      <c r="D2" s="431"/>
      <c r="E2" s="431"/>
      <c r="F2" s="431"/>
      <c r="G2" s="431"/>
      <c r="H2" s="431"/>
      <c r="I2" s="431"/>
      <c r="J2" s="431"/>
      <c r="K2" s="431"/>
      <c r="L2" s="431"/>
      <c r="M2" s="431"/>
      <c r="N2" s="431"/>
      <c r="O2" s="431"/>
      <c r="P2" s="431"/>
      <c r="Q2" s="431"/>
      <c r="R2" s="431"/>
      <c r="S2" s="431"/>
      <c r="T2" s="432"/>
      <c r="U2" s="306"/>
      <c r="V2" s="306"/>
      <c r="W2" s="306"/>
      <c r="X2" s="306"/>
      <c r="Y2" s="306"/>
      <c r="Z2" s="306"/>
      <c r="AA2" s="306"/>
    </row>
    <row r="3" spans="1:27" ht="33" customHeight="1">
      <c r="A3" s="433" t="s">
        <v>1703</v>
      </c>
      <c r="B3" s="434"/>
      <c r="C3" s="434"/>
      <c r="D3" s="434"/>
      <c r="E3" s="434"/>
      <c r="F3" s="434"/>
      <c r="G3" s="434"/>
      <c r="H3" s="434"/>
      <c r="I3" s="434"/>
      <c r="J3" s="434"/>
      <c r="K3" s="434"/>
      <c r="L3" s="434"/>
      <c r="M3" s="434"/>
      <c r="N3" s="434"/>
      <c r="O3" s="434"/>
      <c r="P3" s="434"/>
      <c r="Q3" s="434"/>
      <c r="R3" s="434"/>
      <c r="S3" s="434"/>
      <c r="T3" s="435"/>
      <c r="U3" s="306"/>
      <c r="V3" s="306"/>
      <c r="W3" s="306"/>
      <c r="X3" s="306"/>
      <c r="Y3" s="306"/>
      <c r="Z3" s="306"/>
      <c r="AA3" s="306"/>
    </row>
    <row r="4" spans="1:27" ht="63.75" customHeight="1">
      <c r="A4" s="308" t="s">
        <v>1704</v>
      </c>
      <c r="B4" s="309" t="s">
        <v>30</v>
      </c>
      <c r="C4" s="309" t="s">
        <v>0</v>
      </c>
      <c r="D4" s="309" t="s">
        <v>1</v>
      </c>
      <c r="E4" s="309" t="s">
        <v>2</v>
      </c>
      <c r="F4" s="309" t="s">
        <v>3</v>
      </c>
      <c r="G4" s="310" t="s">
        <v>4</v>
      </c>
      <c r="H4" s="310" t="s">
        <v>5</v>
      </c>
      <c r="I4" s="310" t="s">
        <v>6</v>
      </c>
      <c r="J4" s="311" t="s">
        <v>7</v>
      </c>
      <c r="K4" s="311" t="s">
        <v>8</v>
      </c>
      <c r="L4" s="312" t="s">
        <v>1705</v>
      </c>
      <c r="M4" s="311" t="s">
        <v>10</v>
      </c>
      <c r="N4" s="309" t="s">
        <v>11</v>
      </c>
      <c r="O4" s="309" t="s">
        <v>1706</v>
      </c>
      <c r="P4" s="309" t="s">
        <v>36</v>
      </c>
      <c r="Q4" s="309" t="s">
        <v>37</v>
      </c>
      <c r="R4" s="309" t="s">
        <v>38</v>
      </c>
      <c r="S4" s="309" t="s">
        <v>46</v>
      </c>
      <c r="T4" s="313" t="s">
        <v>1707</v>
      </c>
      <c r="U4" s="314"/>
      <c r="V4" s="314"/>
      <c r="W4" s="314"/>
      <c r="X4" s="314"/>
      <c r="Y4" s="314"/>
      <c r="Z4" s="314"/>
      <c r="AA4" s="314"/>
    </row>
    <row r="5" spans="1:27" ht="33.75" customHeight="1">
      <c r="A5" s="427" t="s">
        <v>1708</v>
      </c>
      <c r="B5" s="315" t="s">
        <v>1709</v>
      </c>
      <c r="C5" s="315" t="s">
        <v>54</v>
      </c>
      <c r="D5" s="315" t="s">
        <v>344</v>
      </c>
      <c r="E5" s="315" t="s">
        <v>1710</v>
      </c>
      <c r="F5" s="315" t="s">
        <v>1711</v>
      </c>
      <c r="G5" s="316">
        <v>102986040</v>
      </c>
      <c r="H5" s="316">
        <v>0</v>
      </c>
      <c r="I5" s="316">
        <f>+G5+H5</f>
        <v>102986040</v>
      </c>
      <c r="J5" s="317">
        <v>45138</v>
      </c>
      <c r="K5" s="317">
        <v>45148</v>
      </c>
      <c r="L5" s="315" t="s">
        <v>80</v>
      </c>
      <c r="M5" s="318">
        <v>45229</v>
      </c>
      <c r="N5" s="315" t="s">
        <v>1712</v>
      </c>
      <c r="O5" s="315" t="s">
        <v>1713</v>
      </c>
      <c r="P5" s="315">
        <v>10</v>
      </c>
      <c r="Q5" s="315" t="s">
        <v>1714</v>
      </c>
      <c r="R5" s="315" t="s">
        <v>1715</v>
      </c>
      <c r="S5" s="319" t="s">
        <v>1716</v>
      </c>
      <c r="T5" s="315"/>
      <c r="U5" s="306"/>
      <c r="V5" s="306"/>
      <c r="W5" s="306"/>
      <c r="X5" s="306"/>
      <c r="Y5" s="306"/>
      <c r="Z5" s="306"/>
      <c r="AA5" s="306"/>
    </row>
    <row r="6" spans="1:27" ht="33.75" customHeight="1">
      <c r="A6" s="428"/>
      <c r="B6" s="315" t="s">
        <v>1717</v>
      </c>
      <c r="C6" s="315" t="s">
        <v>54</v>
      </c>
      <c r="D6" s="315" t="s">
        <v>58</v>
      </c>
      <c r="E6" s="315" t="s">
        <v>1718</v>
      </c>
      <c r="F6" s="315" t="s">
        <v>1719</v>
      </c>
      <c r="G6" s="316">
        <v>12859250</v>
      </c>
      <c r="H6" s="316">
        <v>0</v>
      </c>
      <c r="I6" s="316">
        <f aca="true" t="shared" si="0" ref="I6:I40">+G6+H6</f>
        <v>12859250</v>
      </c>
      <c r="J6" s="317">
        <v>45156</v>
      </c>
      <c r="K6" s="317">
        <v>45168</v>
      </c>
      <c r="L6" s="315" t="s">
        <v>80</v>
      </c>
      <c r="M6" s="318">
        <v>45201</v>
      </c>
      <c r="N6" s="315" t="s">
        <v>299</v>
      </c>
      <c r="O6" s="315" t="s">
        <v>1720</v>
      </c>
      <c r="P6" s="315">
        <v>10</v>
      </c>
      <c r="Q6" s="315" t="s">
        <v>1714</v>
      </c>
      <c r="R6" s="315" t="s">
        <v>1721</v>
      </c>
      <c r="S6" s="319" t="s">
        <v>1722</v>
      </c>
      <c r="T6" s="315"/>
      <c r="U6" s="306"/>
      <c r="V6" s="306"/>
      <c r="W6" s="306"/>
      <c r="X6" s="306"/>
      <c r="Y6" s="306"/>
      <c r="Z6" s="306"/>
      <c r="AA6" s="306"/>
    </row>
    <row r="7" spans="1:27" ht="33.75" customHeight="1">
      <c r="A7" s="427" t="s">
        <v>1723</v>
      </c>
      <c r="B7" s="315" t="s">
        <v>1724</v>
      </c>
      <c r="C7" s="315" t="s">
        <v>160</v>
      </c>
      <c r="D7" s="315" t="s">
        <v>57</v>
      </c>
      <c r="E7" s="315" t="s">
        <v>1725</v>
      </c>
      <c r="F7" s="315" t="s">
        <v>1726</v>
      </c>
      <c r="G7" s="316">
        <v>30867238</v>
      </c>
      <c r="H7" s="316">
        <v>0</v>
      </c>
      <c r="I7" s="316">
        <f t="shared" si="0"/>
        <v>30867238</v>
      </c>
      <c r="J7" s="320">
        <v>45146</v>
      </c>
      <c r="K7" s="321">
        <v>45117</v>
      </c>
      <c r="L7" s="315" t="s">
        <v>80</v>
      </c>
      <c r="M7" s="321">
        <v>45260</v>
      </c>
      <c r="N7" s="315" t="s">
        <v>1727</v>
      </c>
      <c r="O7" s="315" t="s">
        <v>1728</v>
      </c>
      <c r="P7" s="315">
        <v>26</v>
      </c>
      <c r="Q7" s="315" t="s">
        <v>1691</v>
      </c>
      <c r="R7" s="322" t="s">
        <v>1729</v>
      </c>
      <c r="S7" s="323" t="s">
        <v>1730</v>
      </c>
      <c r="T7" s="315" t="s">
        <v>410</v>
      </c>
      <c r="U7" s="306"/>
      <c r="V7" s="306"/>
      <c r="W7" s="306"/>
      <c r="X7" s="306"/>
      <c r="Y7" s="306"/>
      <c r="Z7" s="306"/>
      <c r="AA7" s="306"/>
    </row>
    <row r="8" spans="1:27" ht="33.75" customHeight="1">
      <c r="A8" s="428"/>
      <c r="B8" s="324" t="s">
        <v>1731</v>
      </c>
      <c r="C8" s="315" t="s">
        <v>319</v>
      </c>
      <c r="D8" s="315" t="s">
        <v>58</v>
      </c>
      <c r="E8" s="315" t="s">
        <v>191</v>
      </c>
      <c r="F8" s="315" t="s">
        <v>1732</v>
      </c>
      <c r="G8" s="325">
        <v>3523017</v>
      </c>
      <c r="H8" s="325">
        <v>0</v>
      </c>
      <c r="I8" s="316">
        <f t="shared" si="0"/>
        <v>3523017</v>
      </c>
      <c r="J8" s="320">
        <v>45165</v>
      </c>
      <c r="K8" s="320">
        <v>45155</v>
      </c>
      <c r="L8" s="315" t="s">
        <v>80</v>
      </c>
      <c r="M8" s="321">
        <v>45260</v>
      </c>
      <c r="N8" s="315" t="s">
        <v>1733</v>
      </c>
      <c r="O8" s="326" t="s">
        <v>1734</v>
      </c>
      <c r="P8" s="315">
        <v>26</v>
      </c>
      <c r="Q8" s="315" t="s">
        <v>1735</v>
      </c>
      <c r="R8" s="315" t="s">
        <v>1736</v>
      </c>
      <c r="S8" s="323" t="s">
        <v>1737</v>
      </c>
      <c r="T8" s="315" t="s">
        <v>410</v>
      </c>
      <c r="U8" s="306"/>
      <c r="V8" s="306"/>
      <c r="W8" s="306"/>
      <c r="X8" s="306"/>
      <c r="Y8" s="306"/>
      <c r="Z8" s="306"/>
      <c r="AA8" s="306"/>
    </row>
    <row r="9" spans="1:27" ht="33.75" customHeight="1">
      <c r="A9" s="428"/>
      <c r="B9" s="324" t="s">
        <v>1738</v>
      </c>
      <c r="C9" s="315" t="s">
        <v>1739</v>
      </c>
      <c r="D9" s="315" t="s">
        <v>1740</v>
      </c>
      <c r="E9" s="315" t="s">
        <v>1741</v>
      </c>
      <c r="F9" s="315" t="s">
        <v>1742</v>
      </c>
      <c r="G9" s="325">
        <v>1400000</v>
      </c>
      <c r="H9" s="325">
        <v>0</v>
      </c>
      <c r="I9" s="316">
        <f t="shared" si="0"/>
        <v>1400000</v>
      </c>
      <c r="J9" s="320">
        <v>45166</v>
      </c>
      <c r="K9" s="320">
        <v>45168</v>
      </c>
      <c r="L9" s="315" t="s">
        <v>80</v>
      </c>
      <c r="M9" s="321">
        <v>45260</v>
      </c>
      <c r="N9" s="315" t="s">
        <v>1743</v>
      </c>
      <c r="O9" s="326" t="s">
        <v>1744</v>
      </c>
      <c r="P9" s="315">
        <v>26</v>
      </c>
      <c r="Q9" s="315" t="s">
        <v>1735</v>
      </c>
      <c r="R9" s="327" t="s">
        <v>1745</v>
      </c>
      <c r="S9" s="323" t="s">
        <v>1746</v>
      </c>
      <c r="T9" s="315" t="s">
        <v>705</v>
      </c>
      <c r="U9" s="306"/>
      <c r="V9" s="306"/>
      <c r="W9" s="306"/>
      <c r="X9" s="306"/>
      <c r="Y9" s="306"/>
      <c r="Z9" s="306"/>
      <c r="AA9" s="306"/>
    </row>
    <row r="10" spans="1:27" ht="37.5" customHeight="1">
      <c r="A10" s="427" t="s">
        <v>1747</v>
      </c>
      <c r="B10" s="328" t="s">
        <v>1748</v>
      </c>
      <c r="C10" s="328" t="s">
        <v>160</v>
      </c>
      <c r="D10" s="328" t="s">
        <v>58</v>
      </c>
      <c r="E10" s="328" t="s">
        <v>1749</v>
      </c>
      <c r="F10" s="329" t="s">
        <v>1750</v>
      </c>
      <c r="G10" s="325">
        <v>479900</v>
      </c>
      <c r="H10" s="325" t="s">
        <v>1751</v>
      </c>
      <c r="I10" s="316">
        <f t="shared" si="0"/>
        <v>479900</v>
      </c>
      <c r="J10" s="317" t="s">
        <v>1752</v>
      </c>
      <c r="K10" s="317">
        <v>45141</v>
      </c>
      <c r="L10" s="315" t="s">
        <v>80</v>
      </c>
      <c r="M10" s="317" t="s">
        <v>1753</v>
      </c>
      <c r="N10" s="315" t="s">
        <v>673</v>
      </c>
      <c r="O10" s="329" t="s">
        <v>1754</v>
      </c>
      <c r="P10" s="315">
        <v>26</v>
      </c>
      <c r="Q10" s="329" t="s">
        <v>181</v>
      </c>
      <c r="R10" s="330" t="s">
        <v>1755</v>
      </c>
      <c r="S10" s="331" t="s">
        <v>1756</v>
      </c>
      <c r="T10" s="315"/>
      <c r="U10" s="306"/>
      <c r="V10" s="306"/>
      <c r="W10" s="306"/>
      <c r="X10" s="306"/>
      <c r="Y10" s="306"/>
      <c r="Z10" s="306"/>
      <c r="AA10" s="306"/>
    </row>
    <row r="11" spans="1:27" ht="31.5" customHeight="1">
      <c r="A11" s="428"/>
      <c r="B11" s="315" t="s">
        <v>1757</v>
      </c>
      <c r="C11" s="315" t="s">
        <v>160</v>
      </c>
      <c r="D11" s="315" t="s">
        <v>58</v>
      </c>
      <c r="E11" s="315" t="s">
        <v>1758</v>
      </c>
      <c r="F11" s="315" t="s">
        <v>1759</v>
      </c>
      <c r="G11" s="325">
        <v>764320</v>
      </c>
      <c r="H11" s="325">
        <v>0</v>
      </c>
      <c r="I11" s="316">
        <f t="shared" si="0"/>
        <v>764320</v>
      </c>
      <c r="J11" s="317">
        <v>45141</v>
      </c>
      <c r="K11" s="317">
        <v>45142</v>
      </c>
      <c r="L11" s="315" t="s">
        <v>80</v>
      </c>
      <c r="M11" s="317">
        <v>45260</v>
      </c>
      <c r="N11" s="315" t="s">
        <v>1384</v>
      </c>
      <c r="O11" s="315" t="s">
        <v>1760</v>
      </c>
      <c r="P11" s="315">
        <v>10</v>
      </c>
      <c r="Q11" s="315" t="s">
        <v>1714</v>
      </c>
      <c r="R11" s="330" t="s">
        <v>1761</v>
      </c>
      <c r="S11" s="315" t="s">
        <v>1762</v>
      </c>
      <c r="T11" s="315"/>
      <c r="U11" s="306"/>
      <c r="V11" s="306"/>
      <c r="W11" s="306"/>
      <c r="X11" s="306"/>
      <c r="Y11" s="306"/>
      <c r="Z11" s="306"/>
      <c r="AA11" s="306"/>
    </row>
    <row r="12" spans="1:27" ht="31.5" customHeight="1">
      <c r="A12" s="332" t="s">
        <v>1763</v>
      </c>
      <c r="B12" s="331" t="s">
        <v>1764</v>
      </c>
      <c r="C12" s="333" t="s">
        <v>160</v>
      </c>
      <c r="D12" s="334" t="s">
        <v>57</v>
      </c>
      <c r="E12" s="331" t="s">
        <v>641</v>
      </c>
      <c r="F12" s="331" t="s">
        <v>1765</v>
      </c>
      <c r="G12" s="325">
        <v>4316000</v>
      </c>
      <c r="H12" s="325">
        <v>0</v>
      </c>
      <c r="I12" s="316">
        <f t="shared" si="0"/>
        <v>4316000</v>
      </c>
      <c r="J12" s="317">
        <v>45138</v>
      </c>
      <c r="K12" s="317">
        <v>45139</v>
      </c>
      <c r="L12" s="315" t="s">
        <v>80</v>
      </c>
      <c r="M12" s="317">
        <v>45291</v>
      </c>
      <c r="N12" s="331" t="s">
        <v>643</v>
      </c>
      <c r="O12" s="331" t="s">
        <v>1766</v>
      </c>
      <c r="P12" s="331">
        <v>26</v>
      </c>
      <c r="Q12" s="331" t="s">
        <v>181</v>
      </c>
      <c r="R12" s="331" t="s">
        <v>80</v>
      </c>
      <c r="S12" s="335" t="s">
        <v>1767</v>
      </c>
      <c r="T12" s="331"/>
      <c r="U12" s="306"/>
      <c r="V12" s="306"/>
      <c r="W12" s="306"/>
      <c r="X12" s="306"/>
      <c r="Y12" s="306"/>
      <c r="Z12" s="306"/>
      <c r="AA12" s="306"/>
    </row>
    <row r="13" spans="1:27" ht="37.5" customHeight="1">
      <c r="A13" s="427" t="s">
        <v>1768</v>
      </c>
      <c r="B13" s="336" t="s">
        <v>1769</v>
      </c>
      <c r="C13" s="337" t="s">
        <v>160</v>
      </c>
      <c r="D13" s="337" t="s">
        <v>58</v>
      </c>
      <c r="E13" s="338" t="s">
        <v>525</v>
      </c>
      <c r="F13" s="338" t="s">
        <v>1770</v>
      </c>
      <c r="G13" s="339">
        <v>3836830</v>
      </c>
      <c r="H13" s="339">
        <v>0</v>
      </c>
      <c r="I13" s="316">
        <f t="shared" si="0"/>
        <v>3836830</v>
      </c>
      <c r="J13" s="340">
        <v>45162</v>
      </c>
      <c r="K13" s="340">
        <v>45162</v>
      </c>
      <c r="L13" s="315" t="s">
        <v>80</v>
      </c>
      <c r="M13" s="340">
        <v>45153</v>
      </c>
      <c r="N13" s="337" t="s">
        <v>1771</v>
      </c>
      <c r="O13" s="341" t="s">
        <v>332</v>
      </c>
      <c r="P13" s="342">
        <v>10</v>
      </c>
      <c r="Q13" s="342" t="s">
        <v>166</v>
      </c>
      <c r="R13" s="331" t="s">
        <v>80</v>
      </c>
      <c r="S13" s="343" t="s">
        <v>1772</v>
      </c>
      <c r="T13" s="337"/>
      <c r="U13" s="306"/>
      <c r="V13" s="306"/>
      <c r="W13" s="306"/>
      <c r="X13" s="306"/>
      <c r="Y13" s="306"/>
      <c r="Z13" s="306"/>
      <c r="AA13" s="306"/>
    </row>
    <row r="14" spans="1:27" ht="31.5" customHeight="1">
      <c r="A14" s="428"/>
      <c r="B14" s="344" t="s">
        <v>1773</v>
      </c>
      <c r="C14" s="337" t="s">
        <v>160</v>
      </c>
      <c r="D14" s="337" t="s">
        <v>58</v>
      </c>
      <c r="E14" s="345" t="s">
        <v>525</v>
      </c>
      <c r="F14" s="345" t="s">
        <v>1774</v>
      </c>
      <c r="G14" s="339">
        <v>2595570</v>
      </c>
      <c r="H14" s="339">
        <v>0</v>
      </c>
      <c r="I14" s="316">
        <f t="shared" si="0"/>
        <v>2595570</v>
      </c>
      <c r="J14" s="346">
        <v>45166</v>
      </c>
      <c r="K14" s="346">
        <v>45166</v>
      </c>
      <c r="L14" s="315" t="s">
        <v>80</v>
      </c>
      <c r="M14" s="346">
        <v>45191</v>
      </c>
      <c r="N14" s="337" t="s">
        <v>1775</v>
      </c>
      <c r="O14" s="341" t="s">
        <v>332</v>
      </c>
      <c r="P14" s="337">
        <v>26</v>
      </c>
      <c r="Q14" s="315" t="s">
        <v>1714</v>
      </c>
      <c r="R14" s="331" t="s">
        <v>80</v>
      </c>
      <c r="S14" s="347" t="s">
        <v>1776</v>
      </c>
      <c r="T14" s="348"/>
      <c r="U14" s="306"/>
      <c r="V14" s="306"/>
      <c r="W14" s="306"/>
      <c r="X14" s="306"/>
      <c r="Y14" s="306"/>
      <c r="Z14" s="306"/>
      <c r="AA14" s="306"/>
    </row>
    <row r="15" spans="1:27" ht="31.5" customHeight="1">
      <c r="A15" s="428"/>
      <c r="B15" s="349" t="s">
        <v>1777</v>
      </c>
      <c r="C15" s="348" t="s">
        <v>160</v>
      </c>
      <c r="D15" s="348" t="s">
        <v>57</v>
      </c>
      <c r="E15" s="350" t="s">
        <v>1160</v>
      </c>
      <c r="F15" s="351" t="s">
        <v>1778</v>
      </c>
      <c r="G15" s="352">
        <v>25494117</v>
      </c>
      <c r="H15" s="352">
        <v>1045339</v>
      </c>
      <c r="I15" s="316">
        <f t="shared" si="0"/>
        <v>26539456</v>
      </c>
      <c r="J15" s="346">
        <v>44981</v>
      </c>
      <c r="K15" s="346">
        <v>44984</v>
      </c>
      <c r="L15" s="315" t="s">
        <v>80</v>
      </c>
      <c r="M15" s="346">
        <v>45270</v>
      </c>
      <c r="N15" s="348" t="s">
        <v>1779</v>
      </c>
      <c r="O15" s="353" t="s">
        <v>1780</v>
      </c>
      <c r="P15" s="348">
        <v>26</v>
      </c>
      <c r="Q15" s="348" t="s">
        <v>181</v>
      </c>
      <c r="R15" s="331" t="s">
        <v>80</v>
      </c>
      <c r="S15" s="354" t="s">
        <v>1781</v>
      </c>
      <c r="T15" s="348" t="s">
        <v>1782</v>
      </c>
      <c r="U15" s="306"/>
      <c r="V15" s="306"/>
      <c r="W15" s="306"/>
      <c r="X15" s="306"/>
      <c r="Y15" s="306"/>
      <c r="Z15" s="306"/>
      <c r="AA15" s="306"/>
    </row>
    <row r="16" spans="1:27" ht="32.25" customHeight="1">
      <c r="A16" s="428"/>
      <c r="B16" s="349" t="s">
        <v>1783</v>
      </c>
      <c r="C16" s="348" t="s">
        <v>160</v>
      </c>
      <c r="D16" s="348" t="s">
        <v>57</v>
      </c>
      <c r="E16" s="350" t="s">
        <v>249</v>
      </c>
      <c r="F16" s="351" t="s">
        <v>1778</v>
      </c>
      <c r="G16" s="352">
        <v>9460768</v>
      </c>
      <c r="H16" s="352">
        <v>357.545</v>
      </c>
      <c r="I16" s="316">
        <f t="shared" si="0"/>
        <v>9461125.545</v>
      </c>
      <c r="J16" s="346">
        <v>44981</v>
      </c>
      <c r="K16" s="346">
        <v>44984</v>
      </c>
      <c r="L16" s="315" t="s">
        <v>80</v>
      </c>
      <c r="M16" s="346">
        <v>45270</v>
      </c>
      <c r="N16" s="348" t="s">
        <v>1784</v>
      </c>
      <c r="O16" s="353" t="s">
        <v>1276</v>
      </c>
      <c r="P16" s="348">
        <v>26</v>
      </c>
      <c r="Q16" s="348" t="s">
        <v>181</v>
      </c>
      <c r="R16" s="331" t="s">
        <v>80</v>
      </c>
      <c r="S16" s="354" t="s">
        <v>1785</v>
      </c>
      <c r="T16" s="348" t="s">
        <v>1782</v>
      </c>
      <c r="U16" s="306"/>
      <c r="V16" s="306"/>
      <c r="W16" s="306"/>
      <c r="X16" s="306"/>
      <c r="Y16" s="306"/>
      <c r="Z16" s="306"/>
      <c r="AA16" s="306"/>
    </row>
    <row r="17" spans="1:27" ht="28.5" customHeight="1">
      <c r="A17" s="427" t="s">
        <v>1786</v>
      </c>
      <c r="B17" s="315" t="s">
        <v>1787</v>
      </c>
      <c r="C17" s="315" t="s">
        <v>319</v>
      </c>
      <c r="D17" s="315" t="s">
        <v>58</v>
      </c>
      <c r="E17" s="315" t="s">
        <v>435</v>
      </c>
      <c r="F17" s="355" t="s">
        <v>1788</v>
      </c>
      <c r="G17" s="356">
        <v>2949600</v>
      </c>
      <c r="H17" s="325">
        <v>0</v>
      </c>
      <c r="I17" s="316">
        <f t="shared" si="0"/>
        <v>2949600</v>
      </c>
      <c r="J17" s="317">
        <v>45155</v>
      </c>
      <c r="K17" s="317">
        <v>45156</v>
      </c>
      <c r="L17" s="315" t="s">
        <v>80</v>
      </c>
      <c r="M17" s="317">
        <v>45230</v>
      </c>
      <c r="N17" s="357" t="s">
        <v>1789</v>
      </c>
      <c r="O17" s="358" t="s">
        <v>332</v>
      </c>
      <c r="P17" s="315">
        <v>26</v>
      </c>
      <c r="Q17" s="315" t="s">
        <v>181</v>
      </c>
      <c r="R17" s="331" t="s">
        <v>80</v>
      </c>
      <c r="S17" s="359" t="s">
        <v>1790</v>
      </c>
      <c r="T17" s="315"/>
      <c r="U17" s="306"/>
      <c r="V17" s="306"/>
      <c r="W17" s="306"/>
      <c r="X17" s="306"/>
      <c r="Y17" s="306"/>
      <c r="Z17" s="306"/>
      <c r="AA17" s="306"/>
    </row>
    <row r="18" spans="1:27" ht="28.5" customHeight="1">
      <c r="A18" s="428"/>
      <c r="B18" s="326" t="s">
        <v>1791</v>
      </c>
      <c r="C18" s="344" t="s">
        <v>319</v>
      </c>
      <c r="D18" s="326" t="s">
        <v>58</v>
      </c>
      <c r="E18" s="315" t="s">
        <v>435</v>
      </c>
      <c r="F18" s="360" t="s">
        <v>1792</v>
      </c>
      <c r="G18" s="356">
        <v>5617220</v>
      </c>
      <c r="H18" s="361">
        <v>0</v>
      </c>
      <c r="I18" s="316">
        <f t="shared" si="0"/>
        <v>5617220</v>
      </c>
      <c r="J18" s="317">
        <v>45155</v>
      </c>
      <c r="K18" s="317">
        <v>45156</v>
      </c>
      <c r="L18" s="315" t="s">
        <v>80</v>
      </c>
      <c r="M18" s="317">
        <v>45230</v>
      </c>
      <c r="N18" s="362" t="s">
        <v>1793</v>
      </c>
      <c r="O18" s="363" t="s">
        <v>332</v>
      </c>
      <c r="P18" s="326" t="s">
        <v>1794</v>
      </c>
      <c r="Q18" s="344" t="s">
        <v>1795</v>
      </c>
      <c r="R18" s="331" t="s">
        <v>80</v>
      </c>
      <c r="S18" s="364" t="s">
        <v>1796</v>
      </c>
      <c r="T18" s="326"/>
      <c r="U18" s="306"/>
      <c r="V18" s="306"/>
      <c r="W18" s="306"/>
      <c r="X18" s="306"/>
      <c r="Y18" s="306"/>
      <c r="Z18" s="306"/>
      <c r="AA18" s="306"/>
    </row>
    <row r="19" spans="1:27" ht="28.5" customHeight="1">
      <c r="A19" s="332" t="s">
        <v>1797</v>
      </c>
      <c r="B19" s="355" t="s">
        <v>1798</v>
      </c>
      <c r="C19" s="344" t="s">
        <v>319</v>
      </c>
      <c r="D19" s="365" t="s">
        <v>58</v>
      </c>
      <c r="E19" s="366" t="s">
        <v>1799</v>
      </c>
      <c r="F19" s="366" t="s">
        <v>1800</v>
      </c>
      <c r="G19" s="367">
        <v>2055920</v>
      </c>
      <c r="H19" s="361">
        <v>0</v>
      </c>
      <c r="I19" s="316">
        <f t="shared" si="0"/>
        <v>2055920</v>
      </c>
      <c r="J19" s="318">
        <v>45154</v>
      </c>
      <c r="K19" s="318" t="s">
        <v>1801</v>
      </c>
      <c r="L19" s="315" t="s">
        <v>80</v>
      </c>
      <c r="M19" s="318">
        <v>45215</v>
      </c>
      <c r="N19" s="366" t="s">
        <v>1802</v>
      </c>
      <c r="O19" s="355" t="s">
        <v>1803</v>
      </c>
      <c r="P19" s="315">
        <v>26</v>
      </c>
      <c r="Q19" s="326" t="s">
        <v>181</v>
      </c>
      <c r="R19" s="331" t="s">
        <v>80</v>
      </c>
      <c r="S19" s="368" t="s">
        <v>1804</v>
      </c>
      <c r="T19" s="315"/>
      <c r="U19" s="306"/>
      <c r="V19" s="306"/>
      <c r="W19" s="306"/>
      <c r="X19" s="306"/>
      <c r="Y19" s="306"/>
      <c r="Z19" s="306"/>
      <c r="AA19" s="306"/>
    </row>
    <row r="20" spans="1:27" ht="27.75" customHeight="1">
      <c r="A20" s="427" t="s">
        <v>1805</v>
      </c>
      <c r="B20" s="315" t="s">
        <v>1806</v>
      </c>
      <c r="C20" s="348" t="s">
        <v>160</v>
      </c>
      <c r="D20" s="337" t="s">
        <v>58</v>
      </c>
      <c r="E20" s="315" t="s">
        <v>320</v>
      </c>
      <c r="F20" s="369" t="s">
        <v>1807</v>
      </c>
      <c r="G20" s="325">
        <v>1271764</v>
      </c>
      <c r="H20" s="325">
        <v>0</v>
      </c>
      <c r="I20" s="316">
        <f t="shared" si="0"/>
        <v>1271764</v>
      </c>
      <c r="J20" s="317">
        <v>45149</v>
      </c>
      <c r="K20" s="317">
        <v>45149</v>
      </c>
      <c r="L20" s="315" t="s">
        <v>80</v>
      </c>
      <c r="M20" s="317">
        <v>45229</v>
      </c>
      <c r="N20" s="331" t="s">
        <v>363</v>
      </c>
      <c r="O20" s="331" t="s">
        <v>323</v>
      </c>
      <c r="P20" s="331">
        <v>26</v>
      </c>
      <c r="Q20" s="331" t="s">
        <v>181</v>
      </c>
      <c r="R20" s="331" t="s">
        <v>80</v>
      </c>
      <c r="S20" s="370" t="s">
        <v>1808</v>
      </c>
      <c r="T20" s="315" t="s">
        <v>176</v>
      </c>
      <c r="U20" s="306"/>
      <c r="V20" s="306"/>
      <c r="W20" s="306"/>
      <c r="X20" s="306"/>
      <c r="Y20" s="306"/>
      <c r="Z20" s="306"/>
      <c r="AA20" s="306"/>
    </row>
    <row r="21" spans="1:27" ht="31.5" customHeight="1">
      <c r="A21" s="428"/>
      <c r="B21" s="315" t="s">
        <v>1809</v>
      </c>
      <c r="C21" s="348" t="s">
        <v>160</v>
      </c>
      <c r="D21" s="337" t="s">
        <v>58</v>
      </c>
      <c r="E21" s="315" t="s">
        <v>1810</v>
      </c>
      <c r="F21" s="315" t="s">
        <v>1807</v>
      </c>
      <c r="G21" s="325">
        <v>1527400</v>
      </c>
      <c r="H21" s="325">
        <v>0</v>
      </c>
      <c r="I21" s="316">
        <f t="shared" si="0"/>
        <v>1527400</v>
      </c>
      <c r="J21" s="317">
        <v>45149</v>
      </c>
      <c r="K21" s="317">
        <v>45149</v>
      </c>
      <c r="L21" s="315" t="s">
        <v>80</v>
      </c>
      <c r="M21" s="317">
        <v>45229</v>
      </c>
      <c r="N21" s="315" t="s">
        <v>363</v>
      </c>
      <c r="O21" s="371" t="s">
        <v>332</v>
      </c>
      <c r="P21" s="331">
        <v>26</v>
      </c>
      <c r="Q21" s="315" t="s">
        <v>181</v>
      </c>
      <c r="R21" s="331" t="s">
        <v>80</v>
      </c>
      <c r="S21" s="370" t="s">
        <v>1811</v>
      </c>
      <c r="T21" s="315" t="s">
        <v>176</v>
      </c>
      <c r="U21" s="306"/>
      <c r="V21" s="306"/>
      <c r="W21" s="306"/>
      <c r="X21" s="306"/>
      <c r="Y21" s="306"/>
      <c r="Z21" s="306"/>
      <c r="AA21" s="306"/>
    </row>
    <row r="22" spans="1:27" ht="29.25" customHeight="1">
      <c r="A22" s="428"/>
      <c r="B22" s="315" t="s">
        <v>1812</v>
      </c>
      <c r="C22" s="348" t="s">
        <v>160</v>
      </c>
      <c r="D22" s="337" t="s">
        <v>58</v>
      </c>
      <c r="E22" s="315" t="s">
        <v>1810</v>
      </c>
      <c r="F22" s="315" t="s">
        <v>1813</v>
      </c>
      <c r="G22" s="325">
        <v>3998120</v>
      </c>
      <c r="H22" s="325">
        <v>0</v>
      </c>
      <c r="I22" s="316">
        <f t="shared" si="0"/>
        <v>3998120</v>
      </c>
      <c r="J22" s="317">
        <v>45154</v>
      </c>
      <c r="K22" s="317">
        <v>45154</v>
      </c>
      <c r="L22" s="315" t="s">
        <v>80</v>
      </c>
      <c r="M22" s="317">
        <v>45229</v>
      </c>
      <c r="N22" s="315" t="s">
        <v>1362</v>
      </c>
      <c r="O22" s="371" t="s">
        <v>332</v>
      </c>
      <c r="P22" s="331">
        <v>26</v>
      </c>
      <c r="Q22" s="315" t="s">
        <v>181</v>
      </c>
      <c r="R22" s="331" t="s">
        <v>80</v>
      </c>
      <c r="S22" s="370" t="s">
        <v>1814</v>
      </c>
      <c r="T22" s="315" t="s">
        <v>176</v>
      </c>
      <c r="U22" s="306"/>
      <c r="V22" s="306"/>
      <c r="W22" s="306"/>
      <c r="X22" s="306"/>
      <c r="Y22" s="306"/>
      <c r="Z22" s="306"/>
      <c r="AA22" s="306"/>
    </row>
    <row r="23" spans="1:27" ht="29.25" customHeight="1" thickBot="1">
      <c r="A23" s="428"/>
      <c r="B23" s="315" t="s">
        <v>1815</v>
      </c>
      <c r="C23" s="348" t="s">
        <v>160</v>
      </c>
      <c r="D23" s="337" t="s">
        <v>58</v>
      </c>
      <c r="E23" s="315" t="s">
        <v>1810</v>
      </c>
      <c r="F23" s="315" t="s">
        <v>1816</v>
      </c>
      <c r="G23" s="325">
        <v>3505310</v>
      </c>
      <c r="H23" s="325">
        <v>0</v>
      </c>
      <c r="I23" s="316">
        <f t="shared" si="0"/>
        <v>3505310</v>
      </c>
      <c r="J23" s="317">
        <v>45161</v>
      </c>
      <c r="K23" s="317">
        <v>45161</v>
      </c>
      <c r="L23" s="315" t="s">
        <v>80</v>
      </c>
      <c r="M23" s="317">
        <v>45229</v>
      </c>
      <c r="N23" s="315" t="s">
        <v>352</v>
      </c>
      <c r="O23" s="372" t="s">
        <v>332</v>
      </c>
      <c r="P23" s="331">
        <v>26</v>
      </c>
      <c r="Q23" s="315" t="s">
        <v>181</v>
      </c>
      <c r="R23" s="331" t="s">
        <v>80</v>
      </c>
      <c r="S23" s="370" t="s">
        <v>1817</v>
      </c>
      <c r="T23" s="315" t="s">
        <v>176</v>
      </c>
      <c r="U23" s="306"/>
      <c r="V23" s="306"/>
      <c r="W23" s="306"/>
      <c r="X23" s="306"/>
      <c r="Y23" s="306"/>
      <c r="Z23" s="306"/>
      <c r="AA23" s="306"/>
    </row>
    <row r="24" spans="1:27" ht="29.25" customHeight="1" thickBot="1">
      <c r="A24" s="427" t="s">
        <v>1818</v>
      </c>
      <c r="B24" s="371">
        <v>8</v>
      </c>
      <c r="C24" s="315" t="s">
        <v>160</v>
      </c>
      <c r="D24" s="315" t="s">
        <v>58</v>
      </c>
      <c r="E24" s="315" t="s">
        <v>1819</v>
      </c>
      <c r="F24" s="369" t="s">
        <v>1820</v>
      </c>
      <c r="G24" s="325">
        <v>643800</v>
      </c>
      <c r="H24" s="325">
        <v>116000</v>
      </c>
      <c r="I24" s="316">
        <f t="shared" si="0"/>
        <v>759800</v>
      </c>
      <c r="J24" s="317">
        <v>45140</v>
      </c>
      <c r="K24" s="317">
        <v>45141</v>
      </c>
      <c r="L24" s="315" t="s">
        <v>80</v>
      </c>
      <c r="M24" s="317">
        <v>45200</v>
      </c>
      <c r="N24" s="331" t="s">
        <v>164</v>
      </c>
      <c r="O24" s="331" t="s">
        <v>1821</v>
      </c>
      <c r="P24" s="331">
        <v>10</v>
      </c>
      <c r="Q24" s="331" t="s">
        <v>166</v>
      </c>
      <c r="R24" s="373" t="s">
        <v>1822</v>
      </c>
      <c r="S24" s="335" t="s">
        <v>1823</v>
      </c>
      <c r="T24" s="315"/>
      <c r="U24" s="306"/>
      <c r="V24" s="306"/>
      <c r="W24" s="306"/>
      <c r="X24" s="306"/>
      <c r="Y24" s="306"/>
      <c r="Z24" s="306"/>
      <c r="AA24" s="306"/>
    </row>
    <row r="25" spans="1:27" ht="29.25" customHeight="1" thickBot="1">
      <c r="A25" s="428"/>
      <c r="B25" s="371">
        <v>9</v>
      </c>
      <c r="C25" s="315" t="s">
        <v>160</v>
      </c>
      <c r="D25" s="315" t="s">
        <v>58</v>
      </c>
      <c r="E25" s="315" t="s">
        <v>1824</v>
      </c>
      <c r="F25" s="369" t="s">
        <v>1825</v>
      </c>
      <c r="G25" s="325">
        <v>1215100</v>
      </c>
      <c r="H25" s="325">
        <v>383100</v>
      </c>
      <c r="I25" s="316">
        <f t="shared" si="0"/>
        <v>1598200</v>
      </c>
      <c r="J25" s="317">
        <v>45142</v>
      </c>
      <c r="K25" s="317">
        <v>45143</v>
      </c>
      <c r="L25" s="315" t="s">
        <v>80</v>
      </c>
      <c r="M25" s="317">
        <v>45172</v>
      </c>
      <c r="N25" s="331" t="s">
        <v>164</v>
      </c>
      <c r="O25" s="331" t="s">
        <v>1826</v>
      </c>
      <c r="P25" s="331">
        <v>10</v>
      </c>
      <c r="Q25" s="331" t="s">
        <v>166</v>
      </c>
      <c r="R25" s="373" t="s">
        <v>1827</v>
      </c>
      <c r="S25" s="335" t="s">
        <v>1828</v>
      </c>
      <c r="T25" s="315"/>
      <c r="U25" s="306"/>
      <c r="V25" s="306"/>
      <c r="W25" s="306"/>
      <c r="X25" s="306"/>
      <c r="Y25" s="306"/>
      <c r="Z25" s="306"/>
      <c r="AA25" s="306"/>
    </row>
    <row r="26" spans="1:27" ht="39.75" customHeight="1" thickBot="1">
      <c r="A26" s="428"/>
      <c r="B26" s="371">
        <v>10</v>
      </c>
      <c r="C26" s="315" t="s">
        <v>160</v>
      </c>
      <c r="D26" s="315" t="s">
        <v>58</v>
      </c>
      <c r="E26" s="315" t="s">
        <v>1829</v>
      </c>
      <c r="F26" s="369" t="s">
        <v>1830</v>
      </c>
      <c r="G26" s="325">
        <v>2458600</v>
      </c>
      <c r="H26" s="325">
        <v>541100</v>
      </c>
      <c r="I26" s="316">
        <f t="shared" si="0"/>
        <v>2999700</v>
      </c>
      <c r="J26" s="317">
        <v>45154</v>
      </c>
      <c r="K26" s="317">
        <v>45155</v>
      </c>
      <c r="L26" s="315" t="s">
        <v>80</v>
      </c>
      <c r="M26" s="317">
        <v>45184</v>
      </c>
      <c r="N26" s="331" t="s">
        <v>1831</v>
      </c>
      <c r="O26" s="331" t="s">
        <v>480</v>
      </c>
      <c r="P26" s="331">
        <v>10</v>
      </c>
      <c r="Q26" s="331" t="s">
        <v>166</v>
      </c>
      <c r="R26" s="374" t="s">
        <v>1832</v>
      </c>
      <c r="S26" s="335" t="s">
        <v>1833</v>
      </c>
      <c r="T26" s="315"/>
      <c r="U26" s="306"/>
      <c r="V26" s="306"/>
      <c r="W26" s="306"/>
      <c r="X26" s="306"/>
      <c r="Y26" s="306"/>
      <c r="Z26" s="306"/>
      <c r="AA26" s="306"/>
    </row>
    <row r="27" spans="1:27" ht="29.25" customHeight="1" thickBot="1">
      <c r="A27" s="428"/>
      <c r="B27" s="371">
        <v>11</v>
      </c>
      <c r="C27" s="315" t="s">
        <v>160</v>
      </c>
      <c r="D27" s="315" t="s">
        <v>344</v>
      </c>
      <c r="E27" s="315" t="s">
        <v>1834</v>
      </c>
      <c r="F27" s="369" t="s">
        <v>1835</v>
      </c>
      <c r="G27" s="325">
        <v>5290450</v>
      </c>
      <c r="H27" s="325">
        <v>0</v>
      </c>
      <c r="I27" s="316">
        <f t="shared" si="0"/>
        <v>5290450</v>
      </c>
      <c r="J27" s="317">
        <v>45160</v>
      </c>
      <c r="K27" s="317">
        <v>45167</v>
      </c>
      <c r="L27" s="315" t="s">
        <v>80</v>
      </c>
      <c r="M27" s="317">
        <v>45291</v>
      </c>
      <c r="N27" s="331" t="s">
        <v>1836</v>
      </c>
      <c r="O27" s="331" t="s">
        <v>1837</v>
      </c>
      <c r="P27" s="331">
        <v>10</v>
      </c>
      <c r="Q27" s="331" t="s">
        <v>166</v>
      </c>
      <c r="R27" s="373" t="s">
        <v>1838</v>
      </c>
      <c r="S27" s="335" t="s">
        <v>1839</v>
      </c>
      <c r="T27" s="315"/>
      <c r="U27" s="306"/>
      <c r="V27" s="306"/>
      <c r="W27" s="306"/>
      <c r="X27" s="306"/>
      <c r="Y27" s="306"/>
      <c r="Z27" s="306"/>
      <c r="AA27" s="306"/>
    </row>
    <row r="28" spans="1:27" ht="29.25" customHeight="1" thickBot="1">
      <c r="A28" s="429"/>
      <c r="B28" s="315">
        <v>12</v>
      </c>
      <c r="C28" s="315" t="s">
        <v>160</v>
      </c>
      <c r="D28" s="375" t="s">
        <v>57</v>
      </c>
      <c r="E28" s="376" t="s">
        <v>1840</v>
      </c>
      <c r="F28" s="377" t="s">
        <v>1841</v>
      </c>
      <c r="G28" s="378">
        <v>1820000</v>
      </c>
      <c r="H28" s="325">
        <v>0</v>
      </c>
      <c r="I28" s="316">
        <f t="shared" si="0"/>
        <v>1820000</v>
      </c>
      <c r="J28" s="317">
        <v>45167</v>
      </c>
      <c r="K28" s="317">
        <v>45168</v>
      </c>
      <c r="L28" s="315" t="s">
        <v>80</v>
      </c>
      <c r="M28" s="317">
        <v>45291</v>
      </c>
      <c r="N28" s="315" t="s">
        <v>1842</v>
      </c>
      <c r="O28" s="371" t="s">
        <v>1843</v>
      </c>
      <c r="P28" s="331">
        <v>10</v>
      </c>
      <c r="Q28" s="315" t="s">
        <v>166</v>
      </c>
      <c r="R28" s="373" t="s">
        <v>1844</v>
      </c>
      <c r="S28" s="379" t="s">
        <v>1845</v>
      </c>
      <c r="T28" s="315"/>
      <c r="U28" s="306"/>
      <c r="V28" s="306"/>
      <c r="W28" s="306"/>
      <c r="X28" s="306"/>
      <c r="Y28" s="306"/>
      <c r="Z28" s="306"/>
      <c r="AA28" s="306"/>
    </row>
    <row r="29" spans="1:27" ht="48.75" customHeight="1">
      <c r="A29" s="427" t="s">
        <v>1846</v>
      </c>
      <c r="B29" s="315" t="s">
        <v>1847</v>
      </c>
      <c r="C29" s="315" t="s">
        <v>319</v>
      </c>
      <c r="D29" s="337" t="s">
        <v>58</v>
      </c>
      <c r="E29" s="380" t="s">
        <v>1799</v>
      </c>
      <c r="F29" s="315" t="s">
        <v>1848</v>
      </c>
      <c r="G29" s="325">
        <v>8091217</v>
      </c>
      <c r="H29" s="325">
        <v>0</v>
      </c>
      <c r="I29" s="316">
        <f t="shared" si="0"/>
        <v>8091217</v>
      </c>
      <c r="J29" s="317">
        <v>45155</v>
      </c>
      <c r="K29" s="317">
        <v>45155</v>
      </c>
      <c r="L29" s="315" t="s">
        <v>80</v>
      </c>
      <c r="M29" s="317">
        <v>45230</v>
      </c>
      <c r="N29" s="381" t="s">
        <v>1849</v>
      </c>
      <c r="O29" s="315" t="s">
        <v>1850</v>
      </c>
      <c r="P29" s="315">
        <v>26</v>
      </c>
      <c r="Q29" s="315" t="s">
        <v>1496</v>
      </c>
      <c r="R29" s="315" t="s">
        <v>80</v>
      </c>
      <c r="S29" s="382" t="s">
        <v>1851</v>
      </c>
      <c r="T29" s="315" t="s">
        <v>705</v>
      </c>
      <c r="U29" s="306"/>
      <c r="V29" s="306"/>
      <c r="W29" s="306"/>
      <c r="X29" s="306"/>
      <c r="Y29" s="306"/>
      <c r="Z29" s="306"/>
      <c r="AA29" s="306"/>
    </row>
    <row r="30" spans="1:27" ht="50.25" customHeight="1">
      <c r="A30" s="428"/>
      <c r="B30" s="315" t="s">
        <v>1852</v>
      </c>
      <c r="C30" s="344" t="s">
        <v>319</v>
      </c>
      <c r="D30" s="337" t="s">
        <v>58</v>
      </c>
      <c r="E30" s="380" t="s">
        <v>1853</v>
      </c>
      <c r="F30" s="315" t="s">
        <v>1854</v>
      </c>
      <c r="G30" s="325">
        <v>4000000</v>
      </c>
      <c r="H30" s="325">
        <v>0</v>
      </c>
      <c r="I30" s="316">
        <f t="shared" si="0"/>
        <v>4000000</v>
      </c>
      <c r="J30" s="317">
        <v>45141</v>
      </c>
      <c r="K30" s="317">
        <v>45141</v>
      </c>
      <c r="L30" s="315" t="s">
        <v>80</v>
      </c>
      <c r="M30" s="317">
        <v>45280</v>
      </c>
      <c r="N30" s="381" t="s">
        <v>244</v>
      </c>
      <c r="O30" s="315" t="s">
        <v>1855</v>
      </c>
      <c r="P30" s="315">
        <v>10</v>
      </c>
      <c r="Q30" s="315" t="s">
        <v>120</v>
      </c>
      <c r="R30" s="315" t="s">
        <v>80</v>
      </c>
      <c r="S30" s="382" t="s">
        <v>1856</v>
      </c>
      <c r="T30" s="315" t="s">
        <v>705</v>
      </c>
      <c r="U30" s="306"/>
      <c r="V30" s="306"/>
      <c r="W30" s="306"/>
      <c r="X30" s="306"/>
      <c r="Y30" s="306"/>
      <c r="Z30" s="306"/>
      <c r="AA30" s="306"/>
    </row>
    <row r="31" spans="1:27" ht="40.5" customHeight="1">
      <c r="A31" s="428"/>
      <c r="B31" s="328" t="s">
        <v>1857</v>
      </c>
      <c r="C31" s="315" t="s">
        <v>200</v>
      </c>
      <c r="D31" s="315" t="s">
        <v>1858</v>
      </c>
      <c r="E31" s="315" t="s">
        <v>1859</v>
      </c>
      <c r="F31" s="315" t="s">
        <v>1860</v>
      </c>
      <c r="G31" s="325">
        <v>7692800</v>
      </c>
      <c r="H31" s="325">
        <v>250000</v>
      </c>
      <c r="I31" s="316">
        <f t="shared" si="0"/>
        <v>7942800</v>
      </c>
      <c r="J31" s="317">
        <v>45091</v>
      </c>
      <c r="K31" s="317">
        <v>45091</v>
      </c>
      <c r="L31" s="315" t="s">
        <v>80</v>
      </c>
      <c r="M31" s="317">
        <v>45260</v>
      </c>
      <c r="N31" s="381" t="s">
        <v>474</v>
      </c>
      <c r="O31" s="315" t="s">
        <v>1861</v>
      </c>
      <c r="P31" s="315">
        <v>10</v>
      </c>
      <c r="Q31" s="315" t="s">
        <v>120</v>
      </c>
      <c r="R31" s="315" t="s">
        <v>1862</v>
      </c>
      <c r="S31" s="382" t="s">
        <v>1863</v>
      </c>
      <c r="T31" s="315" t="s">
        <v>705</v>
      </c>
      <c r="U31" s="306"/>
      <c r="V31" s="306"/>
      <c r="W31" s="306"/>
      <c r="X31" s="306"/>
      <c r="Y31" s="306"/>
      <c r="Z31" s="306"/>
      <c r="AA31" s="306"/>
    </row>
    <row r="32" spans="1:27" ht="38.25" customHeight="1">
      <c r="A32" s="332" t="s">
        <v>1864</v>
      </c>
      <c r="B32" s="328" t="s">
        <v>1865</v>
      </c>
      <c r="C32" s="328" t="s">
        <v>160</v>
      </c>
      <c r="D32" s="328" t="s">
        <v>57</v>
      </c>
      <c r="E32" s="328" t="s">
        <v>1866</v>
      </c>
      <c r="F32" s="315" t="s">
        <v>1867</v>
      </c>
      <c r="G32" s="325">
        <v>54399560</v>
      </c>
      <c r="H32" s="325">
        <v>0</v>
      </c>
      <c r="I32" s="316">
        <f t="shared" si="0"/>
        <v>54399560</v>
      </c>
      <c r="J32" s="317">
        <v>45162</v>
      </c>
      <c r="K32" s="317">
        <v>45166</v>
      </c>
      <c r="L32" s="315" t="s">
        <v>80</v>
      </c>
      <c r="M32" s="317">
        <v>45291</v>
      </c>
      <c r="N32" s="315" t="s">
        <v>1868</v>
      </c>
      <c r="O32" s="315" t="s">
        <v>1869</v>
      </c>
      <c r="P32" s="315">
        <v>26</v>
      </c>
      <c r="Q32" s="315" t="s">
        <v>181</v>
      </c>
      <c r="R32" s="315" t="s">
        <v>1870</v>
      </c>
      <c r="S32" s="371" t="s">
        <v>1871</v>
      </c>
      <c r="T32" s="315" t="s">
        <v>705</v>
      </c>
      <c r="U32" s="306"/>
      <c r="V32" s="306"/>
      <c r="W32" s="306"/>
      <c r="X32" s="306"/>
      <c r="Y32" s="306"/>
      <c r="Z32" s="306"/>
      <c r="AA32" s="306"/>
    </row>
    <row r="33" spans="1:27" ht="26.25" customHeight="1">
      <c r="A33" s="427" t="s">
        <v>1872</v>
      </c>
      <c r="B33" s="383" t="s">
        <v>1873</v>
      </c>
      <c r="C33" s="366" t="s">
        <v>160</v>
      </c>
      <c r="D33" s="376" t="s">
        <v>1090</v>
      </c>
      <c r="E33" s="384" t="s">
        <v>1874</v>
      </c>
      <c r="F33" s="384" t="s">
        <v>1875</v>
      </c>
      <c r="G33" s="385">
        <v>31743795</v>
      </c>
      <c r="H33" s="386">
        <v>0</v>
      </c>
      <c r="I33" s="316">
        <f t="shared" si="0"/>
        <v>31743795</v>
      </c>
      <c r="J33" s="387">
        <v>45142</v>
      </c>
      <c r="K33" s="387">
        <v>45142</v>
      </c>
      <c r="L33" s="315" t="s">
        <v>80</v>
      </c>
      <c r="M33" s="387">
        <v>45260</v>
      </c>
      <c r="N33" s="388" t="s">
        <v>1876</v>
      </c>
      <c r="O33" s="388" t="s">
        <v>1877</v>
      </c>
      <c r="P33" s="389">
        <v>26</v>
      </c>
      <c r="Q33" s="389" t="s">
        <v>181</v>
      </c>
      <c r="R33" s="390" t="s">
        <v>1878</v>
      </c>
      <c r="S33" s="391" t="s">
        <v>1879</v>
      </c>
      <c r="T33" s="315" t="s">
        <v>410</v>
      </c>
      <c r="U33" s="306"/>
      <c r="V33" s="306"/>
      <c r="W33" s="306"/>
      <c r="X33" s="306"/>
      <c r="Y33" s="306"/>
      <c r="Z33" s="306"/>
      <c r="AA33" s="306"/>
    </row>
    <row r="34" spans="1:27" ht="27.75" customHeight="1">
      <c r="A34" s="428"/>
      <c r="B34" s="392" t="s">
        <v>1880</v>
      </c>
      <c r="C34" s="366" t="s">
        <v>160</v>
      </c>
      <c r="D34" s="376" t="s">
        <v>1090</v>
      </c>
      <c r="E34" s="393" t="s">
        <v>1881</v>
      </c>
      <c r="F34" s="393" t="s">
        <v>1882</v>
      </c>
      <c r="G34" s="394">
        <v>23489048</v>
      </c>
      <c r="H34" s="386">
        <v>0</v>
      </c>
      <c r="I34" s="316">
        <f t="shared" si="0"/>
        <v>23489048</v>
      </c>
      <c r="J34" s="395">
        <v>45149</v>
      </c>
      <c r="K34" s="395">
        <v>45149</v>
      </c>
      <c r="L34" s="315" t="s">
        <v>80</v>
      </c>
      <c r="M34" s="395">
        <v>45260</v>
      </c>
      <c r="N34" s="396" t="s">
        <v>1883</v>
      </c>
      <c r="O34" s="397" t="s">
        <v>1884</v>
      </c>
      <c r="P34" s="398">
        <v>10</v>
      </c>
      <c r="Q34" s="398" t="s">
        <v>166</v>
      </c>
      <c r="R34" s="399" t="s">
        <v>1885</v>
      </c>
      <c r="S34" s="400" t="s">
        <v>1886</v>
      </c>
      <c r="T34" s="315" t="s">
        <v>410</v>
      </c>
      <c r="U34" s="306"/>
      <c r="V34" s="306"/>
      <c r="W34" s="306"/>
      <c r="X34" s="306"/>
      <c r="Y34" s="306"/>
      <c r="Z34" s="306"/>
      <c r="AA34" s="306"/>
    </row>
    <row r="35" spans="1:27" ht="27.75" customHeight="1">
      <c r="A35" s="428"/>
      <c r="B35" s="392" t="s">
        <v>1887</v>
      </c>
      <c r="C35" s="366" t="s">
        <v>160</v>
      </c>
      <c r="D35" s="376" t="s">
        <v>1090</v>
      </c>
      <c r="E35" s="401" t="s">
        <v>1888</v>
      </c>
      <c r="F35" s="393" t="s">
        <v>1882</v>
      </c>
      <c r="G35" s="394">
        <v>6587676</v>
      </c>
      <c r="H35" s="386">
        <v>0</v>
      </c>
      <c r="I35" s="316">
        <f t="shared" si="0"/>
        <v>6587676</v>
      </c>
      <c r="J35" s="395">
        <v>45149</v>
      </c>
      <c r="K35" s="395">
        <v>45149</v>
      </c>
      <c r="L35" s="315" t="s">
        <v>80</v>
      </c>
      <c r="M35" s="395">
        <v>45260</v>
      </c>
      <c r="N35" s="396" t="s">
        <v>1883</v>
      </c>
      <c r="O35" s="396" t="s">
        <v>1889</v>
      </c>
      <c r="P35" s="398">
        <v>10</v>
      </c>
      <c r="Q35" s="398" t="s">
        <v>166</v>
      </c>
      <c r="R35" s="402" t="s">
        <v>1890</v>
      </c>
      <c r="S35" s="400" t="s">
        <v>1886</v>
      </c>
      <c r="T35" s="315" t="s">
        <v>410</v>
      </c>
      <c r="U35" s="306"/>
      <c r="V35" s="306"/>
      <c r="W35" s="306"/>
      <c r="X35" s="306"/>
      <c r="Y35" s="306"/>
      <c r="Z35" s="306"/>
      <c r="AA35" s="306"/>
    </row>
    <row r="36" spans="1:27" ht="27.75" customHeight="1">
      <c r="A36" s="428"/>
      <c r="B36" s="392" t="s">
        <v>1891</v>
      </c>
      <c r="C36" s="366" t="s">
        <v>160</v>
      </c>
      <c r="D36" s="376" t="s">
        <v>57</v>
      </c>
      <c r="E36" s="403" t="s">
        <v>1892</v>
      </c>
      <c r="F36" s="393" t="s">
        <v>1893</v>
      </c>
      <c r="G36" s="394">
        <v>13359944</v>
      </c>
      <c r="H36" s="386">
        <v>0</v>
      </c>
      <c r="I36" s="316">
        <f t="shared" si="0"/>
        <v>13359944</v>
      </c>
      <c r="J36" s="395">
        <v>45142</v>
      </c>
      <c r="K36" s="395">
        <v>45142</v>
      </c>
      <c r="L36" s="315" t="s">
        <v>80</v>
      </c>
      <c r="M36" s="395">
        <v>45199</v>
      </c>
      <c r="N36" s="404" t="s">
        <v>1894</v>
      </c>
      <c r="O36" s="396" t="s">
        <v>1895</v>
      </c>
      <c r="P36" s="398">
        <v>26</v>
      </c>
      <c r="Q36" s="398" t="s">
        <v>181</v>
      </c>
      <c r="R36" s="402" t="s">
        <v>1896</v>
      </c>
      <c r="S36" s="405" t="s">
        <v>1897</v>
      </c>
      <c r="T36" s="315" t="s">
        <v>410</v>
      </c>
      <c r="U36" s="306"/>
      <c r="V36" s="306"/>
      <c r="W36" s="306"/>
      <c r="X36" s="306"/>
      <c r="Y36" s="306"/>
      <c r="Z36" s="306"/>
      <c r="AA36" s="306"/>
    </row>
    <row r="37" spans="1:27" ht="27.75" customHeight="1">
      <c r="A37" s="428"/>
      <c r="B37" s="392" t="s">
        <v>1898</v>
      </c>
      <c r="C37" s="366" t="s">
        <v>160</v>
      </c>
      <c r="D37" s="376" t="s">
        <v>57</v>
      </c>
      <c r="E37" s="403" t="s">
        <v>1892</v>
      </c>
      <c r="F37" s="393" t="s">
        <v>1899</v>
      </c>
      <c r="G37" s="394">
        <v>12800000</v>
      </c>
      <c r="H37" s="386">
        <v>0</v>
      </c>
      <c r="I37" s="316">
        <f t="shared" si="0"/>
        <v>12800000</v>
      </c>
      <c r="J37" s="395">
        <v>45152</v>
      </c>
      <c r="K37" s="395">
        <v>45152</v>
      </c>
      <c r="L37" s="315" t="s">
        <v>80</v>
      </c>
      <c r="M37" s="395">
        <v>45260</v>
      </c>
      <c r="N37" s="396" t="s">
        <v>1900</v>
      </c>
      <c r="O37" s="396" t="s">
        <v>1895</v>
      </c>
      <c r="P37" s="398">
        <v>26</v>
      </c>
      <c r="Q37" s="398" t="s">
        <v>1901</v>
      </c>
      <c r="R37" s="402" t="s">
        <v>1902</v>
      </c>
      <c r="S37" s="406" t="s">
        <v>1903</v>
      </c>
      <c r="T37" s="315" t="s">
        <v>410</v>
      </c>
      <c r="U37" s="306"/>
      <c r="V37" s="306"/>
      <c r="W37" s="306"/>
      <c r="X37" s="306"/>
      <c r="Y37" s="306"/>
      <c r="Z37" s="306"/>
      <c r="AA37" s="306"/>
    </row>
    <row r="38" spans="1:27" ht="27.75" customHeight="1">
      <c r="A38" s="428"/>
      <c r="B38" s="392" t="s">
        <v>1904</v>
      </c>
      <c r="C38" s="366" t="s">
        <v>160</v>
      </c>
      <c r="D38" s="376" t="s">
        <v>57</v>
      </c>
      <c r="E38" s="403" t="s">
        <v>1905</v>
      </c>
      <c r="F38" s="393" t="s">
        <v>1906</v>
      </c>
      <c r="G38" s="394">
        <v>90000000</v>
      </c>
      <c r="H38" s="386">
        <v>0</v>
      </c>
      <c r="I38" s="316">
        <f t="shared" si="0"/>
        <v>90000000</v>
      </c>
      <c r="J38" s="395">
        <v>45034</v>
      </c>
      <c r="K38" s="395">
        <v>45034</v>
      </c>
      <c r="L38" s="315" t="s">
        <v>80</v>
      </c>
      <c r="M38" s="395">
        <v>45275</v>
      </c>
      <c r="N38" s="396" t="s">
        <v>1907</v>
      </c>
      <c r="O38" s="396" t="s">
        <v>1908</v>
      </c>
      <c r="P38" s="398">
        <v>26</v>
      </c>
      <c r="Q38" s="398" t="s">
        <v>181</v>
      </c>
      <c r="R38" s="402" t="s">
        <v>1909</v>
      </c>
      <c r="S38" s="400" t="s">
        <v>1910</v>
      </c>
      <c r="T38" s="315" t="s">
        <v>410</v>
      </c>
      <c r="U38" s="306"/>
      <c r="V38" s="306"/>
      <c r="W38" s="306"/>
      <c r="X38" s="306"/>
      <c r="Y38" s="306"/>
      <c r="Z38" s="306"/>
      <c r="AA38" s="306"/>
    </row>
    <row r="39" spans="1:27" ht="27.75" customHeight="1">
      <c r="A39" s="428"/>
      <c r="B39" s="396" t="s">
        <v>1911</v>
      </c>
      <c r="C39" s="366" t="s">
        <v>160</v>
      </c>
      <c r="D39" s="376" t="s">
        <v>1090</v>
      </c>
      <c r="E39" s="403" t="s">
        <v>1892</v>
      </c>
      <c r="F39" s="393" t="s">
        <v>1912</v>
      </c>
      <c r="G39" s="394">
        <v>18400000</v>
      </c>
      <c r="H39" s="386">
        <v>0</v>
      </c>
      <c r="I39" s="316">
        <f t="shared" si="0"/>
        <v>18400000</v>
      </c>
      <c r="J39" s="395">
        <v>45155</v>
      </c>
      <c r="K39" s="395">
        <v>45155</v>
      </c>
      <c r="L39" s="315" t="s">
        <v>80</v>
      </c>
      <c r="M39" s="395">
        <v>45275</v>
      </c>
      <c r="N39" s="396" t="s">
        <v>1913</v>
      </c>
      <c r="O39" s="396" t="s">
        <v>1914</v>
      </c>
      <c r="P39" s="398">
        <v>26</v>
      </c>
      <c r="Q39" s="398" t="s">
        <v>181</v>
      </c>
      <c r="R39" s="407" t="s">
        <v>1915</v>
      </c>
      <c r="S39" s="400" t="s">
        <v>1916</v>
      </c>
      <c r="T39" s="315" t="s">
        <v>410</v>
      </c>
      <c r="U39" s="306"/>
      <c r="V39" s="306"/>
      <c r="W39" s="306"/>
      <c r="X39" s="306"/>
      <c r="Y39" s="306"/>
      <c r="Z39" s="306"/>
      <c r="AA39" s="306"/>
    </row>
    <row r="40" spans="1:27" ht="27.75" customHeight="1">
      <c r="A40" s="429"/>
      <c r="B40" s="396" t="s">
        <v>1917</v>
      </c>
      <c r="C40" s="366" t="s">
        <v>160</v>
      </c>
      <c r="D40" s="376" t="s">
        <v>57</v>
      </c>
      <c r="E40" s="403" t="s">
        <v>1918</v>
      </c>
      <c r="F40" s="393" t="s">
        <v>1919</v>
      </c>
      <c r="G40" s="394">
        <v>10080000</v>
      </c>
      <c r="H40" s="386">
        <v>0</v>
      </c>
      <c r="I40" s="316">
        <f t="shared" si="0"/>
        <v>10080000</v>
      </c>
      <c r="J40" s="395">
        <v>45161</v>
      </c>
      <c r="K40" s="395">
        <v>45161</v>
      </c>
      <c r="L40" s="315" t="s">
        <v>80</v>
      </c>
      <c r="M40" s="395">
        <v>45272</v>
      </c>
      <c r="N40" s="396" t="s">
        <v>1349</v>
      </c>
      <c r="O40" s="396" t="s">
        <v>1920</v>
      </c>
      <c r="P40" s="398">
        <v>26</v>
      </c>
      <c r="Q40" s="398" t="s">
        <v>181</v>
      </c>
      <c r="R40" s="396" t="s">
        <v>1921</v>
      </c>
      <c r="S40" s="408" t="s">
        <v>1922</v>
      </c>
      <c r="T40" s="315" t="s">
        <v>410</v>
      </c>
      <c r="U40" s="306"/>
      <c r="V40" s="306"/>
      <c r="W40" s="306"/>
      <c r="X40" s="306"/>
      <c r="Y40" s="306"/>
      <c r="Z40" s="306"/>
      <c r="AA40" s="306"/>
    </row>
    <row r="41" spans="1:27" ht="12.75" customHeight="1">
      <c r="A41" s="306"/>
      <c r="B41" s="306"/>
      <c r="C41" s="306"/>
      <c r="D41" s="306"/>
      <c r="E41" s="306"/>
      <c r="F41" s="306"/>
      <c r="G41" s="409"/>
      <c r="H41" s="409"/>
      <c r="I41" s="409"/>
      <c r="J41" s="410"/>
      <c r="K41" s="410"/>
      <c r="L41" s="411"/>
      <c r="M41" s="410"/>
      <c r="N41" s="306"/>
      <c r="O41" s="306"/>
      <c r="P41" s="306"/>
      <c r="Q41" s="306"/>
      <c r="R41" s="306"/>
      <c r="S41" s="306"/>
      <c r="T41" s="306"/>
      <c r="U41" s="306"/>
      <c r="V41" s="306"/>
      <c r="W41" s="306"/>
      <c r="X41" s="306"/>
      <c r="Y41" s="306"/>
      <c r="Z41" s="306"/>
      <c r="AA41" s="306"/>
    </row>
    <row r="42" spans="1:27" ht="12.75" customHeight="1">
      <c r="A42" s="306"/>
      <c r="B42" s="306"/>
      <c r="C42" s="306"/>
      <c r="D42" s="306"/>
      <c r="E42" s="306"/>
      <c r="F42" s="306"/>
      <c r="G42" s="409"/>
      <c r="H42" s="409"/>
      <c r="I42" s="409"/>
      <c r="J42" s="410"/>
      <c r="K42" s="410"/>
      <c r="L42" s="411"/>
      <c r="M42" s="410"/>
      <c r="N42" s="306"/>
      <c r="O42" s="306"/>
      <c r="P42" s="306"/>
      <c r="Q42" s="306"/>
      <c r="R42" s="306"/>
      <c r="S42" s="306"/>
      <c r="T42" s="306"/>
      <c r="U42" s="306"/>
      <c r="V42" s="306"/>
      <c r="W42" s="306"/>
      <c r="X42" s="306"/>
      <c r="Y42" s="306"/>
      <c r="Z42" s="306"/>
      <c r="AA42" s="306"/>
    </row>
    <row r="43" spans="1:27" ht="12.75" customHeight="1">
      <c r="A43" s="306"/>
      <c r="B43" s="306"/>
      <c r="C43" s="306"/>
      <c r="D43" s="306"/>
      <c r="E43" s="306"/>
      <c r="F43" s="306"/>
      <c r="G43" s="409"/>
      <c r="H43" s="409"/>
      <c r="I43" s="409"/>
      <c r="J43" s="410"/>
      <c r="K43" s="410"/>
      <c r="L43" s="411"/>
      <c r="M43" s="410"/>
      <c r="N43" s="306"/>
      <c r="O43" s="306"/>
      <c r="P43" s="306"/>
      <c r="Q43" s="306"/>
      <c r="R43" s="306"/>
      <c r="S43" s="306"/>
      <c r="T43" s="306"/>
      <c r="U43" s="306"/>
      <c r="V43" s="306"/>
      <c r="W43" s="306"/>
      <c r="X43" s="306"/>
      <c r="Y43" s="306"/>
      <c r="Z43" s="306"/>
      <c r="AA43" s="306"/>
    </row>
    <row r="44" spans="1:27" ht="12.75" customHeight="1">
      <c r="A44" s="306"/>
      <c r="B44" s="306"/>
      <c r="C44" s="306"/>
      <c r="D44" s="306"/>
      <c r="E44" s="306"/>
      <c r="F44" s="306"/>
      <c r="G44" s="409"/>
      <c r="H44" s="409"/>
      <c r="I44" s="409"/>
      <c r="J44" s="410"/>
      <c r="K44" s="410"/>
      <c r="L44" s="411"/>
      <c r="M44" s="410"/>
      <c r="N44" s="306"/>
      <c r="O44" s="306"/>
      <c r="P44" s="306"/>
      <c r="Q44" s="306"/>
      <c r="R44" s="306"/>
      <c r="S44" s="306"/>
      <c r="T44" s="306"/>
      <c r="U44" s="306"/>
      <c r="V44" s="306"/>
      <c r="W44" s="306"/>
      <c r="X44" s="306"/>
      <c r="Y44" s="306"/>
      <c r="Z44" s="306"/>
      <c r="AA44" s="306"/>
    </row>
    <row r="45" spans="1:27" ht="15" customHeight="1">
      <c r="A45" s="412"/>
      <c r="B45" s="306"/>
      <c r="C45" s="306"/>
      <c r="D45" s="306"/>
      <c r="E45" s="306"/>
      <c r="F45" s="306"/>
      <c r="G45" s="409"/>
      <c r="H45" s="409"/>
      <c r="I45" s="409"/>
      <c r="J45" s="410"/>
      <c r="K45" s="410"/>
      <c r="L45" s="411"/>
      <c r="M45" s="410"/>
      <c r="N45" s="306"/>
      <c r="O45" s="306"/>
      <c r="P45" s="306"/>
      <c r="Q45" s="306"/>
      <c r="R45" s="306"/>
      <c r="S45" s="306"/>
      <c r="T45" s="306"/>
      <c r="U45" s="306"/>
      <c r="V45" s="306"/>
      <c r="W45" s="306"/>
      <c r="X45" s="306"/>
      <c r="Y45" s="306"/>
      <c r="Z45" s="306"/>
      <c r="AA45" s="306"/>
    </row>
    <row r="46" spans="1:27" ht="12.75" customHeight="1">
      <c r="A46" s="306"/>
      <c r="B46" s="306"/>
      <c r="C46" s="306"/>
      <c r="D46" s="306"/>
      <c r="E46" s="306"/>
      <c r="F46" s="306"/>
      <c r="G46" s="409"/>
      <c r="H46" s="409"/>
      <c r="I46" s="409"/>
      <c r="J46" s="410"/>
      <c r="K46" s="410"/>
      <c r="L46" s="411"/>
      <c r="M46" s="410"/>
      <c r="N46" s="306"/>
      <c r="O46" s="306"/>
      <c r="P46" s="306"/>
      <c r="Q46" s="306"/>
      <c r="R46" s="306"/>
      <c r="S46" s="306"/>
      <c r="T46" s="306"/>
      <c r="U46" s="306"/>
      <c r="V46" s="306"/>
      <c r="W46" s="306"/>
      <c r="X46" s="306"/>
      <c r="Y46" s="306"/>
      <c r="Z46" s="306"/>
      <c r="AA46" s="306"/>
    </row>
    <row r="47" spans="1:27" ht="12.75" customHeight="1">
      <c r="A47" s="306"/>
      <c r="B47" s="306"/>
      <c r="C47" s="306"/>
      <c r="D47" s="306"/>
      <c r="E47" s="306"/>
      <c r="F47" s="306"/>
      <c r="G47" s="409"/>
      <c r="H47" s="409"/>
      <c r="I47" s="409"/>
      <c r="J47" s="410"/>
      <c r="K47" s="410"/>
      <c r="L47" s="411"/>
      <c r="M47" s="410"/>
      <c r="N47" s="306"/>
      <c r="O47" s="306"/>
      <c r="P47" s="306"/>
      <c r="Q47" s="306"/>
      <c r="R47" s="306"/>
      <c r="S47" s="306"/>
      <c r="T47" s="306"/>
      <c r="U47" s="306"/>
      <c r="V47" s="306"/>
      <c r="W47" s="306"/>
      <c r="X47" s="306"/>
      <c r="Y47" s="306"/>
      <c r="Z47" s="306"/>
      <c r="AA47" s="306"/>
    </row>
    <row r="48" spans="1:27" ht="12.75" customHeight="1">
      <c r="A48" s="306"/>
      <c r="B48" s="306"/>
      <c r="C48" s="306"/>
      <c r="D48" s="306"/>
      <c r="E48" s="306"/>
      <c r="F48" s="306"/>
      <c r="G48" s="409"/>
      <c r="H48" s="409"/>
      <c r="I48" s="409"/>
      <c r="J48" s="410"/>
      <c r="K48" s="410"/>
      <c r="L48" s="411"/>
      <c r="M48" s="410"/>
      <c r="N48" s="306"/>
      <c r="O48" s="306"/>
      <c r="P48" s="306"/>
      <c r="Q48" s="306"/>
      <c r="R48" s="306"/>
      <c r="S48" s="306"/>
      <c r="T48" s="306"/>
      <c r="U48" s="306"/>
      <c r="V48" s="306"/>
      <c r="W48" s="306"/>
      <c r="X48" s="306"/>
      <c r="Y48" s="306"/>
      <c r="Z48" s="306"/>
      <c r="AA48" s="306"/>
    </row>
    <row r="49" spans="1:27" ht="12.75" customHeight="1">
      <c r="A49" s="306"/>
      <c r="B49" s="306"/>
      <c r="C49" s="306"/>
      <c r="D49" s="306"/>
      <c r="E49" s="306"/>
      <c r="F49" s="306"/>
      <c r="G49" s="409"/>
      <c r="H49" s="409"/>
      <c r="I49" s="409"/>
      <c r="J49" s="410"/>
      <c r="K49" s="410"/>
      <c r="L49" s="411"/>
      <c r="M49" s="410"/>
      <c r="N49" s="306"/>
      <c r="O49" s="306"/>
      <c r="P49" s="306"/>
      <c r="Q49" s="306"/>
      <c r="R49" s="306"/>
      <c r="S49" s="306"/>
      <c r="T49" s="306"/>
      <c r="U49" s="306"/>
      <c r="V49" s="306"/>
      <c r="W49" s="306"/>
      <c r="X49" s="306"/>
      <c r="Y49" s="306"/>
      <c r="Z49" s="306"/>
      <c r="AA49" s="306"/>
    </row>
    <row r="50" spans="1:27" ht="12.75" customHeight="1">
      <c r="A50" s="306"/>
      <c r="B50" s="306"/>
      <c r="C50" s="306"/>
      <c r="D50" s="306"/>
      <c r="E50" s="306"/>
      <c r="F50" s="306"/>
      <c r="G50" s="409"/>
      <c r="H50" s="409"/>
      <c r="I50" s="409"/>
      <c r="J50" s="410"/>
      <c r="K50" s="410"/>
      <c r="L50" s="411"/>
      <c r="M50" s="410"/>
      <c r="N50" s="306"/>
      <c r="O50" s="306"/>
      <c r="P50" s="306"/>
      <c r="Q50" s="306"/>
      <c r="R50" s="306"/>
      <c r="S50" s="306"/>
      <c r="T50" s="306"/>
      <c r="U50" s="306"/>
      <c r="V50" s="306"/>
      <c r="W50" s="306"/>
      <c r="X50" s="306"/>
      <c r="Y50" s="306"/>
      <c r="Z50" s="306"/>
      <c r="AA50" s="306"/>
    </row>
    <row r="51" spans="1:27" ht="12.75" customHeight="1">
      <c r="A51" s="306"/>
      <c r="B51" s="306"/>
      <c r="C51" s="306"/>
      <c r="D51" s="306"/>
      <c r="E51" s="306"/>
      <c r="F51" s="306"/>
      <c r="G51" s="409"/>
      <c r="H51" s="409"/>
      <c r="I51" s="409"/>
      <c r="J51" s="410"/>
      <c r="K51" s="410"/>
      <c r="L51" s="411"/>
      <c r="M51" s="410"/>
      <c r="N51" s="306"/>
      <c r="O51" s="306"/>
      <c r="P51" s="306"/>
      <c r="Q51" s="306"/>
      <c r="R51" s="306"/>
      <c r="S51" s="306"/>
      <c r="T51" s="306"/>
      <c r="U51" s="306"/>
      <c r="V51" s="306"/>
      <c r="W51" s="306"/>
      <c r="X51" s="306"/>
      <c r="Y51" s="306"/>
      <c r="Z51" s="306"/>
      <c r="AA51" s="306"/>
    </row>
    <row r="52" spans="1:27" ht="12.75" customHeight="1">
      <c r="A52" s="306"/>
      <c r="B52" s="306"/>
      <c r="C52" s="306"/>
      <c r="D52" s="306"/>
      <c r="E52" s="306"/>
      <c r="F52" s="306"/>
      <c r="G52" s="409"/>
      <c r="H52" s="409"/>
      <c r="I52" s="409"/>
      <c r="J52" s="410"/>
      <c r="K52" s="410"/>
      <c r="L52" s="411"/>
      <c r="M52" s="410"/>
      <c r="N52" s="306"/>
      <c r="O52" s="306"/>
      <c r="P52" s="306"/>
      <c r="Q52" s="306"/>
      <c r="R52" s="306"/>
      <c r="S52" s="306"/>
      <c r="T52" s="306"/>
      <c r="U52" s="306"/>
      <c r="V52" s="306"/>
      <c r="W52" s="306"/>
      <c r="X52" s="306"/>
      <c r="Y52" s="306"/>
      <c r="Z52" s="306"/>
      <c r="AA52" s="306"/>
    </row>
    <row r="53" spans="1:27" ht="12.75" customHeight="1">
      <c r="A53" s="306"/>
      <c r="B53" s="306"/>
      <c r="C53" s="306"/>
      <c r="D53" s="306"/>
      <c r="E53" s="306"/>
      <c r="F53" s="306"/>
      <c r="G53" s="409"/>
      <c r="H53" s="409"/>
      <c r="I53" s="409"/>
      <c r="J53" s="410"/>
      <c r="K53" s="410"/>
      <c r="L53" s="411"/>
      <c r="M53" s="410"/>
      <c r="N53" s="306"/>
      <c r="O53" s="306"/>
      <c r="P53" s="306"/>
      <c r="Q53" s="306"/>
      <c r="R53" s="306"/>
      <c r="S53" s="306"/>
      <c r="T53" s="306"/>
      <c r="U53" s="306"/>
      <c r="V53" s="306"/>
      <c r="W53" s="306"/>
      <c r="X53" s="306"/>
      <c r="Y53" s="306"/>
      <c r="Z53" s="306"/>
      <c r="AA53" s="306"/>
    </row>
    <row r="54" spans="1:27" ht="12.75" customHeight="1">
      <c r="A54" s="306"/>
      <c r="B54" s="306"/>
      <c r="C54" s="306"/>
      <c r="D54" s="306"/>
      <c r="E54" s="306"/>
      <c r="F54" s="306"/>
      <c r="G54" s="409"/>
      <c r="H54" s="409"/>
      <c r="I54" s="409"/>
      <c r="J54" s="410"/>
      <c r="K54" s="410"/>
      <c r="L54" s="411"/>
      <c r="M54" s="410"/>
      <c r="N54" s="306"/>
      <c r="O54" s="306"/>
      <c r="P54" s="306"/>
      <c r="Q54" s="306"/>
      <c r="R54" s="306"/>
      <c r="S54" s="306"/>
      <c r="T54" s="306"/>
      <c r="U54" s="306"/>
      <c r="V54" s="306"/>
      <c r="W54" s="306"/>
      <c r="X54" s="306"/>
      <c r="Y54" s="306"/>
      <c r="Z54" s="306"/>
      <c r="AA54" s="306"/>
    </row>
    <row r="55" spans="1:27" ht="12.75" customHeight="1">
      <c r="A55" s="306"/>
      <c r="B55" s="306"/>
      <c r="C55" s="306"/>
      <c r="D55" s="306"/>
      <c r="E55" s="306"/>
      <c r="F55" s="306"/>
      <c r="G55" s="409"/>
      <c r="H55" s="409"/>
      <c r="I55" s="409"/>
      <c r="J55" s="410"/>
      <c r="K55" s="410"/>
      <c r="L55" s="411"/>
      <c r="M55" s="410"/>
      <c r="N55" s="306"/>
      <c r="O55" s="306"/>
      <c r="P55" s="306"/>
      <c r="Q55" s="306"/>
      <c r="R55" s="306"/>
      <c r="S55" s="306"/>
      <c r="T55" s="306"/>
      <c r="U55" s="306"/>
      <c r="V55" s="306"/>
      <c r="W55" s="306"/>
      <c r="X55" s="306"/>
      <c r="Y55" s="306"/>
      <c r="Z55" s="306"/>
      <c r="AA55" s="306"/>
    </row>
    <row r="56" spans="1:27" ht="12.75" customHeight="1">
      <c r="A56" s="306"/>
      <c r="B56" s="306"/>
      <c r="C56" s="306"/>
      <c r="D56" s="306"/>
      <c r="E56" s="306"/>
      <c r="F56" s="306"/>
      <c r="G56" s="409"/>
      <c r="H56" s="409"/>
      <c r="I56" s="409"/>
      <c r="J56" s="410"/>
      <c r="K56" s="410"/>
      <c r="L56" s="411"/>
      <c r="M56" s="410"/>
      <c r="N56" s="306"/>
      <c r="O56" s="306"/>
      <c r="P56" s="306"/>
      <c r="Q56" s="306"/>
      <c r="R56" s="306"/>
      <c r="S56" s="306"/>
      <c r="T56" s="306"/>
      <c r="U56" s="306"/>
      <c r="V56" s="306"/>
      <c r="W56" s="306"/>
      <c r="X56" s="306"/>
      <c r="Y56" s="306"/>
      <c r="Z56" s="306"/>
      <c r="AA56" s="306"/>
    </row>
    <row r="57" spans="1:27" ht="12.75" customHeight="1">
      <c r="A57" s="306"/>
      <c r="B57" s="306"/>
      <c r="C57" s="306"/>
      <c r="D57" s="306"/>
      <c r="E57" s="306"/>
      <c r="F57" s="306"/>
      <c r="G57" s="409"/>
      <c r="H57" s="409"/>
      <c r="I57" s="409"/>
      <c r="J57" s="410"/>
      <c r="K57" s="410"/>
      <c r="L57" s="411"/>
      <c r="M57" s="410"/>
      <c r="N57" s="306"/>
      <c r="O57" s="306"/>
      <c r="P57" s="306"/>
      <c r="Q57" s="306"/>
      <c r="R57" s="306"/>
      <c r="S57" s="306"/>
      <c r="T57" s="306"/>
      <c r="U57" s="306"/>
      <c r="V57" s="306"/>
      <c r="W57" s="306"/>
      <c r="X57" s="306"/>
      <c r="Y57" s="306"/>
      <c r="Z57" s="306"/>
      <c r="AA57" s="306"/>
    </row>
    <row r="58" spans="1:27" ht="12.75" customHeight="1">
      <c r="A58" s="306"/>
      <c r="B58" s="306"/>
      <c r="C58" s="306"/>
      <c r="D58" s="306"/>
      <c r="E58" s="306"/>
      <c r="F58" s="306"/>
      <c r="G58" s="409"/>
      <c r="H58" s="409"/>
      <c r="I58" s="409"/>
      <c r="J58" s="410"/>
      <c r="K58" s="410"/>
      <c r="L58" s="411"/>
      <c r="M58" s="410"/>
      <c r="N58" s="306"/>
      <c r="O58" s="306"/>
      <c r="P58" s="306"/>
      <c r="Q58" s="306"/>
      <c r="R58" s="306"/>
      <c r="S58" s="306"/>
      <c r="T58" s="306"/>
      <c r="U58" s="306"/>
      <c r="V58" s="306"/>
      <c r="W58" s="306"/>
      <c r="X58" s="306"/>
      <c r="Y58" s="306"/>
      <c r="Z58" s="306"/>
      <c r="AA58" s="306"/>
    </row>
    <row r="59" spans="1:27" ht="12.75" customHeight="1">
      <c r="A59" s="306"/>
      <c r="B59" s="306"/>
      <c r="C59" s="306"/>
      <c r="D59" s="306"/>
      <c r="E59" s="306"/>
      <c r="F59" s="306"/>
      <c r="G59" s="409"/>
      <c r="H59" s="409"/>
      <c r="I59" s="409"/>
      <c r="J59" s="410"/>
      <c r="K59" s="410"/>
      <c r="L59" s="411"/>
      <c r="M59" s="410"/>
      <c r="N59" s="306"/>
      <c r="O59" s="306"/>
      <c r="P59" s="306"/>
      <c r="Q59" s="306"/>
      <c r="R59" s="306"/>
      <c r="S59" s="306"/>
      <c r="T59" s="306"/>
      <c r="U59" s="306"/>
      <c r="V59" s="306"/>
      <c r="W59" s="306"/>
      <c r="X59" s="306"/>
      <c r="Y59" s="306"/>
      <c r="Z59" s="306"/>
      <c r="AA59" s="306"/>
    </row>
    <row r="60" spans="1:27" ht="12.75" customHeight="1">
      <c r="A60" s="306"/>
      <c r="B60" s="306"/>
      <c r="C60" s="306"/>
      <c r="D60" s="306"/>
      <c r="E60" s="306"/>
      <c r="F60" s="306"/>
      <c r="G60" s="409"/>
      <c r="H60" s="409"/>
      <c r="I60" s="409"/>
      <c r="J60" s="410"/>
      <c r="K60" s="410"/>
      <c r="L60" s="411"/>
      <c r="M60" s="410"/>
      <c r="N60" s="306"/>
      <c r="O60" s="306"/>
      <c r="P60" s="306"/>
      <c r="Q60" s="306"/>
      <c r="R60" s="306"/>
      <c r="S60" s="306"/>
      <c r="T60" s="306"/>
      <c r="U60" s="306"/>
      <c r="V60" s="306"/>
      <c r="W60" s="306"/>
      <c r="X60" s="306"/>
      <c r="Y60" s="306"/>
      <c r="Z60" s="306"/>
      <c r="AA60" s="306"/>
    </row>
    <row r="61" spans="1:27" ht="12.75" customHeight="1">
      <c r="A61" s="306"/>
      <c r="B61" s="306"/>
      <c r="C61" s="306"/>
      <c r="D61" s="306"/>
      <c r="E61" s="306"/>
      <c r="F61" s="306"/>
      <c r="G61" s="409"/>
      <c r="H61" s="409"/>
      <c r="I61" s="409"/>
      <c r="J61" s="410"/>
      <c r="K61" s="410"/>
      <c r="L61" s="411"/>
      <c r="M61" s="410"/>
      <c r="N61" s="306"/>
      <c r="O61" s="306"/>
      <c r="P61" s="306"/>
      <c r="Q61" s="306"/>
      <c r="R61" s="306"/>
      <c r="S61" s="306"/>
      <c r="T61" s="306"/>
      <c r="U61" s="306"/>
      <c r="V61" s="306"/>
      <c r="W61" s="306"/>
      <c r="X61" s="306"/>
      <c r="Y61" s="306"/>
      <c r="Z61" s="306"/>
      <c r="AA61" s="306"/>
    </row>
    <row r="62" spans="1:27" ht="12.75" customHeight="1">
      <c r="A62" s="306"/>
      <c r="B62" s="306"/>
      <c r="C62" s="306"/>
      <c r="D62" s="306"/>
      <c r="E62" s="306"/>
      <c r="F62" s="306"/>
      <c r="G62" s="409"/>
      <c r="H62" s="409"/>
      <c r="I62" s="409"/>
      <c r="J62" s="410"/>
      <c r="K62" s="410"/>
      <c r="L62" s="411"/>
      <c r="M62" s="410"/>
      <c r="N62" s="306"/>
      <c r="O62" s="306"/>
      <c r="P62" s="306"/>
      <c r="Q62" s="306"/>
      <c r="R62" s="306"/>
      <c r="S62" s="306"/>
      <c r="T62" s="306"/>
      <c r="U62" s="306"/>
      <c r="V62" s="306"/>
      <c r="W62" s="306"/>
      <c r="X62" s="306"/>
      <c r="Y62" s="306"/>
      <c r="Z62" s="306"/>
      <c r="AA62" s="306"/>
    </row>
    <row r="63" spans="1:27" ht="12.75" customHeight="1">
      <c r="A63" s="306"/>
      <c r="B63" s="306"/>
      <c r="C63" s="306"/>
      <c r="D63" s="306"/>
      <c r="E63" s="306"/>
      <c r="F63" s="306"/>
      <c r="G63" s="409"/>
      <c r="H63" s="409"/>
      <c r="I63" s="409"/>
      <c r="J63" s="410"/>
      <c r="K63" s="410"/>
      <c r="L63" s="411"/>
      <c r="M63" s="410"/>
      <c r="N63" s="306"/>
      <c r="O63" s="306"/>
      <c r="P63" s="306"/>
      <c r="Q63" s="306"/>
      <c r="R63" s="306"/>
      <c r="S63" s="306"/>
      <c r="T63" s="306"/>
      <c r="U63" s="306"/>
      <c r="V63" s="306"/>
      <c r="W63" s="306"/>
      <c r="X63" s="306"/>
      <c r="Y63" s="306"/>
      <c r="Z63" s="306"/>
      <c r="AA63" s="306"/>
    </row>
    <row r="64" spans="1:27" ht="12.75" customHeight="1">
      <c r="A64" s="306"/>
      <c r="B64" s="306"/>
      <c r="C64" s="306"/>
      <c r="D64" s="306"/>
      <c r="E64" s="306"/>
      <c r="F64" s="306"/>
      <c r="G64" s="409"/>
      <c r="H64" s="409"/>
      <c r="I64" s="409"/>
      <c r="J64" s="410"/>
      <c r="K64" s="410"/>
      <c r="L64" s="411"/>
      <c r="M64" s="410"/>
      <c r="N64" s="306"/>
      <c r="O64" s="306"/>
      <c r="P64" s="306"/>
      <c r="Q64" s="306"/>
      <c r="R64" s="306"/>
      <c r="S64" s="306"/>
      <c r="T64" s="306"/>
      <c r="U64" s="306"/>
      <c r="V64" s="306"/>
      <c r="W64" s="306"/>
      <c r="X64" s="306"/>
      <c r="Y64" s="306"/>
      <c r="Z64" s="306"/>
      <c r="AA64" s="306"/>
    </row>
    <row r="65" spans="1:27" ht="12.75" customHeight="1">
      <c r="A65" s="306"/>
      <c r="B65" s="306"/>
      <c r="C65" s="306"/>
      <c r="D65" s="306"/>
      <c r="E65" s="306"/>
      <c r="F65" s="306"/>
      <c r="G65" s="409"/>
      <c r="H65" s="409"/>
      <c r="I65" s="409"/>
      <c r="J65" s="410"/>
      <c r="K65" s="410"/>
      <c r="L65" s="411"/>
      <c r="M65" s="410"/>
      <c r="N65" s="306"/>
      <c r="O65" s="306"/>
      <c r="P65" s="306"/>
      <c r="Q65" s="306"/>
      <c r="R65" s="306"/>
      <c r="S65" s="306"/>
      <c r="T65" s="306"/>
      <c r="U65" s="306"/>
      <c r="V65" s="306"/>
      <c r="W65" s="306"/>
      <c r="X65" s="306"/>
      <c r="Y65" s="306"/>
      <c r="Z65" s="306"/>
      <c r="AA65" s="306"/>
    </row>
    <row r="66" spans="1:27" ht="12.75" customHeight="1">
      <c r="A66" s="306"/>
      <c r="B66" s="306"/>
      <c r="C66" s="306"/>
      <c r="D66" s="306"/>
      <c r="E66" s="306"/>
      <c r="F66" s="306"/>
      <c r="G66" s="409"/>
      <c r="H66" s="409"/>
      <c r="I66" s="409"/>
      <c r="J66" s="410"/>
      <c r="K66" s="410"/>
      <c r="L66" s="411"/>
      <c r="M66" s="410"/>
      <c r="N66" s="306"/>
      <c r="O66" s="306"/>
      <c r="P66" s="306"/>
      <c r="Q66" s="306"/>
      <c r="R66" s="306"/>
      <c r="S66" s="306"/>
      <c r="T66" s="306"/>
      <c r="U66" s="306"/>
      <c r="V66" s="306"/>
      <c r="W66" s="306"/>
      <c r="X66" s="306"/>
      <c r="Y66" s="306"/>
      <c r="Z66" s="306"/>
      <c r="AA66" s="306"/>
    </row>
    <row r="67" spans="1:27" ht="12.75" customHeight="1">
      <c r="A67" s="306"/>
      <c r="B67" s="306"/>
      <c r="C67" s="306"/>
      <c r="D67" s="306"/>
      <c r="E67" s="306"/>
      <c r="F67" s="306"/>
      <c r="G67" s="409"/>
      <c r="H67" s="409"/>
      <c r="I67" s="409"/>
      <c r="J67" s="410"/>
      <c r="K67" s="410"/>
      <c r="L67" s="411"/>
      <c r="M67" s="410"/>
      <c r="N67" s="306"/>
      <c r="O67" s="306"/>
      <c r="P67" s="306"/>
      <c r="Q67" s="306"/>
      <c r="R67" s="306"/>
      <c r="S67" s="306"/>
      <c r="T67" s="306"/>
      <c r="U67" s="306"/>
      <c r="V67" s="306"/>
      <c r="W67" s="306"/>
      <c r="X67" s="306"/>
      <c r="Y67" s="306"/>
      <c r="Z67" s="306"/>
      <c r="AA67" s="306"/>
    </row>
    <row r="68" spans="1:27" ht="12.75" customHeight="1">
      <c r="A68" s="306"/>
      <c r="B68" s="306"/>
      <c r="C68" s="306"/>
      <c r="D68" s="306"/>
      <c r="E68" s="306"/>
      <c r="F68" s="306"/>
      <c r="G68" s="409"/>
      <c r="H68" s="409"/>
      <c r="I68" s="409"/>
      <c r="J68" s="410"/>
      <c r="K68" s="410"/>
      <c r="L68" s="411"/>
      <c r="M68" s="410"/>
      <c r="N68" s="306"/>
      <c r="O68" s="306"/>
      <c r="P68" s="306"/>
      <c r="Q68" s="306"/>
      <c r="R68" s="306"/>
      <c r="S68" s="306"/>
      <c r="T68" s="306"/>
      <c r="U68" s="306"/>
      <c r="V68" s="306"/>
      <c r="W68" s="306"/>
      <c r="X68" s="306"/>
      <c r="Y68" s="306"/>
      <c r="Z68" s="306"/>
      <c r="AA68" s="306"/>
    </row>
    <row r="69" spans="1:27" ht="12.75" customHeight="1">
      <c r="A69" s="306"/>
      <c r="B69" s="306"/>
      <c r="C69" s="306"/>
      <c r="D69" s="306"/>
      <c r="E69" s="306"/>
      <c r="F69" s="306"/>
      <c r="G69" s="409"/>
      <c r="H69" s="409"/>
      <c r="I69" s="409"/>
      <c r="J69" s="410"/>
      <c r="K69" s="410"/>
      <c r="L69" s="411"/>
      <c r="M69" s="410"/>
      <c r="N69" s="306"/>
      <c r="O69" s="306"/>
      <c r="P69" s="306"/>
      <c r="Q69" s="306"/>
      <c r="R69" s="306"/>
      <c r="S69" s="306"/>
      <c r="T69" s="306"/>
      <c r="U69" s="306"/>
      <c r="V69" s="306"/>
      <c r="W69" s="306"/>
      <c r="X69" s="306"/>
      <c r="Y69" s="306"/>
      <c r="Z69" s="306"/>
      <c r="AA69" s="306"/>
    </row>
    <row r="70" spans="1:27" ht="12.75" customHeight="1">
      <c r="A70" s="306"/>
      <c r="B70" s="306"/>
      <c r="C70" s="306"/>
      <c r="D70" s="306"/>
      <c r="E70" s="306"/>
      <c r="F70" s="306"/>
      <c r="G70" s="409"/>
      <c r="H70" s="409"/>
      <c r="I70" s="409"/>
      <c r="J70" s="410"/>
      <c r="K70" s="410"/>
      <c r="L70" s="411"/>
      <c r="M70" s="410"/>
      <c r="N70" s="306"/>
      <c r="O70" s="306"/>
      <c r="P70" s="306"/>
      <c r="Q70" s="306"/>
      <c r="R70" s="306"/>
      <c r="S70" s="306"/>
      <c r="T70" s="306"/>
      <c r="U70" s="306"/>
      <c r="V70" s="306"/>
      <c r="W70" s="306"/>
      <c r="X70" s="306"/>
      <c r="Y70" s="306"/>
      <c r="Z70" s="306"/>
      <c r="AA70" s="306"/>
    </row>
    <row r="71" spans="1:27" ht="12.75" customHeight="1">
      <c r="A71" s="306"/>
      <c r="B71" s="306"/>
      <c r="C71" s="306"/>
      <c r="D71" s="306"/>
      <c r="E71" s="306"/>
      <c r="F71" s="306"/>
      <c r="G71" s="409"/>
      <c r="H71" s="409"/>
      <c r="I71" s="409"/>
      <c r="J71" s="410"/>
      <c r="K71" s="410"/>
      <c r="L71" s="411"/>
      <c r="M71" s="410"/>
      <c r="N71" s="306"/>
      <c r="O71" s="306"/>
      <c r="P71" s="306"/>
      <c r="Q71" s="306"/>
      <c r="R71" s="306"/>
      <c r="S71" s="306"/>
      <c r="T71" s="306"/>
      <c r="U71" s="306"/>
      <c r="V71" s="306"/>
      <c r="W71" s="306"/>
      <c r="X71" s="306"/>
      <c r="Y71" s="306"/>
      <c r="Z71" s="306"/>
      <c r="AA71" s="306"/>
    </row>
    <row r="72" spans="1:27" ht="12.75" customHeight="1">
      <c r="A72" s="306"/>
      <c r="B72" s="306"/>
      <c r="C72" s="306"/>
      <c r="D72" s="306"/>
      <c r="E72" s="306"/>
      <c r="F72" s="306"/>
      <c r="G72" s="409"/>
      <c r="H72" s="409"/>
      <c r="I72" s="409"/>
      <c r="J72" s="410"/>
      <c r="K72" s="410"/>
      <c r="L72" s="411"/>
      <c r="M72" s="410"/>
      <c r="N72" s="306"/>
      <c r="O72" s="306"/>
      <c r="P72" s="306"/>
      <c r="Q72" s="306"/>
      <c r="R72" s="306"/>
      <c r="S72" s="306"/>
      <c r="T72" s="306"/>
      <c r="U72" s="306"/>
      <c r="V72" s="306"/>
      <c r="W72" s="306"/>
      <c r="X72" s="306"/>
      <c r="Y72" s="306"/>
      <c r="Z72" s="306"/>
      <c r="AA72" s="306"/>
    </row>
    <row r="73" spans="1:27" ht="12.75" customHeight="1">
      <c r="A73" s="306"/>
      <c r="B73" s="306"/>
      <c r="C73" s="306"/>
      <c r="D73" s="306"/>
      <c r="E73" s="306"/>
      <c r="F73" s="306"/>
      <c r="G73" s="409"/>
      <c r="H73" s="409"/>
      <c r="I73" s="409"/>
      <c r="J73" s="410"/>
      <c r="K73" s="410"/>
      <c r="L73" s="411"/>
      <c r="M73" s="410"/>
      <c r="N73" s="306"/>
      <c r="O73" s="306"/>
      <c r="P73" s="306"/>
      <c r="Q73" s="306"/>
      <c r="R73" s="306"/>
      <c r="S73" s="306"/>
      <c r="T73" s="306"/>
      <c r="U73" s="306"/>
      <c r="V73" s="306"/>
      <c r="W73" s="306"/>
      <c r="X73" s="306"/>
      <c r="Y73" s="306"/>
      <c r="Z73" s="306"/>
      <c r="AA73" s="306"/>
    </row>
    <row r="74" spans="1:27" ht="12.75" customHeight="1">
      <c r="A74" s="306"/>
      <c r="B74" s="306"/>
      <c r="C74" s="306"/>
      <c r="D74" s="306"/>
      <c r="E74" s="306"/>
      <c r="F74" s="306"/>
      <c r="G74" s="409"/>
      <c r="H74" s="409"/>
      <c r="I74" s="409"/>
      <c r="J74" s="410"/>
      <c r="K74" s="410"/>
      <c r="L74" s="411"/>
      <c r="M74" s="410"/>
      <c r="N74" s="306"/>
      <c r="O74" s="306"/>
      <c r="P74" s="306"/>
      <c r="Q74" s="306"/>
      <c r="R74" s="306"/>
      <c r="S74" s="306"/>
      <c r="T74" s="306"/>
      <c r="U74" s="306"/>
      <c r="V74" s="306"/>
      <c r="W74" s="306"/>
      <c r="X74" s="306"/>
      <c r="Y74" s="306"/>
      <c r="Z74" s="306"/>
      <c r="AA74" s="306"/>
    </row>
    <row r="75" spans="1:27" ht="12.75" customHeight="1">
      <c r="A75" s="306"/>
      <c r="B75" s="306"/>
      <c r="C75" s="306"/>
      <c r="D75" s="306"/>
      <c r="E75" s="306"/>
      <c r="F75" s="306"/>
      <c r="G75" s="409"/>
      <c r="H75" s="409"/>
      <c r="I75" s="409"/>
      <c r="J75" s="410"/>
      <c r="K75" s="410"/>
      <c r="L75" s="411"/>
      <c r="M75" s="410"/>
      <c r="N75" s="306"/>
      <c r="O75" s="306"/>
      <c r="P75" s="306"/>
      <c r="Q75" s="306"/>
      <c r="R75" s="306"/>
      <c r="S75" s="306"/>
      <c r="T75" s="306"/>
      <c r="U75" s="306"/>
      <c r="V75" s="306"/>
      <c r="W75" s="306"/>
      <c r="X75" s="306"/>
      <c r="Y75" s="306"/>
      <c r="Z75" s="306"/>
      <c r="AA75" s="306"/>
    </row>
    <row r="76" spans="1:27" ht="12.75" customHeight="1">
      <c r="A76" s="306"/>
      <c r="B76" s="306"/>
      <c r="C76" s="306"/>
      <c r="D76" s="306"/>
      <c r="E76" s="306"/>
      <c r="F76" s="306"/>
      <c r="G76" s="409"/>
      <c r="H76" s="409"/>
      <c r="I76" s="409"/>
      <c r="J76" s="410"/>
      <c r="K76" s="410"/>
      <c r="L76" s="411"/>
      <c r="M76" s="410"/>
      <c r="N76" s="306"/>
      <c r="O76" s="306"/>
      <c r="P76" s="306"/>
      <c r="Q76" s="306"/>
      <c r="R76" s="306"/>
      <c r="S76" s="306"/>
      <c r="T76" s="306"/>
      <c r="U76" s="306"/>
      <c r="V76" s="306"/>
      <c r="W76" s="306"/>
      <c r="X76" s="306"/>
      <c r="Y76" s="306"/>
      <c r="Z76" s="306"/>
      <c r="AA76" s="306"/>
    </row>
    <row r="77" spans="1:27" ht="12.75" customHeight="1">
      <c r="A77" s="306"/>
      <c r="B77" s="306"/>
      <c r="C77" s="306"/>
      <c r="D77" s="306"/>
      <c r="E77" s="306"/>
      <c r="F77" s="306"/>
      <c r="G77" s="409"/>
      <c r="H77" s="409"/>
      <c r="I77" s="409"/>
      <c r="J77" s="410"/>
      <c r="K77" s="410"/>
      <c r="L77" s="411"/>
      <c r="M77" s="410"/>
      <c r="N77" s="306"/>
      <c r="O77" s="306"/>
      <c r="P77" s="306"/>
      <c r="Q77" s="306"/>
      <c r="R77" s="306"/>
      <c r="S77" s="306"/>
      <c r="T77" s="306"/>
      <c r="U77" s="306"/>
      <c r="V77" s="306"/>
      <c r="W77" s="306"/>
      <c r="X77" s="306"/>
      <c r="Y77" s="306"/>
      <c r="Z77" s="306"/>
      <c r="AA77" s="306"/>
    </row>
    <row r="78" spans="1:27" ht="12.75" customHeight="1">
      <c r="A78" s="306"/>
      <c r="B78" s="306"/>
      <c r="C78" s="306"/>
      <c r="D78" s="306"/>
      <c r="E78" s="306"/>
      <c r="F78" s="306"/>
      <c r="G78" s="409"/>
      <c r="H78" s="409"/>
      <c r="I78" s="409"/>
      <c r="J78" s="410"/>
      <c r="K78" s="410"/>
      <c r="L78" s="411"/>
      <c r="M78" s="410"/>
      <c r="N78" s="306"/>
      <c r="O78" s="306"/>
      <c r="P78" s="306"/>
      <c r="Q78" s="306"/>
      <c r="R78" s="306"/>
      <c r="S78" s="306"/>
      <c r="T78" s="306"/>
      <c r="U78" s="306"/>
      <c r="V78" s="306"/>
      <c r="W78" s="306"/>
      <c r="X78" s="306"/>
      <c r="Y78" s="306"/>
      <c r="Z78" s="306"/>
      <c r="AA78" s="306"/>
    </row>
    <row r="79" spans="1:27" ht="12.75" customHeight="1">
      <c r="A79" s="306"/>
      <c r="B79" s="306"/>
      <c r="C79" s="306"/>
      <c r="D79" s="306"/>
      <c r="E79" s="306"/>
      <c r="F79" s="306"/>
      <c r="G79" s="409"/>
      <c r="H79" s="409"/>
      <c r="I79" s="409"/>
      <c r="J79" s="410"/>
      <c r="K79" s="410"/>
      <c r="L79" s="411"/>
      <c r="M79" s="410"/>
      <c r="N79" s="306"/>
      <c r="O79" s="306"/>
      <c r="P79" s="306"/>
      <c r="Q79" s="306"/>
      <c r="R79" s="306"/>
      <c r="S79" s="306"/>
      <c r="T79" s="306"/>
      <c r="U79" s="306"/>
      <c r="V79" s="306"/>
      <c r="W79" s="306"/>
      <c r="X79" s="306"/>
      <c r="Y79" s="306"/>
      <c r="Z79" s="306"/>
      <c r="AA79" s="306"/>
    </row>
    <row r="80" spans="1:27" ht="12.75" customHeight="1">
      <c r="A80" s="306"/>
      <c r="B80" s="306"/>
      <c r="C80" s="306"/>
      <c r="D80" s="306"/>
      <c r="E80" s="306"/>
      <c r="F80" s="306"/>
      <c r="G80" s="409"/>
      <c r="H80" s="409"/>
      <c r="I80" s="409"/>
      <c r="J80" s="410"/>
      <c r="K80" s="410"/>
      <c r="L80" s="411"/>
      <c r="M80" s="410"/>
      <c r="N80" s="306"/>
      <c r="O80" s="306"/>
      <c r="P80" s="306"/>
      <c r="Q80" s="306"/>
      <c r="R80" s="306"/>
      <c r="S80" s="306"/>
      <c r="T80" s="306"/>
      <c r="U80" s="306"/>
      <c r="V80" s="306"/>
      <c r="W80" s="306"/>
      <c r="X80" s="306"/>
      <c r="Y80" s="306"/>
      <c r="Z80" s="306"/>
      <c r="AA80" s="306"/>
    </row>
    <row r="81" spans="1:27" ht="12.75" customHeight="1">
      <c r="A81" s="306"/>
      <c r="B81" s="306"/>
      <c r="C81" s="306"/>
      <c r="D81" s="306"/>
      <c r="E81" s="306"/>
      <c r="F81" s="306"/>
      <c r="G81" s="409"/>
      <c r="H81" s="409"/>
      <c r="I81" s="409"/>
      <c r="J81" s="410"/>
      <c r="K81" s="410"/>
      <c r="L81" s="411"/>
      <c r="M81" s="410"/>
      <c r="N81" s="306"/>
      <c r="O81" s="306"/>
      <c r="P81" s="306"/>
      <c r="Q81" s="306"/>
      <c r="R81" s="306"/>
      <c r="S81" s="306"/>
      <c r="T81" s="306"/>
      <c r="U81" s="306"/>
      <c r="V81" s="306"/>
      <c r="W81" s="306"/>
      <c r="X81" s="306"/>
      <c r="Y81" s="306"/>
      <c r="Z81" s="306"/>
      <c r="AA81" s="306"/>
    </row>
    <row r="82" spans="1:27" ht="12.75" customHeight="1">
      <c r="A82" s="306"/>
      <c r="B82" s="306"/>
      <c r="C82" s="306"/>
      <c r="D82" s="306"/>
      <c r="E82" s="306"/>
      <c r="F82" s="306"/>
      <c r="G82" s="409"/>
      <c r="H82" s="409"/>
      <c r="I82" s="409"/>
      <c r="J82" s="410"/>
      <c r="K82" s="410"/>
      <c r="L82" s="411"/>
      <c r="M82" s="410"/>
      <c r="N82" s="306"/>
      <c r="O82" s="306"/>
      <c r="P82" s="306"/>
      <c r="Q82" s="306"/>
      <c r="R82" s="306"/>
      <c r="S82" s="306"/>
      <c r="T82" s="306"/>
      <c r="U82" s="306"/>
      <c r="V82" s="306"/>
      <c r="W82" s="306"/>
      <c r="X82" s="306"/>
      <c r="Y82" s="306"/>
      <c r="Z82" s="306"/>
      <c r="AA82" s="306"/>
    </row>
    <row r="83" spans="1:27" ht="12.75" customHeight="1">
      <c r="A83" s="306"/>
      <c r="B83" s="306"/>
      <c r="C83" s="306"/>
      <c r="D83" s="306"/>
      <c r="E83" s="306"/>
      <c r="F83" s="306"/>
      <c r="G83" s="409"/>
      <c r="H83" s="409"/>
      <c r="I83" s="409"/>
      <c r="J83" s="410"/>
      <c r="K83" s="410"/>
      <c r="L83" s="411"/>
      <c r="M83" s="410"/>
      <c r="N83" s="306"/>
      <c r="O83" s="306"/>
      <c r="P83" s="306"/>
      <c r="Q83" s="306"/>
      <c r="R83" s="306"/>
      <c r="S83" s="306"/>
      <c r="T83" s="306"/>
      <c r="U83" s="306"/>
      <c r="V83" s="306"/>
      <c r="W83" s="306"/>
      <c r="X83" s="306"/>
      <c r="Y83" s="306"/>
      <c r="Z83" s="306"/>
      <c r="AA83" s="306"/>
    </row>
    <row r="84" spans="1:27" ht="12.75" customHeight="1">
      <c r="A84" s="306"/>
      <c r="B84" s="306"/>
      <c r="C84" s="306"/>
      <c r="D84" s="306"/>
      <c r="E84" s="306"/>
      <c r="F84" s="306"/>
      <c r="G84" s="409"/>
      <c r="H84" s="409"/>
      <c r="I84" s="409"/>
      <c r="J84" s="410"/>
      <c r="K84" s="410"/>
      <c r="L84" s="411"/>
      <c r="M84" s="410"/>
      <c r="N84" s="306"/>
      <c r="O84" s="306"/>
      <c r="P84" s="306"/>
      <c r="Q84" s="306"/>
      <c r="R84" s="306"/>
      <c r="S84" s="306"/>
      <c r="T84" s="306"/>
      <c r="U84" s="306"/>
      <c r="V84" s="306"/>
      <c r="W84" s="306"/>
      <c r="X84" s="306"/>
      <c r="Y84" s="306"/>
      <c r="Z84" s="306"/>
      <c r="AA84" s="306"/>
    </row>
    <row r="85" spans="1:27" ht="12.75" customHeight="1">
      <c r="A85" s="306"/>
      <c r="B85" s="306"/>
      <c r="C85" s="306"/>
      <c r="D85" s="306"/>
      <c r="E85" s="306"/>
      <c r="F85" s="306"/>
      <c r="G85" s="409"/>
      <c r="H85" s="409"/>
      <c r="I85" s="409"/>
      <c r="J85" s="410"/>
      <c r="K85" s="410"/>
      <c r="L85" s="411"/>
      <c r="M85" s="410"/>
      <c r="N85" s="306"/>
      <c r="O85" s="306"/>
      <c r="P85" s="306"/>
      <c r="Q85" s="306"/>
      <c r="R85" s="306"/>
      <c r="S85" s="306"/>
      <c r="T85" s="306"/>
      <c r="U85" s="306"/>
      <c r="V85" s="306"/>
      <c r="W85" s="306"/>
      <c r="X85" s="306"/>
      <c r="Y85" s="306"/>
      <c r="Z85" s="306"/>
      <c r="AA85" s="306"/>
    </row>
    <row r="86" spans="1:27" ht="12.75" customHeight="1">
      <c r="A86" s="306"/>
      <c r="B86" s="306"/>
      <c r="C86" s="306"/>
      <c r="D86" s="306"/>
      <c r="E86" s="306"/>
      <c r="F86" s="306"/>
      <c r="G86" s="409"/>
      <c r="H86" s="409"/>
      <c r="I86" s="409"/>
      <c r="J86" s="410"/>
      <c r="K86" s="410"/>
      <c r="L86" s="411"/>
      <c r="M86" s="410"/>
      <c r="N86" s="306"/>
      <c r="O86" s="306"/>
      <c r="P86" s="306"/>
      <c r="Q86" s="306"/>
      <c r="R86" s="306"/>
      <c r="S86" s="306"/>
      <c r="T86" s="306"/>
      <c r="U86" s="306"/>
      <c r="V86" s="306"/>
      <c r="W86" s="306"/>
      <c r="X86" s="306"/>
      <c r="Y86" s="306"/>
      <c r="Z86" s="306"/>
      <c r="AA86" s="306"/>
    </row>
    <row r="87" spans="1:27" ht="12.75" customHeight="1">
      <c r="A87" s="306"/>
      <c r="B87" s="306"/>
      <c r="C87" s="306"/>
      <c r="D87" s="306"/>
      <c r="E87" s="306"/>
      <c r="F87" s="306"/>
      <c r="G87" s="409"/>
      <c r="H87" s="409"/>
      <c r="I87" s="409"/>
      <c r="J87" s="410"/>
      <c r="K87" s="410"/>
      <c r="L87" s="411"/>
      <c r="M87" s="410"/>
      <c r="N87" s="306"/>
      <c r="O87" s="306"/>
      <c r="P87" s="306"/>
      <c r="Q87" s="306"/>
      <c r="R87" s="306"/>
      <c r="S87" s="306"/>
      <c r="T87" s="306"/>
      <c r="U87" s="306"/>
      <c r="V87" s="306"/>
      <c r="W87" s="306"/>
      <c r="X87" s="306"/>
      <c r="Y87" s="306"/>
      <c r="Z87" s="306"/>
      <c r="AA87" s="306"/>
    </row>
    <row r="88" spans="1:27" ht="12.75" customHeight="1">
      <c r="A88" s="306"/>
      <c r="B88" s="306"/>
      <c r="C88" s="306"/>
      <c r="D88" s="306"/>
      <c r="E88" s="306"/>
      <c r="F88" s="306"/>
      <c r="G88" s="409"/>
      <c r="H88" s="409"/>
      <c r="I88" s="409"/>
      <c r="J88" s="410"/>
      <c r="K88" s="410"/>
      <c r="L88" s="411"/>
      <c r="M88" s="410"/>
      <c r="N88" s="306"/>
      <c r="O88" s="306"/>
      <c r="P88" s="306"/>
      <c r="Q88" s="306"/>
      <c r="R88" s="306"/>
      <c r="S88" s="306"/>
      <c r="T88" s="306"/>
      <c r="U88" s="306"/>
      <c r="V88" s="306"/>
      <c r="W88" s="306"/>
      <c r="X88" s="306"/>
      <c r="Y88" s="306"/>
      <c r="Z88" s="306"/>
      <c r="AA88" s="306"/>
    </row>
    <row r="89" spans="1:27" ht="12.75" customHeight="1">
      <c r="A89" s="306"/>
      <c r="B89" s="306"/>
      <c r="C89" s="306"/>
      <c r="D89" s="306"/>
      <c r="E89" s="306"/>
      <c r="F89" s="306"/>
      <c r="G89" s="409"/>
      <c r="H89" s="409"/>
      <c r="I89" s="409"/>
      <c r="J89" s="410"/>
      <c r="K89" s="410"/>
      <c r="L89" s="411"/>
      <c r="M89" s="410"/>
      <c r="N89" s="306"/>
      <c r="O89" s="306"/>
      <c r="P89" s="306"/>
      <c r="Q89" s="306"/>
      <c r="R89" s="306"/>
      <c r="S89" s="306"/>
      <c r="T89" s="306"/>
      <c r="U89" s="306"/>
      <c r="V89" s="306"/>
      <c r="W89" s="306"/>
      <c r="X89" s="306"/>
      <c r="Y89" s="306"/>
      <c r="Z89" s="306"/>
      <c r="AA89" s="306"/>
    </row>
    <row r="90" spans="1:27" ht="12.75" customHeight="1">
      <c r="A90" s="306"/>
      <c r="B90" s="306"/>
      <c r="C90" s="306"/>
      <c r="D90" s="306"/>
      <c r="E90" s="306"/>
      <c r="F90" s="306"/>
      <c r="G90" s="409"/>
      <c r="H90" s="409"/>
      <c r="I90" s="409"/>
      <c r="J90" s="410"/>
      <c r="K90" s="410"/>
      <c r="L90" s="411"/>
      <c r="M90" s="410"/>
      <c r="N90" s="306"/>
      <c r="O90" s="306"/>
      <c r="P90" s="306"/>
      <c r="Q90" s="306"/>
      <c r="R90" s="306"/>
      <c r="S90" s="306"/>
      <c r="T90" s="306"/>
      <c r="U90" s="306"/>
      <c r="V90" s="306"/>
      <c r="W90" s="306"/>
      <c r="X90" s="306"/>
      <c r="Y90" s="306"/>
      <c r="Z90" s="306"/>
      <c r="AA90" s="306"/>
    </row>
    <row r="91" spans="1:27" ht="12.75" customHeight="1">
      <c r="A91" s="306"/>
      <c r="B91" s="306"/>
      <c r="C91" s="306"/>
      <c r="D91" s="306"/>
      <c r="E91" s="306"/>
      <c r="F91" s="306"/>
      <c r="G91" s="409"/>
      <c r="H91" s="409"/>
      <c r="I91" s="409"/>
      <c r="J91" s="410"/>
      <c r="K91" s="410"/>
      <c r="L91" s="411"/>
      <c r="M91" s="410"/>
      <c r="N91" s="306"/>
      <c r="O91" s="306"/>
      <c r="P91" s="306"/>
      <c r="Q91" s="306"/>
      <c r="R91" s="306"/>
      <c r="S91" s="306"/>
      <c r="T91" s="306"/>
      <c r="U91" s="306"/>
      <c r="V91" s="306"/>
      <c r="W91" s="306"/>
      <c r="X91" s="306"/>
      <c r="Y91" s="306"/>
      <c r="Z91" s="306"/>
      <c r="AA91" s="306"/>
    </row>
    <row r="92" spans="1:27" ht="12.75" customHeight="1">
      <c r="A92" s="306"/>
      <c r="B92" s="306"/>
      <c r="C92" s="306"/>
      <c r="D92" s="306"/>
      <c r="E92" s="306"/>
      <c r="F92" s="306"/>
      <c r="G92" s="409"/>
      <c r="H92" s="409"/>
      <c r="I92" s="409"/>
      <c r="J92" s="410"/>
      <c r="K92" s="410"/>
      <c r="L92" s="411"/>
      <c r="M92" s="410"/>
      <c r="N92" s="306"/>
      <c r="O92" s="306"/>
      <c r="P92" s="306"/>
      <c r="Q92" s="306"/>
      <c r="R92" s="306"/>
      <c r="S92" s="306"/>
      <c r="T92" s="306"/>
      <c r="U92" s="306"/>
      <c r="V92" s="306"/>
      <c r="W92" s="306"/>
      <c r="X92" s="306"/>
      <c r="Y92" s="306"/>
      <c r="Z92" s="306"/>
      <c r="AA92" s="306"/>
    </row>
    <row r="93" spans="1:27" ht="12.75" customHeight="1">
      <c r="A93" s="306"/>
      <c r="B93" s="306"/>
      <c r="C93" s="306"/>
      <c r="D93" s="306"/>
      <c r="E93" s="306"/>
      <c r="F93" s="306"/>
      <c r="G93" s="409"/>
      <c r="H93" s="409"/>
      <c r="I93" s="409"/>
      <c r="J93" s="410"/>
      <c r="K93" s="410"/>
      <c r="L93" s="411"/>
      <c r="M93" s="410"/>
      <c r="N93" s="306"/>
      <c r="O93" s="306"/>
      <c r="P93" s="306"/>
      <c r="Q93" s="306"/>
      <c r="R93" s="306"/>
      <c r="S93" s="306"/>
      <c r="T93" s="306"/>
      <c r="U93" s="306"/>
      <c r="V93" s="306"/>
      <c r="W93" s="306"/>
      <c r="X93" s="306"/>
      <c r="Y93" s="306"/>
      <c r="Z93" s="306"/>
      <c r="AA93" s="306"/>
    </row>
    <row r="94" spans="1:27" ht="12.75" customHeight="1">
      <c r="A94" s="306"/>
      <c r="B94" s="306"/>
      <c r="C94" s="306"/>
      <c r="D94" s="306"/>
      <c r="E94" s="306"/>
      <c r="F94" s="306"/>
      <c r="G94" s="409"/>
      <c r="H94" s="409"/>
      <c r="I94" s="409"/>
      <c r="J94" s="410"/>
      <c r="K94" s="410"/>
      <c r="L94" s="411"/>
      <c r="M94" s="410"/>
      <c r="N94" s="306"/>
      <c r="O94" s="306"/>
      <c r="P94" s="306"/>
      <c r="Q94" s="306"/>
      <c r="R94" s="306"/>
      <c r="S94" s="306"/>
      <c r="T94" s="306"/>
      <c r="U94" s="306"/>
      <c r="V94" s="306"/>
      <c r="W94" s="306"/>
      <c r="X94" s="306"/>
      <c r="Y94" s="306"/>
      <c r="Z94" s="306"/>
      <c r="AA94" s="306"/>
    </row>
    <row r="95" spans="1:27" ht="12.75" customHeight="1">
      <c r="A95" s="306"/>
      <c r="B95" s="306"/>
      <c r="C95" s="306"/>
      <c r="D95" s="306"/>
      <c r="E95" s="306"/>
      <c r="F95" s="306"/>
      <c r="G95" s="409"/>
      <c r="H95" s="409"/>
      <c r="I95" s="409"/>
      <c r="J95" s="410"/>
      <c r="K95" s="410"/>
      <c r="L95" s="411"/>
      <c r="M95" s="410"/>
      <c r="N95" s="306"/>
      <c r="O95" s="306"/>
      <c r="P95" s="306"/>
      <c r="Q95" s="306"/>
      <c r="R95" s="306"/>
      <c r="S95" s="306"/>
      <c r="T95" s="306"/>
      <c r="U95" s="306"/>
      <c r="V95" s="306"/>
      <c r="W95" s="306"/>
      <c r="X95" s="306"/>
      <c r="Y95" s="306"/>
      <c r="Z95" s="306"/>
      <c r="AA95" s="306"/>
    </row>
    <row r="96" spans="1:27" ht="12.75" customHeight="1">
      <c r="A96" s="306"/>
      <c r="B96" s="306"/>
      <c r="C96" s="306"/>
      <c r="D96" s="306"/>
      <c r="E96" s="306"/>
      <c r="F96" s="306"/>
      <c r="G96" s="409"/>
      <c r="H96" s="409"/>
      <c r="I96" s="409"/>
      <c r="J96" s="410"/>
      <c r="K96" s="410"/>
      <c r="L96" s="411"/>
      <c r="M96" s="410"/>
      <c r="N96" s="306"/>
      <c r="O96" s="306"/>
      <c r="P96" s="306"/>
      <c r="Q96" s="306"/>
      <c r="R96" s="306"/>
      <c r="S96" s="306"/>
      <c r="T96" s="306"/>
      <c r="U96" s="306"/>
      <c r="V96" s="306"/>
      <c r="W96" s="306"/>
      <c r="X96" s="306"/>
      <c r="Y96" s="306"/>
      <c r="Z96" s="306"/>
      <c r="AA96" s="306"/>
    </row>
    <row r="97" spans="1:27" ht="12.75" customHeight="1">
      <c r="A97" s="306"/>
      <c r="B97" s="306"/>
      <c r="C97" s="306"/>
      <c r="D97" s="306"/>
      <c r="E97" s="306"/>
      <c r="F97" s="306"/>
      <c r="G97" s="409"/>
      <c r="H97" s="409"/>
      <c r="I97" s="409"/>
      <c r="J97" s="410"/>
      <c r="K97" s="410"/>
      <c r="L97" s="411"/>
      <c r="M97" s="410"/>
      <c r="N97" s="306"/>
      <c r="O97" s="306"/>
      <c r="P97" s="306"/>
      <c r="Q97" s="306"/>
      <c r="R97" s="306"/>
      <c r="S97" s="306"/>
      <c r="T97" s="306"/>
      <c r="U97" s="306"/>
      <c r="V97" s="306"/>
      <c r="W97" s="306"/>
      <c r="X97" s="306"/>
      <c r="Y97" s="306"/>
      <c r="Z97" s="306"/>
      <c r="AA97" s="306"/>
    </row>
    <row r="98" spans="1:27" ht="12.75" customHeight="1">
      <c r="A98" s="306"/>
      <c r="B98" s="306"/>
      <c r="C98" s="306"/>
      <c r="D98" s="306"/>
      <c r="E98" s="306"/>
      <c r="F98" s="306"/>
      <c r="G98" s="409"/>
      <c r="H98" s="409"/>
      <c r="I98" s="409"/>
      <c r="J98" s="410"/>
      <c r="K98" s="410"/>
      <c r="L98" s="411"/>
      <c r="M98" s="410"/>
      <c r="N98" s="306"/>
      <c r="O98" s="306"/>
      <c r="P98" s="306"/>
      <c r="Q98" s="306"/>
      <c r="R98" s="306"/>
      <c r="S98" s="306"/>
      <c r="T98" s="306"/>
      <c r="U98" s="306"/>
      <c r="V98" s="306"/>
      <c r="W98" s="306"/>
      <c r="X98" s="306"/>
      <c r="Y98" s="306"/>
      <c r="Z98" s="306"/>
      <c r="AA98" s="306"/>
    </row>
    <row r="99" spans="1:27" ht="12.75" customHeight="1">
      <c r="A99" s="306"/>
      <c r="B99" s="306"/>
      <c r="C99" s="306"/>
      <c r="D99" s="306"/>
      <c r="E99" s="306"/>
      <c r="F99" s="306"/>
      <c r="G99" s="409"/>
      <c r="H99" s="409"/>
      <c r="I99" s="409"/>
      <c r="J99" s="410"/>
      <c r="K99" s="410"/>
      <c r="L99" s="411"/>
      <c r="M99" s="410"/>
      <c r="N99" s="306"/>
      <c r="O99" s="306"/>
      <c r="P99" s="306"/>
      <c r="Q99" s="306"/>
      <c r="R99" s="306"/>
      <c r="S99" s="306"/>
      <c r="T99" s="306"/>
      <c r="U99" s="306"/>
      <c r="V99" s="306"/>
      <c r="W99" s="306"/>
      <c r="X99" s="306"/>
      <c r="Y99" s="306"/>
      <c r="Z99" s="306"/>
      <c r="AA99" s="306"/>
    </row>
    <row r="100" spans="1:27" ht="12.75" customHeight="1">
      <c r="A100" s="306"/>
      <c r="B100" s="306"/>
      <c r="C100" s="306"/>
      <c r="D100" s="306"/>
      <c r="E100" s="306"/>
      <c r="F100" s="306"/>
      <c r="G100" s="409"/>
      <c r="H100" s="409"/>
      <c r="I100" s="409"/>
      <c r="J100" s="410"/>
      <c r="K100" s="410"/>
      <c r="L100" s="411"/>
      <c r="M100" s="410"/>
      <c r="N100" s="306"/>
      <c r="O100" s="306"/>
      <c r="P100" s="306"/>
      <c r="Q100" s="306"/>
      <c r="R100" s="306"/>
      <c r="S100" s="306"/>
      <c r="T100" s="306"/>
      <c r="U100" s="306"/>
      <c r="V100" s="306"/>
      <c r="W100" s="306"/>
      <c r="X100" s="306"/>
      <c r="Y100" s="306"/>
      <c r="Z100" s="306"/>
      <c r="AA100" s="306"/>
    </row>
    <row r="101" spans="1:27" ht="12.75" customHeight="1">
      <c r="A101" s="306"/>
      <c r="B101" s="306"/>
      <c r="C101" s="306"/>
      <c r="D101" s="306"/>
      <c r="E101" s="306"/>
      <c r="F101" s="306"/>
      <c r="G101" s="409"/>
      <c r="H101" s="409"/>
      <c r="I101" s="409"/>
      <c r="J101" s="410"/>
      <c r="K101" s="410"/>
      <c r="L101" s="411"/>
      <c r="M101" s="410"/>
      <c r="N101" s="306"/>
      <c r="O101" s="306"/>
      <c r="P101" s="306"/>
      <c r="Q101" s="306"/>
      <c r="R101" s="306"/>
      <c r="S101" s="306"/>
      <c r="T101" s="306"/>
      <c r="U101" s="306"/>
      <c r="V101" s="306"/>
      <c r="W101" s="306"/>
      <c r="X101" s="306"/>
      <c r="Y101" s="306"/>
      <c r="Z101" s="306"/>
      <c r="AA101" s="306"/>
    </row>
    <row r="102" spans="1:27" ht="12.75" customHeight="1">
      <c r="A102" s="306"/>
      <c r="B102" s="306"/>
      <c r="C102" s="306"/>
      <c r="D102" s="306"/>
      <c r="E102" s="306"/>
      <c r="F102" s="306"/>
      <c r="G102" s="409"/>
      <c r="H102" s="409"/>
      <c r="I102" s="409"/>
      <c r="J102" s="410"/>
      <c r="K102" s="410"/>
      <c r="L102" s="411"/>
      <c r="M102" s="410"/>
      <c r="N102" s="306"/>
      <c r="O102" s="306"/>
      <c r="P102" s="306"/>
      <c r="Q102" s="306"/>
      <c r="R102" s="306"/>
      <c r="S102" s="306"/>
      <c r="T102" s="306"/>
      <c r="U102" s="306"/>
      <c r="V102" s="306"/>
      <c r="W102" s="306"/>
      <c r="X102" s="306"/>
      <c r="Y102" s="306"/>
      <c r="Z102" s="306"/>
      <c r="AA102" s="306"/>
    </row>
    <row r="103" spans="1:27" ht="12.75" customHeight="1">
      <c r="A103" s="306"/>
      <c r="B103" s="306"/>
      <c r="C103" s="306"/>
      <c r="D103" s="306"/>
      <c r="E103" s="306"/>
      <c r="F103" s="306"/>
      <c r="G103" s="409"/>
      <c r="H103" s="409"/>
      <c r="I103" s="409"/>
      <c r="J103" s="410"/>
      <c r="K103" s="410"/>
      <c r="L103" s="411"/>
      <c r="M103" s="410"/>
      <c r="N103" s="306"/>
      <c r="O103" s="306"/>
      <c r="P103" s="306"/>
      <c r="Q103" s="306"/>
      <c r="R103" s="306"/>
      <c r="S103" s="306"/>
      <c r="T103" s="306"/>
      <c r="U103" s="306"/>
      <c r="V103" s="306"/>
      <c r="W103" s="306"/>
      <c r="X103" s="306"/>
      <c r="Y103" s="306"/>
      <c r="Z103" s="306"/>
      <c r="AA103" s="306"/>
    </row>
    <row r="104" spans="1:27" ht="12.75" customHeight="1">
      <c r="A104" s="306"/>
      <c r="B104" s="306"/>
      <c r="C104" s="306"/>
      <c r="D104" s="306"/>
      <c r="E104" s="306"/>
      <c r="F104" s="306"/>
      <c r="G104" s="409"/>
      <c r="H104" s="409"/>
      <c r="I104" s="409"/>
      <c r="J104" s="410"/>
      <c r="K104" s="410"/>
      <c r="L104" s="411"/>
      <c r="M104" s="410"/>
      <c r="N104" s="306"/>
      <c r="O104" s="306"/>
      <c r="P104" s="306"/>
      <c r="Q104" s="306"/>
      <c r="R104" s="306"/>
      <c r="S104" s="306"/>
      <c r="T104" s="306"/>
      <c r="U104" s="306"/>
      <c r="V104" s="306"/>
      <c r="W104" s="306"/>
      <c r="X104" s="306"/>
      <c r="Y104" s="306"/>
      <c r="Z104" s="306"/>
      <c r="AA104" s="306"/>
    </row>
    <row r="105" spans="1:27" ht="12.75" customHeight="1">
      <c r="A105" s="306"/>
      <c r="B105" s="306"/>
      <c r="C105" s="306"/>
      <c r="D105" s="306"/>
      <c r="E105" s="306"/>
      <c r="F105" s="306"/>
      <c r="G105" s="409"/>
      <c r="H105" s="409"/>
      <c r="I105" s="409"/>
      <c r="J105" s="410"/>
      <c r="K105" s="410"/>
      <c r="L105" s="411"/>
      <c r="M105" s="410"/>
      <c r="N105" s="306"/>
      <c r="O105" s="306"/>
      <c r="P105" s="306"/>
      <c r="Q105" s="306"/>
      <c r="R105" s="306"/>
      <c r="S105" s="306"/>
      <c r="T105" s="306"/>
      <c r="U105" s="306"/>
      <c r="V105" s="306"/>
      <c r="W105" s="306"/>
      <c r="X105" s="306"/>
      <c r="Y105" s="306"/>
      <c r="Z105" s="306"/>
      <c r="AA105" s="306"/>
    </row>
    <row r="106" spans="1:27" ht="12.75" customHeight="1">
      <c r="A106" s="306"/>
      <c r="B106" s="306"/>
      <c r="C106" s="306"/>
      <c r="D106" s="306"/>
      <c r="E106" s="306"/>
      <c r="F106" s="306"/>
      <c r="G106" s="409"/>
      <c r="H106" s="409"/>
      <c r="I106" s="409"/>
      <c r="J106" s="410"/>
      <c r="K106" s="410"/>
      <c r="L106" s="411"/>
      <c r="M106" s="410"/>
      <c r="N106" s="306"/>
      <c r="O106" s="306"/>
      <c r="P106" s="306"/>
      <c r="Q106" s="306"/>
      <c r="R106" s="306"/>
      <c r="S106" s="306"/>
      <c r="T106" s="306"/>
      <c r="U106" s="306"/>
      <c r="V106" s="306"/>
      <c r="W106" s="306"/>
      <c r="X106" s="306"/>
      <c r="Y106" s="306"/>
      <c r="Z106" s="306"/>
      <c r="AA106" s="306"/>
    </row>
    <row r="107" spans="1:27" ht="12.75" customHeight="1">
      <c r="A107" s="306"/>
      <c r="B107" s="306"/>
      <c r="C107" s="306"/>
      <c r="D107" s="306"/>
      <c r="E107" s="306"/>
      <c r="F107" s="306"/>
      <c r="G107" s="409"/>
      <c r="H107" s="409"/>
      <c r="I107" s="409"/>
      <c r="J107" s="410"/>
      <c r="K107" s="410"/>
      <c r="L107" s="411"/>
      <c r="M107" s="410"/>
      <c r="N107" s="306"/>
      <c r="O107" s="306"/>
      <c r="P107" s="306"/>
      <c r="Q107" s="306"/>
      <c r="R107" s="306"/>
      <c r="S107" s="306"/>
      <c r="T107" s="306"/>
      <c r="U107" s="306"/>
      <c r="V107" s="306"/>
      <c r="W107" s="306"/>
      <c r="X107" s="306"/>
      <c r="Y107" s="306"/>
      <c r="Z107" s="306"/>
      <c r="AA107" s="306"/>
    </row>
    <row r="108" spans="1:27" ht="12.75" customHeight="1">
      <c r="A108" s="306"/>
      <c r="B108" s="306"/>
      <c r="C108" s="306"/>
      <c r="D108" s="306"/>
      <c r="E108" s="306"/>
      <c r="F108" s="306"/>
      <c r="G108" s="409"/>
      <c r="H108" s="409"/>
      <c r="I108" s="409"/>
      <c r="J108" s="410"/>
      <c r="K108" s="410"/>
      <c r="L108" s="411"/>
      <c r="M108" s="410"/>
      <c r="N108" s="306"/>
      <c r="O108" s="306"/>
      <c r="P108" s="306"/>
      <c r="Q108" s="306"/>
      <c r="R108" s="306"/>
      <c r="S108" s="306"/>
      <c r="T108" s="306"/>
      <c r="U108" s="306"/>
      <c r="V108" s="306"/>
      <c r="W108" s="306"/>
      <c r="X108" s="306"/>
      <c r="Y108" s="306"/>
      <c r="Z108" s="306"/>
      <c r="AA108" s="306"/>
    </row>
    <row r="109" spans="1:27" ht="12.75" customHeight="1">
      <c r="A109" s="306"/>
      <c r="B109" s="306"/>
      <c r="C109" s="306"/>
      <c r="D109" s="306"/>
      <c r="E109" s="306"/>
      <c r="F109" s="306"/>
      <c r="G109" s="409"/>
      <c r="H109" s="409"/>
      <c r="I109" s="409"/>
      <c r="J109" s="410"/>
      <c r="K109" s="410"/>
      <c r="L109" s="411"/>
      <c r="M109" s="410"/>
      <c r="N109" s="306"/>
      <c r="O109" s="306"/>
      <c r="P109" s="306"/>
      <c r="Q109" s="306"/>
      <c r="R109" s="306"/>
      <c r="S109" s="306"/>
      <c r="T109" s="306"/>
      <c r="U109" s="306"/>
      <c r="V109" s="306"/>
      <c r="W109" s="306"/>
      <c r="X109" s="306"/>
      <c r="Y109" s="306"/>
      <c r="Z109" s="306"/>
      <c r="AA109" s="306"/>
    </row>
    <row r="110" spans="1:27" ht="12.75" customHeight="1">
      <c r="A110" s="306"/>
      <c r="B110" s="306"/>
      <c r="C110" s="306"/>
      <c r="D110" s="306"/>
      <c r="E110" s="306"/>
      <c r="F110" s="306"/>
      <c r="G110" s="409"/>
      <c r="H110" s="409"/>
      <c r="I110" s="409"/>
      <c r="J110" s="410"/>
      <c r="K110" s="410"/>
      <c r="L110" s="411"/>
      <c r="M110" s="410"/>
      <c r="N110" s="306"/>
      <c r="O110" s="306"/>
      <c r="P110" s="306"/>
      <c r="Q110" s="306"/>
      <c r="R110" s="306"/>
      <c r="S110" s="306"/>
      <c r="T110" s="306"/>
      <c r="U110" s="306"/>
      <c r="V110" s="306"/>
      <c r="W110" s="306"/>
      <c r="X110" s="306"/>
      <c r="Y110" s="306"/>
      <c r="Z110" s="306"/>
      <c r="AA110" s="306"/>
    </row>
    <row r="111" spans="1:27" ht="12.75" customHeight="1">
      <c r="A111" s="306"/>
      <c r="B111" s="306"/>
      <c r="C111" s="306"/>
      <c r="D111" s="306"/>
      <c r="E111" s="306"/>
      <c r="F111" s="306"/>
      <c r="G111" s="409"/>
      <c r="H111" s="409"/>
      <c r="I111" s="409"/>
      <c r="J111" s="410"/>
      <c r="K111" s="410"/>
      <c r="L111" s="411"/>
      <c r="M111" s="410"/>
      <c r="N111" s="306"/>
      <c r="O111" s="306"/>
      <c r="P111" s="306"/>
      <c r="Q111" s="306"/>
      <c r="R111" s="306"/>
      <c r="S111" s="306"/>
      <c r="T111" s="306"/>
      <c r="U111" s="306"/>
      <c r="V111" s="306"/>
      <c r="W111" s="306"/>
      <c r="X111" s="306"/>
      <c r="Y111" s="306"/>
      <c r="Z111" s="306"/>
      <c r="AA111" s="306"/>
    </row>
    <row r="112" spans="1:27" ht="12.75" customHeight="1">
      <c r="A112" s="306"/>
      <c r="B112" s="306"/>
      <c r="C112" s="306"/>
      <c r="D112" s="306"/>
      <c r="E112" s="306"/>
      <c r="F112" s="306"/>
      <c r="G112" s="409"/>
      <c r="H112" s="409"/>
      <c r="I112" s="409"/>
      <c r="J112" s="410"/>
      <c r="K112" s="410"/>
      <c r="L112" s="411"/>
      <c r="M112" s="410"/>
      <c r="N112" s="306"/>
      <c r="O112" s="306"/>
      <c r="P112" s="306"/>
      <c r="Q112" s="306"/>
      <c r="R112" s="306"/>
      <c r="S112" s="306"/>
      <c r="T112" s="306"/>
      <c r="U112" s="306"/>
      <c r="V112" s="306"/>
      <c r="W112" s="306"/>
      <c r="X112" s="306"/>
      <c r="Y112" s="306"/>
      <c r="Z112" s="306"/>
      <c r="AA112" s="306"/>
    </row>
    <row r="113" spans="1:27" ht="12.75" customHeight="1">
      <c r="A113" s="306"/>
      <c r="B113" s="306"/>
      <c r="C113" s="306"/>
      <c r="D113" s="306"/>
      <c r="E113" s="306"/>
      <c r="F113" s="306"/>
      <c r="G113" s="409"/>
      <c r="H113" s="409"/>
      <c r="I113" s="409"/>
      <c r="J113" s="410"/>
      <c r="K113" s="410"/>
      <c r="L113" s="411"/>
      <c r="M113" s="410"/>
      <c r="N113" s="306"/>
      <c r="O113" s="306"/>
      <c r="P113" s="306"/>
      <c r="Q113" s="306"/>
      <c r="R113" s="306"/>
      <c r="S113" s="306"/>
      <c r="T113" s="306"/>
      <c r="U113" s="306"/>
      <c r="V113" s="306"/>
      <c r="W113" s="306"/>
      <c r="X113" s="306"/>
      <c r="Y113" s="306"/>
      <c r="Z113" s="306"/>
      <c r="AA113" s="306"/>
    </row>
    <row r="114" spans="1:27" ht="12.75" customHeight="1">
      <c r="A114" s="306"/>
      <c r="B114" s="306"/>
      <c r="C114" s="306"/>
      <c r="D114" s="306"/>
      <c r="E114" s="306"/>
      <c r="F114" s="306"/>
      <c r="G114" s="409"/>
      <c r="H114" s="409"/>
      <c r="I114" s="409"/>
      <c r="J114" s="410"/>
      <c r="K114" s="410"/>
      <c r="L114" s="411"/>
      <c r="M114" s="410"/>
      <c r="N114" s="306"/>
      <c r="O114" s="306"/>
      <c r="P114" s="306"/>
      <c r="Q114" s="306"/>
      <c r="R114" s="306"/>
      <c r="S114" s="306"/>
      <c r="T114" s="306"/>
      <c r="U114" s="306"/>
      <c r="V114" s="306"/>
      <c r="W114" s="306"/>
      <c r="X114" s="306"/>
      <c r="Y114" s="306"/>
      <c r="Z114" s="306"/>
      <c r="AA114" s="306"/>
    </row>
    <row r="115" spans="1:27" ht="12.75" customHeight="1">
      <c r="A115" s="413"/>
      <c r="B115" s="413"/>
      <c r="C115" s="413"/>
      <c r="D115" s="413"/>
      <c r="E115" s="413"/>
      <c r="F115" s="413"/>
      <c r="G115" s="414"/>
      <c r="H115" s="414"/>
      <c r="I115" s="414"/>
      <c r="J115" s="415"/>
      <c r="K115" s="415"/>
      <c r="L115" s="416"/>
      <c r="M115" s="415"/>
      <c r="N115" s="413"/>
      <c r="O115" s="413"/>
      <c r="P115" s="413"/>
      <c r="Q115" s="413"/>
      <c r="R115" s="413"/>
      <c r="S115" s="413"/>
      <c r="T115" s="417"/>
      <c r="U115" s="306"/>
      <c r="V115" s="306"/>
      <c r="W115" s="306"/>
      <c r="X115" s="306"/>
      <c r="Y115" s="306"/>
      <c r="Z115" s="306"/>
      <c r="AA115" s="306"/>
    </row>
    <row r="116" spans="1:27" ht="12.75" customHeight="1">
      <c r="A116" s="413"/>
      <c r="B116" s="413"/>
      <c r="C116" s="413"/>
      <c r="D116" s="413"/>
      <c r="E116" s="413"/>
      <c r="F116" s="413"/>
      <c r="G116" s="414"/>
      <c r="H116" s="414"/>
      <c r="I116" s="414"/>
      <c r="J116" s="415"/>
      <c r="K116" s="415"/>
      <c r="L116" s="416"/>
      <c r="M116" s="415"/>
      <c r="N116" s="413"/>
      <c r="O116" s="413"/>
      <c r="P116" s="413"/>
      <c r="Q116" s="413"/>
      <c r="R116" s="413"/>
      <c r="S116" s="413"/>
      <c r="T116" s="417"/>
      <c r="U116" s="306"/>
      <c r="V116" s="306"/>
      <c r="W116" s="306"/>
      <c r="X116" s="306"/>
      <c r="Y116" s="306"/>
      <c r="Z116" s="306"/>
      <c r="AA116" s="306"/>
    </row>
    <row r="117" spans="1:27" ht="12.75" customHeight="1">
      <c r="A117" s="413"/>
      <c r="B117" s="413"/>
      <c r="C117" s="413"/>
      <c r="D117" s="413"/>
      <c r="E117" s="413"/>
      <c r="F117" s="413"/>
      <c r="G117" s="414"/>
      <c r="H117" s="414"/>
      <c r="I117" s="414"/>
      <c r="J117" s="415"/>
      <c r="K117" s="415"/>
      <c r="L117" s="416"/>
      <c r="M117" s="415"/>
      <c r="N117" s="413"/>
      <c r="O117" s="413"/>
      <c r="P117" s="413"/>
      <c r="Q117" s="413"/>
      <c r="R117" s="413"/>
      <c r="S117" s="413"/>
      <c r="T117" s="417"/>
      <c r="U117" s="306"/>
      <c r="V117" s="306"/>
      <c r="W117" s="306"/>
      <c r="X117" s="306"/>
      <c r="Y117" s="306"/>
      <c r="Z117" s="306"/>
      <c r="AA117" s="306"/>
    </row>
    <row r="118" spans="1:27" ht="12.75" customHeight="1">
      <c r="A118" s="413"/>
      <c r="B118" s="413"/>
      <c r="C118" s="413"/>
      <c r="D118" s="413"/>
      <c r="E118" s="413"/>
      <c r="F118" s="413"/>
      <c r="G118" s="414"/>
      <c r="H118" s="414"/>
      <c r="I118" s="414"/>
      <c r="J118" s="415"/>
      <c r="K118" s="415"/>
      <c r="L118" s="416"/>
      <c r="M118" s="415"/>
      <c r="N118" s="413"/>
      <c r="O118" s="413"/>
      <c r="P118" s="413"/>
      <c r="Q118" s="413"/>
      <c r="R118" s="413"/>
      <c r="S118" s="413"/>
      <c r="T118" s="417"/>
      <c r="U118" s="306"/>
      <c r="V118" s="306"/>
      <c r="W118" s="306"/>
      <c r="X118" s="306"/>
      <c r="Y118" s="306"/>
      <c r="Z118" s="306"/>
      <c r="AA118" s="306"/>
    </row>
    <row r="119" spans="1:27" ht="12.75" customHeight="1">
      <c r="A119" s="413"/>
      <c r="B119" s="413"/>
      <c r="C119" s="413"/>
      <c r="D119" s="413"/>
      <c r="E119" s="413"/>
      <c r="F119" s="413"/>
      <c r="G119" s="414"/>
      <c r="H119" s="414"/>
      <c r="I119" s="414"/>
      <c r="J119" s="415"/>
      <c r="K119" s="415"/>
      <c r="L119" s="416"/>
      <c r="M119" s="415"/>
      <c r="N119" s="413"/>
      <c r="O119" s="413"/>
      <c r="P119" s="413"/>
      <c r="Q119" s="413"/>
      <c r="R119" s="413"/>
      <c r="S119" s="413"/>
      <c r="T119" s="417"/>
      <c r="U119" s="306"/>
      <c r="V119" s="306"/>
      <c r="W119" s="306"/>
      <c r="X119" s="306"/>
      <c r="Y119" s="306"/>
      <c r="Z119" s="306"/>
      <c r="AA119" s="306"/>
    </row>
    <row r="120" spans="1:27" ht="12.75" customHeight="1">
      <c r="A120" s="413"/>
      <c r="B120" s="413"/>
      <c r="C120" s="413"/>
      <c r="D120" s="413"/>
      <c r="E120" s="413"/>
      <c r="F120" s="413"/>
      <c r="G120" s="414"/>
      <c r="H120" s="414"/>
      <c r="I120" s="414"/>
      <c r="J120" s="415"/>
      <c r="K120" s="415"/>
      <c r="L120" s="416"/>
      <c r="M120" s="415"/>
      <c r="N120" s="413"/>
      <c r="O120" s="413"/>
      <c r="P120" s="413"/>
      <c r="Q120" s="413"/>
      <c r="R120" s="413"/>
      <c r="S120" s="413"/>
      <c r="T120" s="417"/>
      <c r="U120" s="306"/>
      <c r="V120" s="306"/>
      <c r="W120" s="306"/>
      <c r="X120" s="306"/>
      <c r="Y120" s="306"/>
      <c r="Z120" s="306"/>
      <c r="AA120" s="306"/>
    </row>
    <row r="121" spans="1:27" ht="12.75" customHeight="1">
      <c r="A121" s="413"/>
      <c r="B121" s="413"/>
      <c r="C121" s="413"/>
      <c r="D121" s="413"/>
      <c r="E121" s="413"/>
      <c r="F121" s="413"/>
      <c r="G121" s="414"/>
      <c r="H121" s="414"/>
      <c r="I121" s="414"/>
      <c r="J121" s="415"/>
      <c r="K121" s="415"/>
      <c r="L121" s="416"/>
      <c r="M121" s="415"/>
      <c r="N121" s="413"/>
      <c r="O121" s="413"/>
      <c r="P121" s="413"/>
      <c r="Q121" s="413"/>
      <c r="R121" s="413"/>
      <c r="S121" s="413"/>
      <c r="T121" s="417"/>
      <c r="U121" s="306"/>
      <c r="V121" s="306"/>
      <c r="W121" s="306"/>
      <c r="X121" s="306"/>
      <c r="Y121" s="306"/>
      <c r="Z121" s="306"/>
      <c r="AA121" s="306"/>
    </row>
    <row r="122" spans="1:27" ht="12.75" customHeight="1">
      <c r="A122" s="413"/>
      <c r="B122" s="413"/>
      <c r="C122" s="413"/>
      <c r="D122" s="413"/>
      <c r="E122" s="413"/>
      <c r="F122" s="413"/>
      <c r="G122" s="414"/>
      <c r="H122" s="414"/>
      <c r="I122" s="414"/>
      <c r="J122" s="415"/>
      <c r="K122" s="415"/>
      <c r="L122" s="416"/>
      <c r="M122" s="415"/>
      <c r="N122" s="413"/>
      <c r="O122" s="413"/>
      <c r="P122" s="413"/>
      <c r="Q122" s="413"/>
      <c r="R122" s="413"/>
      <c r="S122" s="413"/>
      <c r="T122" s="417"/>
      <c r="U122" s="306"/>
      <c r="V122" s="306"/>
      <c r="W122" s="306"/>
      <c r="X122" s="306"/>
      <c r="Y122" s="306"/>
      <c r="Z122" s="306"/>
      <c r="AA122" s="306"/>
    </row>
    <row r="123" spans="1:27" ht="12.75" customHeight="1">
      <c r="A123" s="413"/>
      <c r="B123" s="413"/>
      <c r="C123" s="413"/>
      <c r="D123" s="413"/>
      <c r="E123" s="413"/>
      <c r="F123" s="413"/>
      <c r="G123" s="414"/>
      <c r="H123" s="414"/>
      <c r="I123" s="414"/>
      <c r="J123" s="415"/>
      <c r="K123" s="415"/>
      <c r="L123" s="416"/>
      <c r="M123" s="415"/>
      <c r="N123" s="413"/>
      <c r="O123" s="413"/>
      <c r="P123" s="413"/>
      <c r="Q123" s="413"/>
      <c r="R123" s="413"/>
      <c r="S123" s="413"/>
      <c r="T123" s="417"/>
      <c r="U123" s="306"/>
      <c r="V123" s="306"/>
      <c r="W123" s="306"/>
      <c r="X123" s="306"/>
      <c r="Y123" s="306"/>
      <c r="Z123" s="306"/>
      <c r="AA123" s="306"/>
    </row>
    <row r="124" spans="1:27" ht="12.75" customHeight="1">
      <c r="A124" s="413"/>
      <c r="B124" s="413"/>
      <c r="C124" s="413"/>
      <c r="D124" s="413"/>
      <c r="E124" s="413"/>
      <c r="F124" s="413"/>
      <c r="G124" s="414"/>
      <c r="H124" s="414"/>
      <c r="I124" s="414"/>
      <c r="J124" s="415"/>
      <c r="K124" s="415"/>
      <c r="L124" s="416"/>
      <c r="M124" s="415"/>
      <c r="N124" s="413"/>
      <c r="O124" s="413"/>
      <c r="P124" s="413"/>
      <c r="Q124" s="413"/>
      <c r="R124" s="413"/>
      <c r="S124" s="413"/>
      <c r="T124" s="417"/>
      <c r="U124" s="306"/>
      <c r="V124" s="306"/>
      <c r="W124" s="306"/>
      <c r="X124" s="306"/>
      <c r="Y124" s="306"/>
      <c r="Z124" s="306"/>
      <c r="AA124" s="306"/>
    </row>
    <row r="125" spans="1:27" ht="12.75" customHeight="1">
      <c r="A125" s="413"/>
      <c r="B125" s="413"/>
      <c r="C125" s="413"/>
      <c r="D125" s="413"/>
      <c r="E125" s="413"/>
      <c r="F125" s="413"/>
      <c r="G125" s="414"/>
      <c r="H125" s="414"/>
      <c r="I125" s="414"/>
      <c r="J125" s="415"/>
      <c r="K125" s="415"/>
      <c r="L125" s="416"/>
      <c r="M125" s="415"/>
      <c r="N125" s="413"/>
      <c r="O125" s="413"/>
      <c r="P125" s="413"/>
      <c r="Q125" s="413"/>
      <c r="R125" s="413"/>
      <c r="S125" s="413"/>
      <c r="T125" s="417"/>
      <c r="U125" s="306"/>
      <c r="V125" s="306"/>
      <c r="W125" s="306"/>
      <c r="X125" s="306"/>
      <c r="Y125" s="306"/>
      <c r="Z125" s="306"/>
      <c r="AA125" s="306"/>
    </row>
    <row r="126" spans="1:27" ht="12.75" customHeight="1">
      <c r="A126" s="413"/>
      <c r="B126" s="413"/>
      <c r="C126" s="413"/>
      <c r="D126" s="413"/>
      <c r="E126" s="413"/>
      <c r="F126" s="413"/>
      <c r="G126" s="414"/>
      <c r="H126" s="414"/>
      <c r="I126" s="414"/>
      <c r="J126" s="415"/>
      <c r="K126" s="415"/>
      <c r="L126" s="416"/>
      <c r="M126" s="415"/>
      <c r="N126" s="413"/>
      <c r="O126" s="413"/>
      <c r="P126" s="413"/>
      <c r="Q126" s="413"/>
      <c r="R126" s="413"/>
      <c r="S126" s="413"/>
      <c r="T126" s="417"/>
      <c r="U126" s="306"/>
      <c r="V126" s="306"/>
      <c r="W126" s="306"/>
      <c r="X126" s="306"/>
      <c r="Y126" s="306"/>
      <c r="Z126" s="306"/>
      <c r="AA126" s="306"/>
    </row>
    <row r="127" spans="1:27" ht="12.75" customHeight="1">
      <c r="A127" s="413"/>
      <c r="B127" s="413"/>
      <c r="C127" s="413"/>
      <c r="D127" s="413"/>
      <c r="E127" s="413"/>
      <c r="F127" s="413"/>
      <c r="G127" s="414"/>
      <c r="H127" s="414"/>
      <c r="I127" s="414"/>
      <c r="J127" s="415"/>
      <c r="K127" s="415"/>
      <c r="L127" s="416"/>
      <c r="M127" s="415"/>
      <c r="N127" s="413"/>
      <c r="O127" s="413"/>
      <c r="P127" s="413"/>
      <c r="Q127" s="413"/>
      <c r="R127" s="413"/>
      <c r="S127" s="413"/>
      <c r="T127" s="417"/>
      <c r="U127" s="306"/>
      <c r="V127" s="306"/>
      <c r="W127" s="306"/>
      <c r="X127" s="306"/>
      <c r="Y127" s="306"/>
      <c r="Z127" s="306"/>
      <c r="AA127" s="306"/>
    </row>
    <row r="128" spans="1:27" ht="12.75" customHeight="1">
      <c r="A128" s="413"/>
      <c r="B128" s="413"/>
      <c r="C128" s="413"/>
      <c r="D128" s="413"/>
      <c r="E128" s="413"/>
      <c r="F128" s="413"/>
      <c r="G128" s="414"/>
      <c r="H128" s="414"/>
      <c r="I128" s="414"/>
      <c r="J128" s="415"/>
      <c r="K128" s="415"/>
      <c r="L128" s="416"/>
      <c r="M128" s="415"/>
      <c r="N128" s="413"/>
      <c r="O128" s="413"/>
      <c r="P128" s="413"/>
      <c r="Q128" s="413"/>
      <c r="R128" s="413"/>
      <c r="S128" s="413"/>
      <c r="T128" s="417"/>
      <c r="U128" s="306"/>
      <c r="V128" s="306"/>
      <c r="W128" s="306"/>
      <c r="X128" s="306"/>
      <c r="Y128" s="306"/>
      <c r="Z128" s="306"/>
      <c r="AA128" s="306"/>
    </row>
    <row r="129" spans="1:27" ht="12.75" customHeight="1">
      <c r="A129" s="413"/>
      <c r="B129" s="413"/>
      <c r="C129" s="413"/>
      <c r="D129" s="413"/>
      <c r="E129" s="413"/>
      <c r="F129" s="413"/>
      <c r="G129" s="414"/>
      <c r="H129" s="414"/>
      <c r="I129" s="414"/>
      <c r="J129" s="415"/>
      <c r="K129" s="415"/>
      <c r="L129" s="416"/>
      <c r="M129" s="415"/>
      <c r="N129" s="413"/>
      <c r="O129" s="413"/>
      <c r="P129" s="413"/>
      <c r="Q129" s="413"/>
      <c r="R129" s="413"/>
      <c r="S129" s="413"/>
      <c r="T129" s="417"/>
      <c r="U129" s="306"/>
      <c r="V129" s="306"/>
      <c r="W129" s="306"/>
      <c r="X129" s="306"/>
      <c r="Y129" s="306"/>
      <c r="Z129" s="306"/>
      <c r="AA129" s="306"/>
    </row>
    <row r="130" spans="1:27" ht="12.75" customHeight="1">
      <c r="A130" s="413"/>
      <c r="B130" s="413"/>
      <c r="C130" s="413"/>
      <c r="D130" s="413"/>
      <c r="E130" s="413"/>
      <c r="F130" s="413"/>
      <c r="G130" s="414"/>
      <c r="H130" s="414"/>
      <c r="I130" s="414"/>
      <c r="J130" s="415"/>
      <c r="K130" s="415"/>
      <c r="L130" s="416"/>
      <c r="M130" s="415"/>
      <c r="N130" s="413"/>
      <c r="O130" s="413"/>
      <c r="P130" s="413"/>
      <c r="Q130" s="413"/>
      <c r="R130" s="413"/>
      <c r="S130" s="413"/>
      <c r="T130" s="417"/>
      <c r="U130" s="306"/>
      <c r="V130" s="306"/>
      <c r="W130" s="306"/>
      <c r="X130" s="306"/>
      <c r="Y130" s="306"/>
      <c r="Z130" s="306"/>
      <c r="AA130" s="306"/>
    </row>
    <row r="131" spans="1:27" ht="12.75" customHeight="1">
      <c r="A131" s="413"/>
      <c r="B131" s="413"/>
      <c r="C131" s="413"/>
      <c r="D131" s="413"/>
      <c r="E131" s="413"/>
      <c r="F131" s="413"/>
      <c r="G131" s="414"/>
      <c r="H131" s="414"/>
      <c r="I131" s="414"/>
      <c r="J131" s="415"/>
      <c r="K131" s="415"/>
      <c r="L131" s="416"/>
      <c r="M131" s="415"/>
      <c r="N131" s="413"/>
      <c r="O131" s="413"/>
      <c r="P131" s="413"/>
      <c r="Q131" s="413"/>
      <c r="R131" s="413"/>
      <c r="S131" s="413"/>
      <c r="T131" s="417"/>
      <c r="U131" s="306"/>
      <c r="V131" s="306"/>
      <c r="W131" s="306"/>
      <c r="X131" s="306"/>
      <c r="Y131" s="306"/>
      <c r="Z131" s="306"/>
      <c r="AA131" s="306"/>
    </row>
    <row r="132" spans="1:27" ht="12.75" customHeight="1">
      <c r="A132" s="413"/>
      <c r="B132" s="413"/>
      <c r="C132" s="413"/>
      <c r="D132" s="413"/>
      <c r="E132" s="413"/>
      <c r="F132" s="413"/>
      <c r="G132" s="414"/>
      <c r="H132" s="414"/>
      <c r="I132" s="414"/>
      <c r="J132" s="415"/>
      <c r="K132" s="415"/>
      <c r="L132" s="416"/>
      <c r="M132" s="415"/>
      <c r="N132" s="413"/>
      <c r="O132" s="413"/>
      <c r="P132" s="413"/>
      <c r="Q132" s="413"/>
      <c r="R132" s="413"/>
      <c r="S132" s="413"/>
      <c r="T132" s="417"/>
      <c r="U132" s="306"/>
      <c r="V132" s="306"/>
      <c r="W132" s="306"/>
      <c r="X132" s="306"/>
      <c r="Y132" s="306"/>
      <c r="Z132" s="306"/>
      <c r="AA132" s="306"/>
    </row>
    <row r="133" spans="1:27" ht="12.75" customHeight="1">
      <c r="A133" s="413"/>
      <c r="B133" s="413"/>
      <c r="C133" s="413"/>
      <c r="D133" s="413"/>
      <c r="E133" s="413"/>
      <c r="F133" s="413"/>
      <c r="G133" s="414"/>
      <c r="H133" s="414"/>
      <c r="I133" s="414"/>
      <c r="J133" s="415"/>
      <c r="K133" s="415"/>
      <c r="L133" s="416"/>
      <c r="M133" s="415"/>
      <c r="N133" s="413"/>
      <c r="O133" s="413"/>
      <c r="P133" s="413"/>
      <c r="Q133" s="413"/>
      <c r="R133" s="413"/>
      <c r="S133" s="413"/>
      <c r="T133" s="417"/>
      <c r="U133" s="306"/>
      <c r="V133" s="306"/>
      <c r="W133" s="306"/>
      <c r="X133" s="306"/>
      <c r="Y133" s="306"/>
      <c r="Z133" s="306"/>
      <c r="AA133" s="306"/>
    </row>
    <row r="134" spans="1:27" ht="12.75" customHeight="1">
      <c r="A134" s="413"/>
      <c r="B134" s="413"/>
      <c r="C134" s="413"/>
      <c r="D134" s="413"/>
      <c r="E134" s="413"/>
      <c r="F134" s="413"/>
      <c r="G134" s="414"/>
      <c r="H134" s="414"/>
      <c r="I134" s="414"/>
      <c r="J134" s="415"/>
      <c r="K134" s="415"/>
      <c r="L134" s="416"/>
      <c r="M134" s="415"/>
      <c r="N134" s="413"/>
      <c r="O134" s="413"/>
      <c r="P134" s="413"/>
      <c r="Q134" s="413"/>
      <c r="R134" s="413"/>
      <c r="S134" s="413"/>
      <c r="T134" s="417"/>
      <c r="U134" s="306"/>
      <c r="V134" s="306"/>
      <c r="W134" s="306"/>
      <c r="X134" s="306"/>
      <c r="Y134" s="306"/>
      <c r="Z134" s="306"/>
      <c r="AA134" s="306"/>
    </row>
    <row r="135" spans="1:27" ht="12.75" customHeight="1">
      <c r="A135" s="413"/>
      <c r="B135" s="413"/>
      <c r="C135" s="413"/>
      <c r="D135" s="413"/>
      <c r="E135" s="413"/>
      <c r="F135" s="413"/>
      <c r="G135" s="414"/>
      <c r="H135" s="414"/>
      <c r="I135" s="414"/>
      <c r="J135" s="415"/>
      <c r="K135" s="415"/>
      <c r="L135" s="416"/>
      <c r="M135" s="415"/>
      <c r="N135" s="413"/>
      <c r="O135" s="413"/>
      <c r="P135" s="413"/>
      <c r="Q135" s="413"/>
      <c r="R135" s="413"/>
      <c r="S135" s="413"/>
      <c r="T135" s="417"/>
      <c r="U135" s="306"/>
      <c r="V135" s="306"/>
      <c r="W135" s="306"/>
      <c r="X135" s="306"/>
      <c r="Y135" s="306"/>
      <c r="Z135" s="306"/>
      <c r="AA135" s="306"/>
    </row>
    <row r="136" spans="1:27" ht="12.75" customHeight="1">
      <c r="A136" s="413"/>
      <c r="B136" s="413"/>
      <c r="C136" s="413"/>
      <c r="D136" s="413"/>
      <c r="E136" s="413"/>
      <c r="F136" s="413"/>
      <c r="G136" s="414"/>
      <c r="H136" s="414"/>
      <c r="I136" s="414"/>
      <c r="J136" s="415"/>
      <c r="K136" s="415"/>
      <c r="L136" s="416"/>
      <c r="M136" s="415"/>
      <c r="N136" s="413"/>
      <c r="O136" s="413"/>
      <c r="P136" s="413"/>
      <c r="Q136" s="413"/>
      <c r="R136" s="413"/>
      <c r="S136" s="413"/>
      <c r="T136" s="417"/>
      <c r="U136" s="306"/>
      <c r="V136" s="306"/>
      <c r="W136" s="306"/>
      <c r="X136" s="306"/>
      <c r="Y136" s="306"/>
      <c r="Z136" s="306"/>
      <c r="AA136" s="306"/>
    </row>
    <row r="137" spans="1:27" ht="12.75" customHeight="1">
      <c r="A137" s="413"/>
      <c r="B137" s="413"/>
      <c r="C137" s="413"/>
      <c r="D137" s="413"/>
      <c r="E137" s="413"/>
      <c r="F137" s="413"/>
      <c r="G137" s="414"/>
      <c r="H137" s="414"/>
      <c r="I137" s="414"/>
      <c r="J137" s="415"/>
      <c r="K137" s="415"/>
      <c r="L137" s="416"/>
      <c r="M137" s="415"/>
      <c r="N137" s="413"/>
      <c r="O137" s="413"/>
      <c r="P137" s="413"/>
      <c r="Q137" s="413"/>
      <c r="R137" s="413"/>
      <c r="S137" s="413"/>
      <c r="T137" s="417"/>
      <c r="U137" s="306"/>
      <c r="V137" s="306"/>
      <c r="W137" s="306"/>
      <c r="X137" s="306"/>
      <c r="Y137" s="306"/>
      <c r="Z137" s="306"/>
      <c r="AA137" s="306"/>
    </row>
    <row r="138" spans="1:27" ht="12.75" customHeight="1">
      <c r="A138" s="413"/>
      <c r="B138" s="413"/>
      <c r="C138" s="413"/>
      <c r="D138" s="413"/>
      <c r="E138" s="413"/>
      <c r="F138" s="413"/>
      <c r="G138" s="414"/>
      <c r="H138" s="414"/>
      <c r="I138" s="414"/>
      <c r="J138" s="415"/>
      <c r="K138" s="415"/>
      <c r="L138" s="416"/>
      <c r="M138" s="415"/>
      <c r="N138" s="413"/>
      <c r="O138" s="413"/>
      <c r="P138" s="413"/>
      <c r="Q138" s="413"/>
      <c r="R138" s="413"/>
      <c r="S138" s="413"/>
      <c r="T138" s="417"/>
      <c r="U138" s="306"/>
      <c r="V138" s="306"/>
      <c r="W138" s="306"/>
      <c r="X138" s="306"/>
      <c r="Y138" s="306"/>
      <c r="Z138" s="306"/>
      <c r="AA138" s="306"/>
    </row>
    <row r="139" spans="1:27" ht="12.75" customHeight="1">
      <c r="A139" s="413"/>
      <c r="B139" s="413"/>
      <c r="C139" s="413"/>
      <c r="D139" s="413"/>
      <c r="E139" s="413"/>
      <c r="F139" s="413"/>
      <c r="G139" s="414"/>
      <c r="H139" s="414"/>
      <c r="I139" s="414"/>
      <c r="J139" s="415"/>
      <c r="K139" s="415"/>
      <c r="L139" s="416"/>
      <c r="M139" s="415"/>
      <c r="N139" s="413"/>
      <c r="O139" s="413"/>
      <c r="P139" s="413"/>
      <c r="Q139" s="413"/>
      <c r="R139" s="413"/>
      <c r="S139" s="413"/>
      <c r="T139" s="417"/>
      <c r="U139" s="306"/>
      <c r="V139" s="306"/>
      <c r="W139" s="306"/>
      <c r="X139" s="306"/>
      <c r="Y139" s="306"/>
      <c r="Z139" s="306"/>
      <c r="AA139" s="306"/>
    </row>
    <row r="140" spans="1:27" ht="12.75" customHeight="1">
      <c r="A140" s="413"/>
      <c r="B140" s="413"/>
      <c r="C140" s="413"/>
      <c r="D140" s="413"/>
      <c r="E140" s="413"/>
      <c r="F140" s="413"/>
      <c r="G140" s="414"/>
      <c r="H140" s="414"/>
      <c r="I140" s="414"/>
      <c r="J140" s="415"/>
      <c r="K140" s="415"/>
      <c r="L140" s="416"/>
      <c r="M140" s="415"/>
      <c r="N140" s="413"/>
      <c r="O140" s="413"/>
      <c r="P140" s="413"/>
      <c r="Q140" s="413"/>
      <c r="R140" s="413"/>
      <c r="S140" s="413"/>
      <c r="T140" s="417"/>
      <c r="U140" s="306"/>
      <c r="V140" s="306"/>
      <c r="W140" s="306"/>
      <c r="X140" s="306"/>
      <c r="Y140" s="306"/>
      <c r="Z140" s="306"/>
      <c r="AA140" s="306"/>
    </row>
    <row r="141" spans="1:27" ht="12.75" customHeight="1">
      <c r="A141" s="413"/>
      <c r="B141" s="413"/>
      <c r="C141" s="413"/>
      <c r="D141" s="413"/>
      <c r="E141" s="413"/>
      <c r="F141" s="413"/>
      <c r="G141" s="414"/>
      <c r="H141" s="414"/>
      <c r="I141" s="414"/>
      <c r="J141" s="415"/>
      <c r="K141" s="415"/>
      <c r="L141" s="416"/>
      <c r="M141" s="415"/>
      <c r="N141" s="413"/>
      <c r="O141" s="413"/>
      <c r="P141" s="413"/>
      <c r="Q141" s="413"/>
      <c r="R141" s="413"/>
      <c r="S141" s="413"/>
      <c r="T141" s="417"/>
      <c r="U141" s="306"/>
      <c r="V141" s="306"/>
      <c r="W141" s="306"/>
      <c r="X141" s="306"/>
      <c r="Y141" s="306"/>
      <c r="Z141" s="306"/>
      <c r="AA141" s="306"/>
    </row>
    <row r="142" spans="1:27" ht="12.75" customHeight="1">
      <c r="A142" s="413"/>
      <c r="B142" s="413"/>
      <c r="C142" s="413"/>
      <c r="D142" s="413"/>
      <c r="E142" s="413"/>
      <c r="F142" s="413"/>
      <c r="G142" s="414"/>
      <c r="H142" s="414"/>
      <c r="I142" s="414"/>
      <c r="J142" s="415"/>
      <c r="K142" s="415"/>
      <c r="L142" s="416"/>
      <c r="M142" s="415"/>
      <c r="N142" s="413"/>
      <c r="O142" s="413"/>
      <c r="P142" s="413"/>
      <c r="Q142" s="413"/>
      <c r="R142" s="413"/>
      <c r="S142" s="413"/>
      <c r="T142" s="417"/>
      <c r="U142" s="306"/>
      <c r="V142" s="306"/>
      <c r="W142" s="306"/>
      <c r="X142" s="306"/>
      <c r="Y142" s="306"/>
      <c r="Z142" s="306"/>
      <c r="AA142" s="306"/>
    </row>
    <row r="143" spans="1:27" ht="12.75" customHeight="1">
      <c r="A143" s="413"/>
      <c r="B143" s="413"/>
      <c r="C143" s="413"/>
      <c r="D143" s="413"/>
      <c r="E143" s="413"/>
      <c r="F143" s="413"/>
      <c r="G143" s="414"/>
      <c r="H143" s="414"/>
      <c r="I143" s="414"/>
      <c r="J143" s="415"/>
      <c r="K143" s="415"/>
      <c r="L143" s="416"/>
      <c r="M143" s="415"/>
      <c r="N143" s="413"/>
      <c r="O143" s="413"/>
      <c r="P143" s="413"/>
      <c r="Q143" s="413"/>
      <c r="R143" s="413"/>
      <c r="S143" s="413"/>
      <c r="T143" s="417"/>
      <c r="U143" s="306"/>
      <c r="V143" s="306"/>
      <c r="W143" s="306"/>
      <c r="X143" s="306"/>
      <c r="Y143" s="306"/>
      <c r="Z143" s="306"/>
      <c r="AA143" s="306"/>
    </row>
    <row r="144" spans="1:27" ht="12.75" customHeight="1">
      <c r="A144" s="413"/>
      <c r="B144" s="413"/>
      <c r="C144" s="413"/>
      <c r="D144" s="413"/>
      <c r="E144" s="413"/>
      <c r="F144" s="413"/>
      <c r="G144" s="414"/>
      <c r="H144" s="414"/>
      <c r="I144" s="414"/>
      <c r="J144" s="415"/>
      <c r="K144" s="415"/>
      <c r="L144" s="416"/>
      <c r="M144" s="415"/>
      <c r="N144" s="413"/>
      <c r="O144" s="413"/>
      <c r="P144" s="413"/>
      <c r="Q144" s="413"/>
      <c r="R144" s="413"/>
      <c r="S144" s="413"/>
      <c r="T144" s="417"/>
      <c r="U144" s="306"/>
      <c r="V144" s="306"/>
      <c r="W144" s="306"/>
      <c r="X144" s="306"/>
      <c r="Y144" s="306"/>
      <c r="Z144" s="306"/>
      <c r="AA144" s="306"/>
    </row>
    <row r="145" spans="1:27" ht="12.75" customHeight="1">
      <c r="A145" s="413"/>
      <c r="B145" s="413"/>
      <c r="C145" s="413"/>
      <c r="D145" s="413"/>
      <c r="E145" s="413"/>
      <c r="F145" s="413"/>
      <c r="G145" s="414"/>
      <c r="H145" s="414"/>
      <c r="I145" s="414"/>
      <c r="J145" s="415"/>
      <c r="K145" s="415"/>
      <c r="L145" s="416"/>
      <c r="M145" s="415"/>
      <c r="N145" s="413"/>
      <c r="O145" s="413"/>
      <c r="P145" s="413"/>
      <c r="Q145" s="413"/>
      <c r="R145" s="413"/>
      <c r="S145" s="413"/>
      <c r="T145" s="417"/>
      <c r="U145" s="306"/>
      <c r="V145" s="306"/>
      <c r="W145" s="306"/>
      <c r="X145" s="306"/>
      <c r="Y145" s="306"/>
      <c r="Z145" s="306"/>
      <c r="AA145" s="306"/>
    </row>
    <row r="146" spans="1:27" ht="12.75" customHeight="1">
      <c r="A146" s="413"/>
      <c r="B146" s="413"/>
      <c r="C146" s="413"/>
      <c r="D146" s="413"/>
      <c r="E146" s="413"/>
      <c r="F146" s="413"/>
      <c r="G146" s="414"/>
      <c r="H146" s="414"/>
      <c r="I146" s="414"/>
      <c r="J146" s="415"/>
      <c r="K146" s="415"/>
      <c r="L146" s="416"/>
      <c r="M146" s="415"/>
      <c r="N146" s="413"/>
      <c r="O146" s="413"/>
      <c r="P146" s="413"/>
      <c r="Q146" s="413"/>
      <c r="R146" s="413"/>
      <c r="S146" s="413"/>
      <c r="T146" s="417"/>
      <c r="U146" s="306"/>
      <c r="V146" s="306"/>
      <c r="W146" s="306"/>
      <c r="X146" s="306"/>
      <c r="Y146" s="306"/>
      <c r="Z146" s="306"/>
      <c r="AA146" s="306"/>
    </row>
    <row r="147" spans="1:27" ht="12.75" customHeight="1">
      <c r="A147" s="413"/>
      <c r="B147" s="413"/>
      <c r="C147" s="413"/>
      <c r="D147" s="413"/>
      <c r="E147" s="413"/>
      <c r="F147" s="413"/>
      <c r="G147" s="414"/>
      <c r="H147" s="414"/>
      <c r="I147" s="414"/>
      <c r="J147" s="415"/>
      <c r="K147" s="415"/>
      <c r="L147" s="416"/>
      <c r="M147" s="415"/>
      <c r="N147" s="413"/>
      <c r="O147" s="413"/>
      <c r="P147" s="413"/>
      <c r="Q147" s="413"/>
      <c r="R147" s="413"/>
      <c r="S147" s="413"/>
      <c r="T147" s="417"/>
      <c r="U147" s="306"/>
      <c r="V147" s="306"/>
      <c r="W147" s="306"/>
      <c r="X147" s="306"/>
      <c r="Y147" s="306"/>
      <c r="Z147" s="306"/>
      <c r="AA147" s="306"/>
    </row>
    <row r="148" spans="1:27" ht="12.75" customHeight="1">
      <c r="A148" s="413"/>
      <c r="B148" s="413"/>
      <c r="C148" s="413"/>
      <c r="D148" s="413"/>
      <c r="E148" s="413"/>
      <c r="F148" s="413"/>
      <c r="G148" s="414"/>
      <c r="H148" s="414"/>
      <c r="I148" s="414"/>
      <c r="J148" s="415"/>
      <c r="K148" s="415"/>
      <c r="L148" s="416"/>
      <c r="M148" s="415"/>
      <c r="N148" s="413"/>
      <c r="O148" s="413"/>
      <c r="P148" s="413"/>
      <c r="Q148" s="413"/>
      <c r="R148" s="413"/>
      <c r="S148" s="413"/>
      <c r="T148" s="417"/>
      <c r="U148" s="306"/>
      <c r="V148" s="306"/>
      <c r="W148" s="306"/>
      <c r="X148" s="306"/>
      <c r="Y148" s="306"/>
      <c r="Z148" s="306"/>
      <c r="AA148" s="306"/>
    </row>
    <row r="149" spans="1:27" ht="12.75" customHeight="1">
      <c r="A149" s="413"/>
      <c r="B149" s="413"/>
      <c r="C149" s="413"/>
      <c r="D149" s="413"/>
      <c r="E149" s="413"/>
      <c r="F149" s="413"/>
      <c r="G149" s="414"/>
      <c r="H149" s="414"/>
      <c r="I149" s="414"/>
      <c r="J149" s="415"/>
      <c r="K149" s="415"/>
      <c r="L149" s="416"/>
      <c r="M149" s="415"/>
      <c r="N149" s="413"/>
      <c r="O149" s="413"/>
      <c r="P149" s="413"/>
      <c r="Q149" s="413"/>
      <c r="R149" s="413"/>
      <c r="S149" s="413"/>
      <c r="T149" s="417"/>
      <c r="U149" s="306"/>
      <c r="V149" s="306"/>
      <c r="W149" s="306"/>
      <c r="X149" s="306"/>
      <c r="Y149" s="306"/>
      <c r="Z149" s="306"/>
      <c r="AA149" s="306"/>
    </row>
    <row r="150" spans="1:27" ht="12.75" customHeight="1">
      <c r="A150" s="413"/>
      <c r="B150" s="413"/>
      <c r="C150" s="413"/>
      <c r="D150" s="413"/>
      <c r="E150" s="413"/>
      <c r="F150" s="413"/>
      <c r="G150" s="414"/>
      <c r="H150" s="414"/>
      <c r="I150" s="414"/>
      <c r="J150" s="415"/>
      <c r="K150" s="415"/>
      <c r="L150" s="416"/>
      <c r="M150" s="415"/>
      <c r="N150" s="413"/>
      <c r="O150" s="413"/>
      <c r="P150" s="413"/>
      <c r="Q150" s="413"/>
      <c r="R150" s="413"/>
      <c r="S150" s="413"/>
      <c r="T150" s="417"/>
      <c r="U150" s="306"/>
      <c r="V150" s="306"/>
      <c r="W150" s="306"/>
      <c r="X150" s="306"/>
      <c r="Y150" s="306"/>
      <c r="Z150" s="306"/>
      <c r="AA150" s="306"/>
    </row>
    <row r="151" spans="1:27" ht="12.75" customHeight="1">
      <c r="A151" s="413"/>
      <c r="B151" s="413"/>
      <c r="C151" s="413"/>
      <c r="D151" s="413"/>
      <c r="E151" s="413"/>
      <c r="F151" s="413"/>
      <c r="G151" s="414"/>
      <c r="H151" s="414"/>
      <c r="I151" s="414"/>
      <c r="J151" s="415"/>
      <c r="K151" s="415"/>
      <c r="L151" s="416"/>
      <c r="M151" s="415"/>
      <c r="N151" s="413"/>
      <c r="O151" s="413"/>
      <c r="P151" s="413"/>
      <c r="Q151" s="413"/>
      <c r="R151" s="413"/>
      <c r="S151" s="413"/>
      <c r="T151" s="417"/>
      <c r="U151" s="306"/>
      <c r="V151" s="306"/>
      <c r="W151" s="306"/>
      <c r="X151" s="306"/>
      <c r="Y151" s="306"/>
      <c r="Z151" s="306"/>
      <c r="AA151" s="306"/>
    </row>
    <row r="152" spans="1:27" ht="12.75" customHeight="1">
      <c r="A152" s="413"/>
      <c r="B152" s="413"/>
      <c r="C152" s="413"/>
      <c r="D152" s="413"/>
      <c r="E152" s="413"/>
      <c r="F152" s="413"/>
      <c r="G152" s="414"/>
      <c r="H152" s="414"/>
      <c r="I152" s="414"/>
      <c r="J152" s="415"/>
      <c r="K152" s="415"/>
      <c r="L152" s="416"/>
      <c r="M152" s="415"/>
      <c r="N152" s="413"/>
      <c r="O152" s="413"/>
      <c r="P152" s="413"/>
      <c r="Q152" s="413"/>
      <c r="R152" s="413"/>
      <c r="S152" s="413"/>
      <c r="T152" s="417"/>
      <c r="U152" s="306"/>
      <c r="V152" s="306"/>
      <c r="W152" s="306"/>
      <c r="X152" s="306"/>
      <c r="Y152" s="306"/>
      <c r="Z152" s="306"/>
      <c r="AA152" s="306"/>
    </row>
    <row r="153" spans="1:27" ht="12.75" customHeight="1">
      <c r="A153" s="413"/>
      <c r="B153" s="413"/>
      <c r="C153" s="413"/>
      <c r="D153" s="413"/>
      <c r="E153" s="413"/>
      <c r="F153" s="413"/>
      <c r="G153" s="414"/>
      <c r="H153" s="414"/>
      <c r="I153" s="414"/>
      <c r="J153" s="415"/>
      <c r="K153" s="415"/>
      <c r="L153" s="416"/>
      <c r="M153" s="415"/>
      <c r="N153" s="413"/>
      <c r="O153" s="413"/>
      <c r="P153" s="413"/>
      <c r="Q153" s="413"/>
      <c r="R153" s="413"/>
      <c r="S153" s="413"/>
      <c r="T153" s="417"/>
      <c r="U153" s="306"/>
      <c r="V153" s="306"/>
      <c r="W153" s="306"/>
      <c r="X153" s="306"/>
      <c r="Y153" s="306"/>
      <c r="Z153" s="306"/>
      <c r="AA153" s="306"/>
    </row>
    <row r="154" spans="1:27" ht="12.75" customHeight="1">
      <c r="A154" s="413"/>
      <c r="B154" s="413"/>
      <c r="C154" s="413"/>
      <c r="D154" s="413"/>
      <c r="E154" s="413"/>
      <c r="F154" s="413"/>
      <c r="G154" s="414"/>
      <c r="H154" s="414"/>
      <c r="I154" s="414"/>
      <c r="J154" s="415"/>
      <c r="K154" s="415"/>
      <c r="L154" s="416"/>
      <c r="M154" s="415"/>
      <c r="N154" s="413"/>
      <c r="O154" s="413"/>
      <c r="P154" s="413"/>
      <c r="Q154" s="413"/>
      <c r="R154" s="413"/>
      <c r="S154" s="413"/>
      <c r="T154" s="417"/>
      <c r="U154" s="306"/>
      <c r="V154" s="306"/>
      <c r="W154" s="306"/>
      <c r="X154" s="306"/>
      <c r="Y154" s="306"/>
      <c r="Z154" s="306"/>
      <c r="AA154" s="306"/>
    </row>
    <row r="155" spans="1:27" ht="12.75" customHeight="1">
      <c r="A155" s="413"/>
      <c r="B155" s="413"/>
      <c r="C155" s="413"/>
      <c r="D155" s="413"/>
      <c r="E155" s="413"/>
      <c r="F155" s="413"/>
      <c r="G155" s="414"/>
      <c r="H155" s="414"/>
      <c r="I155" s="414"/>
      <c r="J155" s="415"/>
      <c r="K155" s="415"/>
      <c r="L155" s="416"/>
      <c r="M155" s="415"/>
      <c r="N155" s="413"/>
      <c r="O155" s="413"/>
      <c r="P155" s="413"/>
      <c r="Q155" s="413"/>
      <c r="R155" s="413"/>
      <c r="S155" s="413"/>
      <c r="T155" s="417"/>
      <c r="U155" s="306"/>
      <c r="V155" s="306"/>
      <c r="W155" s="306"/>
      <c r="X155" s="306"/>
      <c r="Y155" s="306"/>
      <c r="Z155" s="306"/>
      <c r="AA155" s="306"/>
    </row>
    <row r="156" spans="1:27" ht="12.75" customHeight="1">
      <c r="A156" s="413"/>
      <c r="B156" s="413"/>
      <c r="C156" s="413"/>
      <c r="D156" s="413"/>
      <c r="E156" s="413"/>
      <c r="F156" s="413"/>
      <c r="G156" s="414"/>
      <c r="H156" s="414"/>
      <c r="I156" s="414"/>
      <c r="J156" s="415"/>
      <c r="K156" s="415"/>
      <c r="L156" s="416"/>
      <c r="M156" s="415"/>
      <c r="N156" s="413"/>
      <c r="O156" s="413"/>
      <c r="P156" s="413"/>
      <c r="Q156" s="413"/>
      <c r="R156" s="413"/>
      <c r="S156" s="413"/>
      <c r="T156" s="417"/>
      <c r="U156" s="306"/>
      <c r="V156" s="306"/>
      <c r="W156" s="306"/>
      <c r="X156" s="306"/>
      <c r="Y156" s="306"/>
      <c r="Z156" s="306"/>
      <c r="AA156" s="306"/>
    </row>
    <row r="157" spans="1:27" ht="12.75" customHeight="1">
      <c r="A157" s="413"/>
      <c r="B157" s="413"/>
      <c r="C157" s="413"/>
      <c r="D157" s="413"/>
      <c r="E157" s="413"/>
      <c r="F157" s="413"/>
      <c r="G157" s="414"/>
      <c r="H157" s="414"/>
      <c r="I157" s="414"/>
      <c r="J157" s="415"/>
      <c r="K157" s="415"/>
      <c r="L157" s="416"/>
      <c r="M157" s="415"/>
      <c r="N157" s="413"/>
      <c r="O157" s="413"/>
      <c r="P157" s="413"/>
      <c r="Q157" s="413"/>
      <c r="R157" s="413"/>
      <c r="S157" s="413"/>
      <c r="T157" s="417"/>
      <c r="U157" s="306"/>
      <c r="V157" s="306"/>
      <c r="W157" s="306"/>
      <c r="X157" s="306"/>
      <c r="Y157" s="306"/>
      <c r="Z157" s="306"/>
      <c r="AA157" s="306"/>
    </row>
    <row r="158" spans="1:27" ht="12.75" customHeight="1">
      <c r="A158" s="413"/>
      <c r="B158" s="413"/>
      <c r="C158" s="413"/>
      <c r="D158" s="413"/>
      <c r="E158" s="413"/>
      <c r="F158" s="413"/>
      <c r="G158" s="414"/>
      <c r="H158" s="414"/>
      <c r="I158" s="414"/>
      <c r="J158" s="415"/>
      <c r="K158" s="415"/>
      <c r="L158" s="416"/>
      <c r="M158" s="415"/>
      <c r="N158" s="413"/>
      <c r="O158" s="413"/>
      <c r="P158" s="413"/>
      <c r="Q158" s="413"/>
      <c r="R158" s="413"/>
      <c r="S158" s="413"/>
      <c r="T158" s="417"/>
      <c r="U158" s="306"/>
      <c r="V158" s="306"/>
      <c r="W158" s="306"/>
      <c r="X158" s="306"/>
      <c r="Y158" s="306"/>
      <c r="Z158" s="306"/>
      <c r="AA158" s="306"/>
    </row>
    <row r="159" spans="1:27" ht="12.75" customHeight="1">
      <c r="A159" s="413"/>
      <c r="B159" s="413"/>
      <c r="C159" s="413"/>
      <c r="D159" s="413"/>
      <c r="E159" s="413"/>
      <c r="F159" s="413"/>
      <c r="G159" s="414"/>
      <c r="H159" s="414"/>
      <c r="I159" s="414"/>
      <c r="J159" s="415"/>
      <c r="K159" s="415"/>
      <c r="L159" s="416"/>
      <c r="M159" s="415"/>
      <c r="N159" s="413"/>
      <c r="O159" s="413"/>
      <c r="P159" s="413"/>
      <c r="Q159" s="413"/>
      <c r="R159" s="413"/>
      <c r="S159" s="413"/>
      <c r="T159" s="417"/>
      <c r="U159" s="306"/>
      <c r="V159" s="306"/>
      <c r="W159" s="306"/>
      <c r="X159" s="306"/>
      <c r="Y159" s="306"/>
      <c r="Z159" s="306"/>
      <c r="AA159" s="306"/>
    </row>
    <row r="160" spans="1:27" ht="12.75" customHeight="1">
      <c r="A160" s="413"/>
      <c r="B160" s="413"/>
      <c r="C160" s="413"/>
      <c r="D160" s="413"/>
      <c r="E160" s="413"/>
      <c r="F160" s="413"/>
      <c r="G160" s="414"/>
      <c r="H160" s="414"/>
      <c r="I160" s="414"/>
      <c r="J160" s="415"/>
      <c r="K160" s="415"/>
      <c r="L160" s="416"/>
      <c r="M160" s="415"/>
      <c r="N160" s="413"/>
      <c r="O160" s="413"/>
      <c r="P160" s="413"/>
      <c r="Q160" s="413"/>
      <c r="R160" s="413"/>
      <c r="S160" s="413"/>
      <c r="T160" s="417"/>
      <c r="U160" s="306"/>
      <c r="V160" s="306"/>
      <c r="W160" s="306"/>
      <c r="X160" s="306"/>
      <c r="Y160" s="306"/>
      <c r="Z160" s="306"/>
      <c r="AA160" s="306"/>
    </row>
    <row r="161" spans="1:27" ht="12.75" customHeight="1">
      <c r="A161" s="413"/>
      <c r="B161" s="413"/>
      <c r="C161" s="413"/>
      <c r="D161" s="413"/>
      <c r="E161" s="413"/>
      <c r="F161" s="413"/>
      <c r="G161" s="414"/>
      <c r="H161" s="414"/>
      <c r="I161" s="414"/>
      <c r="J161" s="415"/>
      <c r="K161" s="415"/>
      <c r="L161" s="416"/>
      <c r="M161" s="415"/>
      <c r="N161" s="413"/>
      <c r="O161" s="413"/>
      <c r="P161" s="413"/>
      <c r="Q161" s="413"/>
      <c r="R161" s="413"/>
      <c r="S161" s="413"/>
      <c r="T161" s="417"/>
      <c r="U161" s="306"/>
      <c r="V161" s="306"/>
      <c r="W161" s="306"/>
      <c r="X161" s="306"/>
      <c r="Y161" s="306"/>
      <c r="Z161" s="306"/>
      <c r="AA161" s="306"/>
    </row>
    <row r="162" spans="1:27" ht="12.75" customHeight="1">
      <c r="A162" s="413"/>
      <c r="B162" s="413"/>
      <c r="C162" s="413"/>
      <c r="D162" s="413"/>
      <c r="E162" s="413"/>
      <c r="F162" s="413"/>
      <c r="G162" s="414"/>
      <c r="H162" s="414"/>
      <c r="I162" s="414"/>
      <c r="J162" s="415"/>
      <c r="K162" s="415"/>
      <c r="L162" s="416"/>
      <c r="M162" s="415"/>
      <c r="N162" s="413"/>
      <c r="O162" s="413"/>
      <c r="P162" s="413"/>
      <c r="Q162" s="413"/>
      <c r="R162" s="413"/>
      <c r="S162" s="413"/>
      <c r="T162" s="417"/>
      <c r="U162" s="306"/>
      <c r="V162" s="306"/>
      <c r="W162" s="306"/>
      <c r="X162" s="306"/>
      <c r="Y162" s="306"/>
      <c r="Z162" s="306"/>
      <c r="AA162" s="306"/>
    </row>
    <row r="163" spans="1:27" ht="12.75" customHeight="1">
      <c r="A163" s="413"/>
      <c r="B163" s="413"/>
      <c r="C163" s="413"/>
      <c r="D163" s="413"/>
      <c r="E163" s="413"/>
      <c r="F163" s="413"/>
      <c r="G163" s="414"/>
      <c r="H163" s="414"/>
      <c r="I163" s="414"/>
      <c r="J163" s="415"/>
      <c r="K163" s="415"/>
      <c r="L163" s="416"/>
      <c r="M163" s="415"/>
      <c r="N163" s="413"/>
      <c r="O163" s="413"/>
      <c r="P163" s="413"/>
      <c r="Q163" s="413"/>
      <c r="R163" s="413"/>
      <c r="S163" s="413"/>
      <c r="T163" s="417"/>
      <c r="U163" s="306"/>
      <c r="V163" s="306"/>
      <c r="W163" s="306"/>
      <c r="X163" s="306"/>
      <c r="Y163" s="306"/>
      <c r="Z163" s="306"/>
      <c r="AA163" s="306"/>
    </row>
    <row r="164" spans="1:27" ht="12.75" customHeight="1">
      <c r="A164" s="413"/>
      <c r="B164" s="413"/>
      <c r="C164" s="413"/>
      <c r="D164" s="413"/>
      <c r="E164" s="413"/>
      <c r="F164" s="413"/>
      <c r="G164" s="414"/>
      <c r="H164" s="414"/>
      <c r="I164" s="414"/>
      <c r="J164" s="415"/>
      <c r="K164" s="415"/>
      <c r="L164" s="416"/>
      <c r="M164" s="415"/>
      <c r="N164" s="413"/>
      <c r="O164" s="413"/>
      <c r="P164" s="413"/>
      <c r="Q164" s="413"/>
      <c r="R164" s="413"/>
      <c r="S164" s="413"/>
      <c r="T164" s="417"/>
      <c r="U164" s="306"/>
      <c r="V164" s="306"/>
      <c r="W164" s="306"/>
      <c r="X164" s="306"/>
      <c r="Y164" s="306"/>
      <c r="Z164" s="306"/>
      <c r="AA164" s="306"/>
    </row>
    <row r="165" spans="1:27" ht="12.75" customHeight="1">
      <c r="A165" s="413"/>
      <c r="B165" s="413"/>
      <c r="C165" s="413"/>
      <c r="D165" s="413"/>
      <c r="E165" s="413"/>
      <c r="F165" s="413"/>
      <c r="G165" s="414"/>
      <c r="H165" s="414"/>
      <c r="I165" s="414"/>
      <c r="J165" s="415"/>
      <c r="K165" s="415"/>
      <c r="L165" s="416"/>
      <c r="M165" s="415"/>
      <c r="N165" s="413"/>
      <c r="O165" s="413"/>
      <c r="P165" s="413"/>
      <c r="Q165" s="413"/>
      <c r="R165" s="413"/>
      <c r="S165" s="413"/>
      <c r="T165" s="417"/>
      <c r="U165" s="306"/>
      <c r="V165" s="306"/>
      <c r="W165" s="306"/>
      <c r="X165" s="306"/>
      <c r="Y165" s="306"/>
      <c r="Z165" s="306"/>
      <c r="AA165" s="306"/>
    </row>
    <row r="166" spans="1:27" ht="12.75" customHeight="1">
      <c r="A166" s="413"/>
      <c r="B166" s="413"/>
      <c r="C166" s="413"/>
      <c r="D166" s="413"/>
      <c r="E166" s="413"/>
      <c r="F166" s="413"/>
      <c r="G166" s="414"/>
      <c r="H166" s="414"/>
      <c r="I166" s="414"/>
      <c r="J166" s="415"/>
      <c r="K166" s="415"/>
      <c r="L166" s="416"/>
      <c r="M166" s="415"/>
      <c r="N166" s="413"/>
      <c r="O166" s="413"/>
      <c r="P166" s="413"/>
      <c r="Q166" s="413"/>
      <c r="R166" s="413"/>
      <c r="S166" s="413"/>
      <c r="T166" s="417"/>
      <c r="U166" s="306"/>
      <c r="V166" s="306"/>
      <c r="W166" s="306"/>
      <c r="X166" s="306"/>
      <c r="Y166" s="306"/>
      <c r="Z166" s="306"/>
      <c r="AA166" s="306"/>
    </row>
    <row r="167" spans="1:27" ht="12.75" customHeight="1">
      <c r="A167" s="413"/>
      <c r="B167" s="413"/>
      <c r="C167" s="413"/>
      <c r="D167" s="413"/>
      <c r="E167" s="413"/>
      <c r="F167" s="413"/>
      <c r="G167" s="414"/>
      <c r="H167" s="414"/>
      <c r="I167" s="414"/>
      <c r="J167" s="415"/>
      <c r="K167" s="415"/>
      <c r="L167" s="416"/>
      <c r="M167" s="415"/>
      <c r="N167" s="413"/>
      <c r="O167" s="413"/>
      <c r="P167" s="413"/>
      <c r="Q167" s="413"/>
      <c r="R167" s="413"/>
      <c r="S167" s="413"/>
      <c r="T167" s="417"/>
      <c r="U167" s="306"/>
      <c r="V167" s="306"/>
      <c r="W167" s="306"/>
      <c r="X167" s="306"/>
      <c r="Y167" s="306"/>
      <c r="Z167" s="306"/>
      <c r="AA167" s="306"/>
    </row>
    <row r="168" spans="1:27" ht="12.75" customHeight="1">
      <c r="A168" s="413"/>
      <c r="B168" s="413"/>
      <c r="C168" s="413"/>
      <c r="D168" s="413"/>
      <c r="E168" s="413"/>
      <c r="F168" s="413"/>
      <c r="G168" s="414"/>
      <c r="H168" s="414"/>
      <c r="I168" s="414"/>
      <c r="J168" s="415"/>
      <c r="K168" s="415"/>
      <c r="L168" s="416"/>
      <c r="M168" s="415"/>
      <c r="N168" s="413"/>
      <c r="O168" s="413"/>
      <c r="P168" s="413"/>
      <c r="Q168" s="413"/>
      <c r="R168" s="413"/>
      <c r="S168" s="413"/>
      <c r="T168" s="417"/>
      <c r="U168" s="306"/>
      <c r="V168" s="306"/>
      <c r="W168" s="306"/>
      <c r="X168" s="306"/>
      <c r="Y168" s="306"/>
      <c r="Z168" s="306"/>
      <c r="AA168" s="306"/>
    </row>
    <row r="169" spans="1:27" ht="12.75" customHeight="1">
      <c r="A169" s="413"/>
      <c r="B169" s="413"/>
      <c r="C169" s="413"/>
      <c r="D169" s="413"/>
      <c r="E169" s="413"/>
      <c r="F169" s="413"/>
      <c r="G169" s="414"/>
      <c r="H169" s="414"/>
      <c r="I169" s="414"/>
      <c r="J169" s="415"/>
      <c r="K169" s="415"/>
      <c r="L169" s="416"/>
      <c r="M169" s="415"/>
      <c r="N169" s="413"/>
      <c r="O169" s="413"/>
      <c r="P169" s="413"/>
      <c r="Q169" s="413"/>
      <c r="R169" s="413"/>
      <c r="S169" s="413"/>
      <c r="T169" s="417"/>
      <c r="U169" s="306"/>
      <c r="V169" s="306"/>
      <c r="W169" s="306"/>
      <c r="X169" s="306"/>
      <c r="Y169" s="306"/>
      <c r="Z169" s="306"/>
      <c r="AA169" s="306"/>
    </row>
    <row r="170" spans="1:27" ht="12.75" customHeight="1">
      <c r="A170" s="413"/>
      <c r="B170" s="413"/>
      <c r="C170" s="413"/>
      <c r="D170" s="413"/>
      <c r="E170" s="413"/>
      <c r="F170" s="413"/>
      <c r="G170" s="414"/>
      <c r="H170" s="414"/>
      <c r="I170" s="414"/>
      <c r="J170" s="415"/>
      <c r="K170" s="415"/>
      <c r="L170" s="416"/>
      <c r="M170" s="415"/>
      <c r="N170" s="413"/>
      <c r="O170" s="413"/>
      <c r="P170" s="413"/>
      <c r="Q170" s="413"/>
      <c r="R170" s="413"/>
      <c r="S170" s="413"/>
      <c r="T170" s="417"/>
      <c r="U170" s="306"/>
      <c r="V170" s="306"/>
      <c r="W170" s="306"/>
      <c r="X170" s="306"/>
      <c r="Y170" s="306"/>
      <c r="Z170" s="306"/>
      <c r="AA170" s="306"/>
    </row>
    <row r="171" spans="1:27" ht="12.75" customHeight="1">
      <c r="A171" s="413"/>
      <c r="B171" s="413"/>
      <c r="C171" s="413"/>
      <c r="D171" s="413"/>
      <c r="E171" s="413"/>
      <c r="F171" s="413"/>
      <c r="G171" s="414"/>
      <c r="H171" s="414"/>
      <c r="I171" s="414"/>
      <c r="J171" s="415"/>
      <c r="K171" s="415"/>
      <c r="L171" s="416"/>
      <c r="M171" s="415"/>
      <c r="N171" s="413"/>
      <c r="O171" s="413"/>
      <c r="P171" s="413"/>
      <c r="Q171" s="413"/>
      <c r="R171" s="413"/>
      <c r="S171" s="413"/>
      <c r="T171" s="417"/>
      <c r="U171" s="306"/>
      <c r="V171" s="306"/>
      <c r="W171" s="306"/>
      <c r="X171" s="306"/>
      <c r="Y171" s="306"/>
      <c r="Z171" s="306"/>
      <c r="AA171" s="306"/>
    </row>
    <row r="172" spans="1:27" ht="12.75" customHeight="1">
      <c r="A172" s="413"/>
      <c r="B172" s="413"/>
      <c r="C172" s="413"/>
      <c r="D172" s="413"/>
      <c r="E172" s="413"/>
      <c r="F172" s="413"/>
      <c r="G172" s="414"/>
      <c r="H172" s="414"/>
      <c r="I172" s="414"/>
      <c r="J172" s="415"/>
      <c r="K172" s="415"/>
      <c r="L172" s="416"/>
      <c r="M172" s="415"/>
      <c r="N172" s="413"/>
      <c r="O172" s="413"/>
      <c r="P172" s="413"/>
      <c r="Q172" s="413"/>
      <c r="R172" s="413"/>
      <c r="S172" s="413"/>
      <c r="T172" s="417"/>
      <c r="U172" s="306"/>
      <c r="V172" s="306"/>
      <c r="W172" s="306"/>
      <c r="X172" s="306"/>
      <c r="Y172" s="306"/>
      <c r="Z172" s="306"/>
      <c r="AA172" s="306"/>
    </row>
    <row r="173" spans="1:27" ht="12.75" customHeight="1">
      <c r="A173" s="413"/>
      <c r="B173" s="413"/>
      <c r="C173" s="413"/>
      <c r="D173" s="413"/>
      <c r="E173" s="413"/>
      <c r="F173" s="413"/>
      <c r="G173" s="414"/>
      <c r="H173" s="414"/>
      <c r="I173" s="414"/>
      <c r="J173" s="415"/>
      <c r="K173" s="415"/>
      <c r="L173" s="416"/>
      <c r="M173" s="415"/>
      <c r="N173" s="413"/>
      <c r="O173" s="413"/>
      <c r="P173" s="413"/>
      <c r="Q173" s="413"/>
      <c r="R173" s="413"/>
      <c r="S173" s="413"/>
      <c r="T173" s="417"/>
      <c r="U173" s="306"/>
      <c r="V173" s="306"/>
      <c r="W173" s="306"/>
      <c r="X173" s="306"/>
      <c r="Y173" s="306"/>
      <c r="Z173" s="306"/>
      <c r="AA173" s="306"/>
    </row>
    <row r="174" spans="1:27" ht="12.75" customHeight="1">
      <c r="A174" s="413"/>
      <c r="B174" s="413"/>
      <c r="C174" s="413"/>
      <c r="D174" s="413"/>
      <c r="E174" s="413"/>
      <c r="F174" s="413"/>
      <c r="G174" s="414"/>
      <c r="H174" s="414"/>
      <c r="I174" s="414"/>
      <c r="J174" s="415"/>
      <c r="K174" s="415"/>
      <c r="L174" s="416"/>
      <c r="M174" s="415"/>
      <c r="N174" s="413"/>
      <c r="O174" s="413"/>
      <c r="P174" s="413"/>
      <c r="Q174" s="413"/>
      <c r="R174" s="413"/>
      <c r="S174" s="413"/>
      <c r="T174" s="417"/>
      <c r="U174" s="306"/>
      <c r="V174" s="306"/>
      <c r="W174" s="306"/>
      <c r="X174" s="306"/>
      <c r="Y174" s="306"/>
      <c r="Z174" s="306"/>
      <c r="AA174" s="306"/>
    </row>
    <row r="175" spans="1:27" ht="12.75" customHeight="1">
      <c r="A175" s="413"/>
      <c r="B175" s="413"/>
      <c r="C175" s="413"/>
      <c r="D175" s="413"/>
      <c r="E175" s="413"/>
      <c r="F175" s="413"/>
      <c r="G175" s="414"/>
      <c r="H175" s="414"/>
      <c r="I175" s="414"/>
      <c r="J175" s="415"/>
      <c r="K175" s="415"/>
      <c r="L175" s="416"/>
      <c r="M175" s="415"/>
      <c r="N175" s="413"/>
      <c r="O175" s="413"/>
      <c r="P175" s="413"/>
      <c r="Q175" s="413"/>
      <c r="R175" s="413"/>
      <c r="S175" s="413"/>
      <c r="T175" s="417"/>
      <c r="U175" s="306"/>
      <c r="V175" s="306"/>
      <c r="W175" s="306"/>
      <c r="X175" s="306"/>
      <c r="Y175" s="306"/>
      <c r="Z175" s="306"/>
      <c r="AA175" s="306"/>
    </row>
    <row r="176" spans="1:27" ht="12.75" customHeight="1">
      <c r="A176" s="413"/>
      <c r="B176" s="413"/>
      <c r="C176" s="413"/>
      <c r="D176" s="413"/>
      <c r="E176" s="413"/>
      <c r="F176" s="413"/>
      <c r="G176" s="414"/>
      <c r="H176" s="414"/>
      <c r="I176" s="414"/>
      <c r="J176" s="415"/>
      <c r="K176" s="415"/>
      <c r="L176" s="416"/>
      <c r="M176" s="415"/>
      <c r="N176" s="413"/>
      <c r="O176" s="413"/>
      <c r="P176" s="413"/>
      <c r="Q176" s="413"/>
      <c r="R176" s="413"/>
      <c r="S176" s="413"/>
      <c r="T176" s="417"/>
      <c r="U176" s="306"/>
      <c r="V176" s="306"/>
      <c r="W176" s="306"/>
      <c r="X176" s="306"/>
      <c r="Y176" s="306"/>
      <c r="Z176" s="306"/>
      <c r="AA176" s="306"/>
    </row>
    <row r="177" spans="1:27" ht="12.75" customHeight="1">
      <c r="A177" s="413"/>
      <c r="B177" s="413"/>
      <c r="C177" s="413"/>
      <c r="D177" s="413"/>
      <c r="E177" s="413"/>
      <c r="F177" s="413"/>
      <c r="G177" s="414"/>
      <c r="H177" s="414"/>
      <c r="I177" s="414"/>
      <c r="J177" s="415"/>
      <c r="K177" s="415"/>
      <c r="L177" s="416"/>
      <c r="M177" s="415"/>
      <c r="N177" s="413"/>
      <c r="O177" s="413"/>
      <c r="P177" s="413"/>
      <c r="Q177" s="413"/>
      <c r="R177" s="413"/>
      <c r="S177" s="413"/>
      <c r="T177" s="417"/>
      <c r="U177" s="306"/>
      <c r="V177" s="306"/>
      <c r="W177" s="306"/>
      <c r="X177" s="306"/>
      <c r="Y177" s="306"/>
      <c r="Z177" s="306"/>
      <c r="AA177" s="306"/>
    </row>
    <row r="178" spans="1:27" ht="12.75" customHeight="1">
      <c r="A178" s="413"/>
      <c r="B178" s="413"/>
      <c r="C178" s="413"/>
      <c r="D178" s="413"/>
      <c r="E178" s="413"/>
      <c r="F178" s="413"/>
      <c r="G178" s="414"/>
      <c r="H178" s="414"/>
      <c r="I178" s="414"/>
      <c r="J178" s="415"/>
      <c r="K178" s="415"/>
      <c r="L178" s="416"/>
      <c r="M178" s="415"/>
      <c r="N178" s="413"/>
      <c r="O178" s="413"/>
      <c r="P178" s="413"/>
      <c r="Q178" s="413"/>
      <c r="R178" s="413"/>
      <c r="S178" s="413"/>
      <c r="T178" s="417"/>
      <c r="U178" s="306"/>
      <c r="V178" s="306"/>
      <c r="W178" s="306"/>
      <c r="X178" s="306"/>
      <c r="Y178" s="306"/>
      <c r="Z178" s="306"/>
      <c r="AA178" s="306"/>
    </row>
    <row r="179" spans="1:27" ht="12.75" customHeight="1">
      <c r="A179" s="413"/>
      <c r="B179" s="413"/>
      <c r="C179" s="413"/>
      <c r="D179" s="413"/>
      <c r="E179" s="413"/>
      <c r="F179" s="413"/>
      <c r="G179" s="414"/>
      <c r="H179" s="414"/>
      <c r="I179" s="414"/>
      <c r="J179" s="415"/>
      <c r="K179" s="415"/>
      <c r="L179" s="416"/>
      <c r="M179" s="415"/>
      <c r="N179" s="413"/>
      <c r="O179" s="413"/>
      <c r="P179" s="413"/>
      <c r="Q179" s="413"/>
      <c r="R179" s="413"/>
      <c r="S179" s="413"/>
      <c r="T179" s="417"/>
      <c r="U179" s="306"/>
      <c r="V179" s="306"/>
      <c r="W179" s="306"/>
      <c r="X179" s="306"/>
      <c r="Y179" s="306"/>
      <c r="Z179" s="306"/>
      <c r="AA179" s="306"/>
    </row>
    <row r="180" spans="1:27" ht="12.75" customHeight="1">
      <c r="A180" s="413"/>
      <c r="B180" s="413"/>
      <c r="C180" s="413"/>
      <c r="D180" s="413"/>
      <c r="E180" s="413"/>
      <c r="F180" s="413"/>
      <c r="G180" s="414"/>
      <c r="H180" s="414"/>
      <c r="I180" s="414"/>
      <c r="J180" s="415"/>
      <c r="K180" s="415"/>
      <c r="L180" s="416"/>
      <c r="M180" s="415"/>
      <c r="N180" s="413"/>
      <c r="O180" s="413"/>
      <c r="P180" s="413"/>
      <c r="Q180" s="413"/>
      <c r="R180" s="413"/>
      <c r="S180" s="413"/>
      <c r="T180" s="417"/>
      <c r="U180" s="306"/>
      <c r="V180" s="306"/>
      <c r="W180" s="306"/>
      <c r="X180" s="306"/>
      <c r="Y180" s="306"/>
      <c r="Z180" s="306"/>
      <c r="AA180" s="306"/>
    </row>
    <row r="181" spans="1:27" ht="12.75" customHeight="1">
      <c r="A181" s="413"/>
      <c r="B181" s="413"/>
      <c r="C181" s="413"/>
      <c r="D181" s="413"/>
      <c r="E181" s="413"/>
      <c r="F181" s="413"/>
      <c r="G181" s="414"/>
      <c r="H181" s="414"/>
      <c r="I181" s="414"/>
      <c r="J181" s="415"/>
      <c r="K181" s="415"/>
      <c r="L181" s="416"/>
      <c r="M181" s="415"/>
      <c r="N181" s="413"/>
      <c r="O181" s="413"/>
      <c r="P181" s="413"/>
      <c r="Q181" s="413"/>
      <c r="R181" s="413"/>
      <c r="S181" s="413"/>
      <c r="T181" s="417"/>
      <c r="U181" s="306"/>
      <c r="V181" s="306"/>
      <c r="W181" s="306"/>
      <c r="X181" s="306"/>
      <c r="Y181" s="306"/>
      <c r="Z181" s="306"/>
      <c r="AA181" s="306"/>
    </row>
    <row r="182" spans="1:27" ht="12.75" customHeight="1">
      <c r="A182" s="413"/>
      <c r="B182" s="413"/>
      <c r="C182" s="413"/>
      <c r="D182" s="413"/>
      <c r="E182" s="413"/>
      <c r="F182" s="413"/>
      <c r="G182" s="414"/>
      <c r="H182" s="414"/>
      <c r="I182" s="414"/>
      <c r="J182" s="415"/>
      <c r="K182" s="415"/>
      <c r="L182" s="416"/>
      <c r="M182" s="415"/>
      <c r="N182" s="413"/>
      <c r="O182" s="413"/>
      <c r="P182" s="413"/>
      <c r="Q182" s="413"/>
      <c r="R182" s="413"/>
      <c r="S182" s="413"/>
      <c r="T182" s="417"/>
      <c r="U182" s="306"/>
      <c r="V182" s="306"/>
      <c r="W182" s="306"/>
      <c r="X182" s="306"/>
      <c r="Y182" s="306"/>
      <c r="Z182" s="306"/>
      <c r="AA182" s="306"/>
    </row>
    <row r="183" spans="1:27" ht="12.75" customHeight="1">
      <c r="A183" s="413"/>
      <c r="B183" s="413"/>
      <c r="C183" s="413"/>
      <c r="D183" s="413"/>
      <c r="E183" s="413"/>
      <c r="F183" s="413"/>
      <c r="G183" s="414"/>
      <c r="H183" s="414"/>
      <c r="I183" s="414"/>
      <c r="J183" s="415"/>
      <c r="K183" s="415"/>
      <c r="L183" s="416"/>
      <c r="M183" s="415"/>
      <c r="N183" s="413"/>
      <c r="O183" s="413"/>
      <c r="P183" s="413"/>
      <c r="Q183" s="413"/>
      <c r="R183" s="413"/>
      <c r="S183" s="413"/>
      <c r="T183" s="417"/>
      <c r="U183" s="306"/>
      <c r="V183" s="306"/>
      <c r="W183" s="306"/>
      <c r="X183" s="306"/>
      <c r="Y183" s="306"/>
      <c r="Z183" s="306"/>
      <c r="AA183" s="306"/>
    </row>
    <row r="184" spans="1:27" ht="12.75" customHeight="1">
      <c r="A184" s="413"/>
      <c r="B184" s="413"/>
      <c r="C184" s="413"/>
      <c r="D184" s="413"/>
      <c r="E184" s="413"/>
      <c r="F184" s="413"/>
      <c r="G184" s="414"/>
      <c r="H184" s="414"/>
      <c r="I184" s="414"/>
      <c r="J184" s="415"/>
      <c r="K184" s="415"/>
      <c r="L184" s="416"/>
      <c r="M184" s="415"/>
      <c r="N184" s="413"/>
      <c r="O184" s="413"/>
      <c r="P184" s="413"/>
      <c r="Q184" s="413"/>
      <c r="R184" s="413"/>
      <c r="S184" s="413"/>
      <c r="T184" s="417"/>
      <c r="U184" s="306"/>
      <c r="V184" s="306"/>
      <c r="W184" s="306"/>
      <c r="X184" s="306"/>
      <c r="Y184" s="306"/>
      <c r="Z184" s="306"/>
      <c r="AA184" s="306"/>
    </row>
    <row r="185" spans="1:27" ht="12.75" customHeight="1">
      <c r="A185" s="413"/>
      <c r="B185" s="413"/>
      <c r="C185" s="413"/>
      <c r="D185" s="413"/>
      <c r="E185" s="413"/>
      <c r="F185" s="413"/>
      <c r="G185" s="414"/>
      <c r="H185" s="414"/>
      <c r="I185" s="414"/>
      <c r="J185" s="415"/>
      <c r="K185" s="415"/>
      <c r="L185" s="416"/>
      <c r="M185" s="415"/>
      <c r="N185" s="413"/>
      <c r="O185" s="413"/>
      <c r="P185" s="413"/>
      <c r="Q185" s="413"/>
      <c r="R185" s="413"/>
      <c r="S185" s="413"/>
      <c r="T185" s="417"/>
      <c r="U185" s="306"/>
      <c r="V185" s="306"/>
      <c r="W185" s="306"/>
      <c r="X185" s="306"/>
      <c r="Y185" s="306"/>
      <c r="Z185" s="306"/>
      <c r="AA185" s="306"/>
    </row>
    <row r="186" spans="1:27" ht="12.75" customHeight="1">
      <c r="A186" s="413"/>
      <c r="B186" s="413"/>
      <c r="C186" s="413"/>
      <c r="D186" s="413"/>
      <c r="E186" s="413"/>
      <c r="F186" s="413"/>
      <c r="G186" s="414"/>
      <c r="H186" s="414"/>
      <c r="I186" s="414"/>
      <c r="J186" s="415"/>
      <c r="K186" s="415"/>
      <c r="L186" s="416"/>
      <c r="M186" s="415"/>
      <c r="N186" s="413"/>
      <c r="O186" s="413"/>
      <c r="P186" s="413"/>
      <c r="Q186" s="413"/>
      <c r="R186" s="413"/>
      <c r="S186" s="413"/>
      <c r="T186" s="417"/>
      <c r="U186" s="306"/>
      <c r="V186" s="306"/>
      <c r="W186" s="306"/>
      <c r="X186" s="306"/>
      <c r="Y186" s="306"/>
      <c r="Z186" s="306"/>
      <c r="AA186" s="306"/>
    </row>
    <row r="187" spans="1:27" ht="12.75" customHeight="1">
      <c r="A187" s="413"/>
      <c r="B187" s="413"/>
      <c r="C187" s="413"/>
      <c r="D187" s="413"/>
      <c r="E187" s="413"/>
      <c r="F187" s="413"/>
      <c r="G187" s="414"/>
      <c r="H187" s="414"/>
      <c r="I187" s="414"/>
      <c r="J187" s="415"/>
      <c r="K187" s="415"/>
      <c r="L187" s="416"/>
      <c r="M187" s="415"/>
      <c r="N187" s="413"/>
      <c r="O187" s="413"/>
      <c r="P187" s="413"/>
      <c r="Q187" s="413"/>
      <c r="R187" s="413"/>
      <c r="S187" s="413"/>
      <c r="T187" s="417"/>
      <c r="U187" s="306"/>
      <c r="V187" s="306"/>
      <c r="W187" s="306"/>
      <c r="X187" s="306"/>
      <c r="Y187" s="306"/>
      <c r="Z187" s="306"/>
      <c r="AA187" s="306"/>
    </row>
    <row r="188" spans="1:27" ht="12.75" customHeight="1">
      <c r="A188" s="413"/>
      <c r="B188" s="413"/>
      <c r="C188" s="413"/>
      <c r="D188" s="413"/>
      <c r="E188" s="413"/>
      <c r="F188" s="413"/>
      <c r="G188" s="414"/>
      <c r="H188" s="414"/>
      <c r="I188" s="414"/>
      <c r="J188" s="415"/>
      <c r="K188" s="415"/>
      <c r="L188" s="416"/>
      <c r="M188" s="415"/>
      <c r="N188" s="413"/>
      <c r="O188" s="413"/>
      <c r="P188" s="413"/>
      <c r="Q188" s="413"/>
      <c r="R188" s="413"/>
      <c r="S188" s="413"/>
      <c r="T188" s="417"/>
      <c r="U188" s="306"/>
      <c r="V188" s="306"/>
      <c r="W188" s="306"/>
      <c r="X188" s="306"/>
      <c r="Y188" s="306"/>
      <c r="Z188" s="306"/>
      <c r="AA188" s="306"/>
    </row>
    <row r="189" spans="1:27" ht="12.75" customHeight="1">
      <c r="A189" s="413"/>
      <c r="B189" s="413"/>
      <c r="C189" s="413"/>
      <c r="D189" s="413"/>
      <c r="E189" s="413"/>
      <c r="F189" s="413"/>
      <c r="G189" s="414"/>
      <c r="H189" s="414"/>
      <c r="I189" s="414"/>
      <c r="J189" s="415"/>
      <c r="K189" s="415"/>
      <c r="L189" s="416"/>
      <c r="M189" s="415"/>
      <c r="N189" s="413"/>
      <c r="O189" s="413"/>
      <c r="P189" s="413"/>
      <c r="Q189" s="413"/>
      <c r="R189" s="413"/>
      <c r="S189" s="413"/>
      <c r="T189" s="417"/>
      <c r="U189" s="306"/>
      <c r="V189" s="306"/>
      <c r="W189" s="306"/>
      <c r="X189" s="306"/>
      <c r="Y189" s="306"/>
      <c r="Z189" s="306"/>
      <c r="AA189" s="306"/>
    </row>
    <row r="190" spans="1:27" ht="12.75" customHeight="1">
      <c r="A190" s="413"/>
      <c r="B190" s="413"/>
      <c r="C190" s="413"/>
      <c r="D190" s="413"/>
      <c r="E190" s="413"/>
      <c r="F190" s="413"/>
      <c r="G190" s="414"/>
      <c r="H190" s="414"/>
      <c r="I190" s="414"/>
      <c r="J190" s="415"/>
      <c r="K190" s="415"/>
      <c r="L190" s="416"/>
      <c r="M190" s="415"/>
      <c r="N190" s="413"/>
      <c r="O190" s="413"/>
      <c r="P190" s="413"/>
      <c r="Q190" s="413"/>
      <c r="R190" s="413"/>
      <c r="S190" s="413"/>
      <c r="T190" s="417"/>
      <c r="U190" s="306"/>
      <c r="V190" s="306"/>
      <c r="W190" s="306"/>
      <c r="X190" s="306"/>
      <c r="Y190" s="306"/>
      <c r="Z190" s="306"/>
      <c r="AA190" s="306"/>
    </row>
    <row r="191" spans="1:27" ht="12.75" customHeight="1">
      <c r="A191" s="413"/>
      <c r="B191" s="413"/>
      <c r="C191" s="413"/>
      <c r="D191" s="413"/>
      <c r="E191" s="413"/>
      <c r="F191" s="413"/>
      <c r="G191" s="414"/>
      <c r="H191" s="414"/>
      <c r="I191" s="414"/>
      <c r="J191" s="415"/>
      <c r="K191" s="415"/>
      <c r="L191" s="416"/>
      <c r="M191" s="415"/>
      <c r="N191" s="413"/>
      <c r="O191" s="413"/>
      <c r="P191" s="413"/>
      <c r="Q191" s="413"/>
      <c r="R191" s="413"/>
      <c r="S191" s="413"/>
      <c r="T191" s="417"/>
      <c r="U191" s="306"/>
      <c r="V191" s="306"/>
      <c r="W191" s="306"/>
      <c r="X191" s="306"/>
      <c r="Y191" s="306"/>
      <c r="Z191" s="306"/>
      <c r="AA191" s="306"/>
    </row>
    <row r="192" spans="1:27" ht="12.75" customHeight="1">
      <c r="A192" s="413"/>
      <c r="B192" s="413"/>
      <c r="C192" s="413"/>
      <c r="D192" s="413"/>
      <c r="E192" s="413"/>
      <c r="F192" s="413"/>
      <c r="G192" s="414"/>
      <c r="H192" s="414"/>
      <c r="I192" s="414"/>
      <c r="J192" s="415"/>
      <c r="K192" s="415"/>
      <c r="L192" s="416"/>
      <c r="M192" s="415"/>
      <c r="N192" s="413"/>
      <c r="O192" s="413"/>
      <c r="P192" s="413"/>
      <c r="Q192" s="413"/>
      <c r="R192" s="413"/>
      <c r="S192" s="413"/>
      <c r="T192" s="417"/>
      <c r="U192" s="306"/>
      <c r="V192" s="306"/>
      <c r="W192" s="306"/>
      <c r="X192" s="306"/>
      <c r="Y192" s="306"/>
      <c r="Z192" s="306"/>
      <c r="AA192" s="306"/>
    </row>
    <row r="193" spans="1:27" ht="12.75" customHeight="1">
      <c r="A193" s="413"/>
      <c r="B193" s="413"/>
      <c r="C193" s="413"/>
      <c r="D193" s="413"/>
      <c r="E193" s="413"/>
      <c r="F193" s="413"/>
      <c r="G193" s="414"/>
      <c r="H193" s="414"/>
      <c r="I193" s="414"/>
      <c r="J193" s="415"/>
      <c r="K193" s="415"/>
      <c r="L193" s="416"/>
      <c r="M193" s="415"/>
      <c r="N193" s="413"/>
      <c r="O193" s="413"/>
      <c r="P193" s="413"/>
      <c r="Q193" s="413"/>
      <c r="R193" s="413"/>
      <c r="S193" s="413"/>
      <c r="T193" s="417"/>
      <c r="U193" s="306"/>
      <c r="V193" s="306"/>
      <c r="W193" s="306"/>
      <c r="X193" s="306"/>
      <c r="Y193" s="306"/>
      <c r="Z193" s="306"/>
      <c r="AA193" s="306"/>
    </row>
    <row r="194" spans="1:27" ht="12.75" customHeight="1">
      <c r="A194" s="413"/>
      <c r="B194" s="413"/>
      <c r="C194" s="413"/>
      <c r="D194" s="413"/>
      <c r="E194" s="413"/>
      <c r="F194" s="413"/>
      <c r="G194" s="414"/>
      <c r="H194" s="414"/>
      <c r="I194" s="414"/>
      <c r="J194" s="415"/>
      <c r="K194" s="415"/>
      <c r="L194" s="416"/>
      <c r="M194" s="415"/>
      <c r="N194" s="413"/>
      <c r="O194" s="413"/>
      <c r="P194" s="413"/>
      <c r="Q194" s="413"/>
      <c r="R194" s="413"/>
      <c r="S194" s="413"/>
      <c r="T194" s="417"/>
      <c r="U194" s="306"/>
      <c r="V194" s="306"/>
      <c r="W194" s="306"/>
      <c r="X194" s="306"/>
      <c r="Y194" s="306"/>
      <c r="Z194" s="306"/>
      <c r="AA194" s="306"/>
    </row>
    <row r="195" spans="1:27" ht="12.75" customHeight="1">
      <c r="A195" s="413"/>
      <c r="B195" s="413"/>
      <c r="C195" s="413"/>
      <c r="D195" s="413"/>
      <c r="E195" s="413"/>
      <c r="F195" s="413"/>
      <c r="G195" s="414"/>
      <c r="H195" s="414"/>
      <c r="I195" s="414"/>
      <c r="J195" s="415"/>
      <c r="K195" s="415"/>
      <c r="L195" s="416"/>
      <c r="M195" s="415"/>
      <c r="N195" s="413"/>
      <c r="O195" s="413"/>
      <c r="P195" s="413"/>
      <c r="Q195" s="413"/>
      <c r="R195" s="413"/>
      <c r="S195" s="413"/>
      <c r="T195" s="417"/>
      <c r="U195" s="306"/>
      <c r="V195" s="306"/>
      <c r="W195" s="306"/>
      <c r="X195" s="306"/>
      <c r="Y195" s="306"/>
      <c r="Z195" s="306"/>
      <c r="AA195" s="306"/>
    </row>
    <row r="196" spans="1:27" ht="12.75" customHeight="1">
      <c r="A196" s="413"/>
      <c r="B196" s="413"/>
      <c r="C196" s="413"/>
      <c r="D196" s="413"/>
      <c r="E196" s="413"/>
      <c r="F196" s="413"/>
      <c r="G196" s="414"/>
      <c r="H196" s="414"/>
      <c r="I196" s="414"/>
      <c r="J196" s="415"/>
      <c r="K196" s="415"/>
      <c r="L196" s="416"/>
      <c r="M196" s="415"/>
      <c r="N196" s="413"/>
      <c r="O196" s="413"/>
      <c r="P196" s="413"/>
      <c r="Q196" s="413"/>
      <c r="R196" s="413"/>
      <c r="S196" s="413"/>
      <c r="T196" s="417"/>
      <c r="U196" s="306"/>
      <c r="V196" s="306"/>
      <c r="W196" s="306"/>
      <c r="X196" s="306"/>
      <c r="Y196" s="306"/>
      <c r="Z196" s="306"/>
      <c r="AA196" s="306"/>
    </row>
    <row r="197" spans="1:27" ht="12.75" customHeight="1">
      <c r="A197" s="413"/>
      <c r="B197" s="413"/>
      <c r="C197" s="413"/>
      <c r="D197" s="413"/>
      <c r="E197" s="413"/>
      <c r="F197" s="413"/>
      <c r="G197" s="414"/>
      <c r="H197" s="414"/>
      <c r="I197" s="414"/>
      <c r="J197" s="415"/>
      <c r="K197" s="415"/>
      <c r="L197" s="416"/>
      <c r="M197" s="415"/>
      <c r="N197" s="413"/>
      <c r="O197" s="413"/>
      <c r="P197" s="413"/>
      <c r="Q197" s="413"/>
      <c r="R197" s="413"/>
      <c r="S197" s="413"/>
      <c r="T197" s="417"/>
      <c r="U197" s="306"/>
      <c r="V197" s="306"/>
      <c r="W197" s="306"/>
      <c r="X197" s="306"/>
      <c r="Y197" s="306"/>
      <c r="Z197" s="306"/>
      <c r="AA197" s="306"/>
    </row>
    <row r="198" spans="1:27" ht="12.75" customHeight="1">
      <c r="A198" s="413"/>
      <c r="B198" s="413"/>
      <c r="C198" s="413"/>
      <c r="D198" s="413"/>
      <c r="E198" s="413"/>
      <c r="F198" s="413"/>
      <c r="G198" s="414"/>
      <c r="H198" s="414"/>
      <c r="I198" s="414"/>
      <c r="J198" s="415"/>
      <c r="K198" s="415"/>
      <c r="L198" s="416"/>
      <c r="M198" s="415"/>
      <c r="N198" s="413"/>
      <c r="O198" s="413"/>
      <c r="P198" s="413"/>
      <c r="Q198" s="413"/>
      <c r="R198" s="413"/>
      <c r="S198" s="413"/>
      <c r="T198" s="417"/>
      <c r="U198" s="306"/>
      <c r="V198" s="306"/>
      <c r="W198" s="306"/>
      <c r="X198" s="306"/>
      <c r="Y198" s="306"/>
      <c r="Z198" s="306"/>
      <c r="AA198" s="306"/>
    </row>
    <row r="199" spans="1:27" ht="12.75" customHeight="1">
      <c r="A199" s="413"/>
      <c r="B199" s="413"/>
      <c r="C199" s="413"/>
      <c r="D199" s="413"/>
      <c r="E199" s="413"/>
      <c r="F199" s="413"/>
      <c r="G199" s="414"/>
      <c r="H199" s="414"/>
      <c r="I199" s="414"/>
      <c r="J199" s="415"/>
      <c r="K199" s="415"/>
      <c r="L199" s="416"/>
      <c r="M199" s="415"/>
      <c r="N199" s="413"/>
      <c r="O199" s="413"/>
      <c r="P199" s="413"/>
      <c r="Q199" s="413"/>
      <c r="R199" s="413"/>
      <c r="S199" s="413"/>
      <c r="T199" s="417"/>
      <c r="U199" s="306"/>
      <c r="V199" s="306"/>
      <c r="W199" s="306"/>
      <c r="X199" s="306"/>
      <c r="Y199" s="306"/>
      <c r="Z199" s="306"/>
      <c r="AA199" s="306"/>
    </row>
    <row r="200" spans="1:27" ht="12.75" customHeight="1">
      <c r="A200" s="413"/>
      <c r="B200" s="413"/>
      <c r="C200" s="413"/>
      <c r="D200" s="413"/>
      <c r="E200" s="413"/>
      <c r="F200" s="413"/>
      <c r="G200" s="414"/>
      <c r="H200" s="414"/>
      <c r="I200" s="414"/>
      <c r="J200" s="415"/>
      <c r="K200" s="415"/>
      <c r="L200" s="416"/>
      <c r="M200" s="415"/>
      <c r="N200" s="413"/>
      <c r="O200" s="413"/>
      <c r="P200" s="413"/>
      <c r="Q200" s="413"/>
      <c r="R200" s="413"/>
      <c r="S200" s="413"/>
      <c r="T200" s="417"/>
      <c r="U200" s="306"/>
      <c r="V200" s="306"/>
      <c r="W200" s="306"/>
      <c r="X200" s="306"/>
      <c r="Y200" s="306"/>
      <c r="Z200" s="306"/>
      <c r="AA200" s="306"/>
    </row>
    <row r="201" spans="1:27" ht="12.75" customHeight="1">
      <c r="A201" s="413"/>
      <c r="B201" s="413"/>
      <c r="C201" s="413"/>
      <c r="D201" s="413"/>
      <c r="E201" s="413"/>
      <c r="F201" s="413"/>
      <c r="G201" s="414"/>
      <c r="H201" s="414"/>
      <c r="I201" s="414"/>
      <c r="J201" s="415"/>
      <c r="K201" s="415"/>
      <c r="L201" s="416"/>
      <c r="M201" s="415"/>
      <c r="N201" s="413"/>
      <c r="O201" s="413"/>
      <c r="P201" s="413"/>
      <c r="Q201" s="413"/>
      <c r="R201" s="413"/>
      <c r="S201" s="413"/>
      <c r="T201" s="417"/>
      <c r="U201" s="306"/>
      <c r="V201" s="306"/>
      <c r="W201" s="306"/>
      <c r="X201" s="306"/>
      <c r="Y201" s="306"/>
      <c r="Z201" s="306"/>
      <c r="AA201" s="306"/>
    </row>
    <row r="202" spans="1:27" ht="12.75" customHeight="1">
      <c r="A202" s="413"/>
      <c r="B202" s="413"/>
      <c r="C202" s="413"/>
      <c r="D202" s="413"/>
      <c r="E202" s="413"/>
      <c r="F202" s="413"/>
      <c r="G202" s="414"/>
      <c r="H202" s="414"/>
      <c r="I202" s="414"/>
      <c r="J202" s="415"/>
      <c r="K202" s="415"/>
      <c r="L202" s="416"/>
      <c r="M202" s="415"/>
      <c r="N202" s="413"/>
      <c r="O202" s="413"/>
      <c r="P202" s="413"/>
      <c r="Q202" s="413"/>
      <c r="R202" s="413"/>
      <c r="S202" s="413"/>
      <c r="T202" s="417"/>
      <c r="U202" s="306"/>
      <c r="V202" s="306"/>
      <c r="W202" s="306"/>
      <c r="X202" s="306"/>
      <c r="Y202" s="306"/>
      <c r="Z202" s="306"/>
      <c r="AA202" s="306"/>
    </row>
    <row r="203" spans="1:27" ht="12.75" customHeight="1">
      <c r="A203" s="413"/>
      <c r="B203" s="413"/>
      <c r="C203" s="413"/>
      <c r="D203" s="413"/>
      <c r="E203" s="413"/>
      <c r="F203" s="413"/>
      <c r="G203" s="414"/>
      <c r="H203" s="414"/>
      <c r="I203" s="414"/>
      <c r="J203" s="415"/>
      <c r="K203" s="415"/>
      <c r="L203" s="416"/>
      <c r="M203" s="415"/>
      <c r="N203" s="413"/>
      <c r="O203" s="413"/>
      <c r="P203" s="413"/>
      <c r="Q203" s="413"/>
      <c r="R203" s="413"/>
      <c r="S203" s="413"/>
      <c r="T203" s="417"/>
      <c r="U203" s="306"/>
      <c r="V203" s="306"/>
      <c r="W203" s="306"/>
      <c r="X203" s="306"/>
      <c r="Y203" s="306"/>
      <c r="Z203" s="306"/>
      <c r="AA203" s="306"/>
    </row>
    <row r="204" spans="1:27" ht="12.75" customHeight="1">
      <c r="A204" s="413"/>
      <c r="B204" s="413"/>
      <c r="C204" s="413"/>
      <c r="D204" s="413"/>
      <c r="E204" s="413"/>
      <c r="F204" s="413"/>
      <c r="G204" s="414"/>
      <c r="H204" s="414"/>
      <c r="I204" s="414"/>
      <c r="J204" s="415"/>
      <c r="K204" s="415"/>
      <c r="L204" s="416"/>
      <c r="M204" s="415"/>
      <c r="N204" s="413"/>
      <c r="O204" s="413"/>
      <c r="P204" s="413"/>
      <c r="Q204" s="413"/>
      <c r="R204" s="413"/>
      <c r="S204" s="413"/>
      <c r="T204" s="417"/>
      <c r="U204" s="306"/>
      <c r="V204" s="306"/>
      <c r="W204" s="306"/>
      <c r="X204" s="306"/>
      <c r="Y204" s="306"/>
      <c r="Z204" s="306"/>
      <c r="AA204" s="306"/>
    </row>
    <row r="205" spans="1:27" ht="12.75" customHeight="1">
      <c r="A205" s="413"/>
      <c r="B205" s="413"/>
      <c r="C205" s="413"/>
      <c r="D205" s="413"/>
      <c r="E205" s="413"/>
      <c r="F205" s="413"/>
      <c r="G205" s="414"/>
      <c r="H205" s="414"/>
      <c r="I205" s="414"/>
      <c r="J205" s="415"/>
      <c r="K205" s="415"/>
      <c r="L205" s="416"/>
      <c r="M205" s="415"/>
      <c r="N205" s="413"/>
      <c r="O205" s="413"/>
      <c r="P205" s="413"/>
      <c r="Q205" s="413"/>
      <c r="R205" s="413"/>
      <c r="S205" s="413"/>
      <c r="T205" s="417"/>
      <c r="U205" s="306"/>
      <c r="V205" s="306"/>
      <c r="W205" s="306"/>
      <c r="X205" s="306"/>
      <c r="Y205" s="306"/>
      <c r="Z205" s="306"/>
      <c r="AA205" s="306"/>
    </row>
    <row r="206" spans="1:27" ht="12.75" customHeight="1">
      <c r="A206" s="413"/>
      <c r="B206" s="413"/>
      <c r="C206" s="413"/>
      <c r="D206" s="413"/>
      <c r="E206" s="413"/>
      <c r="F206" s="413"/>
      <c r="G206" s="414"/>
      <c r="H206" s="414"/>
      <c r="I206" s="414"/>
      <c r="J206" s="415"/>
      <c r="K206" s="415"/>
      <c r="L206" s="416"/>
      <c r="M206" s="415"/>
      <c r="N206" s="413"/>
      <c r="O206" s="413"/>
      <c r="P206" s="413"/>
      <c r="Q206" s="413"/>
      <c r="R206" s="413"/>
      <c r="S206" s="413"/>
      <c r="T206" s="417"/>
      <c r="U206" s="306"/>
      <c r="V206" s="306"/>
      <c r="W206" s="306"/>
      <c r="X206" s="306"/>
      <c r="Y206" s="306"/>
      <c r="Z206" s="306"/>
      <c r="AA206" s="306"/>
    </row>
    <row r="207" spans="1:27" ht="12.75" customHeight="1">
      <c r="A207" s="413"/>
      <c r="B207" s="413"/>
      <c r="C207" s="413"/>
      <c r="D207" s="413"/>
      <c r="E207" s="413"/>
      <c r="F207" s="413"/>
      <c r="G207" s="414"/>
      <c r="H207" s="414"/>
      <c r="I207" s="414"/>
      <c r="J207" s="415"/>
      <c r="K207" s="415"/>
      <c r="L207" s="416"/>
      <c r="M207" s="415"/>
      <c r="N207" s="413"/>
      <c r="O207" s="413"/>
      <c r="P207" s="413"/>
      <c r="Q207" s="413"/>
      <c r="R207" s="413"/>
      <c r="S207" s="413"/>
      <c r="T207" s="417"/>
      <c r="U207" s="306"/>
      <c r="V207" s="306"/>
      <c r="W207" s="306"/>
      <c r="X207" s="306"/>
      <c r="Y207" s="306"/>
      <c r="Z207" s="306"/>
      <c r="AA207" s="306"/>
    </row>
    <row r="208" spans="1:27" ht="12.75" customHeight="1">
      <c r="A208" s="413"/>
      <c r="B208" s="413"/>
      <c r="C208" s="413"/>
      <c r="D208" s="413"/>
      <c r="E208" s="413"/>
      <c r="F208" s="413"/>
      <c r="G208" s="414"/>
      <c r="H208" s="414"/>
      <c r="I208" s="414"/>
      <c r="J208" s="415"/>
      <c r="K208" s="415"/>
      <c r="L208" s="416"/>
      <c r="M208" s="415"/>
      <c r="N208" s="413"/>
      <c r="O208" s="413"/>
      <c r="P208" s="413"/>
      <c r="Q208" s="413"/>
      <c r="R208" s="413"/>
      <c r="S208" s="413"/>
      <c r="T208" s="417"/>
      <c r="U208" s="306"/>
      <c r="V208" s="306"/>
      <c r="W208" s="306"/>
      <c r="X208" s="306"/>
      <c r="Y208" s="306"/>
      <c r="Z208" s="306"/>
      <c r="AA208" s="306"/>
    </row>
    <row r="209" spans="1:27" ht="12.75" customHeight="1">
      <c r="A209" s="413"/>
      <c r="B209" s="413"/>
      <c r="C209" s="413"/>
      <c r="D209" s="413"/>
      <c r="E209" s="413"/>
      <c r="F209" s="413"/>
      <c r="G209" s="414"/>
      <c r="H209" s="414"/>
      <c r="I209" s="414"/>
      <c r="J209" s="415"/>
      <c r="K209" s="415"/>
      <c r="L209" s="416"/>
      <c r="M209" s="415"/>
      <c r="N209" s="413"/>
      <c r="O209" s="413"/>
      <c r="P209" s="413"/>
      <c r="Q209" s="413"/>
      <c r="R209" s="413"/>
      <c r="S209" s="413"/>
      <c r="T209" s="417"/>
      <c r="U209" s="306"/>
      <c r="V209" s="306"/>
      <c r="W209" s="306"/>
      <c r="X209" s="306"/>
      <c r="Y209" s="306"/>
      <c r="Z209" s="306"/>
      <c r="AA209" s="306"/>
    </row>
    <row r="210" spans="1:27" ht="12.75" customHeight="1">
      <c r="A210" s="413"/>
      <c r="B210" s="413"/>
      <c r="C210" s="413"/>
      <c r="D210" s="413"/>
      <c r="E210" s="413"/>
      <c r="F210" s="413"/>
      <c r="G210" s="414"/>
      <c r="H210" s="414"/>
      <c r="I210" s="414"/>
      <c r="J210" s="415"/>
      <c r="K210" s="415"/>
      <c r="L210" s="416"/>
      <c r="M210" s="415"/>
      <c r="N210" s="413"/>
      <c r="O210" s="413"/>
      <c r="P210" s="413"/>
      <c r="Q210" s="413"/>
      <c r="R210" s="413"/>
      <c r="S210" s="413"/>
      <c r="T210" s="417"/>
      <c r="U210" s="306"/>
      <c r="V210" s="306"/>
      <c r="W210" s="306"/>
      <c r="X210" s="306"/>
      <c r="Y210" s="306"/>
      <c r="Z210" s="306"/>
      <c r="AA210" s="306"/>
    </row>
    <row r="211" spans="1:27" ht="12.75" customHeight="1">
      <c r="A211" s="413"/>
      <c r="B211" s="413"/>
      <c r="C211" s="413"/>
      <c r="D211" s="413"/>
      <c r="E211" s="413"/>
      <c r="F211" s="413"/>
      <c r="G211" s="414"/>
      <c r="H211" s="414"/>
      <c r="I211" s="414"/>
      <c r="J211" s="415"/>
      <c r="K211" s="415"/>
      <c r="L211" s="416"/>
      <c r="M211" s="415"/>
      <c r="N211" s="413"/>
      <c r="O211" s="413"/>
      <c r="P211" s="413"/>
      <c r="Q211" s="413"/>
      <c r="R211" s="413"/>
      <c r="S211" s="413"/>
      <c r="T211" s="417"/>
      <c r="U211" s="306"/>
      <c r="V211" s="306"/>
      <c r="W211" s="306"/>
      <c r="X211" s="306"/>
      <c r="Y211" s="306"/>
      <c r="Z211" s="306"/>
      <c r="AA211" s="306"/>
    </row>
    <row r="212" spans="1:27" ht="12.75" customHeight="1">
      <c r="A212" s="413"/>
      <c r="B212" s="413"/>
      <c r="C212" s="413"/>
      <c r="D212" s="413"/>
      <c r="E212" s="413"/>
      <c r="F212" s="413"/>
      <c r="G212" s="414"/>
      <c r="H212" s="414"/>
      <c r="I212" s="414"/>
      <c r="J212" s="415"/>
      <c r="K212" s="415"/>
      <c r="L212" s="416"/>
      <c r="M212" s="415"/>
      <c r="N212" s="413"/>
      <c r="O212" s="413"/>
      <c r="P212" s="413"/>
      <c r="Q212" s="413"/>
      <c r="R212" s="413"/>
      <c r="S212" s="413"/>
      <c r="T212" s="417"/>
      <c r="U212" s="306"/>
      <c r="V212" s="306"/>
      <c r="W212" s="306"/>
      <c r="X212" s="306"/>
      <c r="Y212" s="306"/>
      <c r="Z212" s="306"/>
      <c r="AA212" s="306"/>
    </row>
    <row r="213" spans="1:27" ht="12.75" customHeight="1">
      <c r="A213" s="413"/>
      <c r="B213" s="413"/>
      <c r="C213" s="413"/>
      <c r="D213" s="413"/>
      <c r="E213" s="413"/>
      <c r="F213" s="413"/>
      <c r="G213" s="414"/>
      <c r="H213" s="414"/>
      <c r="I213" s="414"/>
      <c r="J213" s="415"/>
      <c r="K213" s="415"/>
      <c r="L213" s="416"/>
      <c r="M213" s="415"/>
      <c r="N213" s="413"/>
      <c r="O213" s="413"/>
      <c r="P213" s="413"/>
      <c r="Q213" s="413"/>
      <c r="R213" s="413"/>
      <c r="S213" s="413"/>
      <c r="T213" s="417"/>
      <c r="U213" s="306"/>
      <c r="V213" s="306"/>
      <c r="W213" s="306"/>
      <c r="X213" s="306"/>
      <c r="Y213" s="306"/>
      <c r="Z213" s="306"/>
      <c r="AA213" s="306"/>
    </row>
    <row r="214" spans="1:27" ht="12.75" customHeight="1">
      <c r="A214" s="413"/>
      <c r="B214" s="413"/>
      <c r="C214" s="413"/>
      <c r="D214" s="413"/>
      <c r="E214" s="413"/>
      <c r="F214" s="413"/>
      <c r="G214" s="414"/>
      <c r="H214" s="414"/>
      <c r="I214" s="414"/>
      <c r="J214" s="415"/>
      <c r="K214" s="415"/>
      <c r="L214" s="416"/>
      <c r="M214" s="415"/>
      <c r="N214" s="413"/>
      <c r="O214" s="413"/>
      <c r="P214" s="413"/>
      <c r="Q214" s="413"/>
      <c r="R214" s="413"/>
      <c r="S214" s="413"/>
      <c r="T214" s="417"/>
      <c r="U214" s="306"/>
      <c r="V214" s="306"/>
      <c r="W214" s="306"/>
      <c r="X214" s="306"/>
      <c r="Y214" s="306"/>
      <c r="Z214" s="306"/>
      <c r="AA214" s="306"/>
    </row>
    <row r="215" spans="1:27" ht="12.75" customHeight="1">
      <c r="A215" s="413"/>
      <c r="B215" s="413"/>
      <c r="C215" s="413"/>
      <c r="D215" s="413"/>
      <c r="E215" s="413"/>
      <c r="F215" s="413"/>
      <c r="G215" s="414"/>
      <c r="H215" s="414"/>
      <c r="I215" s="414"/>
      <c r="J215" s="415"/>
      <c r="K215" s="415"/>
      <c r="L215" s="416"/>
      <c r="M215" s="415"/>
      <c r="N215" s="413"/>
      <c r="O215" s="413"/>
      <c r="P215" s="413"/>
      <c r="Q215" s="413"/>
      <c r="R215" s="413"/>
      <c r="S215" s="413"/>
      <c r="T215" s="417"/>
      <c r="U215" s="306"/>
      <c r="V215" s="306"/>
      <c r="W215" s="306"/>
      <c r="X215" s="306"/>
      <c r="Y215" s="306"/>
      <c r="Z215" s="306"/>
      <c r="AA215" s="306"/>
    </row>
    <row r="216" spans="1:27" ht="12.75" customHeight="1">
      <c r="A216" s="413"/>
      <c r="B216" s="413"/>
      <c r="C216" s="413"/>
      <c r="D216" s="413"/>
      <c r="E216" s="413"/>
      <c r="F216" s="413"/>
      <c r="G216" s="414"/>
      <c r="H216" s="414"/>
      <c r="I216" s="414"/>
      <c r="J216" s="415"/>
      <c r="K216" s="415"/>
      <c r="L216" s="416"/>
      <c r="M216" s="415"/>
      <c r="N216" s="413"/>
      <c r="O216" s="413"/>
      <c r="P216" s="413"/>
      <c r="Q216" s="413"/>
      <c r="R216" s="413"/>
      <c r="S216" s="413"/>
      <c r="T216" s="417"/>
      <c r="U216" s="306"/>
      <c r="V216" s="306"/>
      <c r="W216" s="306"/>
      <c r="X216" s="306"/>
      <c r="Y216" s="306"/>
      <c r="Z216" s="306"/>
      <c r="AA216" s="306"/>
    </row>
    <row r="217" spans="1:27" ht="12.75" customHeight="1">
      <c r="A217" s="413"/>
      <c r="B217" s="413"/>
      <c r="C217" s="413"/>
      <c r="D217" s="413"/>
      <c r="E217" s="413"/>
      <c r="F217" s="413"/>
      <c r="G217" s="414"/>
      <c r="H217" s="414"/>
      <c r="I217" s="414"/>
      <c r="J217" s="415"/>
      <c r="K217" s="415"/>
      <c r="L217" s="416"/>
      <c r="M217" s="415"/>
      <c r="N217" s="413"/>
      <c r="O217" s="413"/>
      <c r="P217" s="413"/>
      <c r="Q217" s="413"/>
      <c r="R217" s="413"/>
      <c r="S217" s="413"/>
      <c r="T217" s="417"/>
      <c r="U217" s="306"/>
      <c r="V217" s="306"/>
      <c r="W217" s="306"/>
      <c r="X217" s="306"/>
      <c r="Y217" s="306"/>
      <c r="Z217" s="306"/>
      <c r="AA217" s="306"/>
    </row>
    <row r="218" spans="1:27" ht="12.75" customHeight="1">
      <c r="A218" s="413"/>
      <c r="B218" s="413"/>
      <c r="C218" s="413"/>
      <c r="D218" s="413"/>
      <c r="E218" s="413"/>
      <c r="F218" s="413"/>
      <c r="G218" s="414"/>
      <c r="H218" s="414"/>
      <c r="I218" s="414"/>
      <c r="J218" s="415"/>
      <c r="K218" s="415"/>
      <c r="L218" s="416"/>
      <c r="M218" s="415"/>
      <c r="N218" s="413"/>
      <c r="O218" s="413"/>
      <c r="P218" s="413"/>
      <c r="Q218" s="413"/>
      <c r="R218" s="413"/>
      <c r="S218" s="413"/>
      <c r="T218" s="417"/>
      <c r="U218" s="306"/>
      <c r="V218" s="306"/>
      <c r="W218" s="306"/>
      <c r="X218" s="306"/>
      <c r="Y218" s="306"/>
      <c r="Z218" s="306"/>
      <c r="AA218" s="306"/>
    </row>
    <row r="219" spans="1:27" ht="12.75" customHeight="1">
      <c r="A219" s="413"/>
      <c r="B219" s="413"/>
      <c r="C219" s="413"/>
      <c r="D219" s="413"/>
      <c r="E219" s="413"/>
      <c r="F219" s="413"/>
      <c r="G219" s="414"/>
      <c r="H219" s="414"/>
      <c r="I219" s="414"/>
      <c r="J219" s="415"/>
      <c r="K219" s="415"/>
      <c r="L219" s="416"/>
      <c r="M219" s="415"/>
      <c r="N219" s="413"/>
      <c r="O219" s="413"/>
      <c r="P219" s="413"/>
      <c r="Q219" s="413"/>
      <c r="R219" s="413"/>
      <c r="S219" s="413"/>
      <c r="T219" s="417"/>
      <c r="U219" s="306"/>
      <c r="V219" s="306"/>
      <c r="W219" s="306"/>
      <c r="X219" s="306"/>
      <c r="Y219" s="306"/>
      <c r="Z219" s="306"/>
      <c r="AA219" s="306"/>
    </row>
    <row r="220" spans="1:27" ht="12.75" customHeight="1">
      <c r="A220" s="413"/>
      <c r="B220" s="413"/>
      <c r="C220" s="413"/>
      <c r="D220" s="413"/>
      <c r="E220" s="413"/>
      <c r="F220" s="413"/>
      <c r="G220" s="414"/>
      <c r="H220" s="414"/>
      <c r="I220" s="414"/>
      <c r="J220" s="415"/>
      <c r="K220" s="415"/>
      <c r="L220" s="416"/>
      <c r="M220" s="415"/>
      <c r="N220" s="413"/>
      <c r="O220" s="413"/>
      <c r="P220" s="413"/>
      <c r="Q220" s="413"/>
      <c r="R220" s="413"/>
      <c r="S220" s="413"/>
      <c r="T220" s="417"/>
      <c r="U220" s="306"/>
      <c r="V220" s="306"/>
      <c r="W220" s="306"/>
      <c r="X220" s="306"/>
      <c r="Y220" s="306"/>
      <c r="Z220" s="306"/>
      <c r="AA220" s="306"/>
    </row>
    <row r="221" spans="1:27" ht="12.75" customHeight="1">
      <c r="A221" s="413"/>
      <c r="B221" s="413"/>
      <c r="C221" s="413"/>
      <c r="D221" s="413"/>
      <c r="E221" s="413"/>
      <c r="F221" s="413"/>
      <c r="G221" s="414"/>
      <c r="H221" s="414"/>
      <c r="I221" s="414"/>
      <c r="J221" s="415"/>
      <c r="K221" s="415"/>
      <c r="L221" s="416"/>
      <c r="M221" s="415"/>
      <c r="N221" s="413"/>
      <c r="O221" s="413"/>
      <c r="P221" s="413"/>
      <c r="Q221" s="413"/>
      <c r="R221" s="413"/>
      <c r="S221" s="413"/>
      <c r="T221" s="417"/>
      <c r="U221" s="306"/>
      <c r="V221" s="306"/>
      <c r="W221" s="306"/>
      <c r="X221" s="306"/>
      <c r="Y221" s="306"/>
      <c r="Z221" s="306"/>
      <c r="AA221" s="306"/>
    </row>
    <row r="222" spans="1:27" ht="12.75" customHeight="1">
      <c r="A222" s="413"/>
      <c r="B222" s="413"/>
      <c r="C222" s="413"/>
      <c r="D222" s="413"/>
      <c r="E222" s="413"/>
      <c r="F222" s="413"/>
      <c r="G222" s="414"/>
      <c r="H222" s="414"/>
      <c r="I222" s="414"/>
      <c r="J222" s="415"/>
      <c r="K222" s="415"/>
      <c r="L222" s="416"/>
      <c r="M222" s="415"/>
      <c r="N222" s="413"/>
      <c r="O222" s="413"/>
      <c r="P222" s="413"/>
      <c r="Q222" s="413"/>
      <c r="R222" s="413"/>
      <c r="S222" s="413"/>
      <c r="T222" s="417"/>
      <c r="U222" s="306"/>
      <c r="V222" s="306"/>
      <c r="W222" s="306"/>
      <c r="X222" s="306"/>
      <c r="Y222" s="306"/>
      <c r="Z222" s="306"/>
      <c r="AA222" s="306"/>
    </row>
    <row r="223" spans="1:27" ht="12.75" customHeight="1">
      <c r="A223" s="413"/>
      <c r="B223" s="413"/>
      <c r="C223" s="413"/>
      <c r="D223" s="413"/>
      <c r="E223" s="413"/>
      <c r="F223" s="413"/>
      <c r="G223" s="414"/>
      <c r="H223" s="414"/>
      <c r="I223" s="414"/>
      <c r="J223" s="415"/>
      <c r="K223" s="415"/>
      <c r="L223" s="416"/>
      <c r="M223" s="415"/>
      <c r="N223" s="413"/>
      <c r="O223" s="413"/>
      <c r="P223" s="413"/>
      <c r="Q223" s="413"/>
      <c r="R223" s="413"/>
      <c r="S223" s="413"/>
      <c r="T223" s="417"/>
      <c r="U223" s="306"/>
      <c r="V223" s="306"/>
      <c r="W223" s="306"/>
      <c r="X223" s="306"/>
      <c r="Y223" s="306"/>
      <c r="Z223" s="306"/>
      <c r="AA223" s="306"/>
    </row>
    <row r="224" spans="1:27" ht="12.75" customHeight="1">
      <c r="A224" s="413"/>
      <c r="B224" s="413"/>
      <c r="C224" s="413"/>
      <c r="D224" s="413"/>
      <c r="E224" s="413"/>
      <c r="F224" s="413"/>
      <c r="G224" s="414"/>
      <c r="H224" s="414"/>
      <c r="I224" s="414"/>
      <c r="J224" s="415"/>
      <c r="K224" s="415"/>
      <c r="L224" s="416"/>
      <c r="M224" s="415"/>
      <c r="N224" s="413"/>
      <c r="O224" s="413"/>
      <c r="P224" s="413"/>
      <c r="Q224" s="413"/>
      <c r="R224" s="413"/>
      <c r="S224" s="413"/>
      <c r="T224" s="417"/>
      <c r="U224" s="306"/>
      <c r="V224" s="306"/>
      <c r="W224" s="306"/>
      <c r="X224" s="306"/>
      <c r="Y224" s="306"/>
      <c r="Z224" s="306"/>
      <c r="AA224" s="306"/>
    </row>
    <row r="225" spans="1:27" ht="12.75" customHeight="1">
      <c r="A225" s="413"/>
      <c r="B225" s="413"/>
      <c r="C225" s="413"/>
      <c r="D225" s="413"/>
      <c r="E225" s="413"/>
      <c r="F225" s="413"/>
      <c r="G225" s="414"/>
      <c r="H225" s="414"/>
      <c r="I225" s="414"/>
      <c r="J225" s="415"/>
      <c r="K225" s="415"/>
      <c r="L225" s="416"/>
      <c r="M225" s="415"/>
      <c r="N225" s="413"/>
      <c r="O225" s="413"/>
      <c r="P225" s="413"/>
      <c r="Q225" s="413"/>
      <c r="R225" s="413"/>
      <c r="S225" s="413"/>
      <c r="T225" s="417"/>
      <c r="U225" s="306"/>
      <c r="V225" s="306"/>
      <c r="W225" s="306"/>
      <c r="X225" s="306"/>
      <c r="Y225" s="306"/>
      <c r="Z225" s="306"/>
      <c r="AA225" s="306"/>
    </row>
    <row r="226" spans="1:27" ht="12.75" customHeight="1">
      <c r="A226" s="413"/>
      <c r="B226" s="413"/>
      <c r="C226" s="413"/>
      <c r="D226" s="413"/>
      <c r="E226" s="413"/>
      <c r="F226" s="413"/>
      <c r="G226" s="414"/>
      <c r="H226" s="414"/>
      <c r="I226" s="414"/>
      <c r="J226" s="415"/>
      <c r="K226" s="415"/>
      <c r="L226" s="416"/>
      <c r="M226" s="415"/>
      <c r="N226" s="413"/>
      <c r="O226" s="413"/>
      <c r="P226" s="413"/>
      <c r="Q226" s="413"/>
      <c r="R226" s="413"/>
      <c r="S226" s="413"/>
      <c r="T226" s="417"/>
      <c r="U226" s="306"/>
      <c r="V226" s="306"/>
      <c r="W226" s="306"/>
      <c r="X226" s="306"/>
      <c r="Y226" s="306"/>
      <c r="Z226" s="306"/>
      <c r="AA226" s="306"/>
    </row>
    <row r="227" spans="1:27" ht="12.75" customHeight="1">
      <c r="A227" s="413"/>
      <c r="B227" s="413"/>
      <c r="C227" s="413"/>
      <c r="D227" s="413"/>
      <c r="E227" s="413"/>
      <c r="F227" s="413"/>
      <c r="G227" s="414"/>
      <c r="H227" s="414"/>
      <c r="I227" s="414"/>
      <c r="J227" s="415"/>
      <c r="K227" s="415"/>
      <c r="L227" s="416"/>
      <c r="M227" s="415"/>
      <c r="N227" s="413"/>
      <c r="O227" s="413"/>
      <c r="P227" s="413"/>
      <c r="Q227" s="413"/>
      <c r="R227" s="413"/>
      <c r="S227" s="413"/>
      <c r="T227" s="417"/>
      <c r="U227" s="306"/>
      <c r="V227" s="306"/>
      <c r="W227" s="306"/>
      <c r="X227" s="306"/>
      <c r="Y227" s="306"/>
      <c r="Z227" s="306"/>
      <c r="AA227" s="306"/>
    </row>
    <row r="228" spans="1:27" ht="12.75" customHeight="1">
      <c r="A228" s="413"/>
      <c r="B228" s="413"/>
      <c r="C228" s="413"/>
      <c r="D228" s="413"/>
      <c r="E228" s="413"/>
      <c r="F228" s="413"/>
      <c r="G228" s="414"/>
      <c r="H228" s="414"/>
      <c r="I228" s="414"/>
      <c r="J228" s="415"/>
      <c r="K228" s="415"/>
      <c r="L228" s="416"/>
      <c r="M228" s="415"/>
      <c r="N228" s="413"/>
      <c r="O228" s="413"/>
      <c r="P228" s="413"/>
      <c r="Q228" s="413"/>
      <c r="R228" s="413"/>
      <c r="S228" s="413"/>
      <c r="T228" s="417"/>
      <c r="U228" s="306"/>
      <c r="V228" s="306"/>
      <c r="W228" s="306"/>
      <c r="X228" s="306"/>
      <c r="Y228" s="306"/>
      <c r="Z228" s="306"/>
      <c r="AA228" s="306"/>
    </row>
    <row r="229" spans="1:27" ht="12.75" customHeight="1">
      <c r="A229" s="413"/>
      <c r="B229" s="413"/>
      <c r="C229" s="413"/>
      <c r="D229" s="413"/>
      <c r="E229" s="413"/>
      <c r="F229" s="413"/>
      <c r="G229" s="414"/>
      <c r="H229" s="414"/>
      <c r="I229" s="414"/>
      <c r="J229" s="415"/>
      <c r="K229" s="415"/>
      <c r="L229" s="416"/>
      <c r="M229" s="415"/>
      <c r="N229" s="413"/>
      <c r="O229" s="413"/>
      <c r="P229" s="413"/>
      <c r="Q229" s="413"/>
      <c r="R229" s="413"/>
      <c r="S229" s="413"/>
      <c r="T229" s="417"/>
      <c r="U229" s="306"/>
      <c r="V229" s="306"/>
      <c r="W229" s="306"/>
      <c r="X229" s="306"/>
      <c r="Y229" s="306"/>
      <c r="Z229" s="306"/>
      <c r="AA229" s="306"/>
    </row>
    <row r="230" spans="1:27" ht="12.75" customHeight="1">
      <c r="A230" s="413"/>
      <c r="B230" s="413"/>
      <c r="C230" s="413"/>
      <c r="D230" s="413"/>
      <c r="E230" s="413"/>
      <c r="F230" s="413"/>
      <c r="G230" s="414"/>
      <c r="H230" s="414"/>
      <c r="I230" s="414"/>
      <c r="J230" s="415"/>
      <c r="K230" s="415"/>
      <c r="L230" s="416"/>
      <c r="M230" s="415"/>
      <c r="N230" s="413"/>
      <c r="O230" s="413"/>
      <c r="P230" s="413"/>
      <c r="Q230" s="413"/>
      <c r="R230" s="413"/>
      <c r="S230" s="413"/>
      <c r="T230" s="417"/>
      <c r="U230" s="306"/>
      <c r="V230" s="306"/>
      <c r="W230" s="306"/>
      <c r="X230" s="306"/>
      <c r="Y230" s="306"/>
      <c r="Z230" s="306"/>
      <c r="AA230" s="306"/>
    </row>
    <row r="231" spans="1:27" ht="12.75" customHeight="1">
      <c r="A231" s="413"/>
      <c r="B231" s="413"/>
      <c r="C231" s="413"/>
      <c r="D231" s="413"/>
      <c r="E231" s="413"/>
      <c r="F231" s="413"/>
      <c r="G231" s="414"/>
      <c r="H231" s="414"/>
      <c r="I231" s="414"/>
      <c r="J231" s="415"/>
      <c r="K231" s="415"/>
      <c r="L231" s="416"/>
      <c r="M231" s="415"/>
      <c r="N231" s="413"/>
      <c r="O231" s="413"/>
      <c r="P231" s="413"/>
      <c r="Q231" s="413"/>
      <c r="R231" s="413"/>
      <c r="S231" s="413"/>
      <c r="T231" s="417"/>
      <c r="U231" s="306"/>
      <c r="V231" s="306"/>
      <c r="W231" s="306"/>
      <c r="X231" s="306"/>
      <c r="Y231" s="306"/>
      <c r="Z231" s="306"/>
      <c r="AA231" s="306"/>
    </row>
    <row r="232" spans="1:27" ht="12.75" customHeight="1">
      <c r="A232" s="413"/>
      <c r="B232" s="413"/>
      <c r="C232" s="413"/>
      <c r="D232" s="413"/>
      <c r="E232" s="413"/>
      <c r="F232" s="413"/>
      <c r="G232" s="414"/>
      <c r="H232" s="414"/>
      <c r="I232" s="414"/>
      <c r="J232" s="415"/>
      <c r="K232" s="415"/>
      <c r="L232" s="416"/>
      <c r="M232" s="415"/>
      <c r="N232" s="413"/>
      <c r="O232" s="413"/>
      <c r="P232" s="413"/>
      <c r="Q232" s="413"/>
      <c r="R232" s="413"/>
      <c r="S232" s="413"/>
      <c r="T232" s="417"/>
      <c r="U232" s="306"/>
      <c r="V232" s="306"/>
      <c r="W232" s="306"/>
      <c r="X232" s="306"/>
      <c r="Y232" s="306"/>
      <c r="Z232" s="306"/>
      <c r="AA232" s="306"/>
    </row>
    <row r="233" spans="1:27" ht="12.75" customHeight="1">
      <c r="A233" s="413"/>
      <c r="B233" s="413"/>
      <c r="C233" s="413"/>
      <c r="D233" s="413"/>
      <c r="E233" s="413"/>
      <c r="F233" s="413"/>
      <c r="G233" s="414"/>
      <c r="H233" s="414"/>
      <c r="I233" s="414"/>
      <c r="J233" s="415"/>
      <c r="K233" s="415"/>
      <c r="L233" s="416"/>
      <c r="M233" s="415"/>
      <c r="N233" s="413"/>
      <c r="O233" s="413"/>
      <c r="P233" s="413"/>
      <c r="Q233" s="413"/>
      <c r="R233" s="413"/>
      <c r="S233" s="413"/>
      <c r="T233" s="417"/>
      <c r="U233" s="306"/>
      <c r="V233" s="306"/>
      <c r="W233" s="306"/>
      <c r="X233" s="306"/>
      <c r="Y233" s="306"/>
      <c r="Z233" s="306"/>
      <c r="AA233" s="306"/>
    </row>
    <row r="234" spans="1:27" ht="12.75" customHeight="1">
      <c r="A234" s="413"/>
      <c r="B234" s="413"/>
      <c r="C234" s="413"/>
      <c r="D234" s="413"/>
      <c r="E234" s="413"/>
      <c r="F234" s="413"/>
      <c r="G234" s="414"/>
      <c r="H234" s="414"/>
      <c r="I234" s="414"/>
      <c r="J234" s="415"/>
      <c r="K234" s="415"/>
      <c r="L234" s="416"/>
      <c r="M234" s="415"/>
      <c r="N234" s="413"/>
      <c r="O234" s="413"/>
      <c r="P234" s="413"/>
      <c r="Q234" s="413"/>
      <c r="R234" s="413"/>
      <c r="S234" s="413"/>
      <c r="T234" s="417"/>
      <c r="U234" s="306"/>
      <c r="V234" s="306"/>
      <c r="W234" s="306"/>
      <c r="X234" s="306"/>
      <c r="Y234" s="306"/>
      <c r="Z234" s="306"/>
      <c r="AA234" s="306"/>
    </row>
    <row r="235" spans="1:27" ht="12.75" customHeight="1">
      <c r="A235" s="413"/>
      <c r="B235" s="413"/>
      <c r="C235" s="413"/>
      <c r="D235" s="413"/>
      <c r="E235" s="413"/>
      <c r="F235" s="413"/>
      <c r="G235" s="414"/>
      <c r="H235" s="414"/>
      <c r="I235" s="414"/>
      <c r="J235" s="415"/>
      <c r="K235" s="415"/>
      <c r="L235" s="416"/>
      <c r="M235" s="415"/>
      <c r="N235" s="413"/>
      <c r="O235" s="413"/>
      <c r="P235" s="413"/>
      <c r="Q235" s="413"/>
      <c r="R235" s="413"/>
      <c r="S235" s="413"/>
      <c r="T235" s="417"/>
      <c r="U235" s="306"/>
      <c r="V235" s="306"/>
      <c r="W235" s="306"/>
      <c r="X235" s="306"/>
      <c r="Y235" s="306"/>
      <c r="Z235" s="306"/>
      <c r="AA235" s="306"/>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sheetData>
  <sheetProtection/>
  <mergeCells count="11">
    <mergeCell ref="A13:A16"/>
    <mergeCell ref="A17:A18"/>
    <mergeCell ref="A20:A23"/>
    <mergeCell ref="A24:A28"/>
    <mergeCell ref="A29:A31"/>
    <mergeCell ref="A33:A40"/>
    <mergeCell ref="A2:T2"/>
    <mergeCell ref="A3:T3"/>
    <mergeCell ref="A5:A6"/>
    <mergeCell ref="A7:A9"/>
    <mergeCell ref="A10:A11"/>
  </mergeCells>
  <hyperlinks>
    <hyperlink ref="S5" r:id="rId1" display="https://community.secop.gov.co/Public/Tendering/OpportunityDetail/Index?noticeUID=CO1.NTC.4746420&amp;isFromPublicArea=True&amp;isModal=False"/>
    <hyperlink ref="S6" r:id="rId2" display="https://community.secop.gov.co/Public/Tendering/OpportunityDetail/Index?noticeUID=CO1.NTC.4831739&amp;isFromPublicArea=True&amp;isModal=False"/>
    <hyperlink ref="S7" r:id="rId3" display="https://community.secop.gov.co/Public/Tendering/ContractNoticePhases/View?PPI=CO1.PPI.26436610&amp;isFromPublicArea=True&amp;isModal=False"/>
    <hyperlink ref="S8" r:id="rId4" display="https://www.colombiacompra.gov.co/tienda-virtual-del-estado-colombiano/ordenes-compra/113799"/>
    <hyperlink ref="S9" r:id="rId5" display="https://community.secop.gov.co/Public/Tendering/ContractNoticePhases/View?PPI=CO1.PPI.26707573&amp;isFromPublicArea=True&amp;isModal=False"/>
    <hyperlink ref="S12" r:id="rId6" display="https://www.colombiacompra.gov.co/tienda-virtual-del-estado-colombiano/ordenes-compra/113892"/>
    <hyperlink ref="O13" r:id="rId7" display="gobiernovirtual@panamericana.com.co"/>
    <hyperlink ref="S13" r:id="rId8" display="https://colombiacompra.gov.co/tienda-virtual-del-estado-colombiano/ordenes-compra/114917"/>
    <hyperlink ref="O14" r:id="rId9" display="gobiernovirtual@panamericana.com.co"/>
    <hyperlink ref="S14" r:id="rId10" display="https://colombiacompra.gov.co/tienda-virtual-del-estado-colombiano/ordenes-compra/115010"/>
    <hyperlink ref="S15" r:id="rId11" display="https://colombiacompra.gov.co/tienda-virtual-del-estado-colombiano/ordenes-compra/105398"/>
    <hyperlink ref="S16" r:id="rId12" display="https://colombiacompra.gov.co/tienda-virtual-del-estado-colombiano/ordenes-compra/105400"/>
    <hyperlink ref="S17" r:id="rId13" display="https://www.colombiacompra.gov.co/tienda-virtual-del-estado-colombiano/ordenes-compra/114650"/>
    <hyperlink ref="S18" r:id="rId14" display="https://www.colombiacompra.gov.co/tienda-virtual-del-estado-colombiano/ordenes-compra/114651"/>
    <hyperlink ref="S19" r:id="rId15" display="https://www.colombiacompra.gov.co/tienda-virtual-del-estado-colombiano/ordenes-compra/114564"/>
    <hyperlink ref="S24" r:id="rId16" display="https://community.secop.gov.co/Public/Tendering/OpportunityDetail/Index?noticeUID=CO1.NTC.4774027&amp;isFromPublicArea=True&amp;isModal=False&#10;"/>
    <hyperlink ref="S25" r:id="rId17" display="https://community.secop.gov.co/Public/Tendering/OpportunityDetail/Index?noticeUID=CO1.NTC.4778361&amp;isFromPublicArea=True&amp;isModal=False&#10;"/>
    <hyperlink ref="S26" r:id="rId18" display="https://community.secop.gov.co/Public/Tendering/OpportunityDetail/Index?noticeUID=CO1.NTC.4822535&amp;isFromPublicArea=True&amp;isModal=False&#10;"/>
    <hyperlink ref="S29" r:id="rId19" display="https://www.colombiacompra.gov.co/tienda-virtual-del-estado-colombiano/ordenes-compra/114547"/>
    <hyperlink ref="S30" r:id="rId20" display="https://www.colombiacompra.gov.co/tienda-virtual-del-estado-colombiano/ordenes-compra/114163"/>
    <hyperlink ref="S31" r:id="rId21" display="https://community.secop.gov.co/Public/Tendering/ContractNoticePhases/View?PPI=CO1.PPI.25369502&amp;isFromPublicArea=True&amp;isModal=False"/>
    <hyperlink ref="S32" r:id="rId22" display="https://community.secop.gov.co/Public/Tendering/ContractNoticePhases/View?PPI=CO1.PPI.26712235&amp;isFromPublicArea=True&amp;isModal=False"/>
    <hyperlink ref="S33" r:id="rId23" display="https://community.secop.gov.co/Public/Tendering/ContractNoticePhases/View?PPI=CO1.PPI.26394376&amp;isFromPublicArea=True&amp;isModal=False"/>
    <hyperlink ref="O34" r:id="rId24" display="distribuciones.ar.decolombia@hotmail.com"/>
    <hyperlink ref="R34" r:id="rId25" display="id.CO1.PCCNTR.5331515"/>
    <hyperlink ref="S34" r:id="rId26" display="https://community.secop.gov.co/Public/Tendering/ContractNoticePhases/View?PPI=CO1.PPI.26441303&amp;isFromPublicArea=True&amp;isModal=False"/>
    <hyperlink ref="S35" r:id="rId27" display="https://community.secop.gov.co/Public/Tendering/ContractNoticePhases/View?PPI=CO1.PPI.26441303&amp;isFromPublicArea=True&amp;isModal=False"/>
    <hyperlink ref="S36" r:id="rId28" display="https://community.secop.gov.co/Public/Tendering/ContractNoticePhases/View?PPI=CO1.PPI.26440756&amp;isFromPublicArea=True&amp;isModal=False"/>
    <hyperlink ref="S37" r:id="rId29" display="https://community.secop.gov.co/Public/Tendering/ContractNoticePhases/View?PPI=CO1.PPI.26502077&amp;isFromPublicArea=True&amp;isModal=False"/>
    <hyperlink ref="S38" r:id="rId30" display="https://community.secop.gov.co/Public/Tendering/ContractNoticePhases/View?PPI=CO1.PPI.26631468&amp;isFromPublicArea=True&amp;isModal=False"/>
    <hyperlink ref="S39" r:id="rId31" display="https://community.secop.gov.co/Public/Tendering/ContractNoticePhases/View?PPI=CO1.PPI.26646123&amp;isFromPublicArea=True&amp;isModal=False"/>
    <hyperlink ref="S40" r:id="rId32" display="https://community.secop.gov.co/Public/Tendering/ContractNoticePhases/View?PPI=CO1.PPI.26706289&amp;isFromPublicArea=True&amp;isModal=False"/>
    <hyperlink ref="S20" r:id="rId33" display="https://www.colombiacompra.gov.co/tienda-virtual-del-estado-colombiano/ordenes-compra/114371"/>
    <hyperlink ref="S21" r:id="rId34" display="https://www.colombiacompra.gov.co/tienda-virtual-del-estado-colombiano/ordenes-compra/114372"/>
    <hyperlink ref="S22" r:id="rId35" display="https://www.colombiacompra.gov.co/tienda-virtual-del-estado-colombiano/ordenes-compra/114551"/>
    <hyperlink ref="S23" r:id="rId36" display="https://www.colombiacompra.gov.co/tienda-virtual-del-estado-colombiano/ordenes-compra/114815"/>
  </hyperlinks>
  <printOptions/>
  <pageMargins left="0.7" right="0.7" top="0.75" bottom="0.75" header="0.3" footer="0.3"/>
  <pageSetup orientation="portrait" paperSize="9"/>
  <drawing r:id="rId39"/>
  <legacyDrawing r:id="rId38"/>
</worksheet>
</file>

<file path=xl/worksheets/sheet9.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436" t="s">
        <v>12</v>
      </c>
      <c r="B1" s="436"/>
      <c r="C1" s="436"/>
      <c r="D1" s="436"/>
      <c r="E1" s="436"/>
      <c r="F1" s="436"/>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NAPOLEON ESTRADA AGUIRRE</cp:lastModifiedBy>
  <cp:lastPrinted>2018-02-26T19:18:24Z</cp:lastPrinted>
  <dcterms:created xsi:type="dcterms:W3CDTF">2018-02-26T19:04:51Z</dcterms:created>
  <dcterms:modified xsi:type="dcterms:W3CDTF">2023-09-11T20:15:08Z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