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Plan de Acción\2022\Presentados\"/>
    </mc:Choice>
  </mc:AlternateContent>
  <bookViews>
    <workbookView xWindow="-120" yWindow="-120" windowWidth="24240" windowHeight="13140" tabRatio="942" firstSheet="4" activeTab="12"/>
  </bookViews>
  <sheets>
    <sheet name="2022" sheetId="4" r:id="rId1"/>
    <sheet name="1. Plan Ins. Archivos" sheetId="8" r:id="rId2"/>
    <sheet name="2. Plan Anual Adquisiciones" sheetId="6" r:id="rId3"/>
    <sheet name="3. Plan Anual de Vacantes" sheetId="9" r:id="rId4"/>
    <sheet name="4. Plan de Previsión de Recur" sheetId="10" r:id="rId5"/>
    <sheet name="5. Plan estrtégico TH" sheetId="11" r:id="rId6"/>
    <sheet name="6. Plan Institucional Capacita" sheetId="12" r:id="rId7"/>
    <sheet name="7. Plan Incentivos Insti" sheetId="13" r:id="rId8"/>
    <sheet name="8. Plan anual Seg y Salud" sheetId="14" r:id="rId9"/>
    <sheet name="9. Plan Anticorrupción y AT" sheetId="5" r:id="rId10"/>
    <sheet name="10. PETI" sheetId="15" r:id="rId11"/>
    <sheet name="11. Plan Tratamiento Riesgos" sheetId="16" r:id="rId12"/>
    <sheet name="12. Plan Seg y Privacidad" sheetId="17" r:id="rId13"/>
  </sheets>
  <externalReferences>
    <externalReference r:id="rId14"/>
  </externalReferences>
  <definedNames>
    <definedName name="_xlnm._FilterDatabase" localSheetId="1" hidden="1">'1. Plan Ins. Archivos'!$T$4:$AE$6</definedName>
    <definedName name="_xlnm._FilterDatabase" localSheetId="10" hidden="1">'10. PETI'!$X$4:$AE$6</definedName>
    <definedName name="_xlnm._FilterDatabase" localSheetId="11" hidden="1">'11. Plan Tratamiento Riesgos'!$X$4:$AE$7</definedName>
    <definedName name="_xlnm._FilterDatabase" localSheetId="12" hidden="1">'12. Plan Seg y Privacidad'!$X$4:$AE$6</definedName>
    <definedName name="_xlnm._FilterDatabase" localSheetId="2" hidden="1">'2. Plan Anual Adquisiciones'!$X$4:$AE$6</definedName>
    <definedName name="_xlnm._FilterDatabase" localSheetId="0" hidden="1">'2022'!$AC$4:$AD$616</definedName>
    <definedName name="_xlnm._FilterDatabase" localSheetId="3" hidden="1">'3. Plan Anual de Vacantes'!$X$4:$AE$6</definedName>
    <definedName name="_xlnm._FilterDatabase" localSheetId="4" hidden="1">'4. Plan de Previsión de Recur'!$X$4:$AE$6</definedName>
    <definedName name="_xlnm._FilterDatabase" localSheetId="5" hidden="1">'5. Plan estrtégico TH'!$X$4:$AE$6</definedName>
    <definedName name="_xlnm._FilterDatabase" localSheetId="6" hidden="1">'6. Plan Institucional Capacita'!$X$4:$AE$5</definedName>
    <definedName name="_xlnm._FilterDatabase" localSheetId="7" hidden="1">'7. Plan Incentivos Insti'!$X$4:$AE$6</definedName>
    <definedName name="_xlnm._FilterDatabase" localSheetId="8" hidden="1">'8. Plan anual Seg y Salud'!$X$4:$AE$5</definedName>
    <definedName name="_xlnm._FilterDatabase" localSheetId="9" hidden="1">'9. Plan Anticorrupción y AT'!$X$4:$AE$5</definedName>
    <definedName name="Responsabilidades">[1]listas!$B$2:$B$31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7" i="17" l="1"/>
  <c r="AK6" i="17"/>
  <c r="AK7" i="15"/>
  <c r="AK6" i="15"/>
  <c r="AK9" i="16"/>
  <c r="AK8" i="16"/>
  <c r="AK7" i="16"/>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4" i="14"/>
  <c r="AK53" i="14"/>
  <c r="AK52" i="14"/>
  <c r="AK51" i="14"/>
  <c r="AK50" i="14"/>
  <c r="AK49" i="14"/>
  <c r="AK48" i="14"/>
  <c r="AK47" i="14"/>
  <c r="AK46" i="14"/>
  <c r="AK45" i="14"/>
  <c r="AK44" i="14"/>
  <c r="AK43" i="14"/>
  <c r="AK42" i="14"/>
  <c r="AK41" i="14"/>
  <c r="AK40" i="14"/>
  <c r="AK39" i="14"/>
  <c r="AK38" i="14"/>
  <c r="AK37" i="14"/>
  <c r="AK36" i="14"/>
  <c r="AK35" i="14"/>
  <c r="AK34" i="14"/>
  <c r="AK33" i="14"/>
  <c r="AK32" i="14"/>
  <c r="AK31" i="14"/>
  <c r="AK30" i="14"/>
  <c r="AK29" i="14"/>
  <c r="AK28" i="14"/>
  <c r="AK27" i="14"/>
  <c r="AK26" i="14"/>
  <c r="AK25" i="14"/>
  <c r="AK24" i="14"/>
  <c r="AK23" i="14"/>
  <c r="AK22" i="14"/>
  <c r="AK21" i="14"/>
  <c r="AK20" i="14"/>
  <c r="AK19" i="14"/>
  <c r="AK18" i="14"/>
  <c r="AK17" i="14"/>
  <c r="AK16" i="14"/>
  <c r="AK15" i="14"/>
  <c r="AK14" i="14"/>
  <c r="AK13" i="14"/>
  <c r="AK12" i="14"/>
  <c r="AK11" i="14"/>
  <c r="AK10" i="14"/>
  <c r="AK9" i="14"/>
  <c r="AK8" i="14"/>
  <c r="AK7" i="14"/>
  <c r="AK6" i="14"/>
  <c r="AK15" i="13"/>
  <c r="AK14" i="13"/>
  <c r="AK13" i="13"/>
  <c r="AK12" i="13"/>
  <c r="AK11" i="13"/>
  <c r="AK10" i="13"/>
  <c r="AK9" i="13"/>
  <c r="AK8" i="13"/>
  <c r="AK7" i="13"/>
  <c r="AK6" i="13"/>
  <c r="AK60" i="12"/>
  <c r="AK59" i="12"/>
  <c r="AK58" i="12"/>
  <c r="AK57" i="12"/>
  <c r="AK56" i="12"/>
  <c r="AK55" i="12"/>
  <c r="AK54" i="12"/>
  <c r="AK53" i="12"/>
  <c r="AK52" i="12"/>
  <c r="AK51" i="12"/>
  <c r="AK50" i="12"/>
  <c r="AK49" i="12"/>
  <c r="AK48" i="12"/>
  <c r="AK47" i="12"/>
  <c r="AK46" i="12"/>
  <c r="AK45" i="12"/>
  <c r="AK44" i="12"/>
  <c r="AK43" i="12"/>
  <c r="AK42" i="12"/>
  <c r="AK41" i="12"/>
  <c r="AK40" i="12"/>
  <c r="AK39" i="12"/>
  <c r="AK38" i="12"/>
  <c r="AK37" i="12"/>
  <c r="AK36" i="12"/>
  <c r="AK35" i="12"/>
  <c r="AK34" i="12"/>
  <c r="AK33" i="12"/>
  <c r="AK32" i="12"/>
  <c r="AK31" i="12"/>
  <c r="AK30" i="12"/>
  <c r="AK29" i="12"/>
  <c r="AK28" i="12"/>
  <c r="AK27" i="12"/>
  <c r="AK26" i="12"/>
  <c r="AK25" i="12"/>
  <c r="AK24" i="12"/>
  <c r="AK23" i="12"/>
  <c r="AK22" i="12"/>
  <c r="AK21" i="12"/>
  <c r="AK20" i="12"/>
  <c r="AK19" i="12"/>
  <c r="AK18" i="12"/>
  <c r="AK17" i="12"/>
  <c r="AK16" i="12"/>
  <c r="AK15" i="12"/>
  <c r="AK14" i="12"/>
  <c r="AK13" i="12"/>
  <c r="AK12" i="12"/>
  <c r="AK11" i="12"/>
  <c r="AK10" i="12"/>
  <c r="AK9" i="12"/>
  <c r="AK8" i="12"/>
  <c r="AK7" i="12"/>
  <c r="AK6" i="12"/>
  <c r="AK159" i="11"/>
  <c r="AK158" i="11"/>
  <c r="AK157" i="11"/>
  <c r="AK156" i="11"/>
  <c r="AK155" i="11"/>
  <c r="AK154" i="11"/>
  <c r="AK153" i="11"/>
  <c r="AK152" i="11"/>
  <c r="AK151" i="11"/>
  <c r="AK150" i="11"/>
  <c r="AK149" i="11"/>
  <c r="AK148" i="11"/>
  <c r="AK147" i="11"/>
  <c r="AK146" i="11"/>
  <c r="AK145" i="11"/>
  <c r="AK144" i="11"/>
  <c r="AK143" i="11"/>
  <c r="AK142" i="11"/>
  <c r="AK141" i="11"/>
  <c r="AK140" i="11"/>
  <c r="AK139" i="11"/>
  <c r="AK138" i="11"/>
  <c r="AK137" i="11"/>
  <c r="AK136" i="11"/>
  <c r="AK135" i="11"/>
  <c r="AK134" i="11"/>
  <c r="AK133" i="11"/>
  <c r="AK132" i="11"/>
  <c r="AK131" i="11"/>
  <c r="AK130" i="11"/>
  <c r="AK129" i="11"/>
  <c r="AK128" i="11"/>
  <c r="AK127" i="11"/>
  <c r="AK126" i="11"/>
  <c r="AK125" i="11"/>
  <c r="AK124" i="11"/>
  <c r="AK123" i="11"/>
  <c r="AK122" i="11"/>
  <c r="AK121" i="11"/>
  <c r="AK120" i="11"/>
  <c r="AK119" i="11"/>
  <c r="AK118" i="11"/>
  <c r="AK117" i="11"/>
  <c r="AK116" i="11"/>
  <c r="AK9" i="10"/>
  <c r="AK8" i="10"/>
  <c r="AK7" i="10"/>
  <c r="AK6" i="10"/>
  <c r="AK7" i="9"/>
  <c r="AK6" i="9"/>
  <c r="AK10" i="6"/>
  <c r="AK9" i="6"/>
  <c r="AK8" i="6"/>
  <c r="AK7" i="6"/>
  <c r="AK6" i="6"/>
  <c r="AK13" i="8"/>
  <c r="AK12" i="8"/>
  <c r="AK11" i="8"/>
  <c r="AK10" i="8"/>
  <c r="AK9" i="8"/>
  <c r="AK8" i="8"/>
  <c r="AK7" i="8"/>
  <c r="AK6" i="8"/>
  <c r="AK616" i="4"/>
  <c r="AK615" i="4"/>
  <c r="AK614" i="4"/>
  <c r="AK613" i="4"/>
  <c r="AK612" i="4"/>
  <c r="AK608" i="4"/>
  <c r="AK607" i="4"/>
  <c r="AK606" i="4"/>
  <c r="AK605" i="4"/>
  <c r="AK604" i="4"/>
  <c r="AK603" i="4"/>
  <c r="AK602" i="4"/>
  <c r="AK601" i="4"/>
  <c r="AK600" i="4"/>
  <c r="AK599" i="4"/>
  <c r="AK598" i="4"/>
  <c r="AK597" i="4"/>
  <c r="AK596" i="4"/>
  <c r="AK595" i="4"/>
  <c r="AK594" i="4"/>
  <c r="AK593" i="4"/>
  <c r="AK592" i="4"/>
  <c r="AK591" i="4"/>
  <c r="AK590" i="4"/>
  <c r="AK589" i="4"/>
  <c r="AK588" i="4" l="1"/>
  <c r="AK587" i="4"/>
  <c r="AK586" i="4"/>
  <c r="AK585" i="4"/>
  <c r="AK584" i="4"/>
  <c r="AK583" i="4"/>
  <c r="AK582" i="4"/>
  <c r="AK581" i="4"/>
  <c r="AK580" i="4"/>
  <c r="AK579" i="4"/>
  <c r="AK578" i="4"/>
  <c r="AK577" i="4"/>
  <c r="AK576" i="4"/>
  <c r="AK575" i="4"/>
  <c r="AK574" i="4"/>
  <c r="AK573" i="4"/>
  <c r="AK572" i="4"/>
  <c r="AK571" i="4"/>
  <c r="AK570" i="4"/>
  <c r="AK569" i="4"/>
  <c r="AK568" i="4"/>
  <c r="AK567" i="4"/>
  <c r="AK566" i="4"/>
  <c r="AK565" i="4"/>
  <c r="AK564" i="4"/>
  <c r="AK563" i="4"/>
  <c r="AK562" i="4"/>
  <c r="AK561" i="4" l="1"/>
  <c r="AK560" i="4"/>
  <c r="AK559" i="4"/>
  <c r="AK558" i="4"/>
  <c r="AK557" i="4"/>
  <c r="AK556" i="4"/>
  <c r="AK555" i="4"/>
  <c r="AK554" i="4"/>
  <c r="AK553" i="4"/>
  <c r="AK552" i="4"/>
  <c r="AK551" i="4"/>
  <c r="AK550" i="4"/>
  <c r="AK549" i="4"/>
  <c r="AK548" i="4"/>
  <c r="AK547" i="4"/>
  <c r="AK546" i="4"/>
  <c r="AK545" i="4"/>
  <c r="AK544" i="4"/>
  <c r="AK543" i="4"/>
  <c r="AK530" i="4" l="1"/>
  <c r="AK529" i="4"/>
  <c r="AK528" i="4"/>
  <c r="AK527" i="4"/>
  <c r="AK526" i="4"/>
  <c r="AK525" i="4"/>
  <c r="AK524" i="4"/>
  <c r="AK523" i="4"/>
  <c r="AK522" i="4"/>
  <c r="AK521" i="4"/>
  <c r="AK520" i="4"/>
  <c r="AK519" i="4"/>
  <c r="AK518" i="4"/>
  <c r="AK517" i="4"/>
  <c r="AK516" i="4"/>
  <c r="AK515" i="4"/>
  <c r="AK514" i="4"/>
  <c r="AK513" i="4"/>
  <c r="AK512" i="4"/>
  <c r="AK511" i="4"/>
  <c r="AK510" i="4"/>
  <c r="AK509" i="4"/>
  <c r="AK508" i="4"/>
  <c r="AK507" i="4"/>
  <c r="AK506" i="4"/>
  <c r="AK505" i="4"/>
  <c r="AK504" i="4"/>
  <c r="AK503" i="4"/>
  <c r="AK502" i="4"/>
  <c r="AK501" i="4"/>
  <c r="AK500" i="4"/>
  <c r="AK499" i="4"/>
  <c r="AK498" i="4"/>
  <c r="AK497" i="4"/>
  <c r="AK496" i="4"/>
  <c r="AK495" i="4"/>
  <c r="AK494" i="4"/>
  <c r="AK493" i="4"/>
  <c r="AK492" i="4"/>
  <c r="AK491" i="4"/>
  <c r="AK490" i="4"/>
  <c r="AK489" i="4"/>
  <c r="AK488" i="4"/>
  <c r="AK487" i="4"/>
  <c r="AK486" i="4"/>
  <c r="AK485" i="4"/>
  <c r="AK484" i="4"/>
  <c r="AK483" i="4"/>
  <c r="AK482" i="4"/>
  <c r="AK481" i="4"/>
  <c r="AK480" i="4"/>
  <c r="AK479" i="4"/>
  <c r="AK478" i="4"/>
  <c r="AK477" i="4"/>
  <c r="AK476" i="4"/>
  <c r="AK475" i="4"/>
  <c r="AK474" i="4"/>
  <c r="AK473" i="4"/>
  <c r="AK460" i="4"/>
  <c r="AK459" i="4"/>
  <c r="AK456" i="4"/>
  <c r="AK455" i="4"/>
  <c r="AK454" i="4"/>
  <c r="AK453" i="4"/>
  <c r="AK452" i="4"/>
  <c r="AK451" i="4"/>
  <c r="AK450" i="4"/>
  <c r="AK449" i="4"/>
  <c r="AK448" i="4"/>
  <c r="AK447" i="4"/>
  <c r="AK446" i="4"/>
  <c r="AK445" i="4"/>
  <c r="AK444" i="4"/>
  <c r="AK443" i="4"/>
  <c r="AK442" i="4"/>
  <c r="AK441" i="4"/>
  <c r="AK440" i="4"/>
  <c r="AK439" i="4"/>
  <c r="AK438" i="4"/>
  <c r="AK437" i="4" l="1"/>
  <c r="AK436" i="4"/>
  <c r="AK435" i="4"/>
  <c r="AK434" i="4"/>
  <c r="AK433" i="4"/>
  <c r="AK432" i="4"/>
  <c r="AK431" i="4"/>
  <c r="AK430" i="4"/>
  <c r="AK429" i="4"/>
  <c r="AK428" i="4"/>
  <c r="AK427" i="4"/>
  <c r="AK426" i="4"/>
  <c r="AK425" i="4"/>
  <c r="AK424" i="4" l="1"/>
  <c r="AK423" i="4"/>
  <c r="AK422" i="4"/>
  <c r="AK421" i="4"/>
  <c r="AK420" i="4"/>
  <c r="AK419" i="4"/>
  <c r="AK418" i="4"/>
  <c r="AK417" i="4"/>
  <c r="AK416" i="4" l="1"/>
  <c r="AK415" i="4"/>
  <c r="AK414" i="4"/>
  <c r="AK413" i="4"/>
  <c r="AK412" i="4"/>
  <c r="AK411" i="4"/>
  <c r="AK410" i="4"/>
  <c r="AK409" i="4"/>
  <c r="AK408" i="4"/>
  <c r="AK407" i="4"/>
  <c r="AK406" i="4" l="1"/>
  <c r="AK405" i="4"/>
  <c r="AK404" i="4"/>
  <c r="AK403" i="4"/>
  <c r="AK402" i="4"/>
  <c r="AK401" i="4"/>
  <c r="AK400" i="4"/>
  <c r="AK399" i="4"/>
  <c r="AK398" i="4"/>
  <c r="AK397" i="4"/>
  <c r="AK396" i="4"/>
  <c r="AK395" i="4"/>
  <c r="AK394" i="4"/>
  <c r="AK393" i="4"/>
  <c r="AK392" i="4"/>
  <c r="AK391" i="4"/>
  <c r="AK390" i="4"/>
  <c r="AK389" i="4"/>
  <c r="AK388" i="4"/>
  <c r="AK387" i="4"/>
  <c r="AK386" i="4"/>
  <c r="AK385" i="4"/>
  <c r="AK384" i="4"/>
  <c r="AK383" i="4"/>
  <c r="AK382" i="4"/>
  <c r="AK381" i="4"/>
  <c r="AK380" i="4"/>
  <c r="AK379" i="4" l="1"/>
  <c r="AK378" i="4"/>
  <c r="AK377" i="4"/>
  <c r="AK376" i="4"/>
  <c r="AK375" i="4"/>
  <c r="AK374" i="4"/>
  <c r="AK373" i="4"/>
  <c r="AK372" i="4"/>
  <c r="AK371" i="4"/>
  <c r="AK370" i="4"/>
  <c r="AK369" i="4"/>
  <c r="AK368" i="4"/>
  <c r="AK367" i="4"/>
  <c r="AK366" i="4"/>
  <c r="AK365" i="4"/>
  <c r="AK364" i="4"/>
  <c r="AK363" i="4"/>
  <c r="AK362" i="4"/>
  <c r="AK361" i="4"/>
  <c r="AK360" i="4"/>
  <c r="AK359" i="4"/>
  <c r="AK358" i="4"/>
  <c r="AK357" i="4"/>
  <c r="AK356" i="4"/>
  <c r="AK355" i="4"/>
  <c r="AK354" i="4"/>
  <c r="AK353" i="4"/>
  <c r="AK352" i="4"/>
  <c r="AK351" i="4"/>
  <c r="AK350" i="4"/>
  <c r="AK349" i="4"/>
  <c r="AK348" i="4"/>
  <c r="AK347" i="4"/>
  <c r="AK346" i="4"/>
  <c r="AK345" i="4"/>
  <c r="AK344" i="4"/>
  <c r="AK343" i="4"/>
  <c r="AK342" i="4"/>
  <c r="AK341" i="4"/>
  <c r="AK340" i="4"/>
  <c r="AK339" i="4"/>
  <c r="AK338" i="4"/>
  <c r="AK337" i="4"/>
  <c r="AK336" i="4"/>
  <c r="AK335" i="4"/>
  <c r="AK334" i="4"/>
  <c r="AK333" i="4"/>
  <c r="AK332" i="4"/>
  <c r="AK331" i="4"/>
  <c r="AK330" i="4"/>
  <c r="AK329" i="4"/>
  <c r="AK328" i="4"/>
  <c r="AK327" i="4"/>
  <c r="AK326" i="4"/>
  <c r="AK325" i="4"/>
  <c r="AK324" i="4"/>
  <c r="AK323" i="4"/>
  <c r="AK322" i="4"/>
  <c r="AK321" i="4"/>
  <c r="AK320" i="4"/>
  <c r="AK319" i="4"/>
  <c r="AK318" i="4"/>
  <c r="AK317" i="4"/>
  <c r="AK316" i="4"/>
  <c r="AK315" i="4"/>
  <c r="AK314" i="4"/>
  <c r="AK313" i="4"/>
  <c r="AK312" i="4"/>
  <c r="AK311" i="4"/>
  <c r="AK310" i="4"/>
  <c r="AK309" i="4"/>
  <c r="AK308" i="4"/>
  <c r="AK307" i="4"/>
  <c r="AK306" i="4"/>
  <c r="AK305" i="4"/>
  <c r="AK304" i="4"/>
  <c r="AK303" i="4"/>
  <c r="AK302" i="4"/>
  <c r="AK301" i="4"/>
  <c r="AK300" i="4"/>
  <c r="AK299" i="4"/>
  <c r="AK298" i="4"/>
  <c r="AK297" i="4"/>
  <c r="AK296" i="4"/>
  <c r="AK295" i="4"/>
  <c r="AK294" i="4"/>
  <c r="AK293" i="4"/>
  <c r="AK285" i="4" l="1"/>
  <c r="AK284" i="4"/>
  <c r="AK283" i="4"/>
  <c r="AK282" i="4"/>
  <c r="AK281" i="4"/>
  <c r="AK280" i="4"/>
  <c r="AK279" i="4"/>
  <c r="AK278" i="4"/>
  <c r="AK277" i="4"/>
  <c r="AK276" i="4" l="1"/>
  <c r="AK275" i="4"/>
  <c r="AK274" i="4"/>
  <c r="AK273" i="4"/>
  <c r="AK272" i="4"/>
  <c r="AK271" i="4"/>
  <c r="AK270" i="4"/>
  <c r="AK269" i="4"/>
  <c r="AK268" i="4"/>
  <c r="AK267" i="4"/>
  <c r="AK266" i="4"/>
  <c r="AK265" i="4"/>
  <c r="AK264" i="4"/>
  <c r="AK263" i="4"/>
  <c r="AK262" i="4"/>
  <c r="AK261" i="4"/>
  <c r="AK260" i="4"/>
  <c r="AK259" i="4"/>
  <c r="AK258" i="4"/>
  <c r="AK257" i="4"/>
  <c r="AK256" i="4"/>
  <c r="AK255" i="4"/>
  <c r="AK254" i="4" l="1"/>
  <c r="AK253" i="4"/>
  <c r="AK252" i="4"/>
  <c r="AK251" i="4"/>
  <c r="AK250" i="4"/>
  <c r="AK249" i="4"/>
  <c r="AK248" i="4"/>
  <c r="AK247" i="4"/>
  <c r="AK246" i="4"/>
  <c r="AK245" i="4"/>
  <c r="AK244" i="4"/>
  <c r="AK243" i="4"/>
  <c r="AK242" i="4"/>
  <c r="AK241" i="4"/>
  <c r="AK240" i="4"/>
  <c r="AK239" i="4"/>
  <c r="AK238" i="4" l="1"/>
  <c r="AK237" i="4"/>
  <c r="AK236" i="4"/>
  <c r="AK235" i="4"/>
  <c r="AK234" i="4"/>
  <c r="AK233" i="4"/>
  <c r="AK232" i="4"/>
  <c r="AK231" i="4"/>
  <c r="AK230" i="4"/>
  <c r="AK229" i="4"/>
  <c r="AK228" i="4"/>
  <c r="AK227" i="4"/>
  <c r="AK226" i="4" l="1"/>
  <c r="AK225" i="4"/>
  <c r="AK224" i="4"/>
  <c r="AK223" i="4"/>
  <c r="AK222" i="4"/>
  <c r="AK212" i="4"/>
  <c r="AK211" i="4"/>
  <c r="AK210" i="4"/>
  <c r="AK209" i="4"/>
  <c r="AK208" i="4"/>
  <c r="AK207" i="4"/>
  <c r="AK206" i="4"/>
  <c r="AK205" i="4"/>
  <c r="AK204" i="4"/>
  <c r="AK203" i="4"/>
  <c r="AK202" i="4" l="1"/>
  <c r="AK201" i="4"/>
  <c r="AK200" i="4"/>
  <c r="AK199" i="4"/>
  <c r="AK198" i="4"/>
  <c r="AK197" i="4"/>
  <c r="AK196" i="4" l="1"/>
  <c r="AK195" i="4" l="1"/>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l="1"/>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l="1"/>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l="1"/>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6" i="16" l="1"/>
  <c r="AB6" i="11"/>
  <c r="AA6" i="11"/>
</calcChain>
</file>

<file path=xl/sharedStrings.xml><?xml version="1.0" encoding="utf-8"?>
<sst xmlns="http://schemas.openxmlformats.org/spreadsheetml/2006/main" count="14234" uniqueCount="2041">
  <si>
    <t>Información Planeación Institucional</t>
  </si>
  <si>
    <t>Información Productos</t>
  </si>
  <si>
    <t>Información Actividades</t>
  </si>
  <si>
    <t>Responsable de la actividad</t>
  </si>
  <si>
    <t>Colaboradores de la actividad</t>
  </si>
  <si>
    <t>Dependencia</t>
  </si>
  <si>
    <t>Nombre del Sector</t>
  </si>
  <si>
    <t>Unidad de medida</t>
  </si>
  <si>
    <t>Estado del Producto</t>
  </si>
  <si>
    <t>Producto</t>
  </si>
  <si>
    <t>Unidad Medida</t>
  </si>
  <si>
    <t>Periodicidad de seguimiento al producto</t>
  </si>
  <si>
    <t>Nombre del responsable del producto</t>
  </si>
  <si>
    <t>Cargo del responsable del producto</t>
  </si>
  <si>
    <t>Estado de la Actividad</t>
  </si>
  <si>
    <t>PLAN ASOCIADO</t>
  </si>
  <si>
    <t>Nombre Actividad</t>
  </si>
  <si>
    <t>Fecha Inicio</t>
  </si>
  <si>
    <t>Fecha Fin</t>
  </si>
  <si>
    <t>Actividad Demanda</t>
  </si>
  <si>
    <t>Cargo</t>
  </si>
  <si>
    <t>Nombre</t>
  </si>
  <si>
    <t xml:space="preserve">Presupuesto </t>
  </si>
  <si>
    <t>Funcionamiento</t>
  </si>
  <si>
    <t>Inversión</t>
  </si>
  <si>
    <t>Número</t>
  </si>
  <si>
    <t>NO</t>
  </si>
  <si>
    <t>Activo</t>
  </si>
  <si>
    <t>Dimensión</t>
  </si>
  <si>
    <t>Porcentual</t>
  </si>
  <si>
    <t>Trimestral</t>
  </si>
  <si>
    <t>Componente</t>
  </si>
  <si>
    <t>Objetivo Componente</t>
  </si>
  <si>
    <t>Objetivo Estratégico Dimensión</t>
  </si>
  <si>
    <t>Código del Indicador sector</t>
  </si>
  <si>
    <t>Nombre del indicador del sector</t>
  </si>
  <si>
    <t>PLAN DE ACCIÓN 2021</t>
  </si>
  <si>
    <t>Meta resultado 2021</t>
  </si>
  <si>
    <t>Meta 2021</t>
  </si>
  <si>
    <t>SUBDIRECCIÓN DE TALENTO HUMANO</t>
  </si>
  <si>
    <t>TALENTO HUMANO</t>
  </si>
  <si>
    <t>OE1</t>
  </si>
  <si>
    <t xml:space="preserve">Fortalecer la gestión del empleo público aplicando la planeación durante el ciclo del servidor público (ingreso, desarrollo y retiro), para que los funcionarios desarrollen sus funciones de acuerdo con las condiciones requeridas por la entidad. </t>
  </si>
  <si>
    <t>C1</t>
  </si>
  <si>
    <t>GESTIÓN DEL TALENTO HUMANO</t>
  </si>
  <si>
    <t>Gestionar un talento humano idóneo, comprometido y transparente, que contribuya al cumplimiento de la misión institucional y los fines del Estado, y alcance su propio desarrollo personal y laboral.</t>
  </si>
  <si>
    <t>IE1</t>
  </si>
  <si>
    <t xml:space="preserve">Porcentaje de cumplimiento del ciclo del servidor público (planeación, ingreso, desarrollo y retiro) aplicado en la gestión del talento humano. </t>
  </si>
  <si>
    <t>S1</t>
  </si>
  <si>
    <t>PLANEACIÓN DEL RECURSO HUMANO</t>
  </si>
  <si>
    <t>IS1</t>
  </si>
  <si>
    <t>Porcentaje de la planeación estratégica del Talento Humano aplicada.</t>
  </si>
  <si>
    <t>P01</t>
  </si>
  <si>
    <t xml:space="preserve">Aplicar el conocimiento normativo y del entorno en la Gestión del Talento Humano. </t>
  </si>
  <si>
    <t>Plan estratégico de Talento humano</t>
  </si>
  <si>
    <t>Luz Myriam Tierradentro Cachaya</t>
  </si>
  <si>
    <t>Subdirectora Talento Humano</t>
  </si>
  <si>
    <t>Angélica Rodríguez Barreto</t>
  </si>
  <si>
    <t xml:space="preserve">profesional universitario </t>
  </si>
  <si>
    <t>P02</t>
  </si>
  <si>
    <t>Actualizar los registros de información acorde al sector Planeación.</t>
  </si>
  <si>
    <t>Promover acciones para el diligenciamiento/actualización de la información en el SIGEP de las hojas de vida y vinculación de funcionarios en la entidad.</t>
  </si>
  <si>
    <t>Coordinador Grupo Administración del Talento Humano</t>
  </si>
  <si>
    <t>Dragoneante</t>
  </si>
  <si>
    <t>Yesid Murcia Tivaquira</t>
  </si>
  <si>
    <t>Actualizar el mecanismo digital que permita identificar los empleos que pertenecen a la planta global y a la planta estructural y los grupos internos de trabajo; así como generar reportes inmediatos</t>
  </si>
  <si>
    <t>P03</t>
  </si>
  <si>
    <t>Plan de Bienestar e Incentivos elaborado, socializado y publicado</t>
  </si>
  <si>
    <t>Coordinador Grupo Bienestar Laboral</t>
  </si>
  <si>
    <t>profesional especializado</t>
  </si>
  <si>
    <t>P04</t>
  </si>
  <si>
    <t xml:space="preserve">Ajustar de ser requerido y de acuerdo a directrices vigentes el Manual de Funciones y Competencias Laborales. </t>
  </si>
  <si>
    <t>S2</t>
  </si>
  <si>
    <t>INGRESO DEL TALENTO HUMANO</t>
  </si>
  <si>
    <t>Porcentaje de cumplimiento de las acciones relacionadas con el ciclo de ingreso del talento humano</t>
  </si>
  <si>
    <t>IS2</t>
  </si>
  <si>
    <t>P06</t>
  </si>
  <si>
    <t xml:space="preserve">Actualizar los registros de información acorde al sector de ingreso. </t>
  </si>
  <si>
    <t>Auxiliar administrativo</t>
  </si>
  <si>
    <t>Oscar Cruz</t>
  </si>
  <si>
    <t>Coordinador Grupo de Administración Historias Laborales</t>
  </si>
  <si>
    <t>P07</t>
  </si>
  <si>
    <t>Asegurar la igualdad en el acceso a la función pública asignando empleos  por mérito.</t>
  </si>
  <si>
    <t>Plan anual de vacantes</t>
  </si>
  <si>
    <t>P08</t>
  </si>
  <si>
    <t xml:space="preserve">Facilitar la integración del total de los nuevos servidores públicos a la cultura del Instituto aplicando el programa de inducción. </t>
  </si>
  <si>
    <t>S3</t>
  </si>
  <si>
    <t>DESARROLLO DEL TALENTO HUMANO</t>
  </si>
  <si>
    <t>IS3</t>
  </si>
  <si>
    <t>Porcentaje de cumplimiento de las acciones relacionadas con el ciclo de desarrollo del talento humano</t>
  </si>
  <si>
    <t>P09</t>
  </si>
  <si>
    <t>Realizar Reinducción a todos los funcionarios activos cada 2 años</t>
  </si>
  <si>
    <t>P10</t>
  </si>
  <si>
    <t xml:space="preserve">Actualizar los registros de información acorde al sector desarrollo. </t>
  </si>
  <si>
    <t>P11</t>
  </si>
  <si>
    <t xml:space="preserve">distinguida </t>
  </si>
  <si>
    <t>P12</t>
  </si>
  <si>
    <t xml:space="preserve">Estructurar el diagnóstico de necesidades de aprendizaje organizacional. </t>
  </si>
  <si>
    <t>Proponer y verificar inclusión de actividades de cultura organizacional en el PIC institucional vigente.</t>
  </si>
  <si>
    <t>P13</t>
  </si>
  <si>
    <t>Plan de incentivos institucionales</t>
  </si>
  <si>
    <t xml:space="preserve">Gestionar y tramitar el proceso para la adquisición de dotación de calzado y vestido de labor a servidores públicos administrativos que tienen derecho, según el Artículo 1° de la Ley 70 de 1988.  </t>
  </si>
  <si>
    <t>P14</t>
  </si>
  <si>
    <t>Ejecutar programas que fortalezcan la capacidad administrativa del talento humano durante el ciclo de desarrollo. (ATH)</t>
  </si>
  <si>
    <t>Activa</t>
  </si>
  <si>
    <t>P15</t>
  </si>
  <si>
    <t xml:space="preserve">Realizar mediciones de clima laboral (al menos cada dos años), y la correspondiente intervención de mejoramiento. </t>
  </si>
  <si>
    <t>S4</t>
  </si>
  <si>
    <t>RETIRO DEL TALENTO HUMANO</t>
  </si>
  <si>
    <t>Porcentaje de cumplimiento de las acciones de retiro del servidor público realizadas</t>
  </si>
  <si>
    <t>P16</t>
  </si>
  <si>
    <t xml:space="preserve">Actualizar los  registros de información acorde con el sector retiro. </t>
  </si>
  <si>
    <t>Lucy Ascuntar</t>
  </si>
  <si>
    <t>IS4</t>
  </si>
  <si>
    <t>P17</t>
  </si>
  <si>
    <t>Efectuar desvinculación asistida a los funcionarios en proceso de retiro.</t>
  </si>
  <si>
    <t>Establecer y aplicar una metodología para realizar estadísticas de retiro a los ex servidores de la entidad</t>
  </si>
  <si>
    <t>Realizar informe de las razones de retiro de los servidores públicos de acuerdo a encuestas</t>
  </si>
  <si>
    <t>P18</t>
  </si>
  <si>
    <t xml:space="preserve">Generar mecanismos para transferir el conocimiento de los servidores que se retiran de la entidad a quienes continúan vinculados. </t>
  </si>
  <si>
    <t>Informar al momento de comunicar el acto administrativo de retiro a los servidores públicos y Jefes de Dependencia el cumplimiento al PA-TH-P28 Procedimiento para la entrega del puesto de trabajo.</t>
  </si>
  <si>
    <t xml:space="preserve">Promover en los servidores penitenciarios un cambio cultural, tendiente a la gestión integra, responsable y transparente de lo público. </t>
  </si>
  <si>
    <t>C2</t>
  </si>
  <si>
    <t>INTEGRIDAD EN EL SERVICIO PÚBLICO</t>
  </si>
  <si>
    <t>OE2</t>
  </si>
  <si>
    <t>IE3</t>
  </si>
  <si>
    <t>S6</t>
  </si>
  <si>
    <t>CÓDIGO DE INTEGRIDAD</t>
  </si>
  <si>
    <t>IS7</t>
  </si>
  <si>
    <t xml:space="preserve">Porcentaje de cumplimiento de las acciones de la caja de herramientas implementadas. </t>
  </si>
  <si>
    <t>P35</t>
  </si>
  <si>
    <t>DIRECCIONAMIENTO ESTRATÉGICO Y PLANEACIÓN</t>
  </si>
  <si>
    <t>OD2</t>
  </si>
  <si>
    <t>Diseñar la ruta estratégica con miras a fortalecer la confianza ciudadana y la legitimidad.</t>
  </si>
  <si>
    <t>C3</t>
  </si>
  <si>
    <t>PLANEACIÓN INSTITUCIONAL</t>
  </si>
  <si>
    <t>OE4</t>
  </si>
  <si>
    <t>Formulación de los planes de acción institucionales</t>
  </si>
  <si>
    <t>IE4</t>
  </si>
  <si>
    <t>Porcentaje de cumplimiento Decreto 612 del 2018</t>
  </si>
  <si>
    <t>S7</t>
  </si>
  <si>
    <t>PLANEACIÓN ESTRATÉGICA</t>
  </si>
  <si>
    <t>IS8</t>
  </si>
  <si>
    <t xml:space="preserve">Planes Institucionales formulados y aprobados </t>
  </si>
  <si>
    <t>P294</t>
  </si>
  <si>
    <t xml:space="preserve">Plan Anual de Trabajo de Seguridad y Salud en el Trabajo a con estándares mínimos del SG-SST elaborado, publicado y socializado. </t>
  </si>
  <si>
    <t>Coordinador Grupo Seguridad y Salud en el Trabajo</t>
  </si>
  <si>
    <t>María Fernanda Díaz Villabona</t>
  </si>
  <si>
    <t>Sandra Galeano</t>
  </si>
  <si>
    <t xml:space="preserve">Publicar el Plan Anual de Trabajo de Seguridad y Salud en el Trabajo en la página web y socializarlo con las sedes de trabajo. </t>
  </si>
  <si>
    <t>P301</t>
  </si>
  <si>
    <t>Plan anual de vacantes elaborado y publicado</t>
  </si>
  <si>
    <t>P302</t>
  </si>
  <si>
    <t>Plan de Previsión de Recursos Humanos elaborado y publicado</t>
  </si>
  <si>
    <t>P303</t>
  </si>
  <si>
    <t xml:space="preserve">Establecer el responsable del SG-SST en cada una de las sedes de trabajo del Instituto, de acuerdo con  los criterios definidos en la Resolución N° 0312 de 2019 (MINTRABAJO) y la Circular 060 del 2013 (INPEC). </t>
  </si>
  <si>
    <t xml:space="preserve">Realizar curso virtual de 50 horas en SG-SST - Resolución N° 4927 de 2016 (MINTRABAJO) por parte de los responsables y los integrantes de los diferentes comité que conforman el SG-SST en las sedes de trabajo del Instituto. </t>
  </si>
  <si>
    <t>Elaborar el Plan de Mejora conforme al resultado de la autoevaluación de los Estándares Mínimos</t>
  </si>
  <si>
    <t xml:space="preserve">Mantener el archivo o retención documental del  SG-SST organizado por cada vigencia. </t>
  </si>
  <si>
    <t xml:space="preserve">Presentar informe semestral consolidado por Direcciones Regionales del cumplimiento de las actividades ejecutadas en el Plan Anual de Seguridad y Salud en el Trabajo de los ERON adscritos. </t>
  </si>
  <si>
    <t xml:space="preserve">Actualizar los documentos del SG-SST del Proceso de Gestión del Talento Humano que se requieran. </t>
  </si>
  <si>
    <t xml:space="preserve">Definir los canales, mecanismos y metodologías que se emplearán para  las actividades del Plan Anual de Seguridad y Salud en el Trabajo. </t>
  </si>
  <si>
    <t xml:space="preserve">Programar y ejecutar de acuerdo a presupuesto asignado las Evaluaciones Médicas Ocupacionales a los servidores públicos del Instituto. </t>
  </si>
  <si>
    <t>Realizar actividades y acompañamiento psicosocial encaminadas a la prevención del suicidio.</t>
  </si>
  <si>
    <t xml:space="preserve">Definir los indicadores (cualitativos o cuantitativos según corresponda) mediante los cuales se evalúen la estructura, el proceso y los resultados del SG-SST y hacer seguimiento a los mismos. </t>
  </si>
  <si>
    <t>P304</t>
  </si>
  <si>
    <t>Plan P Estratégico de Talento Humano elaborado y publicado</t>
  </si>
  <si>
    <t>Subdirección o Grupo</t>
  </si>
  <si>
    <t>Código del Objetivo Dimensión</t>
  </si>
  <si>
    <t>Código del Componente</t>
  </si>
  <si>
    <t>Código del Objetivo del componente</t>
  </si>
  <si>
    <t>Código del Indicador Estratégico componente</t>
  </si>
  <si>
    <t>Indicador Estratégico del Componente</t>
  </si>
  <si>
    <t>Código del Sector</t>
  </si>
  <si>
    <t>Código del producto</t>
  </si>
  <si>
    <t>Ponderación Producto</t>
  </si>
  <si>
    <t>Código de la actividad</t>
  </si>
  <si>
    <t>Días de duración de la actividad</t>
  </si>
  <si>
    <t>Ponderación</t>
  </si>
  <si>
    <t>Evaluar la actuación laboral y el rendimiento o logro de resultados de los gerentes públicos y servidores de carrera administrativa. (AG y EDL)</t>
  </si>
  <si>
    <t>Aplicar anualmente la encuesta de percepción de bienestar laboral por formulario Google</t>
  </si>
  <si>
    <t xml:space="preserve">Gestionar e implementar actividades de la caja de herramientas del Código de Integridad de acuerdo al plan de trabajo aprobado por Comité. </t>
  </si>
  <si>
    <t xml:space="preserve">Presentar el Plan Anual de Trabajo de Seguridad y Salud en el Trabajo a Comité Institucional de Gestión y Desempeño para aprobación. </t>
  </si>
  <si>
    <t>DIRECCIÓN ESCUELA DE FORMACIÓN</t>
  </si>
  <si>
    <t>OD1</t>
  </si>
  <si>
    <t xml:space="preserve">Fortalecer la gestión del empleo público aplicando la planeación durante el ciclo del servidor público (ingreso, desarrollo y retiro), para que los servidores penitenciarios desarrollen sus funciones de acuerdo con las condiciones requeridas por la entidad. </t>
  </si>
  <si>
    <t>Formar y capacitar a los servidores públicos del Instituto y de las otras entidades, en el campo penitenciario y carcelario, con el fin de desarrollar competencias que les permitan desempeñarse en su puesto de trabajo.</t>
  </si>
  <si>
    <t>IE2</t>
  </si>
  <si>
    <t>Porcentaje de servidores públicos formados y capacitados</t>
  </si>
  <si>
    <t>S5</t>
  </si>
  <si>
    <t>FORMACIÓN Y CAPACITACIÓN PENITENCIARIA</t>
  </si>
  <si>
    <t>IS5</t>
  </si>
  <si>
    <t>Tasa de aprobación anual</t>
  </si>
  <si>
    <t>P19</t>
  </si>
  <si>
    <t>Plan Institucional de Capacitación elaborado, aprobado, ejecutado y evaluado, acorde con los lineamientos definidos por el DAFP.</t>
  </si>
  <si>
    <t>Plan Institucional de Capacitación</t>
  </si>
  <si>
    <t>SUBDIRECTOR ACADÉMICO</t>
  </si>
  <si>
    <t xml:space="preserve">Elaborar y aprobar el Plan Institucional de Capacitación. </t>
  </si>
  <si>
    <t>Coordinador Grupo Educación Continuada</t>
  </si>
  <si>
    <t>Socializar el Plan Institucional de Capacitación PIC</t>
  </si>
  <si>
    <t>Ejecutar el Plan Institucional de Capacitación PIC</t>
  </si>
  <si>
    <t>Evaluar el Plan Institucional de Capacitación PIC</t>
  </si>
  <si>
    <t>Programas de formación académica o laboral aprobados</t>
  </si>
  <si>
    <t>P20</t>
  </si>
  <si>
    <t>Programas de formación académica o laboral radicados ante la autoridad educativa competente.</t>
  </si>
  <si>
    <t xml:space="preserve">Estructurar los Programas de formación académica o laboral acorde con los parámetros establecidos. </t>
  </si>
  <si>
    <t>Coordinador Grupo Diseño Curricular</t>
  </si>
  <si>
    <t xml:space="preserve">Validar los Programas de formación académica o laboral por parte del Comité Curricular. </t>
  </si>
  <si>
    <t>Radicar los Programas de formación académica o laboral a la Autoridad Educativa correspondiente.</t>
  </si>
  <si>
    <t>Coordinador Grupo Registro y Control</t>
  </si>
  <si>
    <t>Ricardo Gómez Barón</t>
  </si>
  <si>
    <t>P21</t>
  </si>
  <si>
    <t>Integrantes del Cuerpo de Custodia y Vigilancia formados para desempeñar los cargos de oficial y suboficial en el marco de las convocatorias de la CNSC.</t>
  </si>
  <si>
    <t>Diseñar los programas académicos de ascenso en los grados de suboficial y oficial</t>
  </si>
  <si>
    <t>SI</t>
  </si>
  <si>
    <t>Coordinador Grupo Formación</t>
  </si>
  <si>
    <t>CT. Carlos Peñaloza Contreras</t>
  </si>
  <si>
    <t>Ejecutar los programas académicos de ascenso en los grados de suboficial y oficial.</t>
  </si>
  <si>
    <t>Evaluar los programas académicos de ascenso en los grados de suboficial y oficial.</t>
  </si>
  <si>
    <t>Responsable Área Evaluación y Calidad</t>
  </si>
  <si>
    <t>CT. Nelsón Cano Sánchez</t>
  </si>
  <si>
    <t>P22</t>
  </si>
  <si>
    <t>Aspirantes al Cuerpo de Custodia y Vigilancia formados para desempeñar el cargo de dragoneante, en el marco de las convocatorias de la CNSC.</t>
  </si>
  <si>
    <t>Diseñar los programas académicos de formación.</t>
  </si>
  <si>
    <t>Ejecutar los programas académicos de formación.</t>
  </si>
  <si>
    <t>Evaluar los programas académicos de formación.</t>
  </si>
  <si>
    <t>P23</t>
  </si>
  <si>
    <t>Bachilleres con instrucción para prestar el servicio militar en el INPEC.</t>
  </si>
  <si>
    <t>Diseñar el programa académico de instrucción básica</t>
  </si>
  <si>
    <t>Ejecutar el programa académico de instrucción básica</t>
  </si>
  <si>
    <t>Evaluar el programa académico de instrucción básica</t>
  </si>
  <si>
    <t>IS6</t>
  </si>
  <si>
    <t>P24</t>
  </si>
  <si>
    <t>Funcionarios del INPEC capacitados a través de la Red de Apoyo.</t>
  </si>
  <si>
    <t xml:space="preserve">Gestionar la participación del personal de INPEC en la programación académica de las Entidades pertenecientes a la Red de Apoyo Institucional de Capacitación </t>
  </si>
  <si>
    <t>Realizar seguimiento mensual de la participación de los funcionarios del INPEC en los eventos de capacitación de la Red de Apoyo</t>
  </si>
  <si>
    <t>P25</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</si>
  <si>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</si>
  <si>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</si>
  <si>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</si>
  <si>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</si>
  <si>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</si>
  <si>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P26</t>
  </si>
  <si>
    <t>Funcionarios del INPEC capacitados mediante cursos virtuales diseñados y desarrollados por la EPN.</t>
  </si>
  <si>
    <t>Diseñar los programas académicos de educación informal bajo la modalidad virtual.</t>
  </si>
  <si>
    <t>Ejecutar los programas académicos de educación informal bajo la modalidad virtual.</t>
  </si>
  <si>
    <t>Evaluar los programas académicos de educación informal bajo la modalidad virtual.</t>
  </si>
  <si>
    <t>P27</t>
  </si>
  <si>
    <t>Integrantes del Cuerpo de Custodia y Vigilancia formados en los diferentes campos de la seguridad penitenciaria.</t>
  </si>
  <si>
    <t>Diseñar los programas académicos de especialización en los diferentes campos de la seguridad penitenciaria.</t>
  </si>
  <si>
    <t>Ejecutar los programas académicos de especialización en los diferentes campos de la seguridad penitenciaria.</t>
  </si>
  <si>
    <t>Evaluar los programas académicos de especialización en los diferentes campos de la seguridad penitenciaria.</t>
  </si>
  <si>
    <t>P28</t>
  </si>
  <si>
    <t>Profesionales formados para desempeñar los cargos de Director y Subdirector de ERON, acorde con las solicitudes de SUTAH.</t>
  </si>
  <si>
    <t>Diseñar el programa académico de administración penitenciaria.</t>
  </si>
  <si>
    <t>Ejecutar el programa académico de administración penitenciaria.</t>
  </si>
  <si>
    <t>Evaluar el programa académico de administración penitenciaria.</t>
  </si>
  <si>
    <t>P29</t>
  </si>
  <si>
    <t>Funcionarios con formación en Derechos Humanos.</t>
  </si>
  <si>
    <t>Desarrollar los talleres de Derechos Humanos en Uso de la Fuerza y Manejo de las Armas de Fuego, aplicado al Sistema Penitenciario, acorde con la aprobado en la Directiva Transitoria.</t>
  </si>
  <si>
    <t xml:space="preserve">Desarrollar estrategia transversal de capacitación de DDHH para los servidores penitenciarios a través del programa de reentrenamiento y programas académicos gestionados a través de la Red de Apoyo. </t>
  </si>
  <si>
    <t>P30</t>
  </si>
  <si>
    <t>Personal del Cuerpo de Custodia y Vigilancia, Fuerzas Armadas y de Policía, actualizados y reentrenados.</t>
  </si>
  <si>
    <t>Diseñar el programa de reentrenamiento para el personal de CCV y el seminario de actualización para el personal de Fuerzas Armadas, de Policía, Cárceles Distritales y Cárceles Municipales.</t>
  </si>
  <si>
    <t>Ejecutar el programa de reentrenamiento y los seminarios de actualización</t>
  </si>
  <si>
    <t>P31</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</si>
  <si>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</si>
  <si>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</si>
  <si>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</si>
  <si>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P32</t>
  </si>
  <si>
    <t>Programas de formación académica o laboral evaluados de acuerdo con los lineamientos definidos en el Manual de Evaluación de la DIRES.</t>
  </si>
  <si>
    <t xml:space="preserve">Definir el cronograma de trabajo para realizar la evaluación a los programas de formación académica o laboral. </t>
  </si>
  <si>
    <t>Evaluar los programas de formación académica o laboral que se desarrollen en la vigencia.</t>
  </si>
  <si>
    <t>I. Iván Martínez Díaz</t>
  </si>
  <si>
    <t>P33</t>
  </si>
  <si>
    <t>Centros de instrucción con respuesta de la autoridad educativa competente para la emisión de reconocimiento de carácter oficial.</t>
  </si>
  <si>
    <t>TC. (RA) JOSE HERNANDO MEDINA BERNAL</t>
  </si>
  <si>
    <t>SUBDIRECTOR SECRETARÍA  ACADÉMICA</t>
  </si>
  <si>
    <t>Definir los Centros de Instrucción que se presentarán para reconocimiento.</t>
  </si>
  <si>
    <t>Consolidar los documentos y realizar los ajustes pertinentes para presentar la propuesta de reconocimiento ante la autoridad educativa correspondiente.</t>
  </si>
  <si>
    <t>Presentar la propuesta de reconocimiento ante la autoridad educativa correspondiente.</t>
  </si>
  <si>
    <t>Recibir respuesta de la propuesta de reconocimiento por parte de la autoridad educativa correspondiente.</t>
  </si>
  <si>
    <t>P289</t>
  </si>
  <si>
    <t>Estándares para la reacreditación de la Academia con ACA con cumplimiento al 100%</t>
  </si>
  <si>
    <t>DIRECTOR ESCUELA DE FORMACIÓN</t>
  </si>
  <si>
    <t>Socializar los compromisos de recertificación ACA a los responsables de las actividades.</t>
  </si>
  <si>
    <t>Responsable Área Planeación</t>
  </si>
  <si>
    <t>Anyela Ortiz Hoyos</t>
  </si>
  <si>
    <t>Realizar seguimiento a los compromisos , detectar las desviaciones y proponer las acciones de mejora correspondientes.</t>
  </si>
  <si>
    <t>Elaborar informes de avance trimestral.</t>
  </si>
  <si>
    <t>P295</t>
  </si>
  <si>
    <t>Programas académicos implementados en el marco del Plan Institucional de Capacitación.</t>
  </si>
  <si>
    <t>Ejecutar los programas académicos previstos en la programación académica del Plan Institucional de Capacitación</t>
  </si>
  <si>
    <t>Calcular los indicadores de ejecución previstos en el Plan Institucional de Capacitación</t>
  </si>
  <si>
    <t>OFICINA ASESORA  DE PLANEACIÓN</t>
  </si>
  <si>
    <t>Plan Anticorrupción de Atención al Ciudadano</t>
  </si>
  <si>
    <t>Juan Manuel Riaño Vargas</t>
  </si>
  <si>
    <t>Jefe Oficina Asesora de Planeación</t>
  </si>
  <si>
    <t>coordinador Grupo</t>
  </si>
  <si>
    <t>O.L. Ríos Soto Leonel</t>
  </si>
  <si>
    <t xml:space="preserve">Profesional </t>
  </si>
  <si>
    <t>Paula Andrea Ruiz Vento</t>
  </si>
  <si>
    <t>P37</t>
  </si>
  <si>
    <t>Política de administración del riesgo vigente difundida en mínimo tres canales de comunicación institucional</t>
  </si>
  <si>
    <t>P39</t>
  </si>
  <si>
    <t>Formulación y Aprobación Plan de  Acción Institucional</t>
  </si>
  <si>
    <t>Consolidar y realizar los ajustes correspondientes al plan indicativo para la vigencia 2020-2022 y presentación  al comité</t>
  </si>
  <si>
    <t>Realizar la divulgación del  plan indicativo  a los Directivos, Direcciones Regionales y establecimientos de Reclusión</t>
  </si>
  <si>
    <t>P40</t>
  </si>
  <si>
    <t>Formulación y Aprobación del Modelo Integrado de Planeación y Gestión</t>
  </si>
  <si>
    <t>Consolidar y realizar los ajustes correspondientes del  Modelo Integrado de Planeación y Gestión para la vigencia 2020-2022 y presentarlo al comité</t>
  </si>
  <si>
    <t>Realizar la divulgación del  Modelo Integrado de Planeación y Gestión a los Directivos,  Direcciones Regionales y establecimientos de Reclusión</t>
  </si>
  <si>
    <t>P41</t>
  </si>
  <si>
    <t>Formulación aprobación y publicación en la WEB del plan Anticorrupción y de Atención al Ciudadano Institucional.</t>
  </si>
  <si>
    <t>Divulgar con los servidores penitenciarios y demás grupos de valor del Instituto el Plan Anticorrupción y de Atención al Ciudadano</t>
  </si>
  <si>
    <t>P42</t>
  </si>
  <si>
    <t>Integración y aprobación de los planes institucionales y estratégicos  al plan de acción del Instituto</t>
  </si>
  <si>
    <t>Publicación de los planes Institucionales plasmados en el Decreto 612 del 2018 en la pagina web consultados por la ciudadanía</t>
  </si>
  <si>
    <t>P43</t>
  </si>
  <si>
    <t>Administrar el modulo de la planeación estratégica del Instituto</t>
  </si>
  <si>
    <t>Inscripción indicadores estratégicos y del sector en ISOLUCION para formular el mapa estratégico</t>
  </si>
  <si>
    <t>P44</t>
  </si>
  <si>
    <t>Asesorar la formulación de los planes de mejoramiento por parte de entidades Externas como de la Oficina de control Interno</t>
  </si>
  <si>
    <t>Formulación de los planes que demanden la institución por parte de las entidades externas como de la oficina de control interno</t>
  </si>
  <si>
    <t>Seguimiento a los planes de mejoramiento formulados por parte de entidades externa como de la Oficina de Control Interno</t>
  </si>
  <si>
    <t>P45</t>
  </si>
  <si>
    <t>Formulación y Actualización de los proyectos de Inversión del Instituto</t>
  </si>
  <si>
    <t>Actualización en la plataforma SUIFP de los proyectos activos del instituto para la próxima la vigencia 2022</t>
  </si>
  <si>
    <t>Estudio y aprobación de las nuevas propuestas a presentar como proyectos de inversión para la vigencia 2022</t>
  </si>
  <si>
    <t>Formulación de los proyectos nuevos en la MGA y SUIFP con su control de viabilidad del sector y del DNP vigencia 2022</t>
  </si>
  <si>
    <t>OFICINA SISTEMAS DE INFORMACIÓN</t>
  </si>
  <si>
    <t>D2</t>
  </si>
  <si>
    <t>P299</t>
  </si>
  <si>
    <t xml:space="preserve">Formulación, aprobación y publicación del  Plan de seguridad y privacidad de la información. </t>
  </si>
  <si>
    <t>Anual</t>
  </si>
  <si>
    <t xml:space="preserve">Plan de Seguridad y Privacidad de la Información </t>
  </si>
  <si>
    <t>Ing. Adriana Cetina Hernández</t>
  </si>
  <si>
    <t>Jefe de Oficina de Sistemas de Información</t>
  </si>
  <si>
    <t>Coordinadores de los Grupos de la OFISI / Responsable de Seguridad de la Información</t>
  </si>
  <si>
    <t>P300</t>
  </si>
  <si>
    <t>Formulación, aprobación y publicación del Plan Estratégico de Tecnologías de la Información PETI</t>
  </si>
  <si>
    <t>Plan Estratégico de Tecnologías de la Información y las Comunicaciones PETI</t>
  </si>
  <si>
    <t>DIRECCIÓN DE GESTIÓN CORPORATIVA</t>
  </si>
  <si>
    <t>Numero</t>
  </si>
  <si>
    <t>Semestral</t>
  </si>
  <si>
    <t>NURIAN OMAIRA ROJAS LÓPEZ</t>
  </si>
  <si>
    <t>Coordinadora Grupo  Gestión Documental</t>
  </si>
  <si>
    <t>Nurian Omaira Rojas López</t>
  </si>
  <si>
    <t xml:space="preserve">Trimestral </t>
  </si>
  <si>
    <t>Coordinador Grupo</t>
  </si>
  <si>
    <t>Grupo de Presupuesto</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</si>
  <si>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</si>
  <si>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</si>
  <si>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</si>
  <si>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</si>
  <si>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</si>
  <si>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</si>
  <si>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S9</t>
  </si>
  <si>
    <t>PROGRAMACIÓN PRESUPUESTAL</t>
  </si>
  <si>
    <t>IS11</t>
  </si>
  <si>
    <t>P49</t>
  </si>
  <si>
    <t>Programar el presupuesto del Instituto acorde con los lineamientos emitidos desde el Ministerio de Hacienda y Crédito Público y el Departamento Nacional de Planeación</t>
  </si>
  <si>
    <t>Elaborar Acto Administrativo de desagregación Presupuestal</t>
  </si>
  <si>
    <t>Javier Vega Pulido</t>
  </si>
  <si>
    <t>Elaborar actos administrativos de asignación presupuestal inicial</t>
  </si>
  <si>
    <t>Consolidar y presentar el anteproyecto de Presupuesto del Instituto</t>
  </si>
  <si>
    <t>P50</t>
  </si>
  <si>
    <t xml:space="preserve">Formular el Programa Anual Mensualizado de Caja -PAC </t>
  </si>
  <si>
    <t xml:space="preserve">Elaborar en coordinación con la Dirección de Gestión Corporativa- Grupo Tesorería el Programa Anual Mensualizado de Caja -PAC </t>
  </si>
  <si>
    <t>IS12</t>
  </si>
  <si>
    <t xml:space="preserve">Porcentaje de cumplimiento de solicitudes de ajuste presupuesto demandadas tramitadas </t>
  </si>
  <si>
    <t>P51</t>
  </si>
  <si>
    <t xml:space="preserve">Formulación y publicación del Plan Anual de Adquisiciones </t>
  </si>
  <si>
    <t>Elaborar en coordinación con la Dirección de Gestión Corporativa- Subdirección de Gestión Contractual el Plan Anual de Adquisiciones PAA</t>
  </si>
  <si>
    <t>Realizar comunicado a la Dirección de Gestión Corporativa- Subdirección de Gestión Contractual enviado el documento del Plan Anual de Adquisiciones PAA aprobado por la Dirección General, para la publicación en el SECOP II.</t>
  </si>
  <si>
    <t>GRUPO ATENCIÓN AL CIUDADANO</t>
  </si>
  <si>
    <t>OD3</t>
  </si>
  <si>
    <t>Ejecutar la planeación institucional en el marco de los valores del servicio público.</t>
  </si>
  <si>
    <t>C5</t>
  </si>
  <si>
    <t>RELACIÓN -ESTADO CIUDADANO</t>
  </si>
  <si>
    <t>OE6</t>
  </si>
  <si>
    <t>Fortalecer la comunidad penitenciaria y su relación con el Instituto en un entorno confiable que permita la apertura y el aprovechamiento de los datos públicos.</t>
  </si>
  <si>
    <t>IE6</t>
  </si>
  <si>
    <t>Eficacia de la participación ciudadana para mejorar la gestión institucional</t>
  </si>
  <si>
    <t>S10</t>
  </si>
  <si>
    <t>TRANSPARENCIA Y ACCESO A LA INFORMACIÓN PÚBLICA</t>
  </si>
  <si>
    <t>IS13</t>
  </si>
  <si>
    <t>Porcentaje  de atenciones y orientaciones  demandadas Atendidas</t>
  </si>
  <si>
    <t>P52</t>
  </si>
  <si>
    <t>Formular  acciones preventivas con base  a  las quejas  de mayor Impacto analizadas en el comité de atención, evaluación y  tramites de quejas , reclamos  e informes CRAET, que afecten la imagen del instituto.</t>
  </si>
  <si>
    <t>Leyda Milena Medina Lozano</t>
  </si>
  <si>
    <t>Coordinadora de Atención al Ciudadano</t>
  </si>
  <si>
    <t>Realizar una (1) campaña teniendo en cuenta el diagnostico presentado por las Direcciones regionales y sede central.</t>
  </si>
  <si>
    <t>P53</t>
  </si>
  <si>
    <t>Hacer seguimiento y control a las respuestas de las PQRSD por parte de las dependencias del Instituto, a través del módulo Gesdoc - PQRSD.</t>
  </si>
  <si>
    <t>Profesional Universitario</t>
  </si>
  <si>
    <t>P55</t>
  </si>
  <si>
    <t>Publicar y divulgar los resultados de percepción de la ciudadanía.</t>
  </si>
  <si>
    <t>P56</t>
  </si>
  <si>
    <t>P57</t>
  </si>
  <si>
    <t>P60</t>
  </si>
  <si>
    <t>P308</t>
  </si>
  <si>
    <t>GRUPO ASUNTOS PENITENCIARIOS</t>
  </si>
  <si>
    <t>Cumplimiento, Traslados, remisiones y fijaciones según solicitudes</t>
  </si>
  <si>
    <t>P64</t>
  </si>
  <si>
    <t>Requerimientos de  remisiones de la población privada de la libertad,  atendidos siguiendo las directrices, criterios y procedimientos de conformidad con la ley</t>
  </si>
  <si>
    <t>Luz Adriana Cubillos Soto</t>
  </si>
  <si>
    <t>Coordinadora Grupo Asuntos Penitenciarios</t>
  </si>
  <si>
    <t>Recibir las solicitudes de remisión para diligencias judiciales o médicas de la población  privada de la libertad y elaborar los actos administrativos  de los que son competencia de la Dirección General (internos de connotación nacional, categorizados en alta seguridad nivel uno y los reclusos que son miembros representantes de la ley de Justicia y Paz y extraditables)</t>
  </si>
  <si>
    <t>Técnico Operativo</t>
  </si>
  <si>
    <t>Ana Lucía Villavicencio Jurado</t>
  </si>
  <si>
    <t xml:space="preserve">Recibir las solicitudes de remisión para diligencias judiciales o médicas de la población privada de la libertad y comunicar a los establecimientos las que son de su competencia    </t>
  </si>
  <si>
    <t>P65</t>
  </si>
  <si>
    <t xml:space="preserve">Requerimientos de  traslados  de la población privada de la libertad,  atendidos siguiendo las directrices, criterios y procedimientos de conformidad con la ley </t>
  </si>
  <si>
    <t>Recibir, analizar, y responder solicitudes de traslado de establecimiento de internos por diferentes motivos</t>
  </si>
  <si>
    <t>Sustanciar las solicitudes de traslado de establecimiento para ser analizadas por la Junta Asesora de Traslados y proyectar los actos administrativos a que haya lugar.</t>
  </si>
  <si>
    <t xml:space="preserve">Dar respuesta a tutelas relacionadas con traslado de internos. </t>
  </si>
  <si>
    <t xml:space="preserve">Realizar seguimiento del cumplimiento de las disposiciones de traslado de la población privada de la libertad, ordenadas por la Dirección General, e informar al superior inmediato de las novedades. </t>
  </si>
  <si>
    <t>P66</t>
  </si>
  <si>
    <t xml:space="preserve">Elaborar los actos administrativos  para la fijación en establecimientos de Reclusión del Orden Nacional de personas capturadas con fines de extradición </t>
  </si>
  <si>
    <t>Elaborar los actos administrativos de entrega de personas capturadas con fines de extradición que se encuentren privadas de la libertad en Establecimientos de Reclusión del Orden Nacional</t>
  </si>
  <si>
    <t>Elaborar los actos administrativos de asignación de Establecimiento de Reclusión a los privados de la libertad Colombianos que se encuentren cumpliendo condena en otros países y que les haya sido aprobada la repatriación y entrega de extranjeros recluidos en Colombia solicitados por su país de origen</t>
  </si>
  <si>
    <t>P69</t>
  </si>
  <si>
    <t>C6</t>
  </si>
  <si>
    <t>P72</t>
  </si>
  <si>
    <t>P75</t>
  </si>
  <si>
    <t xml:space="preserve">Actualizar la caracterización del ciudadano de acuerdo a la guía del DNP y normatividad vigente </t>
  </si>
  <si>
    <t>GRUPO DE RELACIONES INTERNACIONALES Y PROTOCOLO</t>
  </si>
  <si>
    <t>S11</t>
  </si>
  <si>
    <t>SERVICIO AL CIUDADANO</t>
  </si>
  <si>
    <t>IS16</t>
  </si>
  <si>
    <t>Porcentaje de cumplimiento de demanda de eventos Y/o logística institucional organizados</t>
  </si>
  <si>
    <t>P77</t>
  </si>
  <si>
    <t xml:space="preserve">Requerimientos asociados a eventos y/o logística que conlleven a mejorar la percepción de la comunidad y la potencialización de la imagen de la entidad ante los grupos de interés, atendidos.  </t>
  </si>
  <si>
    <t>Coordinadora Grupo</t>
  </si>
  <si>
    <t xml:space="preserve">Realizar el seguimiento necesario para la verificación de asistencia a eventos u otros. </t>
  </si>
  <si>
    <t>Tramitar la elaboración de papelería requerida para atender los eventos de logística de la Dirección General.</t>
  </si>
  <si>
    <t>IS17</t>
  </si>
  <si>
    <t>Porcentaje de cumplimiento de Alianzas estratégicas gubernamentales y no gubernamentales acordadas</t>
  </si>
  <si>
    <t>P78</t>
  </si>
  <si>
    <t xml:space="preserve">Fomentar las relaciones institucionales del INPEC con organismos y entidades internacionales,  y con entidades Nacionales que tengan competencia en lo internacional. </t>
  </si>
  <si>
    <t xml:space="preserve"> Impulsar la movilidad de funcionarios y directivos, así como propiciar la difusión y promoción de buenas prácticas penitenciarias en Colombia.</t>
  </si>
  <si>
    <t>Tramitar ingresos consulares a los ERON</t>
  </si>
  <si>
    <t>Tramitar las repatriaciones activas y pasivas</t>
  </si>
  <si>
    <t>P79</t>
  </si>
  <si>
    <t xml:space="preserve">Coordinar el ingreso del Cuerpo Consular  y/o Agentes Diplomáticos en misión oficial a los Establecimientos del Orden Nacional.
</t>
  </si>
  <si>
    <t>Verificar las solicitudes de ingreso del Cuerpo Consular  y/o Agentes Diplomáticos en misión oficial a los Establecimientos del Orden Nacional.</t>
  </si>
  <si>
    <t>Emitir las autorizaciones aprobadas y firmadas por la Dirección de custodia y Vigilancia</t>
  </si>
  <si>
    <t>P80</t>
  </si>
  <si>
    <t xml:space="preserve">Realizar  las gestiones Administrativas de  las Comisiones al Extranjero y/o Repatriaciones de los Funcionarios Postulados para dichas actividades. 
</t>
  </si>
  <si>
    <t xml:space="preserve">Tramitar las  Gestiones Administrativas para  las Comisiones al Extranjero y/o Repatriaciones de los Funcionarios Postulados para dichas actividades. </t>
  </si>
  <si>
    <t>P81</t>
  </si>
  <si>
    <t xml:space="preserve">Realización del Encuentro Anual de Cónsules Acreditados en Colombia con la Dirección General.
</t>
  </si>
  <si>
    <t>Realizar y enviar las invitaciones al cuerpo consular acreditado en Colombia.</t>
  </si>
  <si>
    <t>Verificación de la asistencia y la organización del evento.</t>
  </si>
  <si>
    <t>P82</t>
  </si>
  <si>
    <t xml:space="preserve">Coordinar la Recepción y Atención de las visitas de las diferentes delegaciones extranjeras mediante las gestiones administrativas, logísticas y protocolarias en procura de mantener la imagen del instituto  
</t>
  </si>
  <si>
    <t>Coordinación con las diferentes dependencias vinculadas a la recepción de la delegación</t>
  </si>
  <si>
    <t>Coordinación y logística de la recepción de acuerdo a su agenda.</t>
  </si>
  <si>
    <t>S12</t>
  </si>
  <si>
    <t>RACIONALIZACIÓN DE TRAMITE</t>
  </si>
  <si>
    <t>IS18</t>
  </si>
  <si>
    <t>Utilidad o beneficio de la acción de racionalización para el ciudadano</t>
  </si>
  <si>
    <t>P83</t>
  </si>
  <si>
    <t>Generar espacios de participación de la ciudadanía para identificar acciones de mejora y posibilidades de racionalización de trámites.</t>
  </si>
  <si>
    <t>Elvira Isabel Rowlands Gómez</t>
  </si>
  <si>
    <t>P84</t>
  </si>
  <si>
    <t>Actualización y monitoreo de los trámites y servicios del Instituto en el Sistema Único de Información de Trámites – SUIT.</t>
  </si>
  <si>
    <t>Porcentaje de cumplimiento de Seguimientos oportunos de tramites  reportados en el aplicativo</t>
  </si>
  <si>
    <t>P85</t>
  </si>
  <si>
    <t>Hacer seguimiento al registro trimestralmente en el modulo gestión datos de operación del SUIT, información de uso de trámites que realizan los dueños de los trámites</t>
  </si>
  <si>
    <t>S13</t>
  </si>
  <si>
    <t xml:space="preserve">RENDICIÓN DE CUENTAS Y PARTICIPACIÓN CIUDADANA </t>
  </si>
  <si>
    <t>Eficacia de la rendición de cuentas para mejorar la gestión institucional</t>
  </si>
  <si>
    <t>P86</t>
  </si>
  <si>
    <t>Conformación del equipo de trabajo de la estrategia de rendición de cuentas y definición de plan de trabajo.</t>
  </si>
  <si>
    <t>P87</t>
  </si>
  <si>
    <t>Habilitar un blog virtual en la página web institucional como acción de diálogo de la Rendición de Cuentas.</t>
  </si>
  <si>
    <t>IS20</t>
  </si>
  <si>
    <t>Porcentaje de satisfacción de la audiencia de  rendición de cuentas para mejorar la gestión institucional</t>
  </si>
  <si>
    <t>P88</t>
  </si>
  <si>
    <t>Generar acciones de coordinación y articulación con las Direcciones Regionales y dependencias vinculantes para el desarrollo de los espacios de diálogo definidos en la estrategia de RDC</t>
  </si>
  <si>
    <t>P89</t>
  </si>
  <si>
    <t xml:space="preserve">Informe de gestión anual de la entidad publicado en la página web institucional </t>
  </si>
  <si>
    <t>Consolidar y realizar los ajustes correspondientes del Plan del Informe de Gestión  para la vigencia 2020 y presentarlo al comité</t>
  </si>
  <si>
    <t>Realizar la divulgación del  Informe de Gestión  a los Directivos, vigencia 2020</t>
  </si>
  <si>
    <t>P92</t>
  </si>
  <si>
    <t>P93</t>
  </si>
  <si>
    <t>IS19</t>
  </si>
  <si>
    <t>Incremento en la participación ciudadana en relación a la vigencia anterior para mejorar la gestión institucional</t>
  </si>
  <si>
    <t>P101</t>
  </si>
  <si>
    <t>P102</t>
  </si>
  <si>
    <t>Realizar Actividad lúdica de estímulo para la gestión de rendición de cuentas dirigida a servidores penitenciarios</t>
  </si>
  <si>
    <t>P103</t>
  </si>
  <si>
    <t>P104</t>
  </si>
  <si>
    <t>P105</t>
  </si>
  <si>
    <t>Socializar la oferta pública de servicios del Instituto y generar espacios de participación con ciudadanía y demás grupos de valor (Ferias de servicio).</t>
  </si>
  <si>
    <t>S14</t>
  </si>
  <si>
    <t>TIC PARA LA SOCIEDAD</t>
  </si>
  <si>
    <t>IS22</t>
  </si>
  <si>
    <t>Porcentaje de cumplimiento de los soportes técnicos de los sistemas de información de apoyo demandados solucionados</t>
  </si>
  <si>
    <t>P106</t>
  </si>
  <si>
    <t>Porcentual.</t>
  </si>
  <si>
    <t xml:space="preserve">Realizar la publicación de información  en el botón "Transparencia y Acceso a la información pública" de la pagina web del INPEC, (Ley 1712 de 2014). </t>
  </si>
  <si>
    <t>Coordinador Grupo Administración de la Información.</t>
  </si>
  <si>
    <t>P110</t>
  </si>
  <si>
    <t>Distinguido</t>
  </si>
  <si>
    <t>DE LA VENTANILLA HACIA ADENTRO</t>
  </si>
  <si>
    <t>OE7</t>
  </si>
  <si>
    <t>Mejorar el funcionamiento Institucional y su relación con otras entidades públicas.</t>
  </si>
  <si>
    <t>IE7</t>
  </si>
  <si>
    <t xml:space="preserve">Eficacia del análisis de datos para mejorar la gestión institucional </t>
  </si>
  <si>
    <t>S15</t>
  </si>
  <si>
    <t>IS24</t>
  </si>
  <si>
    <t xml:space="preserve">Porcentaje de Implementación y actualización del  SGI del Instituto  </t>
  </si>
  <si>
    <t>P113</t>
  </si>
  <si>
    <t>Proyectar para firma de la Dirección General los actos administrativos de reclasificación, denominación  y destinación de los pabellones de los ERON (previa autorización de DINPE .Parágrafo 2 art. 20 Resol.6349 /16)</t>
  </si>
  <si>
    <t>Profesional universitario</t>
  </si>
  <si>
    <t>Presentar al grupo de recursos y conceptos de la OFAJU los proyectos de actos administrativos.</t>
  </si>
  <si>
    <t>P114</t>
  </si>
  <si>
    <t>Presentar previo requerimiento de Minjusticia o DINPE estudios para la reforma o rediseño de la Estructura del Instituto (cumplimiento Directiva Presidencial 019/2018)</t>
  </si>
  <si>
    <t>Revisar los entregables de los contratistas en el marco del rediseño institucional acorde con las directrices del jefe de la OFPLA.</t>
  </si>
  <si>
    <t xml:space="preserve">Porcentaje de Implementación y actualización del  SGI del Instituto   </t>
  </si>
  <si>
    <t>P115</t>
  </si>
  <si>
    <t>Actualizar la política de calidad en el marco de NTC-ISO 9001:2015 y demás documentos asociados al proceso Planificación Institucional de acuerdo a las necesidades.</t>
  </si>
  <si>
    <t>Revisar los documentos asociados al proceso de planificación institucional enviados a flujo de aprobación</t>
  </si>
  <si>
    <t>P116</t>
  </si>
  <si>
    <t>Requerir a los dueños de procesos la actualización de los documentos del SGI asociados a los procesos a cargo y suprimir el uso de la Ruta Virtual de la Calidad en lo correspondiente a la documentación del sistema de gestión integrado.(Ruta Virtual únicamente para uso de doctrina institucional directivas y circulares).</t>
  </si>
  <si>
    <t>Solicitar a los dueños de los procesos que aún tienen documentos del SGI publicados en la Ruta con el fin que los actualicen en ISOlucion o requieran su eliminación.</t>
  </si>
  <si>
    <t>Proyectar los actos administrativos para la eliminación de documentos del SGI publicados en la Ruta.</t>
  </si>
  <si>
    <t>Coordinador GRUDO</t>
  </si>
  <si>
    <t>Ds. Eduardo Guzmán</t>
  </si>
  <si>
    <t>P118</t>
  </si>
  <si>
    <t xml:space="preserve">Reforzar y capacitar a los integrantes del equipo operativo calidad MECI en el modulo de documentación de la herramienta ISOlucion  de acuerdo a requerimientos presentados a la OFPLA por los dueños de proceso </t>
  </si>
  <si>
    <t xml:space="preserve">Evaluar la sesión de capacitación </t>
  </si>
  <si>
    <t>P119</t>
  </si>
  <si>
    <t xml:space="preserve">Informar a la Dirección General anualmente el desempeño de  Gestión del sistema de Gestión de la Calidad y sobre las oportunidades de mejora </t>
  </si>
  <si>
    <t>Elaborar el informe de desempeño del Sistema de Gestión de Calidad (documentación) y oportunidades de mejora.</t>
  </si>
  <si>
    <t>Presentar el informe a la Dirección General</t>
  </si>
  <si>
    <t>OFICINA ASESORA JURÍDICA</t>
  </si>
  <si>
    <t>GESTIÓN POR  VALORES</t>
  </si>
  <si>
    <t>S16</t>
  </si>
  <si>
    <t>EFICIENCIA DEL GASTO PÚBLICO</t>
  </si>
  <si>
    <t>IS32</t>
  </si>
  <si>
    <t xml:space="preserve">Porcentaje de recursos programados en el PAA para ejecutar en el periodo  ejecutados        </t>
  </si>
  <si>
    <t>P121</t>
  </si>
  <si>
    <t>JEFE OFAJU</t>
  </si>
  <si>
    <t>Proyectar y liquidar resoluciones que ordenan el pago de sentencias  previa disponibilidad presupuestal y hasta agotar presupuesto de la vigencia fiscal.</t>
  </si>
  <si>
    <t>Proyectar y liquidar resoluciones que ordenan el pago de  conciliaciones previa disponibilidad presupuestal y hasta agotar presupuesto de la vigencia fiscal.</t>
  </si>
  <si>
    <t>IS25</t>
  </si>
  <si>
    <t>Porcentaje de Ejecución Presupuestal</t>
  </si>
  <si>
    <t>P122</t>
  </si>
  <si>
    <t>Evaluación y Seguimiento a la Ejecución Presupuestal realizada</t>
  </si>
  <si>
    <t xml:space="preserve">Realizar Informe de Seguimiento mensual a la ejecución Presupuestal </t>
  </si>
  <si>
    <t>Realizar Informe mensual  de seguimiento de Compromisos y Obligaciones presupuestales por Regional y sus Establecimientos de Reclusión adscritos .</t>
  </si>
  <si>
    <t>Realizar las modificaciones presupuestales solicitadas y viabilizadas.</t>
  </si>
  <si>
    <t>Realizar  las modificaciones del Plan Anual de Adquisiciones solicitadas y viabilizadas.</t>
  </si>
  <si>
    <t>OE10</t>
  </si>
  <si>
    <t>Desarrollar los procedimientos administrativos para el cumplimiento de la ejecución del plan anual de caja</t>
  </si>
  <si>
    <t>IS28</t>
  </si>
  <si>
    <t>Porcentaje de cumplimiento de Cuentas pagadas/Cuentas radicadas</t>
  </si>
  <si>
    <t>P132</t>
  </si>
  <si>
    <t>Garantizar que las Subunidades ejecutoras cuenten con el cupo PAC requerido, el cual debe ser gestionado ante la Dirección General de Crédito Publico y Tesoro Nacional del Ministerio de Hacienda y Crédito Público.</t>
  </si>
  <si>
    <t>SANDRA YANETH ÁVILA MORENO</t>
  </si>
  <si>
    <t>Coordinador Grupo Tesorería</t>
  </si>
  <si>
    <t>Sandra Yaneth Ávila Moreno</t>
  </si>
  <si>
    <t>P133</t>
  </si>
  <si>
    <t>Cumplir con las obligaciones financieras a cargo del Instituto de acuerdo al PAC aprobado y  atendiendo los lineamientos de la Dirección General de Crédito Publico y Tesoro Nacional.</t>
  </si>
  <si>
    <t>Asignar a las subunidades ejecutoras el cupo PAC solicitado, conforme al PAC aprobado por la Dirección General de Crédito Publico y Tesoro Nacional, con el fin de cumplir con el pago de las obligaciones en el mes correspondiente</t>
  </si>
  <si>
    <t>Realizar el control necesario para garantizar la ejecución en su totalidad del PAC solicitado a la Dirección General de Crédito Publico y Tesoro Nacional</t>
  </si>
  <si>
    <t>P134</t>
  </si>
  <si>
    <t>Realizar seguimiento a los recursos por concepto de ingresos propios del Instituto</t>
  </si>
  <si>
    <t>OE11</t>
  </si>
  <si>
    <t xml:space="preserve">Propender por la eficiente administración de los Recursos Físicos y específicamente de los Bienes Muebles y semovientes caninos del Instituto Nacional Penitenciario y Carcelario INPEC. </t>
  </si>
  <si>
    <t>IS29</t>
  </si>
  <si>
    <t>Porcentaje de cumplimiento de actas de toma física de las unidades ejecutoras del instituto</t>
  </si>
  <si>
    <t>P135</t>
  </si>
  <si>
    <t>Verificar que las unidades ejecutoras realicen los movimientos de manera oportuna en el aplicativo PCT para el manejo eficiente de los inventarios del Instituto</t>
  </si>
  <si>
    <t>Coordinadora Grupo de Manejo de Bienes Muebles</t>
  </si>
  <si>
    <t>Verificar en el aplicativo PCT que la información registrada por los funcionarios responsables de la administración de los bienes muebles en las bodegas de cada una de los centros de costo, este debidamente diligenciada en relación a: los movimientos, estados, localización y responsables de su custodia.</t>
  </si>
  <si>
    <t>P136</t>
  </si>
  <si>
    <t>Mantener el Registro actualizado de los ejemplares caninos adquiridos por el Instituto en las diferentes modalidades.</t>
  </si>
  <si>
    <t>P137</t>
  </si>
  <si>
    <t>Efectuar control y seguimiento de los bienes muebles que son susceptibles para dar de baja en cada una de las unidades ejecutoras del Instituto</t>
  </si>
  <si>
    <t>P138</t>
  </si>
  <si>
    <t xml:space="preserve">Tener el control del parque automotor del instituto </t>
  </si>
  <si>
    <t>GLORIA INES TORRES BARACALDO</t>
  </si>
  <si>
    <t>Coordinadora Grupo de Vehículos</t>
  </si>
  <si>
    <t>Elaborar 3 tomas física al parque automotor</t>
  </si>
  <si>
    <t>Analista de sistemas</t>
  </si>
  <si>
    <t>Realizar mantenimiento preventivo y correctivo parque automotor del nivel central</t>
  </si>
  <si>
    <t>Auxiliar Administrativo</t>
  </si>
  <si>
    <t>Álvaro Moreno</t>
  </si>
  <si>
    <t>Realizar 2 verificaciones al parque automotor a nivel nacional con el fin de establecer que cuentan con la revisión tecno mecánica y el seguro SOAT</t>
  </si>
  <si>
    <t>Retomar con la Oficina de Sistemas de Información la continuidad de la elaboración del Aplicativo para el seguimiento y control individual del parque automotor a nivel nacional</t>
  </si>
  <si>
    <t>P139</t>
  </si>
  <si>
    <t xml:space="preserve">Controlar los bienes muebles de las unidades ejecutoras de propiedad del Instituto </t>
  </si>
  <si>
    <t>OE12</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</si>
  <si>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t>
  </si>
  <si>
    <t>IS30</t>
  </si>
  <si>
    <t xml:space="preserve">Número de reportes de armamento de los ERON elaborado </t>
  </si>
  <si>
    <t>P140</t>
  </si>
  <si>
    <t>Dotar del suministro de material defensa y municiones a los establecimientos carcelarios, centros de instrucción y grupos especiales-GROPES.</t>
  </si>
  <si>
    <t>Coordinador Grupo Armamento e Intendencia</t>
  </si>
  <si>
    <t>P141</t>
  </si>
  <si>
    <t xml:space="preserve">Garantizar la entrega de la dotación de intendencia a los establecimientos carcelarios, centros de instrucción y grupos especiales-GROPES que es adquirida mediante la contratación estatal </t>
  </si>
  <si>
    <t>Tramitar los lineamientos para la adquisición de las pólizas y su cobertura de acuerdo a las necesidades que presente el INPEC</t>
  </si>
  <si>
    <t>IS31</t>
  </si>
  <si>
    <t>Porcentaje de cumplimiento de Avisos de Siniestros reportados  Presentados a los Corredores de Seguros</t>
  </si>
  <si>
    <t>P142</t>
  </si>
  <si>
    <t>OE13</t>
  </si>
  <si>
    <t>P143</t>
  </si>
  <si>
    <t>P144</t>
  </si>
  <si>
    <t>Atender y tramitar oportunamente los informes de reclamación de siniestros presentados por los servidores públicos del INPEC</t>
  </si>
  <si>
    <t>Presentar el Plan Anual de Adquisiciones, Publicado en la página web y en el SECOP.</t>
  </si>
  <si>
    <t xml:space="preserve">Gestión Contractual </t>
  </si>
  <si>
    <t>OE14</t>
  </si>
  <si>
    <t xml:space="preserve">Realizar las acciones para adelantar la gestión contractual  en todo su ciclo de acuerdo con las normas de contratación vigentes. </t>
  </si>
  <si>
    <t xml:space="preserve">Porcentaje de recursos programados en el PAA para ejecutar en el periodo  ejecutados              </t>
  </si>
  <si>
    <t>P145</t>
  </si>
  <si>
    <t>Lograr la eficiente y oportuna adquisición de los bienes y servicios programados en el Plan Anual de Adquisiciones para la vigencia</t>
  </si>
  <si>
    <t>Subdirectora Gestión Contractual</t>
  </si>
  <si>
    <t xml:space="preserve">Porcentaje de recursos programados en el PAA para ejecutar en el periodo  ejecutados            </t>
  </si>
  <si>
    <t>P146</t>
  </si>
  <si>
    <t>Asegurar la eficiente y oportuna función de supervisión a la ejecución contractual</t>
  </si>
  <si>
    <t>OD4</t>
  </si>
  <si>
    <t>C7</t>
  </si>
  <si>
    <t>OE15</t>
  </si>
  <si>
    <t>IE8</t>
  </si>
  <si>
    <t>IS33</t>
  </si>
  <si>
    <t>P147</t>
  </si>
  <si>
    <t xml:space="preserve">Realizar el seguimiento de la ejecución presupuestal dando cumplimiento a las metas establecidas para tal fin en el plan de Acción, para aprovechar los recursos asignados con eficiencia y eficacia. </t>
  </si>
  <si>
    <t xml:space="preserve">Porcentaje de apropiación definitiva del presupuesto </t>
  </si>
  <si>
    <t>P148</t>
  </si>
  <si>
    <t>Controlar, analizar y hacer seguimiento a la ejecución presupuestal de gastos de los diferentes rubros que la conforman, con el propósito de optimizar y aprovechar los recursos asignados al Instituto.</t>
  </si>
  <si>
    <t>Generar reportes mensuales con el análisis de resultado de la Ejecución Presupuestal y remitir a nivel nacional</t>
  </si>
  <si>
    <t>Coordinador Grupo Presupuesto</t>
  </si>
  <si>
    <t>P149</t>
  </si>
  <si>
    <t>Apoyar a la Dirección de Atención y Tratamiento en la preparación y presentación de los recursos propios generados en los establecimientos de reclusión.</t>
  </si>
  <si>
    <t>P150</t>
  </si>
  <si>
    <t>Validar los soportes del anteproyecto de recursos propios generados por cada establecimiento de reclusión, previamente avalados por la dirección regional, para la aprobación del anteproyecto de presupuesto que se presente al Ministerio de Hacienda y Crédito Público.</t>
  </si>
  <si>
    <t>Grupo Contable</t>
  </si>
  <si>
    <t>OE8</t>
  </si>
  <si>
    <t>IS26</t>
  </si>
  <si>
    <t>Número de Seguimientos  a las subunidades ejecutoras en cumplimiento de la información contable</t>
  </si>
  <si>
    <t>P306</t>
  </si>
  <si>
    <t>OE9</t>
  </si>
  <si>
    <t>Coordinar en materia administrativa el seguimiento que  involucre, los servicios públicos,  las necesidades de infraestructura de los ERON las cuales se presentan a la USPEC y necesidades de la Dirección General y Direcciones Regionales.</t>
  </si>
  <si>
    <t>P307</t>
  </si>
  <si>
    <t>JAVIER ALEXANDER SÁNCHEZ ZULUAGA</t>
  </si>
  <si>
    <t>Coordinador Grupo Logístico</t>
  </si>
  <si>
    <t>Realizar el documento en formato Excel con la información que se considere pertinente, para dar inicio a la HV de los ERON esto con el propósito  de contar con las necesidades de infraestructura, servicios públicos, impuesto predial y tasas retributivas.</t>
  </si>
  <si>
    <t>Profesional Especializado</t>
  </si>
  <si>
    <t>Coordinadores de los Grupos de la OFISI</t>
  </si>
  <si>
    <t>S18</t>
  </si>
  <si>
    <t xml:space="preserve">SEGURIDAD DIGITAL </t>
  </si>
  <si>
    <t>IS36</t>
  </si>
  <si>
    <t>Porcentaje de implementación de la Política de Gobierno Digital establecida por MINTIC.</t>
  </si>
  <si>
    <t>P156</t>
  </si>
  <si>
    <t>Implementar el Plan de seguridad y privacidad de la información</t>
  </si>
  <si>
    <t>Plan de seguridad y privacidad de la información</t>
  </si>
  <si>
    <t>Coordinadores de los Grupos de la OFISI /Responsable de Seguridad de la Información</t>
  </si>
  <si>
    <t>IS37</t>
  </si>
  <si>
    <t>Porcentaje de la eficacia del buen uso y aprovechamiento de la infraestructura tecnológica del Instituto</t>
  </si>
  <si>
    <t>P157</t>
  </si>
  <si>
    <t>Plan de Tratamiento de Riesgos de Seguridad y Privacidad de la Información</t>
  </si>
  <si>
    <t>IS38</t>
  </si>
  <si>
    <t>P158</t>
  </si>
  <si>
    <t>S19</t>
  </si>
  <si>
    <t>DEFENSA JURÍDICA</t>
  </si>
  <si>
    <t>IS41</t>
  </si>
  <si>
    <t>Trámites de  defensa jurídica, judicial y extrajudicial de la entidad en términos y oportunidades concedidas por los Jueces de la Republica</t>
  </si>
  <si>
    <t>P159</t>
  </si>
  <si>
    <t>Revisar, estudiar y elaborar las  fichas de  solicitudes de conciliación para incluir en la orden del día  y presentar en sesión ordinaria o extraordinaria al comité de conciliaciones y defensa judicial del INPEC</t>
  </si>
  <si>
    <t xml:space="preserve">SECRETARIO TÉCNICO DEL COMITÉ DE CONCILIACIONES Y DEFENSA JUDICIAL DEL INPEC </t>
  </si>
  <si>
    <t>CAMILO ARDILA ROA</t>
  </si>
  <si>
    <t>P160</t>
  </si>
  <si>
    <t>COORDINADOR GRUDE</t>
  </si>
  <si>
    <t>PROFESIONALES OFAJU</t>
  </si>
  <si>
    <t>Mantener y actualizar las base de datos "cuadro general de coactivos del INPEC" de acuerdo con los tramites realizados.</t>
  </si>
  <si>
    <t>P161</t>
  </si>
  <si>
    <t xml:space="preserve">Presentar al  Comité de Conciliaciones las ordenes de pago.   </t>
  </si>
  <si>
    <t>AUXILIAR/TECNCIO  DEL GRUPO</t>
  </si>
  <si>
    <t>ASIGNADO PARA CADA SESION</t>
  </si>
  <si>
    <t>PROFESIONAL DEL GRUPO</t>
  </si>
  <si>
    <t>P162</t>
  </si>
  <si>
    <t>Conciliación estado procesos judiciales entre el grupo de jurisdicción coactiva, demandas y defensa judicial de la Oficina Asesora Jurídica y Grupo Contable- Dirección de Gestión Corporativa</t>
  </si>
  <si>
    <t>PROFESIONAL/AUXILIAR/TECNCIO  DEL GRUPO</t>
  </si>
  <si>
    <t>BLANCA GORDO O PROFESIONAL ASIGNADO</t>
  </si>
  <si>
    <t>Realizar descarga mensual de reporte EKOGUI el primer día hábil de cada mes como insumo para el informe mensual estado procesos judiciales a GOCON de la Dirección de Gestión Corporativa y cuando lo requieran los  órganos y dependencia de control.</t>
  </si>
  <si>
    <t>TECNICO GRUDE</t>
  </si>
  <si>
    <t>BLANCA GORDO</t>
  </si>
  <si>
    <t>PROFESIONAL UNIVERSITARIO</t>
  </si>
  <si>
    <t>DORIS SANCHEZ</t>
  </si>
  <si>
    <t>Elaborar informe mensual con base en las descarga EKOGUI sobre el estado de los procesos judiciales y enviarlo al GOCON  durante los  10 primeros días hábiles siguientes al mes vencido. Informe elaborado con base en la descarga EKOGUI, atender y realizar los ajustes que sean requeridos por GOCON</t>
  </si>
  <si>
    <t>P163</t>
  </si>
  <si>
    <t>Seguimiento al cumplimiento  de las actividades de la Política de prevención del daño antijurídico.</t>
  </si>
  <si>
    <t>P164</t>
  </si>
  <si>
    <t>Registrar en el EKOGUI las acciones de repetición ordenadas.</t>
  </si>
  <si>
    <t>EL PROFESIONAL QUE FUNJA COMO APODERADO DEL PROCESO</t>
  </si>
  <si>
    <t xml:space="preserve"> ABOGADO APODERADO DEL PROCESO DE ORDEN NACIONAL</t>
  </si>
  <si>
    <t>P165</t>
  </si>
  <si>
    <t>Acciones de tutela notificadas, registradas en el aplicativo SIJUR y contestada</t>
  </si>
  <si>
    <t>COORDINADOR GRUTU</t>
  </si>
  <si>
    <t>JOSE ANTONIO TORRES CERÓN</t>
  </si>
  <si>
    <t>PROFESIONALES, TECNICOS Y AUXILARES DEL GRUPO</t>
  </si>
  <si>
    <t>FUNCIONARIOS DEL GRUPO CON RESPONSABILIDADES ASIGNADAS</t>
  </si>
  <si>
    <t>Registrar en la base de datos  entrada y salida de Acciones de Tutela e incidentes de desacato el estado y tramite a las mismas  como mecanismo de seguimiento y  control organizando los soportes de acuerdo con las normas de Gestión documental.</t>
  </si>
  <si>
    <t>VIVIANA ESTEPA</t>
  </si>
  <si>
    <t>Realizar eventos de capacitación y entrenamiento sobre el aplicativo SIJUR y promover su actualización a nivel nacional</t>
  </si>
  <si>
    <t>Mejorar el funcionamiento Institucional y su relación con otras entidades públicas</t>
  </si>
  <si>
    <t>IS42</t>
  </si>
  <si>
    <t>P166</t>
  </si>
  <si>
    <t>Procesos disciplinarios con decisión de fondo</t>
  </si>
  <si>
    <t>HERNEY MORENO VELANDIA</t>
  </si>
  <si>
    <t>JEFE OFIDI</t>
  </si>
  <si>
    <t>IS43</t>
  </si>
  <si>
    <t>P167</t>
  </si>
  <si>
    <t>Quejas e informes disciplinarios recibidos y evaluados.</t>
  </si>
  <si>
    <t>IS44</t>
  </si>
  <si>
    <t>P168</t>
  </si>
  <si>
    <t>P169</t>
  </si>
  <si>
    <t>S20</t>
  </si>
  <si>
    <t>MEJORA NORMATIVA</t>
  </si>
  <si>
    <t>Porcentaje de cumplimiento de los trámites de  defensa jurídica, judicial y extrajudicial de la entidad en términos y oportunidades concedidas por los Jueces de la Republica</t>
  </si>
  <si>
    <t>P170</t>
  </si>
  <si>
    <t>Fallos de segunda instancia dentro de los procesos disciplinarios que se surten en contra de los funcionarios públicos, proyectados y presentados</t>
  </si>
  <si>
    <t xml:space="preserve">Proyectar 25 decisiones sobre los procesos de segunda instancia a nivel nacional para  firma Director General  </t>
  </si>
  <si>
    <t>COORDINADOR GRECO</t>
  </si>
  <si>
    <t>YURY BIBIANA GARCÍA  LOZANO</t>
  </si>
  <si>
    <t>PROFESIONALES GRECO</t>
  </si>
  <si>
    <t>Registrar en la base de datos los expedientes relacionados con las decisiones de segunda instancia</t>
  </si>
  <si>
    <t>TECNICOS/AUXILIARES GRECO</t>
  </si>
  <si>
    <t>P171</t>
  </si>
  <si>
    <t xml:space="preserve">Conceptos jurídicos en materia de régimen penitenciario y carcelario, administrativo y legal. solicitados y resueltos </t>
  </si>
  <si>
    <t xml:space="preserve">Proyectar y atender  los conceptos jurídicos  requeridos por las diferentes áreas que lo requieran. </t>
  </si>
  <si>
    <t>P174</t>
  </si>
  <si>
    <t xml:space="preserve">Tramites de casa cárcel solicitados y resueltos </t>
  </si>
  <si>
    <t>Atender  las solicitudes y tramites de casa cárcel solicitados a la OFAJU</t>
  </si>
  <si>
    <t>PROFESIONAL OFAJU</t>
  </si>
  <si>
    <t>Registrar en la base da datos dispuesta para seguimiento y control las solicitudes y tramites sobre Casa Cárcel emitidos por la OFAJU.</t>
  </si>
  <si>
    <t>EVALUACIÓN DE RESULTADOS</t>
  </si>
  <si>
    <t>Conocer los avances en la consecución de resultados previstos en su marco estratégico.</t>
  </si>
  <si>
    <t>SEGUIMIENTO Y EVALUACIÓN DEL DESEMPEÑO INSTITUCIONAL</t>
  </si>
  <si>
    <t>Promover al Instituto el seguimiento a la gestión y su desempeño</t>
  </si>
  <si>
    <t>Eficacia del seguimiento a la gestión institucional y la evaluación de los resultados obtenidos</t>
  </si>
  <si>
    <t>S21</t>
  </si>
  <si>
    <t>IS47</t>
  </si>
  <si>
    <t>Porcentaje  del cumplimiento al seguimiento del plan institucional Nacional</t>
  </si>
  <si>
    <t>P175</t>
  </si>
  <si>
    <t xml:space="preserve">Realizar seguimiento anual al Plan de Direccionamiento estratégico. </t>
  </si>
  <si>
    <t>Consolidar los resultados de las dependencias en el plan de acción y procesarlos para obtener la evaluación del Direccionamiento estratégico con su nueva matriz</t>
  </si>
  <si>
    <t>P176</t>
  </si>
  <si>
    <t>Realizar seguimiento Trimestral al Plan de Acción.</t>
  </si>
  <si>
    <t>Generar trimestralmente el Informe de seguimiento del plan de acción y presentarlo ante el  comité institucional de desempeño</t>
  </si>
  <si>
    <t>P177</t>
  </si>
  <si>
    <t>Realizar seguimiento Trimestral al modelo integrado de planeación y gestión</t>
  </si>
  <si>
    <t>Generar trimestralmente el Informe de seguimiento del Modelo integrado de Planeación y Gestión y presentarlo ante el ministerio y comité institucional de desempeño institucional).</t>
  </si>
  <si>
    <t>P178</t>
  </si>
  <si>
    <t>Informes de monitoreo al mapa de riesgos de corrupción vigente, con base en la información reportada por los dueños de proceso y según lo establecido en la Política de Administración del Riesgo</t>
  </si>
  <si>
    <t>IS48</t>
  </si>
  <si>
    <t>Porcentaje  del cumplimiento al seguimiento del plan institucional Dirección Regional</t>
  </si>
  <si>
    <t>P179</t>
  </si>
  <si>
    <t>Realizar seguimiento trimestral a los planes de acción de las Direcciones Regionales y establecimientos de reclusión.</t>
  </si>
  <si>
    <t>Verificar, analizar y evaluar el plan de acción de las direcciones Regionales y sus establecimientos de reclusión de su jurisdicción trimestralmente</t>
  </si>
  <si>
    <t>IS49</t>
  </si>
  <si>
    <t>Porcentaje  del cumplimiento al seguimiento del plan institucional Establecimiento de reclusión</t>
  </si>
  <si>
    <t>P180</t>
  </si>
  <si>
    <t>Realizar seguimiento al avance del plan de implementación Estándares "ACA" en Jamundí, Espinal y Escuela Penitenciaria</t>
  </si>
  <si>
    <t>Verificar, analizar y evaluar el plan de acción de los estándares a cumplir para la certificación ACA en los ERON a certificar</t>
  </si>
  <si>
    <t>P181</t>
  </si>
  <si>
    <t>Seguimiento mensual de los indicadores, (físico, producto y financiero) de los proyectos de inversión activos</t>
  </si>
  <si>
    <t>Verificar, analizar y alimentar el seguimiento de avance de los proyectos de inversión en indicador Físico, producto y gestión mensualmente</t>
  </si>
  <si>
    <t>P182</t>
  </si>
  <si>
    <t xml:space="preserve">Seguimiento mensual a los indicadores, aprobados en SINERGIA </t>
  </si>
  <si>
    <t>Registrar durante los 10 primeros días de cada mes, en la pagina de SINERGIA los avances cualitativos y cuantitativos de los indicadores del PND.</t>
  </si>
  <si>
    <t>P183</t>
  </si>
  <si>
    <t xml:space="preserve">Seguimiento Trimestral a los indicadores, Estratégicos </t>
  </si>
  <si>
    <t>Verificar, analizar y alimentar el seguimiento de avance de los indicadores del Direccionamiento estratégico a corte ultimo trimestre 2019</t>
  </si>
  <si>
    <t>Alimentar los  indicadores  estratégicos del direccionamiento estratégico 2019-2022 en modulo indicadores ISOLUCIÓN</t>
  </si>
  <si>
    <t>P184</t>
  </si>
  <si>
    <t>Seguimiento Trimestral a los indicadores, de los procesos</t>
  </si>
  <si>
    <t>Actualizar en el modulo indicadores ISOLUCION los indicadores que los responsables de los procesos solicitan actualizar</t>
  </si>
  <si>
    <t>Verificar, analizar y alimentar el seguimiento de avance de los  indicadores de los procesos trimestralmente en la matriz y ISOLUCION</t>
  </si>
  <si>
    <t xml:space="preserve">Coordinadora Grupo de Proyección, Seguridad e Implementación Tecnológica </t>
  </si>
  <si>
    <t>Ing. Nohemí Lozano Avilez</t>
  </si>
  <si>
    <t>Ing. Mario Rodríguez / Ing. Walter Norberto Rodríguez Ballesteros / Insp. Jaime Andrés Rincón / María Cristina Reyes</t>
  </si>
  <si>
    <t>Luis Alejandro González Torres</t>
  </si>
  <si>
    <t>Llevar a cabo reuniones con grupos de ciudadanos para motivarlos en la participación ciudadana mediante incentivos ,reconocimientos o premios a los ciudadanos por su participación en la jornadas que se adelanten.</t>
  </si>
  <si>
    <t>Información Institucional actualizada y disponible a través de medios físicos y electrónicos de acuerdo al articulo  9 de la ley 1712 de 2014.</t>
  </si>
  <si>
    <t>Grupo Logístico</t>
  </si>
  <si>
    <t>Implementación del nuevo código General disciplinario Ley 1952 de enero del 2019.</t>
  </si>
  <si>
    <t>Elaborar documento de la caracterización del ciudadano identificando las particularidades de los ciudadanos, usuarios o grupos de interés con los cuales interactúa la  entidad.</t>
  </si>
  <si>
    <t>GESTIÓN DEL CONOCIMIENTO Y LA INNOVACIÓN</t>
  </si>
  <si>
    <t>OD5</t>
  </si>
  <si>
    <t>Promover la construcción de una cultura de análisis y retroalimentación para el mejoramiento continuo.</t>
  </si>
  <si>
    <t>C8</t>
  </si>
  <si>
    <t>OE17</t>
  </si>
  <si>
    <t>Generar la captura y distribución del conocimiento.</t>
  </si>
  <si>
    <t>IE9</t>
  </si>
  <si>
    <t>Productos de investigación en la vigencia.</t>
  </si>
  <si>
    <t>S22</t>
  </si>
  <si>
    <t>INVESTIGACIÓN PENITENCIARIA Y CARCELARIA</t>
  </si>
  <si>
    <t>IS50</t>
  </si>
  <si>
    <t>P185</t>
  </si>
  <si>
    <t>Productos de investigación que generan nuevo conocimiento en el sector penitenciario y carcelario.</t>
  </si>
  <si>
    <t>Elaborar y aprobar el anteproyecto de investigación</t>
  </si>
  <si>
    <t>Coordinadora Grupo de Investigación Científica Penitenciaria y Carcelaria</t>
  </si>
  <si>
    <t>Desarrollar el proyecto de investigación</t>
  </si>
  <si>
    <t>Elaborar el informe final de investigación y socializar los resultados.</t>
  </si>
  <si>
    <t>P186</t>
  </si>
  <si>
    <t>P291</t>
  </si>
  <si>
    <t>Realizar el ejercicio a modo experimental de un mapeo de conocimiento e innovación de acuerdo a los lineamientos del MIPG</t>
  </si>
  <si>
    <t>Diseño de la estrategia para llevar a cabo el mapeo en la Oficina Asesora Planeación  según la buena práctica de la Gobernación de Antioquia</t>
  </si>
  <si>
    <t>Aprobación de la estrategia para llevar a cabo el mapeo en gestión del conocimiento e innovación en la  Oficina Asesora de Planeación</t>
  </si>
  <si>
    <t>Implementación de la estrategia para llevar a cabo el mapeo en gestión del conocimiento e innovación en la Oficina Asesora de Planeación</t>
  </si>
  <si>
    <t>Plan de mejoramiento y plan de trabajo a mejorar la gestión del conocimiento e innovación en la Oficina Asesora de Planeación</t>
  </si>
  <si>
    <t>OFICINA DE CONTROL INTERNO</t>
  </si>
  <si>
    <t>CONTROL INTERNO</t>
  </si>
  <si>
    <t>OD6</t>
  </si>
  <si>
    <t>Promover el Mejoramiento Continuo del Instituto</t>
  </si>
  <si>
    <t>C9</t>
  </si>
  <si>
    <t>OE18</t>
  </si>
  <si>
    <t>IE10</t>
  </si>
  <si>
    <t>S23</t>
  </si>
  <si>
    <t>EVALUACIÓN Y SEGUIMIENTO</t>
  </si>
  <si>
    <t>IS51</t>
  </si>
  <si>
    <t>P187</t>
  </si>
  <si>
    <t xml:space="preserve">Evaluar el Sistema de Control Interno. </t>
  </si>
  <si>
    <t>Mayor (ra) Jefferson Erazo Escobar</t>
  </si>
  <si>
    <t>Jefe de Oficina- Coordinadores Grupos</t>
  </si>
  <si>
    <t>Elaborar Informe del estado de avance del Sistema del Control Interno con la publicación en la Pagina WEB. Cada (6) meses</t>
  </si>
  <si>
    <t>Diseñar una cartilla casuística con enfoque preventivo (Cuatrimestral: 30 abril, 30 agosto, 30 diciembre)</t>
  </si>
  <si>
    <t>Mauricio García Alejo</t>
  </si>
  <si>
    <t>S24</t>
  </si>
  <si>
    <t xml:space="preserve">ENFOQUE HACIA LA PREVISIÓN </t>
  </si>
  <si>
    <t>IS53</t>
  </si>
  <si>
    <t>Incremento Porcentual de percepción del sistema</t>
  </si>
  <si>
    <t>P188</t>
  </si>
  <si>
    <t>Diseño de la Revista Virtual de Control Interno</t>
  </si>
  <si>
    <t>S25</t>
  </si>
  <si>
    <t>EVALUACIÓN A LA GESTIÓN DEL RIESGO</t>
  </si>
  <si>
    <t>IS54</t>
  </si>
  <si>
    <t>Evaluación de la implementación de la estrategia  de aplicación del Código de Integridad realizada</t>
  </si>
  <si>
    <t>P189</t>
  </si>
  <si>
    <t>Evaluación de la eficacia de la estrategia implementada por el INPEC para promover la aplicación del Código de Integridad.</t>
  </si>
  <si>
    <t>Katherine Bastidas</t>
  </si>
  <si>
    <t>Promover el mejoramiento continuo del Instituto mediante métodos, procedimientos de control y gestión de riesgos, así como mecanismos de prevención y evaluación de este.</t>
  </si>
  <si>
    <t>Evaluación del sistema de control interno (FURAG II)</t>
  </si>
  <si>
    <t>IS55</t>
  </si>
  <si>
    <t>Plan Anticorrupción y Atención al Ciudadano formulado y monitoreado</t>
  </si>
  <si>
    <t>P190</t>
  </si>
  <si>
    <t>Riesgos de corrupción identificados y valorados por cada proceso, de acuerdo con la metodología para la administración del riesgo</t>
  </si>
  <si>
    <t>P191</t>
  </si>
  <si>
    <t>Participación de la ciudadanía en la construcción del mapa de riesgos de corrupción</t>
  </si>
  <si>
    <t>Vincular a los ciudadanos, usuarios o grupos de valor a vincularse en la definición del Plan Anticorrupción - componente 1 (Mapa de Riesgos de Corrupción) , a través de una (1) encuesta creada y difundida.</t>
  </si>
  <si>
    <t>P192</t>
  </si>
  <si>
    <t>Mapa de riesgos de corrupción definido y documentado por cada proceso institucional</t>
  </si>
  <si>
    <t>IS52</t>
  </si>
  <si>
    <t>Evaluación del Estado del Sistema de Control Interno realizada</t>
  </si>
  <si>
    <t>P297</t>
  </si>
  <si>
    <t>Cumplimiento PAAC por parte de la OFICI</t>
  </si>
  <si>
    <t>Profesionales</t>
  </si>
  <si>
    <t>Auditores OFICI</t>
  </si>
  <si>
    <t>Publicar tres (3) informes de seguimiento al Mapa de Riesgos de Corrupción en la pestaña del Plan Anticorrupción - página web teniendo en cuenta los 10 primeros días hábiles de los meses de mayo, septiembre y enero.</t>
  </si>
  <si>
    <t>DIRECCION DE ATENCIÓN Y TRATAMIENTO</t>
  </si>
  <si>
    <t>Psicosocial / Atención Social</t>
  </si>
  <si>
    <t>ATENCIÓN Y TRATAMIENTO PENITENCIARIO</t>
  </si>
  <si>
    <t>OD7</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</si>
  <si>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</si>
  <si>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C10</t>
  </si>
  <si>
    <t>PSICOSOCIAL</t>
  </si>
  <si>
    <t>OE19</t>
  </si>
  <si>
    <t>IE12</t>
  </si>
  <si>
    <t>S26</t>
  </si>
  <si>
    <t>ATENCIÓN SOCIAL</t>
  </si>
  <si>
    <t>IS56</t>
  </si>
  <si>
    <t xml:space="preserve">Entrega de elementos de aseo personal a la PPL en abril, agosto y diciembre/ PPL intramuros en abril, agosto y diciembre  </t>
  </si>
  <si>
    <t>P196</t>
  </si>
  <si>
    <t>Mejorar la accesibilidad a elementos básicos para la población privada de la libertad intramural</t>
  </si>
  <si>
    <t>No</t>
  </si>
  <si>
    <t>IS57</t>
  </si>
  <si>
    <t>VIVIF realizadas / VIVIF programadas</t>
  </si>
  <si>
    <t>P197</t>
  </si>
  <si>
    <t>Aumentar el acceso a la Estrategia de VIVIF para las personas privadas de la libertad.</t>
  </si>
  <si>
    <t>Realizar seguimiento y retroalimentación semestral a la implementación de la estrategia VIVIF, para asegurar a las PPL un medio de acercamiento familiar.</t>
  </si>
  <si>
    <t>IS58</t>
  </si>
  <si>
    <t xml:space="preserve">PPL atendida por atención psicológica / PPL intramural que solicita atención </t>
  </si>
  <si>
    <t>P198</t>
  </si>
  <si>
    <t>Mejorar el acceso a atención psicológica en la población privada de la libertad.</t>
  </si>
  <si>
    <t>IS59</t>
  </si>
  <si>
    <t>PPL con actividades de  prevención al consumo de SPA / PPL intramural</t>
  </si>
  <si>
    <t>P199</t>
  </si>
  <si>
    <t>Aumentar la cobertura de PPL que participan en actividades de prevención del consumo de SPA</t>
  </si>
  <si>
    <t>IS60</t>
  </si>
  <si>
    <t>ERON con protocolo de detección de riesgo suicida implementado / total ERON</t>
  </si>
  <si>
    <t>P200</t>
  </si>
  <si>
    <t>Diseñar e implementar acciones para mejorar la intervención de conductas suicidas.</t>
  </si>
  <si>
    <t>IS61</t>
  </si>
  <si>
    <t>P201</t>
  </si>
  <si>
    <t>Aumentar la cobertura de los programas dirigidos a la población reconocida con condiciones excepcionales.</t>
  </si>
  <si>
    <t>IS63</t>
  </si>
  <si>
    <t>P204</t>
  </si>
  <si>
    <t>Modernización  del programa de atención de los  niños RM Bogotá</t>
  </si>
  <si>
    <t>Realizar seguimiento trimestral del programa de atención a niños menores de tres años, a través de visita presencial o seguimiento virtual, a fin de asegurar la garantía de los derechos de los niños que son atendidos en la modalidad de Desarrollo Infantil en Centros de Reclusión.</t>
  </si>
  <si>
    <t>Psicosocial / Tratamiento Penitenciario</t>
  </si>
  <si>
    <t>IE11</t>
  </si>
  <si>
    <t>S27</t>
  </si>
  <si>
    <t>TRATAMIENTO PENITENCIARIO</t>
  </si>
  <si>
    <t>IS64</t>
  </si>
  <si>
    <t>P205</t>
  </si>
  <si>
    <t>Realizar clasificación y/o seguimiento de la PPL condenada en fases de Tratamiento Penitenciario en los ERON.</t>
  </si>
  <si>
    <t>IS65</t>
  </si>
  <si>
    <t>P206</t>
  </si>
  <si>
    <t>Realizar asignación de la PPL condenada a programas ocupacionales de trabajo, estudio y enseñanza  en los ERON.</t>
  </si>
  <si>
    <t>IS66</t>
  </si>
  <si>
    <t>P207</t>
  </si>
  <si>
    <t>Incrementar el número de PPL condenados que participan en los programas psicosociales con fines  de Tratamiento Penitenciario implementados en los ERON.</t>
  </si>
  <si>
    <t>P208</t>
  </si>
  <si>
    <t>IS67</t>
  </si>
  <si>
    <t xml:space="preserve">No  de Comunidades terapéuticas  en funcionamiento a nivel nacional </t>
  </si>
  <si>
    <t>P209</t>
  </si>
  <si>
    <t>Psicosocial / Apoyo Espiritual</t>
  </si>
  <si>
    <t>S28</t>
  </si>
  <si>
    <t>APOYO ESPIRITUAL</t>
  </si>
  <si>
    <t>IS68</t>
  </si>
  <si>
    <t xml:space="preserve"> Porcentaje  de asistencias efectuadas por parte de los lideres espirituales de acuerdo a su culto  religiosa</t>
  </si>
  <si>
    <t>P211</t>
  </si>
  <si>
    <t>Coordinador Grupo Guape</t>
  </si>
  <si>
    <t>P213</t>
  </si>
  <si>
    <t>Realizar seguimiento mensual mediante informes de gestión de las actividades del programa de asistencia espiritual del contrato con la Conferencia Episcopal de Colombia.</t>
  </si>
  <si>
    <t>P214</t>
  </si>
  <si>
    <t>P215</t>
  </si>
  <si>
    <t>P216</t>
  </si>
  <si>
    <t>Proponer convenios con iglesias para el desarrollo del voluntariado en los ERON</t>
  </si>
  <si>
    <t>Educación /Educación penitenciaria y carcelaria</t>
  </si>
  <si>
    <t>C11</t>
  </si>
  <si>
    <t>EDUCACIÓN</t>
  </si>
  <si>
    <t>OE20</t>
  </si>
  <si>
    <t>Implementar el modelo educativo del INPEC en cada uno de los ERON,  incluyendo  las actividades deportivas, recreativas y culturales como parte constitutiva del tratamiento penitenciario,   en pro de  mejorar   la calidad de la educación impartida a los privados de la libertad.</t>
  </si>
  <si>
    <t>IE13</t>
  </si>
  <si>
    <t>% de establecimientos con programas de educación en el marco del modelo educativo</t>
  </si>
  <si>
    <t>S29</t>
  </si>
  <si>
    <t>EDUCACIÓN PENITENCIARIA Y CARCELARIA</t>
  </si>
  <si>
    <t>IS69</t>
  </si>
  <si>
    <t>P217</t>
  </si>
  <si>
    <t>IS70</t>
  </si>
  <si>
    <t xml:space="preserve">Porcentaje de ERON vinculando a PPL en los programas de educación superior </t>
  </si>
  <si>
    <t>P218</t>
  </si>
  <si>
    <t>IS71</t>
  </si>
  <si>
    <t xml:space="preserve">Porcentaje de ERON vinculando a PPL en los programas de educación para el trabajo y  desarrollo humano </t>
  </si>
  <si>
    <t>P219</t>
  </si>
  <si>
    <t>IS72</t>
  </si>
  <si>
    <t>P220</t>
  </si>
  <si>
    <t>IS73</t>
  </si>
  <si>
    <t>P221</t>
  </si>
  <si>
    <t>S30</t>
  </si>
  <si>
    <t>CULTURA DEPORTE Y RECREACIÓN</t>
  </si>
  <si>
    <t>IS74</t>
  </si>
  <si>
    <t>P222</t>
  </si>
  <si>
    <t xml:space="preserve"> ERON con Bibliotecas en funcionamiento (espacio físico, mobiliario, equipo de computo con software, material bibliográfico actualizado y personal capacitado)</t>
  </si>
  <si>
    <t xml:space="preserve">Promocionar  por medio de una video conferencia  y prestar apoyo con un instructor a un  curso virtual para bibliotecarios,  cuando sea ofertado  por  la Escuela Nacional Penitenciaria </t>
  </si>
  <si>
    <t xml:space="preserve">Coordinadora Grupo  - Gucur -Profesional Especializado </t>
  </si>
  <si>
    <t xml:space="preserve">Educación /Deporte, recreación y cultura </t>
  </si>
  <si>
    <t>IS75</t>
  </si>
  <si>
    <t>No de ERON con programas deportivos y recreativos implementados /  No total de ERON</t>
  </si>
  <si>
    <t>P223</t>
  </si>
  <si>
    <t>ERON, con programas y deportivos, recreativos</t>
  </si>
  <si>
    <t>IS76</t>
  </si>
  <si>
    <t xml:space="preserve"> No de ERON con elementos para deporte, recreación y cultura, dotados / No total de ERON</t>
  </si>
  <si>
    <t>P224</t>
  </si>
  <si>
    <t xml:space="preserve"> ERON,  con elementos para deporte, recreación y cultura. </t>
  </si>
  <si>
    <t>IS77</t>
  </si>
  <si>
    <t xml:space="preserve">Porcentual </t>
  </si>
  <si>
    <t>P225</t>
  </si>
  <si>
    <t>Desarrollo Habilidades productivas</t>
  </si>
  <si>
    <t>C12</t>
  </si>
  <si>
    <t>DESARROLLO DE HABILIDADES  PRODUCTIVAS</t>
  </si>
  <si>
    <t>OE21</t>
  </si>
  <si>
    <t>Promover el desarrollo de actividades laborales ocupacionales y productivas para las personas privadas de la libertad</t>
  </si>
  <si>
    <t>IE14</t>
  </si>
  <si>
    <t>Incremento en la demanda de cupos para las actividades ocupacionales y productivas</t>
  </si>
  <si>
    <t>S31</t>
  </si>
  <si>
    <t>ACTIVIDADES OCUPACIONALES</t>
  </si>
  <si>
    <t>IS78</t>
  </si>
  <si>
    <t>Número total de planes ocupacionales actualizados / Número total de planes ocupacionales</t>
  </si>
  <si>
    <t>P229</t>
  </si>
  <si>
    <t>P230</t>
  </si>
  <si>
    <t>S32</t>
  </si>
  <si>
    <t>ACTIVIDADES PRODUCTIVAS</t>
  </si>
  <si>
    <t>IS79</t>
  </si>
  <si>
    <t>Número total de actividades productivas intervenidas / Número total de actividades productivas</t>
  </si>
  <si>
    <t>P231</t>
  </si>
  <si>
    <t>Actividades productivas bajo la modalidad de administración directa, de carácter industrial, agropecuario, comercial y de servicios, creadas o fortalecidas para el mejoramiento de sus condiciones, en cuanto a dotación.</t>
  </si>
  <si>
    <t>Subdirector de Desarrollo de Habilidades Productivas</t>
  </si>
  <si>
    <t>Ariel Cohen Rivera</t>
  </si>
  <si>
    <t>S33</t>
  </si>
  <si>
    <t>GESTIÓN COMERCIAL</t>
  </si>
  <si>
    <t>IS80</t>
  </si>
  <si>
    <t>P232</t>
  </si>
  <si>
    <t xml:space="preserve">Ariel Cohen Rivera </t>
  </si>
  <si>
    <t>P233</t>
  </si>
  <si>
    <t>P234</t>
  </si>
  <si>
    <t>P235</t>
  </si>
  <si>
    <t xml:space="preserve">Gestionar Alianzas estratégicas en el mejoramiento y diseño de los productos artesanales de la PPL </t>
  </si>
  <si>
    <t>P236</t>
  </si>
  <si>
    <t>Salud</t>
  </si>
  <si>
    <t>C13</t>
  </si>
  <si>
    <t>SALUD</t>
  </si>
  <si>
    <t>OE22</t>
  </si>
  <si>
    <t>Establecer estrategias encaminadas al acceso y vigilancia de los servicios en salud y alimentación a la población a cargo del INPEC</t>
  </si>
  <si>
    <t>IE15</t>
  </si>
  <si>
    <t>Número de estrategias priorizadas para el mejoramiento de la prestación de servicios de salud y alimentación / número total de estrategias establecidas</t>
  </si>
  <si>
    <t>S34</t>
  </si>
  <si>
    <t>ALIMENTACIÓN</t>
  </si>
  <si>
    <t>IS81</t>
  </si>
  <si>
    <t>Porcentaje de ERON con cumplimiento a la política y procedimientos de alimentación</t>
  </si>
  <si>
    <t>P237</t>
  </si>
  <si>
    <t>Mejoramiento en la integridad de la información reportada en las actas COSAL en los ERON</t>
  </si>
  <si>
    <t xml:space="preserve">Elaborar informe mensual dirigido a las Regionales y los establecimientos de reclusión del orden nacional sobre la calidad del reporte registrada en las actas COSAL.
</t>
  </si>
  <si>
    <t>Subdirectora de Atención en Salud</t>
  </si>
  <si>
    <t>Coordinadora de Grupo Alimentación</t>
  </si>
  <si>
    <t>Liliana Socha</t>
  </si>
  <si>
    <t>P238</t>
  </si>
  <si>
    <t>Mejoramiento en el cumplimiento de la normatividad sanitaria en las actividades productivas relacionadas con alimentos.</t>
  </si>
  <si>
    <t xml:space="preserve">Realizar actividades de capacitación mensual virtuales o presenciales en buenas prácticas de manufactura de alimentos al personal involucrado en las actividades productivas de acuerdo al cronograma inicial
</t>
  </si>
  <si>
    <t>P239</t>
  </si>
  <si>
    <t>Fomento de la lactancia materna en la población privada de la libertad a través del uso de las Salas amigas de la Familia Lactante.</t>
  </si>
  <si>
    <t>S35</t>
  </si>
  <si>
    <t>ASEGURAMIENTO EN SALUD</t>
  </si>
  <si>
    <t>IS82</t>
  </si>
  <si>
    <t xml:space="preserve">Porcentaje total de población a cargo del INPEC  asegurada a un sistema de salud en Colombia </t>
  </si>
  <si>
    <t>P240</t>
  </si>
  <si>
    <t>S36</t>
  </si>
  <si>
    <t>SALUD PÚBLICA</t>
  </si>
  <si>
    <t>IS83</t>
  </si>
  <si>
    <t xml:space="preserve">Porcentaje total de ERON que notifican de manera oportuna por periodo epidemiológico </t>
  </si>
  <si>
    <t>P241</t>
  </si>
  <si>
    <t>Identificar mediante análisis los cambios en el comportamiento de los EISP en los ERON</t>
  </si>
  <si>
    <t>Coordinador  grupo  Salud Pública</t>
  </si>
  <si>
    <t>Nancy Adíela Euscátegui Collazos</t>
  </si>
  <si>
    <t>IS84</t>
  </si>
  <si>
    <t xml:space="preserve">Porcentaje  total de ERON que realizaron acciones de IEC priorizadas en el mes </t>
  </si>
  <si>
    <t>P242</t>
  </si>
  <si>
    <t>Orientar  acciones de Información, Educación y Comunicación IEC, enfocadas a la salud pública para la PPL</t>
  </si>
  <si>
    <t>IS85</t>
  </si>
  <si>
    <t xml:space="preserve">Porcentaje  total de  EMI realizados por el prestador de salud Intramural en el periodo </t>
  </si>
  <si>
    <t>P243</t>
  </si>
  <si>
    <t>Vigilar la realización del EMI por parte del prestador de salud en los ERON</t>
  </si>
  <si>
    <t>S37</t>
  </si>
  <si>
    <t>SERVICIOS DE SALUD</t>
  </si>
  <si>
    <t>IS86</t>
  </si>
  <si>
    <t xml:space="preserve">Porcentaje total de citas programadas cumplidas  x mes </t>
  </si>
  <si>
    <t>P244</t>
  </si>
  <si>
    <t xml:space="preserve">Socializar mediante videoconferencia el instrumento de medición "acceso a servicios de salud intramural " a 40 ERON y  regionales </t>
  </si>
  <si>
    <t>Coordinador  grupo  Servicios de Salud</t>
  </si>
  <si>
    <t>Jacqueline Quintero Arias</t>
  </si>
  <si>
    <t>P245</t>
  </si>
  <si>
    <t xml:space="preserve">Identificar y reportar mediante informe mensual a la USPEC, las novedades evidenciadas en la prestación de los servicios de salud en los ERON </t>
  </si>
  <si>
    <t>DIRECCIÓN DE CUSTODIA Y VIGILANCIA</t>
  </si>
  <si>
    <t>Subdirección de Seguridad y Vigilancia</t>
  </si>
  <si>
    <t>SEGURIDAD PENITENCIARIA</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</si>
  <si>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t>
  </si>
  <si>
    <t>C14</t>
  </si>
  <si>
    <t xml:space="preserve">SEGURIDAD Y VIGILANCIA </t>
  </si>
  <si>
    <t>OE23</t>
  </si>
  <si>
    <t>Generar condiciones permanentes de seguridad en los ERON.</t>
  </si>
  <si>
    <t>IE16</t>
  </si>
  <si>
    <t xml:space="preserve">Propuestas de la actualización de los documentos del proceso de seguridad presentadas </t>
  </si>
  <si>
    <t>S38</t>
  </si>
  <si>
    <t>SEGURIDAD PENITENCIARIA Y CARCELARIA</t>
  </si>
  <si>
    <t>IS90</t>
  </si>
  <si>
    <t>Porcentaje de cumplimiento de los procesos de judicialización demandados radicados</t>
  </si>
  <si>
    <t>P246</t>
  </si>
  <si>
    <t>Realizar la actualización de los Documentos del proceso</t>
  </si>
  <si>
    <t>Remitir a la oficina asesora de planeación a través del aplicativo ISOLUTION  la actualización de los documentos del proceso de seguridad, para revisión y aprobación.</t>
  </si>
  <si>
    <t>Coordinador GOSEG</t>
  </si>
  <si>
    <t>IS89</t>
  </si>
  <si>
    <t>Número operativos realizados por el GROPE</t>
  </si>
  <si>
    <t>P247</t>
  </si>
  <si>
    <t>Realizar operativos de intervención del GROPE</t>
  </si>
  <si>
    <t>Realizar y consolidar mensualmente los operativos de intervención realizados por el GROPE</t>
  </si>
  <si>
    <t>Coordinador GROPE</t>
  </si>
  <si>
    <t>P248</t>
  </si>
  <si>
    <t>Iniciar el proceso de judicialización en los delitos de los cuales se tenga conocimiento al interior de los ERON</t>
  </si>
  <si>
    <t>Realizar los actos urgentes con ocasión al conocimiento de la comisión de delitos cometidos al interior de los ERON e informar a la Fiscalía General de la Nación.</t>
  </si>
  <si>
    <t>Coordinador PJ</t>
  </si>
  <si>
    <t>P249</t>
  </si>
  <si>
    <t>Atender los requerimiento de los ERON en la consulta de la base de datos Registraduría Nacional del Estado Civil para identificación e individualización de personas</t>
  </si>
  <si>
    <t>Consultar las bases de datos de Registraduría Nacional del Estado Civil con el fin de expedir informe consulta web para la identificación  e individualización de personas con ocasión a tramites penales y administrativos.</t>
  </si>
  <si>
    <t>P250</t>
  </si>
  <si>
    <t>Coordinar las actividades correspondientes a la realización de los cursos de las diferentes especialidades que involucran al personal de Cuerpo de Custodia y Vigilancia</t>
  </si>
  <si>
    <t>Participar en la realización de la convocatoria, selección y capacitación para los servidores del Cuerpo de Custodia y Vigilancia admitidos a los cursos de las diferentes especialidades</t>
  </si>
  <si>
    <t xml:space="preserve">Coordinador GROPE
Coordinador PJ
Coordinador GOCAN
</t>
  </si>
  <si>
    <t>P251</t>
  </si>
  <si>
    <t>Atender solicitudes de amenazas de muerte contra PPL y/o servidores penitenciarios</t>
  </si>
  <si>
    <t>Realizar la atención de las solicitudes donde se informe de amenazas de muerte contra PPL y/o servidores penitenciarios</t>
  </si>
  <si>
    <t>IS88</t>
  </si>
  <si>
    <t>P252</t>
  </si>
  <si>
    <t xml:space="preserve"> Diseñar ficha de sostenimiento canino</t>
  </si>
  <si>
    <t>Coordinador GOCAN</t>
  </si>
  <si>
    <t>P253</t>
  </si>
  <si>
    <t>Consolidar la información respecto a la identificación e idoneidad del recurso canino</t>
  </si>
  <si>
    <t>Seguimiento y control de ingreso de información actualizada en el aplicativo GLPI de la hoja de la vida de los semovientes caninos y el reporte de comisos en el sitio web canino.</t>
  </si>
  <si>
    <t>P255</t>
  </si>
  <si>
    <t>Realizar el análisis mensual de los indicadores de seguridad</t>
  </si>
  <si>
    <t>Realizar mensualmente el análisis de los indicadores de seguridad</t>
  </si>
  <si>
    <t>Subdirector de Custodia y Vigilancia</t>
  </si>
  <si>
    <t>Subdirección Cuerpo de Custodia</t>
  </si>
  <si>
    <t>C15</t>
  </si>
  <si>
    <t>CUERPO DE CUSTODIA</t>
  </si>
  <si>
    <t>OE24</t>
  </si>
  <si>
    <t>Establecer la planta del Cuerpo de Custodia de cada establecimiento de acuerdo a sus puestos de servicio</t>
  </si>
  <si>
    <t>IE17</t>
  </si>
  <si>
    <t xml:space="preserve">Porcentaje de cumplimiento de los  ERON con planta tipo definida para el personal del CCV </t>
  </si>
  <si>
    <t>S39</t>
  </si>
  <si>
    <t>PROYECCIÓN CUERPO DE CUSTODIA</t>
  </si>
  <si>
    <t>IS91</t>
  </si>
  <si>
    <t>Número de ERON con planta tipo para el personal del Cuerpo de Custodia y Vigilancia</t>
  </si>
  <si>
    <t>P256</t>
  </si>
  <si>
    <t>Actualizar las tablas de personal del CCV por ERON</t>
  </si>
  <si>
    <t xml:space="preserve">Coordinador </t>
  </si>
  <si>
    <t xml:space="preserve">Número de ERON con planta tipo para el personal del Cuerpo de Custodia y Vigilancia </t>
  </si>
  <si>
    <t>P257</t>
  </si>
  <si>
    <t>Determinar la planta tipo del personal de Cuerpo de Custodia y Vigilancia para cada ERON</t>
  </si>
  <si>
    <t>Presentar propuestas de distribución de personal del CCV por ERON de acuerdo a la planta tipo</t>
  </si>
  <si>
    <t>IS92</t>
  </si>
  <si>
    <t>Número de auxiliares Bachilleres incorporados conforme al convenio interadministrativo vigente</t>
  </si>
  <si>
    <t>P258</t>
  </si>
  <si>
    <t>Llevar acabo la incorporación, la administración y licenciamiento del servicio militar de los auxiliares del Cuerpo de Custodia</t>
  </si>
  <si>
    <t>Realizar el cronograma de actividades referentes al Servicio Militar</t>
  </si>
  <si>
    <t>Coordinador GRUMI</t>
  </si>
  <si>
    <t>Realizar los instructivos para la administración y licenciamiento de los Auxiliares del Cuerpo de Custodia</t>
  </si>
  <si>
    <t>Proyectar las resoluciones en virtud de los actos propios de la prestación del servicio militar</t>
  </si>
  <si>
    <t>P259</t>
  </si>
  <si>
    <t>Llevar acabo el encuentro de comandantes de centros de instrucción</t>
  </si>
  <si>
    <t>S40</t>
  </si>
  <si>
    <t>INFORMACIÓN PENITENCIARIA Y CARCELARIA</t>
  </si>
  <si>
    <t>IS93</t>
  </si>
  <si>
    <t>Consolidar mensualmente hechos y novedades reportadas por los ERON</t>
  </si>
  <si>
    <t>Coordinador GEDIP</t>
  </si>
  <si>
    <t>Diseñar los parámetros  estadísticos para el análisis y presentación de la información suministrados por los ERON</t>
  </si>
  <si>
    <t>GRUPO DERECHOS HUMANOS</t>
  </si>
  <si>
    <t>DERECHOS HUMANOS</t>
  </si>
  <si>
    <t>OD9</t>
  </si>
  <si>
    <t xml:space="preserve">Número de herramientas implementadas para la promoción, prevención y diseñadas para la gestión de los Derechos Humanos </t>
  </si>
  <si>
    <t>C16</t>
  </si>
  <si>
    <t>OE25</t>
  </si>
  <si>
    <t>Implementar herramientas de promoción, prevención y  diseñar para la gestión de los Derechos Humanos de la población privada de la libertad enfocada a la prestación de los servicios penitenciarios y carcelarios.</t>
  </si>
  <si>
    <t>IE18</t>
  </si>
  <si>
    <t>Número de  herramientas implementadas para la promoción y prevención de los Derechos Humanos en los Establecimientos</t>
  </si>
  <si>
    <t>S41</t>
  </si>
  <si>
    <t xml:space="preserve">PROMOCIÓN, PREVENCIÓN Y GESTIÓN DERECHOS HUMANOS </t>
  </si>
  <si>
    <t>IS94</t>
  </si>
  <si>
    <t xml:space="preserve">Número de  herramientas implementadas para la promoción de los Derechos Humanos en los Establecimientos. </t>
  </si>
  <si>
    <t>P261</t>
  </si>
  <si>
    <t xml:space="preserve">Diseñar y difundir la campaña para la Promoción de los Derechos Humanos </t>
  </si>
  <si>
    <t>Profesional  Especializado</t>
  </si>
  <si>
    <t>Definir las actividades de la campaña</t>
  </si>
  <si>
    <t>P262</t>
  </si>
  <si>
    <t xml:space="preserve">Diseñar, elaborar y difundir la  Cápsula informativa en Derechos Humanos </t>
  </si>
  <si>
    <t>Diseñar y elaborar la cápsulas informativas</t>
  </si>
  <si>
    <t>P263</t>
  </si>
  <si>
    <t>Diseñar y elaborar la herramienta</t>
  </si>
  <si>
    <t>P264</t>
  </si>
  <si>
    <t>Definir la temática de la herramienta audiovisual</t>
  </si>
  <si>
    <t>Recopilar el material para la herramienta audiovisual</t>
  </si>
  <si>
    <t>Gestionar la elaboración o elaborar la herramienta audiovisual</t>
  </si>
  <si>
    <t>P265</t>
  </si>
  <si>
    <t>P266</t>
  </si>
  <si>
    <t>porcentual</t>
  </si>
  <si>
    <t>IS95</t>
  </si>
  <si>
    <t>P267</t>
  </si>
  <si>
    <t>Diseñar y elaborar las estrategias de sensibilización</t>
  </si>
  <si>
    <t>Difundir la estrategia a los cónsules regionales</t>
  </si>
  <si>
    <t xml:space="preserve"> Número de herramientas implementadas  para la prevención de los Derechos Humanos en los Establecimientos.</t>
  </si>
  <si>
    <t>P268</t>
  </si>
  <si>
    <t xml:space="preserve">Creación  de documentos informativos en materia de Derechos Humanos </t>
  </si>
  <si>
    <t>Diseñar y elaborar la herramienta de información</t>
  </si>
  <si>
    <t>P269</t>
  </si>
  <si>
    <t>IS96</t>
  </si>
  <si>
    <t xml:space="preserve">  Numero de herramientas diseñadas para la gestión de los Derechos Humanos.</t>
  </si>
  <si>
    <t>P270</t>
  </si>
  <si>
    <t>Recopilar la información en relación al tema.</t>
  </si>
  <si>
    <t>P271</t>
  </si>
  <si>
    <t>Presentar un informe a la Dirección General sobre los avances logrados en la vigencia</t>
  </si>
  <si>
    <t>P290</t>
  </si>
  <si>
    <t>INFORMACIÓN Y COMUNICACIÓN</t>
  </si>
  <si>
    <t>OD10</t>
  </si>
  <si>
    <t>Garantizar un adecuado flujo de información tanto interna  como externa</t>
  </si>
  <si>
    <t>C17</t>
  </si>
  <si>
    <t>GESTIÓN DOCUMENTAL</t>
  </si>
  <si>
    <t xml:space="preserve">Implementar el Programa de Gestión Documental del Instituto </t>
  </si>
  <si>
    <t>IE19</t>
  </si>
  <si>
    <t xml:space="preserve">Seguimiento al Programa de Gestión Documental - PGD </t>
  </si>
  <si>
    <t>S42</t>
  </si>
  <si>
    <t>DOCUMENTAL</t>
  </si>
  <si>
    <t>IS102</t>
  </si>
  <si>
    <t xml:space="preserve">Porcentaje de cumplimiento de las acciones de actualización aplicativo GESDOC </t>
  </si>
  <si>
    <t>P272</t>
  </si>
  <si>
    <t>Ejecutar el Cronograma de implementación del Programa de Gestión Documental-PGD</t>
  </si>
  <si>
    <t>Coordinador Grupo Gestión Documental</t>
  </si>
  <si>
    <t>Clara Duarte</t>
  </si>
  <si>
    <t>Realizar las acciones necesarias para la presentación de las TVD ante el Comité Evaluador de Documentos del Archivo General de la Nación - AGN</t>
  </si>
  <si>
    <t>P273</t>
  </si>
  <si>
    <t>Cumplir con las actividades que conforma el Sistema Integrado de Conservación-SIC</t>
  </si>
  <si>
    <t>Solicitar el reporte de Inspección y mantenimiento de las instalaciones del Archivo Central del Instituto que cumplan con el SIC (Registros de Temperatura y Humedad, reporte de seguridad y Constancia Control de Plagas)</t>
  </si>
  <si>
    <t>P274</t>
  </si>
  <si>
    <t xml:space="preserve">Desarrollar la actividades de la Política de Gestión de Documentos Electrónicos conforme al cronograma contemplado </t>
  </si>
  <si>
    <t>P275</t>
  </si>
  <si>
    <t>Cumplir con el cronograma anual de seguimiento a la Política de eficiencia administrativa y cero papel</t>
  </si>
  <si>
    <t>P276</t>
  </si>
  <si>
    <t>Orientar a nivel nacional sobre la aplicación del Manual de Gestión Documental.</t>
  </si>
  <si>
    <t>P277</t>
  </si>
  <si>
    <t xml:space="preserve">Actualizar el aplicativo GESDOC -Sistema de radicación de comunicaciones oficiales Externas e Internas y seguimiento a su utilización </t>
  </si>
  <si>
    <t>Realizar las acciones correspondientes para el soporte, mantenimiento y actualización del aplicativo GESDOC.</t>
  </si>
  <si>
    <t>Mónica Ospina</t>
  </si>
  <si>
    <t>Realizar seguimiento al Plan Institucional de Archivos PINAR</t>
  </si>
  <si>
    <t>OFICINA DE COMUNICACIONES</t>
  </si>
  <si>
    <t>Garantizar un adeucado flujo de información tanto interna  como externa</t>
  </si>
  <si>
    <t>C18</t>
  </si>
  <si>
    <t>COMUNICACIONES</t>
  </si>
  <si>
    <t>OE27</t>
  </si>
  <si>
    <t xml:space="preserve">Promover  los recursos de información  y comunicación en pro de  la imagen institucional.  </t>
  </si>
  <si>
    <t>IE20</t>
  </si>
  <si>
    <t xml:space="preserve">Porcentaje de acciones realizadas a mejorar y fortalecer la imagen institucional </t>
  </si>
  <si>
    <t>S43</t>
  </si>
  <si>
    <t xml:space="preserve">COMUNICACIÓN ORGANIZACIONAL Y MEDIOS INSTITUCIONALES </t>
  </si>
  <si>
    <t>IS103</t>
  </si>
  <si>
    <t>Porcentaje de cumplimiento de estrategias de comunicación diseñadas e implementadas</t>
  </si>
  <si>
    <t>P281</t>
  </si>
  <si>
    <t>Registrar y actualizar trámites  y otros procedimientos administrativos en el SUIT frente a al Trámite de  solicitud de los diferentes medios de comunicación para el desarrollo de sus actividades periodísticas con la población de internos  (Instrumentos gestión de la información )</t>
  </si>
  <si>
    <t>P282</t>
  </si>
  <si>
    <t>Sensibilización a nivel nacional a través de NOTINPEC sobre el uso adecuado de los canales de comunicación, las redes sociales e información, a manera de píldoras informativas</t>
  </si>
  <si>
    <t>Carolina Varón</t>
  </si>
  <si>
    <t>Lina Pérez</t>
  </si>
  <si>
    <t>P283</t>
  </si>
  <si>
    <t xml:space="preserve">Implementar herramientas de comunicación como Página Web en la sala de prensa y Boletines internos a través de correo de comunicación organizacional. </t>
  </si>
  <si>
    <t>Actualizar la sección de sala de prensa de la página web (noticias, comunicados de prensa y galería). Así como socializar los boletines internos a través del correo institucional comunicacionorganizacional@inpec.gov.co</t>
  </si>
  <si>
    <t>P284</t>
  </si>
  <si>
    <t>Carolina Campos</t>
  </si>
  <si>
    <t>P285</t>
  </si>
  <si>
    <t xml:space="preserve"> Acciones que permitan conocer la efectividad de los canales de comunicación (Página Web Institucional,  Boletines Internos,  Notinpec y correo oficial )</t>
  </si>
  <si>
    <t>P286</t>
  </si>
  <si>
    <t>Videos Institucionales elaborados y editados.</t>
  </si>
  <si>
    <t>Edwards Rodríguez</t>
  </si>
  <si>
    <t>IS104</t>
  </si>
  <si>
    <t>Porcentaje de cumplimiento reporte noticioso (noticas favorables, negativas y neutras)</t>
  </si>
  <si>
    <t>P287</t>
  </si>
  <si>
    <t>P288</t>
  </si>
  <si>
    <t>Diseño adecuado y efectivo del componente Información y Comunicación</t>
  </si>
  <si>
    <t>RENDICIÓN DE CUNETAS Y PARTICIPACIÓN CIUDADANA</t>
  </si>
  <si>
    <t>P90</t>
  </si>
  <si>
    <t>Cumplir el Plan de comunicaciones  de acuerdo al Diseño e implementación de la estrategia de rendición de cuentas  de la vigencia.</t>
  </si>
  <si>
    <t>Realizar las actividades propuestas para el desarrollo de la Audiencia Pública de Rendición de Cuentas vigencia 2020 (boletines internos, boletines de prensa, diseño y socialización invitaciones, video de invitación, desarrollo de la audiencia pública).</t>
  </si>
  <si>
    <t>Jefe Oficina Asesora</t>
  </si>
  <si>
    <t>Carlos Zambrano</t>
  </si>
  <si>
    <t>P91</t>
  </si>
  <si>
    <t>Responsabilidades gerentes públicos y líderes de proceso (primera Línea de defensa)</t>
  </si>
  <si>
    <t>Implementar la segunda fase de la Campaña del Plan Anticorrupción y Atención al Ciudadano.</t>
  </si>
  <si>
    <t>P310</t>
  </si>
  <si>
    <t>Mejorar los flujos de información académica</t>
  </si>
  <si>
    <t>Elaborar e implementar el plan preventivo disciplinario, mediante las siguientes actividades: actas (1), videoconferencias (1), y ayudas visuales (3), publicación fallos, verificar selectivamente que las actuaciones procesales están siendo registradas en el sistema SIID (1) (trimestral) y rendir informe estadístico trimestral a la DINPE sobre el Inventario Disciplinario y actuaciones realizadas por los Operadores Disciplinarios a nivel nacional y registradas en el SIID.</t>
  </si>
  <si>
    <t>Olivo Sandoval Sandoval</t>
  </si>
  <si>
    <t>Realizar en cada uno de los Informes Definitivos de las auditorías efectuadas por parte de la Oficina de Control Interno un capítulo de análisis de riesgos.</t>
  </si>
  <si>
    <t>Remitir al auditado y la Oficina Asesora de Planeación el análisis de riesgo con el fin de que el mismo pueda servir de insumo para el ajuste del Mapa de Riesgos Institucional.</t>
  </si>
  <si>
    <t>Diseñar la ruta estratégica con miras a fortalecer la confianza ciudadana y la legitimidad..</t>
  </si>
  <si>
    <t>P298</t>
  </si>
  <si>
    <t>Formulación, aprobación y publicación del Plan de tratamiento de riesgos de seguridad y privacidad de la información.</t>
  </si>
  <si>
    <t xml:space="preserve">Presentación del plan de trabajo para la vigencia ante el comité de Gestión Institucional </t>
  </si>
  <si>
    <t>Ing. Walter Norberto Rodríguez Ballesteros</t>
  </si>
  <si>
    <t>Kari Luz Herazo Rodríguez</t>
  </si>
  <si>
    <t>Porcentaje de las herramientas Tics implementadas en el Instituto con difusión y entrenamiento</t>
  </si>
  <si>
    <t>Evaluación Anual del Sistema de Control Interno</t>
  </si>
  <si>
    <t>Coordinador Grupo de Enfoque a la Prevención OFICI</t>
  </si>
  <si>
    <t>Revista de Control Interno orientada a contribuir activamente en la identificación de mejoras al sistema de control interno, divulgando las políticas, metodologías y normativas del INPEC, sensibilizando sobre temas transversales de gestión y control.</t>
  </si>
  <si>
    <t>Coordinador Grupo de Evaluación y Seguimiento</t>
  </si>
  <si>
    <t xml:space="preserve">Diseñar, elaborar y difundir la herramienta de promoción  de Derechos a las personas privadas de la libertad </t>
  </si>
  <si>
    <t>Gestionar y/o elaborar  herramienta audiovisual para la promoción de los Derechos Humanos</t>
  </si>
  <si>
    <t>Diseñar Herramientas para la conmemoración de los días  relacionados con  Derechos Humanos</t>
  </si>
  <si>
    <t xml:space="preserve"> Numero de Establecimientos que implementaron las herramientas para la prevención de los Derechos Humanos en los Establecimientos. </t>
  </si>
  <si>
    <t xml:space="preserve">Diseño y Elaboración de estrategias  para Sensibilizaciones  sobre temas relacionados con Derechos Humanos </t>
  </si>
  <si>
    <t>Herramientas de prevención de Derechos Humanos implementadas en los Establecimientos (sensibilizaciones y socialización de documentos informativos)</t>
  </si>
  <si>
    <t xml:space="preserve">Coordinar mesas de trabajo para  la construcción de una herramienta de monitoreo para las variables de Derechos Humanos </t>
  </si>
  <si>
    <t>Actualizar a través del SUIT del trámite 377 y otros procedimientos administrativos y verificación con el DAFP y Planeación INPEC.</t>
  </si>
  <si>
    <t>Porcentaje</t>
  </si>
  <si>
    <t xml:space="preserve">anual </t>
  </si>
  <si>
    <t>Actualizar el normograma del Proceso de Talento Humano</t>
  </si>
  <si>
    <t>Coordinador Grupo Prospectiva del Talento Humano</t>
  </si>
  <si>
    <t>Teniente Leonel Chaparro</t>
  </si>
  <si>
    <t xml:space="preserve">Profesional universitario </t>
  </si>
  <si>
    <t xml:space="preserve">Katherine Gómez </t>
  </si>
  <si>
    <t xml:space="preserve">Tramitar en el aplicativo ISOlucion la documentación del Proceso de Gestión del Talento Humano. </t>
  </si>
  <si>
    <t xml:space="preserve">Coordinadores de Grupo de Trabajo. </t>
  </si>
  <si>
    <t>Coordinadora Grupo Administración del Talento Humano</t>
  </si>
  <si>
    <t xml:space="preserve">Paola Barbosa </t>
  </si>
  <si>
    <t xml:space="preserve">Distinguido </t>
  </si>
  <si>
    <t>Recopilar y analizar la información proveniente de los acuerdos de gestión de los gerentes públicos vigencia 2020</t>
  </si>
  <si>
    <t xml:space="preserve">Profesional Especializado </t>
  </si>
  <si>
    <t xml:space="preserve">Ricardo Bayona </t>
  </si>
  <si>
    <t xml:space="preserve">Realizar la caracterización del Talento Humano </t>
  </si>
  <si>
    <t xml:space="preserve">Dalila Abril </t>
  </si>
  <si>
    <t>Actualizar el 50% la información de niveles académicos del nivel profesional en el sistema digital de información HUMANO WEB.</t>
  </si>
  <si>
    <t xml:space="preserve">Coordinadora Grupo Historias laborales </t>
  </si>
  <si>
    <t>Angélica Rodríguez</t>
  </si>
  <si>
    <t>Steven Rodríguez</t>
  </si>
  <si>
    <t xml:space="preserve">numero </t>
  </si>
  <si>
    <t>Estructurar el Plan de Bienestar e Incentivos Institucional 2022, de acuerdo con los lineamientos del Departamento Administrativo de la Función Pública.</t>
  </si>
  <si>
    <t xml:space="preserve">Coordinadora Grupo Bienestar Laboral </t>
  </si>
  <si>
    <t>Edith Johanna Velasco Atuesta</t>
  </si>
  <si>
    <t>dragoneante</t>
  </si>
  <si>
    <t xml:space="preserve">Erika Martínez </t>
  </si>
  <si>
    <t>Presentar el Plan de Bienestar e Incentivos Institucional a Comité Institucional de Gestión y Desempeño para aprobación.</t>
  </si>
  <si>
    <t>Publicar el Plan de Bienestar e Incentivos Institucional en la página web y socializarlo con las sedes de trabajo.</t>
  </si>
  <si>
    <t>Definir el Plan de Bienestar e Incentivos Institucional 2023, de acuerdo con los lineamientos del Departamento Administrativo de la Función Pública.</t>
  </si>
  <si>
    <t>proyectar propuesta de ajuste al  manual de funciones y competencias laborales del INPEC.</t>
  </si>
  <si>
    <t xml:space="preserve">Diana Martínez </t>
  </si>
  <si>
    <t>Actualizar el mecanismo para identificar las vacantes en tiempo real de los gerentes públicos, que permite conocer el tiempo de cubrimiento de las vacantes.</t>
  </si>
  <si>
    <t xml:space="preserve">Paola Barbosa Fontecha </t>
  </si>
  <si>
    <t>Realizar monitoreo y seguimiento del SIGEP que se ejecuta de acuerdo con lo planificado.</t>
  </si>
  <si>
    <t>Organizar el 10% de las historias laborales de los servidores de acuerdo con las tablas de retención documental</t>
  </si>
  <si>
    <t>Kelly Bodmer</t>
  </si>
  <si>
    <t>Realizar un reporte de las evaluaciones de competencias aplicadas a los aspirantes de vacantes de libre nombramiento y remoción.</t>
  </si>
  <si>
    <t>Reportar semestralmente a la CNSC el registro de inscripción o de actualización en carrera administrativa.</t>
  </si>
  <si>
    <t xml:space="preserve">Leonel chaparro </t>
  </si>
  <si>
    <t>Realizar inducción al servidor público que se vincule a la entidad</t>
  </si>
  <si>
    <t>Realizar reinducción a los servidores públicos</t>
  </si>
  <si>
    <t>Evaluar la eficacia de la implementación del programa de reinducción en la entidad, divulgando el reporte a nivel nacional.</t>
  </si>
  <si>
    <t>llevar registros sistematizados de las diferentes actividades de los asistentes y servidores beneficiados del Plan de Bienestar e Incentivos, incluyendo familiares,</t>
  </si>
  <si>
    <t xml:space="preserve">profesional especializado </t>
  </si>
  <si>
    <t xml:space="preserve">Ruth Tovar </t>
  </si>
  <si>
    <t>registrar el número de gerentes públicos, con la correspondiente caracterización así como su movilidad e información de gestión del rendimiento</t>
  </si>
  <si>
    <t>Fortalecer la adopción del modelo tipo de evaluación de desempeño laboral EDL-APP de la CNSC a nivel nacional.</t>
  </si>
  <si>
    <t xml:space="preserve">Susana López </t>
  </si>
  <si>
    <t>Presentar informe del cumplimiento de las fases de evaluación de desempeño laboral de la vigencia anterior.</t>
  </si>
  <si>
    <t>Generar reporte de los gerentes públicos que han concertado y evaluado y generado planes de mejoramiento de los acuerdos de gestión.</t>
  </si>
  <si>
    <t xml:space="preserve">Ricardo bayona </t>
  </si>
  <si>
    <t>Constatar si los gerentes públicos definieron los planes de mejoramiento individual de los servidores públicos como resultado de las evaluaciones de desempeño laboral.</t>
  </si>
  <si>
    <t>Incluir dentro del diagnóstico de necesidades de capacitación insumos producto de los planes de mejoramiento individual de las EDL.</t>
  </si>
  <si>
    <t>Realizar diagnóstico de necesidades de aprendizaje organizacional.</t>
  </si>
  <si>
    <t>Remitir diagnóstico de necesidades de aprendizaje organizacional a la Dirección Escuela de Formación.</t>
  </si>
  <si>
    <t xml:space="preserve">Estructurar y ejecutar actividades de bienestar e incentivos que contribuyan al mejoramiento de la calidad de vida de los servidores y su grupo familiar. </t>
  </si>
  <si>
    <t>Realizar sensibilización y material informativo  a los servidores penitenciarios por medios institucionales masivos tendiente al fortalecimiento de los vínculos familiares, de pareja,  de acuerdo con el PA-TH-P15 Procedimiento de Gestión Programa de Calidad de Vida Laboral (ISOLUCIÓN),  actividades de promoción de la Salud y Prevención de la Enfermedad  de acuerdo con  el  PA-TH-P11  Procedimiento para la Programación de Actividades de Promoción de la Salud y Prevención de la Enfermedad V2  (ISOLUCIÓN)</t>
  </si>
  <si>
    <t>Profesional especializado, Dragoneante</t>
  </si>
  <si>
    <t xml:space="preserve">Carolina Silva, Erika Paola Martínez </t>
  </si>
  <si>
    <t>Profesional</t>
  </si>
  <si>
    <t>Adolfo Cancino</t>
  </si>
  <si>
    <t xml:space="preserve">Realizar el otorgamiento  de los incentivos contenidos en el Plan de Incentivos, Eje  equilibrio Psicosocial. </t>
  </si>
  <si>
    <t>Erika Martínez</t>
  </si>
  <si>
    <t xml:space="preserve">Gestionar actividades afines al área de Protección y Servicios Sociales de los ejes relacionados del Plan de Bienestar e Incentivos Institucional  para la vigencia 2022  ante la Caja de Compensación Familiar para los servidores públicos penitenciarios de la Sede Central.  </t>
  </si>
  <si>
    <t>Carolina Silva</t>
  </si>
  <si>
    <t>Gestionar y ejecutar  el fondo INPEC-ICETEX, así como la  consolidación de alianzas estratégicas propias del área de protección y servicios sociales,  con entidades públicas y/o  privadas que otorguen beneficios  en productos y/o servicios para el fortalecimiento de la calidad de vida de los servidores públicos y sus familias; de acuerdo con el  PA-TH-P09 Procedimiento para la realización y formalización de alianzas estratégicas (ISOLUCIÓN)</t>
  </si>
  <si>
    <t>Aux.Administrativo</t>
  </si>
  <si>
    <t>Andrés Ardilla</t>
  </si>
  <si>
    <t>Tramitar  y efectuar actividades deportivas, recreativas, artísticas y culturales, así como capacitación informal en artes y artesanías por intermedio de entidades publicas o privadas, de acuerdo con lo descrito en el PA-TH-P13 Procedimiento para el desarrollo del programa Deportivo, recreativo y  artístico-cultural (ISOLUCIÓN)</t>
  </si>
  <si>
    <t xml:space="preserve">Promover y realizar seguimiento a  las actividades de Salario emocional (INPEC  en bicicleta y horario flexible) </t>
  </si>
  <si>
    <t xml:space="preserve">Gestionar la dotación de salas amigas de la familia lactante efectuando entrega a las sedes de trabajo beneficiadas. </t>
  </si>
  <si>
    <t>Socializar a los servidores públicos del nivel nacional  los  beneficios de los programas SERVIMOS,  BILINGUISMO  y VIVIENDA  (contemplan  los recursos y convenios con entidades públicas y privadas  en temas de turismo, educación, seguros, salud, cultura, vivienda, servicios y descuentos especiales, aprendizaje y fortalecimiento de idiomas extranjeros)</t>
  </si>
  <si>
    <t xml:space="preserve">Dragoneante, Profesional Especializado </t>
  </si>
  <si>
    <t>Erika  Martínez, Carolina Silva</t>
  </si>
  <si>
    <t xml:space="preserve">Realizar la medición del clima laboral  (cada dos años) usando como base el Anexo 2 de la Guía de estímulos de los servidores públicos - DAFP y dar a conocer los resultados por medios institucionales </t>
  </si>
  <si>
    <t>En el marco del  Programa de Entorno Laboral Saludable, realizar acciones virtuales o presenciales tendientes al fortalecimiento del clima laboral.</t>
  </si>
  <si>
    <t>Dragoneante, Profesional Especializado</t>
  </si>
  <si>
    <t>Erika  Martínez, Ruth Tobar Carolina Silva</t>
  </si>
  <si>
    <t xml:space="preserve">Elaborar diagnóstico de bienestar laboral con base en  los resultados de la encuesta de percepción y la medición del clima laboral. </t>
  </si>
  <si>
    <t>Realizar y  presentar al director general  informe y análisis estadístico de retiro (decisión judicial, destitución, abandono de cargo, pensión de invalidez, edad de retiro forzoso, vejez) de los funcionarios</t>
  </si>
  <si>
    <t xml:space="preserve">Coordinador Grupo Asuntos laborales </t>
  </si>
  <si>
    <t xml:space="preserve">Nicolás Camacho </t>
  </si>
  <si>
    <t xml:space="preserve">Realizar y presentar al director general   informe y análisis estadístico de las renuncias voluntarias de los servidores públicos </t>
  </si>
  <si>
    <t>Dar cumplimiento a los lineamientos del Programa de desvinculación laboral asistida / readaptación laboral (ISOLUCIÓN)</t>
  </si>
  <si>
    <t>Ruth Tobar - Carolina Silva</t>
  </si>
  <si>
    <t>Realizar reconocimiento de la trayectoria laboral y agradecimiento por el servicio prestado a la totalidad de los servidores públicos penitenciarios que se desvinculan.</t>
  </si>
  <si>
    <t>Otorgar exaltación Homenaje penitenciario a los servidores públicos del Cuerpo de Custodia y Vigilancia que estén próximos a desvincularse por pensión.</t>
  </si>
  <si>
    <t>TC. (RP) JOSÉ HERNANDO MEDINA BERNAL</t>
  </si>
  <si>
    <t>SUBDIRECTOR SECRETARÍA ACADÉMICA</t>
  </si>
  <si>
    <t>Subdirector Académico</t>
  </si>
  <si>
    <t>TC. (RP) Edmundo Javier Pabón Rivas</t>
  </si>
  <si>
    <t>I. Estefania Torres</t>
  </si>
  <si>
    <t>TC. (RP) EDMUNDO JAVIER PABÓN RIVAS</t>
  </si>
  <si>
    <t xml:space="preserve">TC. (RP) EDMUNDO JAVIER PABÓN RIVAS  </t>
  </si>
  <si>
    <t>OT Alvaro Pulido</t>
  </si>
  <si>
    <t>CR. (RP) CAMILO ERNESTO CABANA FONSECA</t>
  </si>
  <si>
    <t xml:space="preserve">CR. (RP) CAMILO ERNESTO CABANA FONSECA </t>
  </si>
  <si>
    <t>Fortalecimiento en la prestación del servicio de formación virtual al cuerpo de custodia y vigilancia del inpec a nivel nacional</t>
  </si>
  <si>
    <t>Actualizar los modelos de aprendizaje e-learning</t>
  </si>
  <si>
    <t>Adquirir e instalar software y elementos para la creación de OVA</t>
  </si>
  <si>
    <t>Aumentar la capacidad de almacenamiento de la infraestructura tecnológica</t>
  </si>
  <si>
    <t xml:space="preserve">porcentaje de cumplimiento en la implementación y apropiación de los servidores penitenciarios de la Política de Integridad en el ejercicio público. </t>
  </si>
  <si>
    <t>Efectuar las actividades definidas en el formulario del DAFP "Estrategia para la Apropiación del Código de Integridad y la  Promoción del Cambio Cultural" según el cronograma allí establecido</t>
  </si>
  <si>
    <t xml:space="preserve">Ruth Tobar </t>
  </si>
  <si>
    <t>Efectuar las actividades definidas en el formulario del DAFP "Estrategia para la Gestión de Conflicto de Intereses" según el cronograma allí establecido</t>
  </si>
  <si>
    <t>Realizar el análisis sobre las declaraciones de bienes y rentas, y registro de conflictos de interés con el fin de implementar acciones preventivas</t>
  </si>
  <si>
    <t>Plan Anticorrupción y de Atención al Ciudadano</t>
  </si>
  <si>
    <t>Realizar acciones internas de socialización de la nueva Política de Administración del riesgo a los funcionarios del Inpec.</t>
  </si>
  <si>
    <t>Publicar la política de administración del riesgo en la página web, link Plan Anticorrupción.</t>
  </si>
  <si>
    <t>Vincular a los ciudadanos, usuarios o grupos de valor a vincularse en la definición del Plan Anticorrupción, a través de una (1) encuesta creada y difundida.</t>
  </si>
  <si>
    <t>Publicar en página web para consulta ciudadana, borrador del Plan Anticorrupción y de Atención al Ciudadano.</t>
  </si>
  <si>
    <t>Consolidar Un (1) Documento  con   los comentarios de los diferentes grupos que participaron de la publicación de la consulta ciudadana y encuesta realizada del PAAC.</t>
  </si>
  <si>
    <t>Realizar la formulación y aprobación del Plan Anticorrupción y de Atención al Ciudadano.</t>
  </si>
  <si>
    <t>Realizar el cargue y aprobación del Plan Anticorrupción y de Atención al Ciudadano en ISOLUCIÓN</t>
  </si>
  <si>
    <t>Realizar la Publicación del Plan Anticorrupción y de Atención al Ciudadano en la pagina web de la Entidad</t>
  </si>
  <si>
    <t>Efectuar monitoreo a la gestión adelantada por los dueños de proceso frente a las actividades definidas en el PAAC 2022.</t>
  </si>
  <si>
    <t>Actualizar  el  direccionamiento estratégico 2019 -2022 en el modulo planeación estratégica para la vigencia 2022</t>
  </si>
  <si>
    <t>Estructurar el Plan Anual de Trabajo de Seguridad y Salud en el Trabajo 2022</t>
  </si>
  <si>
    <t xml:space="preserve">Definir el Plan Anual de Trabajo de Seguridad y Salud en el Trabajo 2023. </t>
  </si>
  <si>
    <t xml:space="preserve">Realizar la presentación del plan de trabajo para la vigencia ante el comité de Gestión Institucional </t>
  </si>
  <si>
    <t>Ing. Mario Rodríguez / Ing. Mauricio Moreno / Insp. Jaime Andres Rincón / María Cristina Reyes</t>
  </si>
  <si>
    <t>Estructurar el Plan Anual de Vacantes 2022, de acuerdo con los lineamientos del Departamento Administrativo de la Función Pública.</t>
  </si>
  <si>
    <t>Presentar el Plan Anual de Vacantes a Comité Institucional de Gestión y Desempeño para aprobación.</t>
  </si>
  <si>
    <t>Publicar el Plan Anual de Vacantes en la página web y socializarlo con las sedes de trabajo.</t>
  </si>
  <si>
    <t>Definir el Plan Anual de Vacantes 2023.</t>
  </si>
  <si>
    <t>Estructurar el Plan de Previsión de Recursos Humanos 2022</t>
  </si>
  <si>
    <t>Presentar el Plan de Previsión de Recursos Humanos a Comité Institucional de Gestión y Desempeño para aprobación.</t>
  </si>
  <si>
    <t>Publicar Plan de Previsión de Recursos Humanos en la página web.</t>
  </si>
  <si>
    <t>Definir el Plan de Previsión de Recursos Humanos 2023.</t>
  </si>
  <si>
    <t xml:space="preserve">Plan Anual de Trabajo de Seguridad y Salud en el Trabajo implementado. </t>
  </si>
  <si>
    <t xml:space="preserve">Coordinadora Grupo Seguridad y salud en el Trabajo </t>
  </si>
  <si>
    <t xml:space="preserve">María Fernanda Díaz Villabona </t>
  </si>
  <si>
    <t>PROFESIONAL ESPECIALIZADO (E )</t>
  </si>
  <si>
    <t>SANDRA YANETH GALEANO FONSECA</t>
  </si>
  <si>
    <t xml:space="preserve">Planear y ejecutar el presupuesto para el  SG-SST en las sedes de trabajo que fueron asignadas. </t>
  </si>
  <si>
    <t xml:space="preserve">Verificar la afiliación al Sistema General de Riesgos Laborales de los servidores públicos, judicantes, practicantes, estudiantes , contratistas, subcontratistas y proveedores. </t>
  </si>
  <si>
    <t xml:space="preserve">Conformar en las sedes de trabajo que lo requieran el COPASST de acuerdo con lo establecido en la Guía  Para La Conformación y Seguimiento  Del  COPASST, PA-TH-G02 versión oficial (ISOlucion)  y Resolución N° 6079 de 2019 (INPEC). </t>
  </si>
  <si>
    <t xml:space="preserve">Conformar en las sedes de trabajo que lo requieran el Comité de Convivencia de acuerdo con lo establecido en la Resolución N° 002823 de 2019  y 000452 de 2020  (INPEC). </t>
  </si>
  <si>
    <t>Implementar las actividades de capacitación promoción y prevención PyP definidas en el PIGA,  (i) manual para la implementación del plan Institucional de gestión ambiental, PM-TP-M01, (ii) Manual para la elaboración del plan emergencias, PA-TH-M02,   (iii) Plan estratégico de seguridad vial  PA-LA-PN01, los programas de  Ausentismo laboral por causa médica, PA-TH-PR05 , entorno laboral saludable  PA-TH-PR04  y Prevención de consumo de tabaco, alcohol y drogas, PA-TH-PL02,cada uno en versión oficial .  Protocolo de Bioseguridad definido en la Resolución No. 4202 de 2020  (INPEC)</t>
  </si>
  <si>
    <t>Rendición de cuentas del desarrollo del Sistema de Gestión de Seguridad y Salud en el Trabajo a todos los niveles de los Eron, Dirección Regional, Dirección de Escuela de Formación y Sede Central.</t>
  </si>
  <si>
    <t xml:space="preserve">Registrar en la pagina del Fondo de Riesgos Laborales  del MINTRABAJO la autoevaluación (2021) conforme a la Tabla de Valores y Calificación de los Estándares Mínimos del Sistema de Gestión de SST, mediante el diligenciamiento del formulario de evaluación establecido en el artículo 27 de la Resolución N°0312 de 2019 y Circular 071 de 2020 (MINTRABAJO) </t>
  </si>
  <si>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</si>
  <si>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Definir el Plan Anual de Seguridad y Salud en el Trabajo 2023</t>
  </si>
  <si>
    <t>Cumplir el procedimiento PA-TH-P06 Identificación de los requisitos del SGSST para las adquisiciones versión oficial (ISOlucion)</t>
  </si>
  <si>
    <t>Dar cumplimiento a las actividades establecidas en el procedimiento PE-PI-P07 Planificación Institucional Gestión de los cambios  Versión oficial (ISOlucion)</t>
  </si>
  <si>
    <t xml:space="preserve">Elaborar la descripción sociodemográfica del Instituto. </t>
  </si>
  <si>
    <t>Emitir informe y análisis de condiciones de salud</t>
  </si>
  <si>
    <t>Evidenciar el soporte que demuestre la  custodia de las historias ocupacionales de los servidores públicos</t>
  </si>
  <si>
    <t>Aplicar la batería de riesgo psicosocial, para medir la exposición a factores de riesgos psicosociales.</t>
  </si>
  <si>
    <t>Reportar los Accidentes de Trabajo y Enfermedad Laboral a la ARL, EPS y Dirección Territorial del Ministerio de Trabajo de acuerdo con la Guía  para Reporte de Accidente de Trabajo y Enfermedad Laboral PA-TH-G03 versión oficial (ISOLUCION)</t>
  </si>
  <si>
    <t xml:space="preserve">Realizar investigación del total de incidentes, accidentes y enfermedades laborales diagnosticadas, atendiendo los parámetros establecidos en la Resolución N° 6081 del 2019 (INPEC). </t>
  </si>
  <si>
    <t xml:space="preserve">Medir, analizar y Reportar al Grupo de Seguridad y Salud en el Trabajo trimestralmente el registro estadístico de los indicadores de siniestralidad( Accidentes, enfermedades laborales y ausentismo laboral) en las sedes de trabajo a nivel nacional </t>
  </si>
  <si>
    <t>Diseñar el Programa de Fortalecimiento Muscular</t>
  </si>
  <si>
    <t>Ejecutar el Programa de Fortalecimiento Muscular</t>
  </si>
  <si>
    <t>Diseñar el Programa de educación Nutricional</t>
  </si>
  <si>
    <t>Ejecutar el Programa de educación Nutricional</t>
  </si>
  <si>
    <t>Diseñar el Programa de Salud Mental</t>
  </si>
  <si>
    <t>Ejecutar el Programa de Salud Mental</t>
  </si>
  <si>
    <t xml:space="preserve">Identificar, evaluar y valorar los  peligros y riesgos con la participación de todos los servidores públicos a través de la metodología establecida por el Instituto.
</t>
  </si>
  <si>
    <t>Realizar en las sedes de trabajo inspecciones sistemáticas a las instalaciones, maquinaria y equipos de acuerdo con el PA-TH-M02 Manual para la elaboración del Plan de Emergencias versión oficial  y diarias a los vehículos de acuerdo con el PA-LA-PN01 Plan Estratégico de Seguridad Vial versión oficial</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</si>
  <si>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</si>
  <si>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t>Entregar los Elementos de Protección Personal EPP y soportar la entrega de estos a los servidores públicos, haciendo uso del formato PA-TH-G07-F01 Suministro de Equipos y Elementos de Protección Individual, versión oficial</t>
  </si>
  <si>
    <t>Actualizar el Plan de Emergencias de acuerdo con los lineamientos establecidos en el PA-TH-M02 Manual para la elaboración del plan de emergencias versión oficial</t>
  </si>
  <si>
    <t xml:space="preserve">Soportar en registro de  la conformación del Comité Operativo de Emergencia atendiendo lo dispuesto en la Resolución N° 6080 de 2019 (INPEC). </t>
  </si>
  <si>
    <t>Capacitar a los Comités de Convivencia laboral (CCL) Comité Paritario de Seguridad y Salud en el Trabajo (Copasst) sobre funciones, responsabilidades, estrategias de conciliación y operatividad del Comité  de conformidad con la Resolución No 002823 de 2018 , 000452 de 2020 y 6079 de 2019 (INPEC)</t>
  </si>
  <si>
    <t>Desarrollar actividades del resultado de la aplicación de la Batería de Riesgo Psicosocial</t>
  </si>
  <si>
    <t>Realizar monitoreo del Sistema de Gestión de Seguridad y Salud en el Trabajo dispuesto en el plan anual de trabajo de seguridad y salud en el trabajo ,CÓDIGO: PA-TH-PN04  (ISOLUCION) versión oficial</t>
  </si>
  <si>
    <t>Planificar con la participación del Copasst y el jefe de Gobierno de la Dirección Regional, Dirección Escuela de Formación, Eron seguimiento al sistema de gestión de seguridad y salud en el trabajo como mínimo una vez al año</t>
  </si>
  <si>
    <t>Definir e implementar acciones correctivas y/o preventivas con base en los resultados del seguimiento del SGSST, las recomendaciones del COPASST, de acuerdo con los lineamientos delPE-PI-P04 Procedimiento Acciones correctivas, preventivas y de mejora versión oficial</t>
  </si>
  <si>
    <t>Definir las actividades que harán parte del plan de acción de la Subdirección de talento humano vigencia 2022 y que alimentaran el Estratégico de Talento Humano</t>
  </si>
  <si>
    <t>Definir el Plan Estratégico de Talento Humanos 2023.</t>
  </si>
  <si>
    <t>Grupo
Gestión Documental</t>
  </si>
  <si>
    <t>Plan Institucional de Archivos de la entidad elaborado y publicado</t>
  </si>
  <si>
    <t>Plan Indicativo de Direccionamiento Estratégico 2019-2022</t>
  </si>
  <si>
    <t>Coordinadora Grupo de Gestión Documental</t>
  </si>
  <si>
    <t>Realizar seguimiento al Plan Institucional de Archivos de la Entidad conforme a lo establecido en el cronograma.</t>
  </si>
  <si>
    <t>Coordinadora Grupo Gestión Documental</t>
  </si>
  <si>
    <t>Técnica Administrativa Grado 11</t>
  </si>
  <si>
    <t xml:space="preserve">Estefany Cuitiva </t>
  </si>
  <si>
    <t>DDIRECCIONAMIENTO ESTRATÉGICO Y PLANEACIÓN</t>
  </si>
  <si>
    <t>P305</t>
  </si>
  <si>
    <t>Coordinador Grupo de Programación Presupuestal</t>
  </si>
  <si>
    <t>DIDIRECCIONAMIENTO ESTRATÉGICO Y PLANEACIÓN</t>
  </si>
  <si>
    <t xml:space="preserve">Diana Marcela Rodriguez </t>
  </si>
  <si>
    <t xml:space="preserve">Analizar la información estadística  que  emite  el  tablero de control  y seguimiento a las respuestas ,para   notificar   a las dependencias  en la   respuestas  oportuna  a los  ciudadanos   </t>
  </si>
  <si>
    <t xml:space="preserve">P54 </t>
  </si>
  <si>
    <t xml:space="preserve">Realizar medición semestral de percepción a los ciudadanos respecto a la calidad y accesibilidad a los servicios. </t>
  </si>
  <si>
    <t>Medir  la percepción ciudadana frente  a los  servicios ofrecidos  por el Instituto  , a través de un análisis estadístico de las encuestas realizadas  a 10 ERON por cada Regional y sede central.</t>
  </si>
  <si>
    <t>Elaborar a la  Direcion  General  un  informe consolidado con las conclusiones y recomendaciones   de los resultados estadísticos  de percepción de la ciudadanía presentados por las Direcciones  Regionales y  publicarlo  en la  pagina web .</t>
  </si>
  <si>
    <t>Medir la calidad del servicio que prestan los servidores penitenciarios en las  oficina de atencional ciudadano a nivel nacional</t>
  </si>
  <si>
    <t>Medir  la calidad del servcio  de  los servidores penietenciario  que  atienden  en las oficinas de atencion al ciuadadano , a través de un análisis estadístico de las encuestas realizadas  a 10 ERON por cada Regional y sede central.</t>
  </si>
  <si>
    <t>Socializar los lineamiento sobre  la atención preferencial  y/o prioritario  en  las oficinas de atención al  ciudadano para  mejorar  la  calidad y  eficiencia en la  prestacion del servicio    de acuerdo a los lineamientos de la NTC 6047 DE 2013</t>
  </si>
  <si>
    <t>Realizar una Videoconferencia " atendiendo  los  lineamientos  normativos que  incluya  la atencion  preferencial y /o  priritaria   como   modelo de inclusion para  poblacion  vulnerable dirigida  a los  funcionarios penitenciario  que se encuentran en las oficinas de atención  al ciudadano a nivel  nacional  "   .</t>
  </si>
  <si>
    <t>Geidy Cristina Cardenas Lopez</t>
  </si>
  <si>
    <t>P59</t>
  </si>
  <si>
    <t xml:space="preserve">Análizar  la informacion estadistica  de las pqrsd  y orientaciones mas recurrentes solicitadas por los ciudadanos    </t>
  </si>
  <si>
    <t xml:space="preserve">Notificar a las dependencias comprometidas  las  PQRSD y  solicitudes  de mayor impacto para  que  adelanten   las acciones de mejorar con el fin de minimizar su recurrencia </t>
  </si>
  <si>
    <t>Presentar a la Dirección General un informe de gestion sobre los logros alcanzados de acuerdo  al fortalecimiento del  relacionamiento  Estado  Ciudadano mejorando  la relacion entre  la  ciudadania  y  el  estado     .</t>
  </si>
  <si>
    <t xml:space="preserve">Elaborar un Informe de gestion  sobre  los logros  alcanzados  en el fortalecimiento  estado  ciudadano  .  </t>
  </si>
  <si>
    <t>Análizar la informacion  estadística de las pqrsd  y orientaciones recibidas por los  diferentes canales  de atencion  recepcionadanadas a traves del  modulo Gesdoc PQRSD</t>
  </si>
  <si>
    <t xml:space="preserve">Elaborar Informe a la  Direccion General   consolidado de las peticiones, quejas, reclamos, sugerencias y denuncias – PQRSD y orientaciones recibidas y atendidas por los diferentes canales de atencion  recepcionadas por las oficinas de atención al ciudadano a nivel nacional  </t>
  </si>
  <si>
    <t>Realizar Informe de seguimiento verificando el cumplimiento de la utilizacion de las herramientas tecnologicas e infraestructura fisica entregadas a los ERON.</t>
  </si>
  <si>
    <t>Elaborar Informe de Seguimiento y control de los elementos entregados a las oficinas de atención al ciudadano de acuerdo al proyecto de inversion "Implementacion de herramientas teconologicas  y elementos para mejorar la calidad y efiiciencia en la prestacion del servicio al ciudadano nacional del INPEC".</t>
  </si>
  <si>
    <t xml:space="preserve"> P311</t>
  </si>
  <si>
    <t>Requerimientos de  fijacion de establecimientos, entrega de personas capturadas con fines de extradicion y asignacion de Establecimiento de Reclusión a los privados de libertad Colombianos que se encuentren cumpliendo condena en otros países y que les haya sido aprobada la repatriación siguiendo las directrices, criterios y procedimientos de conformidad con la ley</t>
  </si>
  <si>
    <t>P67</t>
  </si>
  <si>
    <t>Socializar el modelo de Atención al Ciudadano. Encuentros regionales de Atención al Ciudadano en las seis (6) regionales y ERON a Nivel Nacional.</t>
  </si>
  <si>
    <t>Adelantar seis (6)  visitas de verificación a  las oficinas de atencion al ciudadano en  los ERON en cumplimiento a  los lineamientos</t>
  </si>
  <si>
    <t xml:space="preserve">Socializar la normatividad vigente  en lo  que  compete  al servicio al ciudadano   ( lineamientos ,normatividad , modulo  PQRSD ) dirigido  a los  servidores penietnciarios de las oficina de atencion al ciuadadano </t>
  </si>
  <si>
    <t xml:space="preserve">Realizar una video conferencia a nivel  nacional  con las direcciones Regionales </t>
  </si>
  <si>
    <t>P70</t>
  </si>
  <si>
    <t>Socializar el manual y protocolo de atención al ciudadano</t>
  </si>
  <si>
    <t>Realizar  una videoconferencia para  la socializacion del manual y protocolo de atención al ciudadano a los funcionarios de atencion al ciudadano a nivel nacional.</t>
  </si>
  <si>
    <t xml:space="preserve">Socializar la carta del trato digno en el idioma Inglés para los  PPL extranjeros,  a nivel nacional. </t>
  </si>
  <si>
    <t>Socializar de la carta de trato digno traducida en ingles a los  PPL extranjeros en los ERON, por medio de un oficio a los ERON para su cumplimiento.</t>
  </si>
  <si>
    <t>Martha Liliana Arciniegas</t>
  </si>
  <si>
    <t>Actualizar y monitorear de los trámites y servicios del Instituto en el Sistema Único de Información de Trámites – SUIT.</t>
  </si>
  <si>
    <t>Realizar seguimiento al registro trimestralmente en el modulo gestión datos de operación del SUIT, información de uso de trámites que realizan los dueños de los trámites</t>
  </si>
  <si>
    <t>Realizar la conformación y capacitación  del  grupo líder, que articule y lidere el proceso de planeación de la estrategia de rendición de cuentas al interior del instituto. y definición de plan de trabajo.</t>
  </si>
  <si>
    <t>Realizar un (1) autodiagnóstico de la gestión de rendición de cuentas</t>
  </si>
  <si>
    <t>Realizar un (1)  Informe de  evaluación y diagnóstico de la estrategia implementada en la vigencia anterior de rendición de cuentas publicado en página web.</t>
  </si>
  <si>
    <t>Elaboración del análisis del estado del proceso de rendición de cuentas y publicación en el portal web institucional de los documentos que lo conforman</t>
  </si>
  <si>
    <t>Plan Indicativo de Direccionamiento Estratégico 2019-2022
Plan Anticorrupción y de Atención al Ciudadano</t>
  </si>
  <si>
    <t>Realizar Una (1) Encuesta de opinión creada  sobre los temas de interés de la ciudadanía para definir temas y contenidos de la Rendición de Cuentas.</t>
  </si>
  <si>
    <t>Realizar Un (1)  informe de resultados sobre los temas de interés de la ciudadanía para definir temas y contenidos de la Rendición de Cuentas y publicado en página web.</t>
  </si>
  <si>
    <t>Realizar el Diseño, elaboración y publicación en página web de una (1) estrategia de rendición de cuentas.</t>
  </si>
  <si>
    <t>Realizar la Consultar a través de encuesta  a los diferentes grupos de valor y de  interés, la opinión respecto a la Estrategia de Rendición de Cuentas del Inpec.</t>
  </si>
  <si>
    <t>Realizar la Actividad de fortalecimiento al interior del instituto del conocimiento y participación de los funcionarios en el desarrollo de la estrategia de rendición de cuentas.</t>
  </si>
  <si>
    <t>Consulta a la ciudadanía sobre necesidades de información del Instituto, para definir temas y contenidos de la Rendición de Cuentas y publicación de resultados en la link RdC en la página web Institucional.</t>
  </si>
  <si>
    <t>Realizar Un (1)  informe individual de rendición de cuentas acuerdos de paz   y publicado en la página web.</t>
  </si>
  <si>
    <t>Gestionar la Publicación en la página web institucional link rendición de cuentas, de la información de consulta a la ciudadanía frente a la gestión administrativa para la RDC 2021</t>
  </si>
  <si>
    <t>Grupo de Comunicación Organizacional y Medios Institucionales</t>
  </si>
  <si>
    <t>Marta Muriel</t>
  </si>
  <si>
    <t>Publicación en la página web institucional link "Rendición de cuentas", de la información de consulta a la ciudadanía frente a la gestión administrativa y acciones de diálogo dispuestas en la RdC de cada vigencia.</t>
  </si>
  <si>
    <t>Diseñar la metodología de diálogo para cada evento de rendición de cuentas que garantice la intervención de ciudadanos y grupos de interés con su evaluación y propuestas a las mejoras de la gestión.</t>
  </si>
  <si>
    <t>Realización de los espacios de diálogo  definidas en la estrategia de RDC vigencia 2021.</t>
  </si>
  <si>
    <t>Realización de  la audiencia Pública de rendición de cuentas vigencia 2021.</t>
  </si>
  <si>
    <t>Diseñar y aplicar mecanismo de evaluación para cada uno de los espacios definidos para la rendición de cuentas vigencia 2021.</t>
  </si>
  <si>
    <t>Realizar Informes de resultados de las evaluaciones de los espacios de diálogo y publicados en página web.</t>
  </si>
  <si>
    <t>Realizar Un (1) informe de resultados de los compromisos adquiridos en los diferentes espacios de diálogo.</t>
  </si>
  <si>
    <t>Recopilar, tramitar y generar respuesta a las preguntas de los ciudadanos formuladas en el marco del proceso de rendición de cuentas y publicarlas en la página web.</t>
  </si>
  <si>
    <t>Realizar Un (1) informe de los espacios de diálogo 2021 de RDC y publicado en página web.</t>
  </si>
  <si>
    <t>Diseñar y aplicar mecanismo de evaluación sobre las actividades desarrolladas en la estrategia de rendición de cuentas.</t>
  </si>
  <si>
    <t>Realizar Un (1) informe sobre la evaluación de la estratégica de RDC y publicado en página web.</t>
  </si>
  <si>
    <t>Realizar Un (1) plan de mejoramiento creado de la estrategia de RDC  y publicado en página web.</t>
  </si>
  <si>
    <t>Realizar la Publicación en la página web institucional informe de: "Evaluación de la estrategia con acciones adelantadas de RDC", "Informe de la audiencia pública" e "Informe de los espacios de diálogo".</t>
  </si>
  <si>
    <t>Realizar la Acción de difusión en los diferentes medidos de comunicación institucional de los resultados e informes de la estrategia de rendición de cuentas vigencia 2021.</t>
  </si>
  <si>
    <t>I16</t>
  </si>
  <si>
    <t>Recepcionar los requerimientos allegados por los diferentes canales de atención a la ciudadanía a las oficinas de relacionamiento con el estado ciudadano de la RDC 2021.</t>
  </si>
  <si>
    <t>Adelantar el seguimiento a requerimientos documentados que sean allegados a las oficinas de atención al ciudadano</t>
  </si>
  <si>
    <t>Desarrollar actividad lúdica para la rendición de cuentas 2021</t>
  </si>
  <si>
    <t>Realizar las ferias de servicio  en coordinacion con el Departamento de la Funcion Publica</t>
  </si>
  <si>
    <t>Dar a conocer lineamientos sobre veedurias ciudadanas a los funcionarios y ciudadanos en general.</t>
  </si>
  <si>
    <t>Realizar una video conferencia a nivel  nacional en coordinacion con el DAFP</t>
  </si>
  <si>
    <t>Definir incentivos para la participación ciudadana (capacitaciones, reconocimientos, premios a ciudadanos o grupos de interes)</t>
  </si>
  <si>
    <t>Meta resultado 2022</t>
  </si>
  <si>
    <t>PLAN DE ACCIÓN 2022</t>
  </si>
  <si>
    <t>Meta 2022</t>
  </si>
  <si>
    <t>Ing. Mauricio Moreno</t>
  </si>
  <si>
    <t>Funcionario GRADI / Profesional Universitario</t>
  </si>
  <si>
    <t>Modernización integral de las capacidades tecnológicas del INPEC a nivel nacional (Proyecto de inversión)</t>
  </si>
  <si>
    <t>Renovar los servicios de la plataforma tecnológica del INPEC</t>
  </si>
  <si>
    <t>Ing. Mario Rodríguez/
DS. Mauricio Moreno soriano 
 / Ing. Nohemí Lozano Avilez</t>
  </si>
  <si>
    <t>Ing. Walter Norberto Rodríguez Ballesteros /</t>
  </si>
  <si>
    <t>GESTIÓN PARA RESULTADOS CON VALORES</t>
  </si>
  <si>
    <t>RELACIÓN ESTADO-CIUDADANO</t>
  </si>
  <si>
    <t>Administración de Sistemas de Información  - Implementación PETI</t>
  </si>
  <si>
    <t>Fase 3. Evaluación y seguimiento de los ambientes para la gestión de los sistemas de información (Desarrollo, Pruebas y Producción)</t>
  </si>
  <si>
    <t>DS. Mauricio Moreno</t>
  </si>
  <si>
    <t>P112</t>
  </si>
  <si>
    <t xml:space="preserve">Liderar mesas de trabajo con los dueños de procesos para  desarrollar  la Estructura Orgánica y funciones de la Direcciones Regionales y ERON en el marco de la Resolución 598 de 2018  </t>
  </si>
  <si>
    <t>Realizar las mesas de trabajo con el fin de validar la estructura orgánica propuesta para las Direcciones Regionales y ERON</t>
  </si>
  <si>
    <t>Incluir la estructura y funciones en el rediseño institucional Decretos</t>
  </si>
  <si>
    <t>Proyectar, a partir de los conceptos de la DIRAT, DIGEC y DICUV, los actos administrativos para la reclasificación, fusión, denominación y/o destinación de pabellones de ERON..</t>
  </si>
  <si>
    <t>Ds. Eduardo Iván Guzmán Guzmán</t>
  </si>
  <si>
    <t>PLAN INDICATIVO DIRECCIONAMIENTO ESTRATÉGICO 2019-2022</t>
  </si>
  <si>
    <t>Publicar en la ruta virtual de la calidad y enviar por correo electrónico a las dependencias del nivel central, direcciones regionales y ERON objeto, los actos administrativos.</t>
  </si>
  <si>
    <t>Presentar rediseño al Minjusticia, DAFP y DAPRE</t>
  </si>
  <si>
    <t>Definir los documentos objeto de actualización para la vigencia 2022 en coordinación con el dueño de proceso y coordinadores de GRUPE y GRUES</t>
  </si>
  <si>
    <t xml:space="preserve">Realizar seguimiento a la anulación de documentos del SGI de la Ruta Virtual de la Calidad </t>
  </si>
  <si>
    <t>Realizar la capacitación a los Integrantes del equipo operativo calidad MECI en el modulo de documentación de la herramienta ISOlucion  de acuerdo a requerimientos presentados a la OFPLA por los dueños de proceso.</t>
  </si>
  <si>
    <t>FORTALECIMIENTO ORGANIZACIONAL  Y SIMPLIFICACIÓN  DE PROCESOS</t>
  </si>
  <si>
    <t>Proyectos de resolución con liquidación que ordenan el pagos de sentencias, pago de  conciliaciones, multas y sanciones,  previa disponibilidad presupuestal y hasta agotar presupuesto de la vigencia fiscal.</t>
  </si>
  <si>
    <t>Jaime Antonio González Martínez</t>
  </si>
  <si>
    <t>PROFESIONALE GUFAJ</t>
  </si>
  <si>
    <t>HERNANDO MALAGÓN</t>
  </si>
  <si>
    <t>PROFESIONALES/TECNICOS Y AUSILIARES GUFAJ</t>
  </si>
  <si>
    <t xml:space="preserve">GLORIA MALDONADO, HILDA SANCHEZ, INES TORO, ANDRES MALAGON, PATRICIA MORENO,  RAMIRO SANTANA, MELANI PEREZ Y BEATRIZ GARCIA, </t>
  </si>
  <si>
    <t xml:space="preserve">Presentar a GRUDE relación de procesos recibidos para pago por parte de GUFAJ  con el verificar la terminación de los mismos en Ekogui e impartir instrucción a los apoderados en caso de ser necesario. </t>
  </si>
  <si>
    <t>PROFESIONAL GUFAJ</t>
  </si>
  <si>
    <t>BEATRIZ GARCÍA</t>
  </si>
  <si>
    <t>P126</t>
  </si>
  <si>
    <t>Controlar  el pago de los servicios públicos a nivel nacional a cargo del Instituto</t>
  </si>
  <si>
    <t>Utilizar el aplicativo de servicios públicos creado al interior del Instituto para el seguimiento y control en tiempo real de los servicios públicos a nivel nacional</t>
  </si>
  <si>
    <t>Contratista</t>
  </si>
  <si>
    <t>Laura Milena Guzmán Pinto</t>
  </si>
  <si>
    <t>Coordinar con el grupo de Programación Presupuestal la asignación de recursos que permitan disminuir la deuda que actualmente se tiene por concepto de servicios públicos en el instituto</t>
  </si>
  <si>
    <t>Establecer si se presentan incrementos significativos en el consumo de los servicios públicos a nivel nacional, con el fin de solicitar a las regionales o dependencias del nivel central tomar los correctivos pertinentes por parte de los responsables de su control</t>
  </si>
  <si>
    <t>Efectuar el control del pago oportuno de los servicios públicos del Instituto y realizar las gestiones administrativas que se requieran para tal fin, con el fin de garantizar su oportunidad conforme al presupuesto asignado</t>
  </si>
  <si>
    <t>P127</t>
  </si>
  <si>
    <t>Coordinar con las dependencias del instituto los servicios generales y de vigilancia privada requerida para el óptimo funcionamiento administrativo</t>
  </si>
  <si>
    <t>Adelantar los procesos de contratación de acuerdo al presupuesto asignado para cumplir con las necesidades de los servicios generales y de vigilancia privada en la Dirección General</t>
  </si>
  <si>
    <t>Nibian Guerrero Ávila</t>
  </si>
  <si>
    <t>Ejercer la supervisión de los contratos para cumplir con las necesidades de los servicios generales y de vigilancia privada en la Dirección General</t>
  </si>
  <si>
    <t>P128</t>
  </si>
  <si>
    <t>Controlar de manera oportuna el mantenimiento y reparaciones locativas, de infraestructura y enseres asignados a las dependencias de las sedes administrativas del Instituto</t>
  </si>
  <si>
    <t>Mantener actualizada la base de datos en Excel de necesidades de mantenimiento y reparaciones locativas de infraestructura y enseres conforme a los requerimientos realizados en las sedes administrativas de la Dirección general para adelantar los procesos de contratación</t>
  </si>
  <si>
    <t>Adelantar los procesos de contratación de acuerdo al presupuesto asignado de mantenimiento y reparaciones locativas de infraestructura y enseres en las sedes administrativas de la Dirección general</t>
  </si>
  <si>
    <t>Ejercer la supervisión de los contratos para cumplir con las necesidades de mantenimiento y reparaciones locativas de infraestructura y enseres en la Dirección General conforme al presupuesto asignado</t>
  </si>
  <si>
    <t>P129</t>
  </si>
  <si>
    <t>Coordinar con la USPEC la priorización e intervención a la infraestructura penitenciaria</t>
  </si>
  <si>
    <t>Mantener actualizada la base de datos en Excel de las necesidades de mantenimiento y reparaciones locativas, de infraestructura y enseres de los ERON, para ser entregada a la USPEC en los meses de febrero y noviembre, atendiendo la competencia establecida en el Decreto 0204 del 10 febrero de 2016</t>
  </si>
  <si>
    <t>Realizar mesa de trabajo con la USPEC para determinar especificaciones de las necesidades de infraestructura de los ERONES</t>
  </si>
  <si>
    <t>Inspector Jefe</t>
  </si>
  <si>
    <t>Javier Alexander Sánchez Zuluaga</t>
  </si>
  <si>
    <t>P130</t>
  </si>
  <si>
    <t>Emitir concepto técnico para la categorización de los establecimientos de reclusión, así como la destinación de pabellones al interior de los establecimientos de reclusión que cumpla con distribución y clasificación de las personas privadas de la libertad</t>
  </si>
  <si>
    <t>Emitir y entregar con oportunidad por el área solicitada el concepto técnico de categorización y destinación de pabellones al interior de los establecimientos de reclusión que cumpla con distribución y clasificación de las personas privadas de la libertad</t>
  </si>
  <si>
    <t>P131</t>
  </si>
  <si>
    <t>Controlar los trámites tendientes a la legalización de los bienes inmuebles destinados al instituto y la actualización de la información de las viviendas fiscales a través de las hojas de vida de cada inmueble</t>
  </si>
  <si>
    <t>Tramitar ante el Grupo de Presupuesto el pago de impuestos prediales de acuerdo al presupuesto asignado</t>
  </si>
  <si>
    <t>Dragoneante - Ing. Civil</t>
  </si>
  <si>
    <t>Diego Armando Sarmiento Hilguera</t>
  </si>
  <si>
    <t>Actualizar los avalúos de los bienes inmuebles conforme al presupuesto asignado</t>
  </si>
  <si>
    <t>Legalización de predios con las entidades encargadas</t>
  </si>
  <si>
    <t>Grupo 
Tesorería</t>
  </si>
  <si>
    <t>Coordinadora Grupo Tesorería</t>
  </si>
  <si>
    <t xml:space="preserve">Activa </t>
  </si>
  <si>
    <t>Notificar a las dependencias del nivel central, Escuela Penitenciaria Nacional, Direcciones regionales, ERON y POFAC informando fechas en las que se deben hacer la solicitudes de cupo PAC</t>
  </si>
  <si>
    <t xml:space="preserve">Auxiliar Administrativa </t>
  </si>
  <si>
    <t xml:space="preserve">Angie Lorena González Ruiz </t>
  </si>
  <si>
    <t>Realizar las modificaciones en las fechas establecidas por la Dirección General de Crédito Publico y Tesoro Nacional de acuerdo a las solicitudes recibidas tanto de las dependencias del nivel central, Escuela Penitenciaria Nacional, Direcciones regionales, ERON y POFAC</t>
  </si>
  <si>
    <t>Informar el cronograma a los ERON de las fechas en las que se deben realizar las consignaciones a CUN</t>
  </si>
  <si>
    <t>Controlar ingresos y recaudos a CUN generando un informe mensual por el no cumplimiento de las directrices impartidas para el debido registro en SIIF Nación II conforme al cronograma</t>
  </si>
  <si>
    <t>Grupo
Bienes Muebles</t>
  </si>
  <si>
    <t>MENSUAL</t>
  </si>
  <si>
    <t>YAZMIN BETANCOURT PEÑA</t>
  </si>
  <si>
    <t>Elaborar cronograma para realizar seguimientos, visitas y control a los centros de costos de la información registrada en el aplicativo PCT por Regionales.</t>
  </si>
  <si>
    <t>Coordinadora Grupo de Manejo Bienes Muebles</t>
  </si>
  <si>
    <t>Jazmín Betancourt Peña</t>
  </si>
  <si>
    <t>Elaborar y remitir reporte mediante comunicación oficial (Informe) a la Dirección Regional correspondiente a las novedades identificadas en los centros de costos adscritos a la misma, con el fin de realizar seguimiento con plazo de cumplimiento a los treinta (30) días de recibida la  comunicación.</t>
  </si>
  <si>
    <t>SEMESTRAL</t>
  </si>
  <si>
    <t>Solicitar a Grupo Operativo Canino cronograma de toma física para el control a los centros de costos de la información registrada de los ejemplares caninos a nivel nacional.</t>
  </si>
  <si>
    <t>Solicitar reporte mediante comunicación oficial (Informe Semestral) al Grupo Operativo Canino de las novedades identificadas en los centros de costos a nivel nacional de acuerdo a la toma física realizada.</t>
  </si>
  <si>
    <t>Identificación de los bienes muebles susceptibles para dar de baja en la Dirección General, dando aplicación a la normatividad vigente para la baja muebles y enseres, y aparatos eléctricos y electrónicos en estado inservible.</t>
  </si>
  <si>
    <t>Realizar el proceso de creación del procedimiento para dar de baja en la Dirección General, dando aplicación a la normatividad vigente para la baja muebles y enseres, y aparatos eléctricos y electrónicos en estado inservible.</t>
  </si>
  <si>
    <t>Grupo
Vehículos</t>
  </si>
  <si>
    <t>Elvia Vargas Esquivel</t>
  </si>
  <si>
    <t>Actualización de Manual de Manejo Bienes Muebles y del procedimiento para realizar toma física de bienes muebles.</t>
  </si>
  <si>
    <t>Socializar a través de video conferencia, correo electrónico, llamadas telefónicas y otras herramientas otorgadas por el Instituto para una comunicación asertiva, a los funcionarios responsables de la administración de los bienes muebles en cada uno de los centros de costo los manuales, procedimientos, guías y normatividad vigente para la eficiente administración de la Propiedad, Planta y Equipo del INPEC.</t>
  </si>
  <si>
    <t>Grupo
Armamento</t>
  </si>
  <si>
    <t>Néstor Fabián Cuervo Ramos</t>
  </si>
  <si>
    <t>Recepción del material de defensa en las instalaciones del Grupo Armamento e Intendencia acorde a las cantidades contratadas, ingreso al aplicativo contable Institucional.</t>
  </si>
  <si>
    <t>Aylin Buitrago, Ever Aragón. Juan Ramírez</t>
  </si>
  <si>
    <t>Asignar de acuerdo a disponibilidad y necesidad elementos de material de defensa a nivel nacional</t>
  </si>
  <si>
    <t>Coordinar planes de entregas desplazamientos y rutas, garantizando el máximo nivel de entregas por recorrido, entregas en las instalaciones del Grupo así mismo el respectivo cumplimento de los protocolos y medidas de seguridad (Manual de Material de Defensa y Municiones), apoyos de fuerza pública, GROPE según corresponda.</t>
  </si>
  <si>
    <t>Recepción del material de intendencia en las instalaciones del Grupo Armamento e Intendencia acorde a las cantidades contratadas, respectivo ingreso al aplicativo contable Institucional.</t>
  </si>
  <si>
    <t>Yuber Díaz, Andrea Cortes, Aylin Buitrago</t>
  </si>
  <si>
    <t>Establecer la relación de necesidades según corresponda, determinando clase de elemento a dotar y cantidades (planta actual de personal de custodia y vigilancia, personal de auxiliares bachilleres a incorporar por contingente)</t>
  </si>
  <si>
    <t>Coordinar planes de entregas desplazamientos y rutas, garantizando el máximo nivel de entregas por recorrido. Establecer y coordinar con los ERON, centros de instrucción planes de entregas en las instalaciones del Grupo.</t>
  </si>
  <si>
    <t>Grupo
Seguros</t>
  </si>
  <si>
    <t>Mantener actualizado el Programa Generales de Seguros</t>
  </si>
  <si>
    <t>Ana Isabel Jiménez Mora</t>
  </si>
  <si>
    <t>Coordinadora Grupo de Seguros</t>
  </si>
  <si>
    <t>Realizar los estudios previos  para la adquisición de las pólizas de acuerdo al Programa General de Seguros del Inpec, de conformidad con lo establecido en el Manual de Contratación vigente, con el asesoramiento de lo corredores de seguros,</t>
  </si>
  <si>
    <t>Wilson Javier Otálora Ortigoza</t>
  </si>
  <si>
    <t>Entregar los documentos de los estudios previos a la Subdirección de Gestión Contractual del Instituto.</t>
  </si>
  <si>
    <t>Participar con la Subdirección de Gestión Contractual del Instituto la contratación de las pólizas que hacen parte del Programa General de Seguros de la Entidad.</t>
  </si>
  <si>
    <t>Gestionar ante el Grupo de Tesorería el trámite de pago de la adquisición de las Pólizas  del Programa General de Seguros del Inpec</t>
  </si>
  <si>
    <t>Incluir o excluir de las Pólizas los bienes muebles e inmuebles conforme a la relación presentada por el Grupo de Manejo de Bienes Muebles del INPEC.</t>
  </si>
  <si>
    <t>Gestionar por escrito ante:  Grupo de Manejo de Bienes Muebles,  Grupo Logístico y Grupo de Vehículos del INPEC, el reporte mensual de los bienes a incluir y excluir de las Pólizas Todo Riesgo Daños Materiales y Todo Riesgo Parque Automotor.</t>
  </si>
  <si>
    <t>Egna Rocio Plata Jiménez</t>
  </si>
  <si>
    <t>Realizar el trámite de inclusión y exclusión de bienes de acuerdo al reporte  del  Grupo de Manejo de Bienes Muebles,  Grupo Logístico y Grupo de Vehículos del INPEC, llevando a cabo las actividades que ello conlleva, tales como Cotizaciones, Justificación, autorizaciones, entre otros, para el caso de inclusiones y solicitud de reintegro de los dineros, en caso de las exclusiones. Esto con el asesoramiento de los Corredores de Seguros</t>
  </si>
  <si>
    <t>Laura Sofía Sánchez Aroca</t>
  </si>
  <si>
    <t>Recepcionar y  tramitar  los siniestros reportados por las dependencia del INPEC a nivel nacional, realizando el respectivo seguimiento hasta su indemnización y cierre.</t>
  </si>
  <si>
    <t>William Raigoso Botina</t>
  </si>
  <si>
    <t xml:space="preserve">Informar a la Oficina de Planeación,  por escrito de manera trimestral la siniestralidad reportada. </t>
  </si>
  <si>
    <t>Plan Anual de Adquisiciones</t>
  </si>
  <si>
    <t>Rosa Emira Madera Sánchez</t>
  </si>
  <si>
    <t>Publicación del Plan Anual de Adquisiciones y sus modificaciones en la vigencia.</t>
  </si>
  <si>
    <t>Subdirectora de Gestión Contractual</t>
  </si>
  <si>
    <t>Técnico Operativo Grado 13</t>
  </si>
  <si>
    <t>Martha Alcira Barrera Moreno</t>
  </si>
  <si>
    <t>Capacitaciones a nivel nacional- subunidades ordenadoras del gasto (Regionales-EPN) de las funciones y responsabilidades legales</t>
  </si>
  <si>
    <t>Realizar Jornadas de Supervisión, creación de usuarios SECOP</t>
  </si>
  <si>
    <t>Realizar comunicaciones recordando las obligaciones del supervisor</t>
  </si>
  <si>
    <t xml:space="preserve">Porcentaje de recursos programados en el PAA para ejecutar en el periodo  ejecutados           </t>
  </si>
  <si>
    <t>Elaborar actos administrativos sancionatorios tales como multas, caducidades, terminaciones anticipadas, de mutuo acuerdo, y contestar los recursos que se presenten a dichos actos.</t>
  </si>
  <si>
    <t>Iniciar, tramitar o declarar el incumplimiento, archivo del proceso sancionatorio y/o actas de liquidación.</t>
  </si>
  <si>
    <t>Grupo
Presupuesto</t>
  </si>
  <si>
    <t>NILSEN YADIRA PARRA MOLINA</t>
  </si>
  <si>
    <t>Coordinadora Grupo Presupuesto</t>
  </si>
  <si>
    <t>Nilsen Yadira Parra Molina</t>
  </si>
  <si>
    <t>Presentación del consolidado del anteproyecto de presupuesto</t>
  </si>
  <si>
    <t>Analizar información remitida y enviar correos con respuesta a los Deferentes establecimientos de Reclusión, con aprobación o rechazo de los soportes del anteproyecto de recursos propios</t>
  </si>
  <si>
    <t>Actualización de la políticas y procedimientos contables,  para fortalecimiento y la razonabilidad del proceso contable, reflejado en los Estados Financieros del Instituto.</t>
  </si>
  <si>
    <t>trimestral</t>
  </si>
  <si>
    <t>Diana Marcela Moreno Malaver</t>
  </si>
  <si>
    <t>Coordinadora Grupo Contable</t>
  </si>
  <si>
    <t>Análisis e identificación de las políticas y procedimientos contables objeto de modificación.</t>
  </si>
  <si>
    <t>Profesional Universitario Grado 11</t>
  </si>
  <si>
    <t>Ana Cristina Díaz Martínez</t>
  </si>
  <si>
    <t>Estructura documento Hoja de vida de los ERON</t>
  </si>
  <si>
    <t>Pedro Antonio Cardona Romero</t>
  </si>
  <si>
    <t>Efectuar una prueba piloto en el EPAMS CAS El Barne, a fin de identificar en tiempo real las necesidades de infraestructura y dotación estructural del ERON.</t>
  </si>
  <si>
    <t xml:space="preserve">Apoyar la  implementación del Plan de seguridad y privacidad de la información  (alcance  actualización 2022) </t>
  </si>
  <si>
    <t xml:space="preserve">Ing. Mario Rodríguez / Ing. Mauricio Moreno / Insp. Jaime Andres Rincón </t>
  </si>
  <si>
    <t>Implementar el Plan de tratamiento de riesgos de seguridad y privacidad de la información</t>
  </si>
  <si>
    <t>Apoyar la ejecución del Plan de tratamiento de riesgos de seguridad y privacidad de la información (Seguimiento y actualización 2022)</t>
  </si>
  <si>
    <t>Eficacia del análisis de datos para mejorar la gestión institucional</t>
  </si>
  <si>
    <t>SEGURIDAD DIGITAL</t>
  </si>
  <si>
    <t>Declaración de aplicabilidad para el Sistema de Gestión de Seguridad de la Información (SGSI)</t>
  </si>
  <si>
    <t>PLAN DE TRATAMIENTO DE RIESGOS DE SEGURIDAD Y PRIVACIDAD DE LA INFORMACIÓN</t>
  </si>
  <si>
    <t>Implementación y seguimiento de la Declaración de aplicabilidad para el Sistema de Gestión de Seguridad de la Información (SGSI)</t>
  </si>
  <si>
    <t>Coordinadora Grupo de Proyección, Seguridad e Implementación Tecnológica</t>
  </si>
  <si>
    <t>Responsable de Seguridad de la Información</t>
  </si>
  <si>
    <t>María cristina reyes</t>
  </si>
  <si>
    <t>GESTIÓN CON  VALORES PARA RESULTADOS</t>
  </si>
  <si>
    <t xml:space="preserve"> P312</t>
  </si>
  <si>
    <t xml:space="preserve">Realizar las solicitudes de conciliación prejudicial, judicial o posfallo estudiadas y presentadas al comité </t>
  </si>
  <si>
    <t>PROFESIONALES, TECNICO Y ADMINISTRATIVO GRUDE</t>
  </si>
  <si>
    <t>ABOGADOS CON EL ROL DE APODERADOS DEL GRUDE, BLANQUITA GORDO, MARTHA GUZMAN,</t>
  </si>
  <si>
    <t xml:space="preserve">Gestionar los procesos de jurisdicción coactiva </t>
  </si>
  <si>
    <t>Actualizar conforme las recomendaciones de OFPLA y cargar en Isolución la Guía o Manual de cobro persuasivo y coactivo</t>
  </si>
  <si>
    <t>BLANCA ALARCÓN/LUZ DARY VELASQUEZ/CAMILO PANTEVEZ</t>
  </si>
  <si>
    <t>Presentar  ordenes de pago  al comité  de conciliaciones y defensa judicial del INPEC.</t>
  </si>
  <si>
    <t>Mantener y actualizar los base de datos "Ordenes de pago del INPEC"</t>
  </si>
  <si>
    <t>Realizar trimestralmente reunión de seguimiento y control para evaluar actividades de la OFAJU y establecer acciones de mejora con los Coordinadores de Grupo</t>
  </si>
  <si>
    <t>JAIME ANTONIO GONZALEZ MARTINEZ</t>
  </si>
  <si>
    <t>CAMILO ARDILA, HERNANDO MALAGÓN, BIBIANA GARCIA, JOSE ANTONIO TORRES</t>
  </si>
  <si>
    <t xml:space="preserve">Solicitar a Directores Regionales y apoderados del INPEC el registro total y actualización oportuna del EKOGUI a mas tardar ultimo día hábil de cada mes </t>
  </si>
  <si>
    <t>PROFESIONAL ESPECIALIZADO</t>
  </si>
  <si>
    <t>OLGA LUCIA GAITAN</t>
  </si>
  <si>
    <t>Realizar el cruce de datos (procesos terminados Vs.. Ekogui) según reporte generados por parte del Coordinador de GUFAJ, verificar la actualización del Ekogui y en caso que los procesos sigan activos solicitar a los apoderados la terminación de los mismos en el Ekogui.</t>
  </si>
  <si>
    <t>Presentar la PPDA par aprobación por parte dela ANDJE y realizar seguimiento al cumplimiento de las actividades establecida en Política de Prevención del daño antijurídico, .aprobada por el Comité de Conciliaciones del INPEC y presentada ante la  ANDJE.</t>
  </si>
  <si>
    <t>Decisiones del comité  de conciliaciones y defensa judicial del INPEC, acciones de repetición reportadas al Coordinador de los agentes de Ministerio Público ante la jurisdicción en lo contencioso</t>
  </si>
  <si>
    <t>Informar al Ministerio Público ante la Jurisdicción en lo Contencioso Administrativo las decisión del  comité de conciliaciones y defensa judicial del INPEC respecto de la procedencia o no de instaurar acciones de repetición, anexando los documentos correspondientes</t>
  </si>
  <si>
    <t>Elaborar escrito dando contestación  a las acciones de tutela e incidentes de desacato y remitir a la Autoridad Judicial correspondiente la respuesta y soportes requeridos a través de los diferentes medios (correo electrónico, correspondencia y fax).  identificando la cantidad de Tutelas favorables frente a Tutelas perdidas</t>
  </si>
  <si>
    <t>OFICINA CONTROL INTERNO DISCIPLINARIO</t>
  </si>
  <si>
    <t xml:space="preserve"> </t>
  </si>
  <si>
    <t>Porcentaje de Decisiones de fondo de los Procesos activos, quejas e informes</t>
  </si>
  <si>
    <t>Proferir las siguientes decisiones: Auto de Archivo 200; Auto de Citacion Audiencia 40; Fallo absolutorio 10; Fallo Sancionatorio 70.</t>
  </si>
  <si>
    <t>COORDINADOR GRUPO DE INVESTIGACIONES DISCIPLINARIAS - Laura Natalia Rivera
 Colaboradores- 
 Técnico Administrativo- Martha Leguado</t>
  </si>
  <si>
    <t>Laura Natalia Rivera
 Colaboradores-</t>
  </si>
  <si>
    <t>Revisar aleatoriamente los expedientes activos de la OFIDI, para controlar el cumplimiento de notificaciones y comunicaciones que determina la ley.</t>
  </si>
  <si>
    <t>COORDINADOR GRUPO DE SECRETARIA COMÚN-</t>
  </si>
  <si>
    <t>Verificar selectivamente que las sanciones proferidas en la OFIDI sean ejecutadas y registradas, de acuerdo a lo establecido en la Ley.</t>
  </si>
  <si>
    <t>Porcentaje de cumplimiento en el tramite de las quejas recepcionadas</t>
  </si>
  <si>
    <t>Evaluar y definir el trámite a seguir de las quejas e informes allegados mensualmente a la oficina, realizar actas de comité CRAET.</t>
  </si>
  <si>
    <t>COORDINADOR GRUPO DE INVESTIGACIONES DISCIPLINARIAS -</t>
  </si>
  <si>
    <t>Olivo Sandoval Sandoval y Coordinador Grupo de Prevención – Vivian Arelix Murillo Ortiz –</t>
  </si>
  <si>
    <t>Porcentaje de cumplimiento de las Actividades de capacitación programadas sobre la ley 1952 de 2019 realizadas</t>
  </si>
  <si>
    <t>Prevenir conductas que afecten la disciplina al interior de la Institución.</t>
  </si>
  <si>
    <t>COORDINADOR GRUPO DE INVESTIGACIONES DISCIPLINARIAS-</t>
  </si>
  <si>
    <t>Realizar  cursos y/o capacitaciones. (2 al año)</t>
  </si>
  <si>
    <t>Llevar a cabo mesas de trabajo con las DIREG ó a quienes éstos deleguen, para dar lineamientos sobre la gestión disciplinaria (1 acta trimestral).</t>
  </si>
  <si>
    <t>PROFESIONALES ESPECIALIZADOS Y UNIVERSITARIOS DEL GRECO</t>
  </si>
  <si>
    <t>Ejercer el control de legalidad de los proyectos de  acuerdos y actos administrativos proferidos por las áreas del INPEC y presentados en la OFAJU  para tramite.</t>
  </si>
  <si>
    <t>Revisar los proyectos de Reglamento de Régimen Interno de los ERON para modificación o cambio y allegados al GRECO - OFAJU</t>
  </si>
  <si>
    <t>Actualizar la Guía sobre beneficios de 72 horas que recopile la normatividad actual y cargarla en Isolución para aprobación</t>
  </si>
  <si>
    <t>ANA MARIA GARZÓN MOSQUERA</t>
  </si>
  <si>
    <t xml:space="preserve"> Herney Velandia Moreno</t>
  </si>
  <si>
    <t>Efectuar el monitoreo periódico al mapa de riesgos institucional, con base  en la información que remitan los dueños de proceso, de acuerdo con la Dimensión de Control Interno del MIPG y la Política de Administración del Riesgo del INPEC.</t>
  </si>
  <si>
    <t>Número de encuentros academicos realizados para la divulgación y retroalimentación del conocimiento penitenciario.</t>
  </si>
  <si>
    <t>Alianza estratégica para la divulgación y retroalimentación del conocimiento penitenciario a nivel nacional.</t>
  </si>
  <si>
    <t xml:space="preserve">Participar en las reuniones convocadas por EL PAcCTO (RAP) para la preparación del encuentro. </t>
  </si>
  <si>
    <t xml:space="preserve">Preparar y desarrollar la ponencia de participación del INPEC en el encuentro EL PAcCTO (RAP) </t>
  </si>
  <si>
    <t>Elaborar y presentar informe de la participación en el encuentro EL PAcCTO (RAP) específicamente en los resultados de la divulgación y retroalimentación del conocimiento penitenciario</t>
  </si>
  <si>
    <t>Jefe de Oficina- Coordinadores de Grupos</t>
  </si>
  <si>
    <t>Elaborar y publicar en la pagina web institucional la Evaluación del Sistema de Control Interno que se reporta a través del FURAG II</t>
  </si>
  <si>
    <t>Jefe de Oficina- Coordinadores Grupos
 Funcionarios OFICI</t>
  </si>
  <si>
    <t>Realizar la edición de la Revista Virtual de Control Interno</t>
  </si>
  <si>
    <t>Realizar la diagramación de la Revista Virtual de Control Interno</t>
  </si>
  <si>
    <t>Realizar el envió para publicación de la Revista Virtual de Control Interno</t>
  </si>
  <si>
    <t>Realizar el seguimiento a las actividades adelantadas por talento humano, que soporten la sensibilización, inducción, reinducción y afianzamiento de los contenidos del Código de Integridad</t>
  </si>
  <si>
    <t>Coordinador Grupo evaluación a la gestión del riesgo</t>
  </si>
  <si>
    <t>Realizar acciones de articulación con  los dueños de proceso y equipo operativo calidad MECI para la  actualización del mapa de riesgos institucional, de conformidad a la  metodología para la administración del riesgo.</t>
  </si>
  <si>
    <t>Recopilar la identificación de riesgos del instituto de conformidad a la nueva metodología de administración del riesgo.</t>
  </si>
  <si>
    <t>Publicar en página web para consulta ciudadana, la propuesta del Plan Anticorrupción y de Atención al Ciudadano - componente 1  (Mapa de Riesgos de Corrupción).</t>
  </si>
  <si>
    <t>Un (1) Documento consolidado  de los comentarios de los diferentes grupos que participaron de la consulta ciudadana.</t>
  </si>
  <si>
    <t>Consolidar el mapa de riesgos institucional y de corrupción del INPEC de acuerdo con la actualización efectuada por los dueños de proceso.</t>
  </si>
  <si>
    <t>Publicar el mapa de riesgos institucional y de corrupción del Instituto en la página web institucional.</t>
  </si>
  <si>
    <t>Divulgar con los servidores penitenciarios y demás grupos de valor del Instituto el  mapa de riesgos institucional y de corrupción.</t>
  </si>
  <si>
    <t>Realizar ajustes al mapa de riesgos de corrupción de acuerdo con las recomendaciones y solicitudes realizados al interior y exterior de la entidad.</t>
  </si>
  <si>
    <t>Moisés Guerrero Caro</t>
  </si>
  <si>
    <t>Realizar tres (3) seguimientos a la efectividad de los controles incorporados en el mapa de Riesgos de Corrupción - aplicativo Isolución.</t>
  </si>
  <si>
    <t xml:space="preserve"> Katherine Bastidas</t>
  </si>
  <si>
    <t>Diseñar E Implementar Programas De Tratamiento Penitenciario Y De Atención Social Eficaces Beneficiando A La Ppl Y Facilitando Su Proceso De Prisionalización</t>
  </si>
  <si>
    <t>N° PPL Beneficiada en los programas de atención social / ppl intramural</t>
  </si>
  <si>
    <t>Roselin Martinez Rosales</t>
  </si>
  <si>
    <t>Directora Atención y Tratamiento</t>
  </si>
  <si>
    <t>Retroalimentar a las Direcciones Regionales de manera trimestral las entregas de dotación efectuadas a la PPL.</t>
  </si>
  <si>
    <t>Subdirectora Atención Psicosocial - Profesional Especializado</t>
  </si>
  <si>
    <t>OT. Raquel lucia Cárdenas Granados</t>
  </si>
  <si>
    <t>Coordinador Grupo Atención Psicosocial</t>
  </si>
  <si>
    <t>Sandra Leonor Vargas Cifuentes</t>
  </si>
  <si>
    <t>Actualización y socialización de la guía de entrega de dotación kits de aseo y elementos de cama para la PPL</t>
  </si>
  <si>
    <t>Realizar seguimiento y retroalimentación semestral del uso adecuado de los recursos asignados para la estrategia de visitas virtuales familiares.</t>
  </si>
  <si>
    <t>Realizar seguimiento semestral a la asistencia psicológica penitenciaria de las PPL en los ERON, con el fin de verificar que todas las PPL que requieren el servicio estén siendo atendidas.</t>
  </si>
  <si>
    <t>Actualización y socialización de la Guía de asistencia psicológica y Guía orientación psicojuridiica</t>
  </si>
  <si>
    <t>Realizar retroalimentación semestral a las actividades de prevención y reducción del daño del programa de prevención de consumo de SPA dirigido a las PPL, con el fin de aumentar la cobertura y el impacto a las PPL</t>
  </si>
  <si>
    <t>Realizar la implementación y capacitación del programas sustentado en practicas basadas en evidencia para la prevención, mitigación y superación del consumo de sustancias psicoactivas.</t>
  </si>
  <si>
    <t>Realizar retroalimentación semestral a las acciones establecidas para la conducta suicida de la PPL en los ERON, con el fin de identificar oportunamente los riesgos suicidas y promover una atención oportuna.</t>
  </si>
  <si>
    <t>Proyectar y formular un programa de intervención de prevención de la conducta suicida y preservación de las vida para la PPL en los ERON.</t>
  </si>
  <si>
    <t xml:space="preserve">PPL atendida en programas dirigidos a grupos con condiciones excepcionales/ppl reconocida con condiciones excepcional </t>
  </si>
  <si>
    <t>Realizar seguimiento trimestral al numero de PPL beneficiados de cada Grupo de Condiciones Excepcionales.</t>
  </si>
  <si>
    <t>Actualización de la Guía de Condiciones Excepcionales y socialización a través de reuniones virtuales.</t>
  </si>
  <si>
    <t>Realizar seguimiento y presentar el informe de resultados de las dos jornadas de auto reconocimiento.</t>
  </si>
  <si>
    <t>Establecimientos con programma de atención a niños modernizados / Establecimientos proyectados.</t>
  </si>
  <si>
    <t>Realizar capacitación por Regional y ERON adscritos, para el seguimiento al mecanismo legal establecido por INPEC-ICBF para atender los casos de inobservancia, amenaza o vulneración de los derechos de los hijos e hijas de las personas privadas de la libertad, menores de 18 años de edad promoviendo a su vez actividades que vayan en beneficio de los hijos de los PPL.</t>
  </si>
  <si>
    <t>N° PPL Accede al tratamiento penitenciario / total ppl condenada</t>
  </si>
  <si>
    <t>No ppl clasificados y/o con seguimiento  en fase de tratamiento</t>
  </si>
  <si>
    <t>Realizar seguimiento y desarrollar acciones de mejoramiento a la clasificación en fase de tratamiento</t>
  </si>
  <si>
    <t xml:space="preserve">Oficial de Tratamiento </t>
  </si>
  <si>
    <t xml:space="preserve"> Sara oliva Blanco Cifuentes</t>
  </si>
  <si>
    <t>No ppl condenados asignados a actividades ocupacionales tee</t>
  </si>
  <si>
    <t xml:space="preserve">Realizar seguimiento y desarrollar acciones de mejoramiento a la asignación de programas de trabajo, estudio y enseñanza. </t>
  </si>
  <si>
    <t xml:space="preserve">No  ppl que participan en programas psicosociales con fines de tratamiento </t>
  </si>
  <si>
    <t>Realizar seguimiento y desarrollar acciones de mejoramiento a la implementación de los programas psicosociales con fines de tratamiento penitenciario</t>
  </si>
  <si>
    <t>Fortalecer los centros de referenciacion del orden Nacional</t>
  </si>
  <si>
    <t>Realizar seguimiento y desarrollar acciones de mejoramiento al servicio de los Centros de Referenciación del orden nacional</t>
  </si>
  <si>
    <t>Fortalecer el tratamiento penitenciario con la implementación de comunidades terapeúticas en el ERON</t>
  </si>
  <si>
    <t>Realizar seguimiento trimestral a la cobertura y al impacto con el fin de desarrollar acciones de mejoramiento sobre la implementación y seguimiento de comunidades terapéuticas en los ERON.</t>
  </si>
  <si>
    <t>Coordinador Grupo Gruta</t>
  </si>
  <si>
    <t>Sara Oliva Blanco</t>
  </si>
  <si>
    <t>Inauguración de mínimo tres comunidades terapéutica IPIALES, DORADA y COIBA</t>
  </si>
  <si>
    <t>NUEVO P318</t>
  </si>
  <si>
    <t>Fortalecimiento del proceso de resocialización en los ERON a nivel Nacional (Proyecto de Inversión)</t>
  </si>
  <si>
    <t xml:space="preserve">Definir e implementar la ruta metodológica para la aplicación del proceso de tratamiento penitenciario integral de las personas privadas de la libertad condenadas intramural y extramural. </t>
  </si>
  <si>
    <t>Realizar los ajustes y actualizaciones de los programas de tratamiento penitenciario vigentes conforme a las recomendaciones de los diagnósticos</t>
  </si>
  <si>
    <t>Facilitar el acompañamiento de las entidades religiosas para que las practicas de culto y el aporte al bien comun se materialicen, según necesidades de asistencia espiritual y religiosa de la Poblacion Privada de la Libertad y funcionarios.</t>
  </si>
  <si>
    <t xml:space="preserve">Seguimiento a socialización de lo estipulado en la Ley 133 de 1994 "Por la cual se desarrolla el Derecho de Libertad Religiosa y de Cultos, reconocido en el artículo 19 de la Constitución Política", y el Decreto Reglamentario No. 1519 del 4 de Agosto de 1998 "Por el cual se establecen medidas tendientes al libre ejercicio del derecho de libertad religiosa y de culto en los centros penitenciarios y carcelarios". </t>
  </si>
  <si>
    <t>Subdirectora (E ) Atencion Psicosocial  -Profesional Especializado</t>
  </si>
  <si>
    <t xml:space="preserve">P. Eliecer Montañez Grimaldos </t>
  </si>
  <si>
    <t xml:space="preserve">Seguimiento al consolidado de Entidades Religiosas y sus representantes, para la atención espiritual y religiosa del PPL que lo solicita a partir del Censo Religioso. </t>
  </si>
  <si>
    <t>Fortalecer la dimension espiritual de la poblacion privada de libertad y funcionarios.</t>
  </si>
  <si>
    <t>Subdirectora (E ) Atencion Psicosocial - Profesional Especializado</t>
  </si>
  <si>
    <t>Realizar 6 Encuentros Regionales con Responsables del Programa de Asistencia Espiritual de los ERON.</t>
  </si>
  <si>
    <t>Realizar 2 Encuentros Regionales con Responsables del Programa de Asistencia Espiritual de las REGIONALES.</t>
  </si>
  <si>
    <t xml:space="preserve">Seguimiento mensual a los planes de trabajo de las Entidades Religiosas aprobadas para el ingreso, a partir del Censo Religioso.   </t>
  </si>
  <si>
    <t>Ampliación de la cobertura de las  cartillas de; "la Carcel un espacio para la Paz y Reconciliacion", en la poblacion privada de libertad.</t>
  </si>
  <si>
    <t>Enviar a las Direcciones Regionales 12 Folletos de Acercamiento Espiritual en PDF a la PPL, para fortalecer la Dimensión Espiritual.</t>
  </si>
  <si>
    <t>Realizar 2 encuentros con Líderes Espirituales de las Entidades Religiosas que apoyan la Aistencia Espiritual en los ERON.</t>
  </si>
  <si>
    <t>Seguimiento y orientacion a las acciones que realicen las entidades religiosas a traves de los lideres espirituales o voluntarios</t>
  </si>
  <si>
    <t>Identificar Red Social de Apoyo de acuedo a las necesidades identificadas en los ERON.</t>
  </si>
  <si>
    <t xml:space="preserve">Seguimiento mensual a las entidades de voluntariado que apoyan los ERON </t>
  </si>
  <si>
    <t xml:space="preserve">Proponer 01 alianza de voluntariado de acuerdo a las necesidades identificadas en los ERON </t>
  </si>
  <si>
    <t>Realizar 01 encuentro con voluntarios de acuerdo a las necesidades identificadas en los ERON.</t>
  </si>
  <si>
    <t>Coordinar con el Ministerio de Educación Nacional y Secretarías de Educación,   la implementación del modelo educativo.</t>
  </si>
  <si>
    <t>% de  entidades oficiales corresponsables de la implementacion del involucradas en el proceso</t>
  </si>
  <si>
    <t>Porcentaje de entidades oficiales corresponsables involucradas en  la implementacion del l proceso</t>
  </si>
  <si>
    <t>Secretarias de Educación apoyando la implementacion del  modelo educativo</t>
  </si>
  <si>
    <t>Hacer 20 visitas de gestión interinstitucional requiriendo el apoyo de las Secretarias de Educación municipal o departamental para que se asignen licenciados en educación a para el desarrollo del modelo educativo en los ERON</t>
  </si>
  <si>
    <t xml:space="preserve">Subdirectora  de Educcaión </t>
  </si>
  <si>
    <t xml:space="preserve">Rocio nataly Rincon Tobar </t>
  </si>
  <si>
    <t xml:space="preserve">Coordinador Grupo de Educacion Penitenciaria y Carcelaria </t>
  </si>
  <si>
    <t xml:space="preserve">Enrique Castillo Fonseca </t>
  </si>
  <si>
    <t>Realizar 3 reuniones de gestión interinstitucional con el Ministerio de Educación Nacional para el reconocimiento del Modelo Educativo</t>
  </si>
  <si>
    <t xml:space="preserve"> Promover la celebración de convenios de cooperación encaminados a fortalecer la atención educativa, entre la empresa privada y el Instituto en beneficio de la población condenada privada de la libertad</t>
  </si>
  <si>
    <t>%   de convenios y contratos celebrados para el desarrollo de programas de pregrado en la modalidad a distancia con apoyo virtual.</t>
  </si>
  <si>
    <t>Ampliación de oferta de educación supérior</t>
  </si>
  <si>
    <t>Gestionar la contratación de los servicios con las universidades que el INPEC tiene Convenio, con el fin de iniciar oportunamente la actividad académica semestral o trimestral, según corresponda.</t>
  </si>
  <si>
    <t>Impartir lineamientos para que las Direcciones Regionales suscriban convenios con las universidades de alcance regional  para mejorar la cobertura en los ERON</t>
  </si>
  <si>
    <t xml:space="preserve">
4. Coordinar la implementación del programa de  educación para el trabajo y desarrollo humano en establecimientos de reclusión con el SENA,  instituciones  publicas o privadas que ofrezcan capacitacion o formacion laboral a la PPL.</t>
  </si>
  <si>
    <t>% de establecimientos con programas de educación para el trabajo y el desarrollo humano</t>
  </si>
  <si>
    <t xml:space="preserve"> Ampliación de  la cobertura de participación de la población privada de la libertad habil en  la oferta de formación y capacitación laboral.</t>
  </si>
  <si>
    <t>Entregar un informe de la  celebración del convenio con el SENA</t>
  </si>
  <si>
    <t>Asignar recursos para el fortalecimiento de las actividades educativas de ETDH</t>
  </si>
  <si>
    <t xml:space="preserve"> Promover cursos de capacitación y actualización para los servidores penitenciarios que desempeñen funciones relacionadas con la Subdirección de Educación, para mejorar la calidad en la atención e intervención dirigida a población condenada privada de la libertad.</t>
  </si>
  <si>
    <t>% de agents educativos capacitados en la implementación del modelo educativo.</t>
  </si>
  <si>
    <t>Ampliación de la cobertura del programa de educación formal</t>
  </si>
  <si>
    <t>Actualizar los planes ocupacionales de los ERON</t>
  </si>
  <si>
    <t>Asignar recursos para la adquisición del material educativo en los ERON</t>
  </si>
  <si>
    <t>Realizar seminario nacional de capacitación para agentes educativos</t>
  </si>
  <si>
    <t xml:space="preserve"> Realizar asesoria Tecnica a las Instituciones Educativas que son propiedad del INPEC con el fin de fortalecer la implementaciòn del Modelo Educativo  para el Sistema Penitenciario y Carcelario Colombiano de acuerdo con el objetivo misional en el marco del Derecho fundamental a la Educaciòn de calidad</t>
  </si>
  <si>
    <t xml:space="preserve">Porcentaje de ERON con Instituciones educativas </t>
  </si>
  <si>
    <t xml:space="preserve">Ampliación cobertura  en el programa de educación formal </t>
  </si>
  <si>
    <t>Hacer visita técnica de asesoría a 40 establecimientos de reclusión .</t>
  </si>
  <si>
    <t xml:space="preserve">Presentar los informes de la asesoría realizada </t>
  </si>
  <si>
    <t>Realizar asesoria Tecnica a 20 Instituciones Educativas que son propiedad del INPEC con el fin de iniciar la implementaciòn del Modelo Educativo  para el Sistema Penitenciario y Carcelario Colombiano de acuerdo con el objetivo misional en el marco del Derecho fundamental a la Educaciòn de calidad</t>
  </si>
  <si>
    <t xml:space="preserve">No de ERON dotados con material bibliografico y mobiliario para bibliotecas/ No total de ERON </t>
  </si>
  <si>
    <t xml:space="preserve">Claudia Patricia Vergara </t>
  </si>
  <si>
    <t>Promover  y desarrollar el   Reconocimiento a las 5 mejores bibliotecas 2022.</t>
  </si>
  <si>
    <t xml:space="preserve">Visitar máximo 20  establecimientos de reclusión del orden nacional,   para hacer  seguimiento a la implementación y ejecución  del software koha (bibliotecas) y verificación de  las condiciones requeridas para la inclusión de nuevos ERON en el sistema de gestión bibliotecaria  Koha  vigencia 2022 </t>
  </si>
  <si>
    <t xml:space="preserve">Gestionar durante el  año con  dos entidades  debidamente reconocidas,  apoyo  para generar alianzas estratégicas y/o convenios, para el fortalecimiento de los programas de deporte, recreación y cultura.  </t>
  </si>
  <si>
    <t xml:space="preserve">Divulgar, socializar y enviar los criterios para la realización de las actividades  deportivas, recreativas y culturales vigencia 2022,  a través de una  videoconferencia  por regional. </t>
  </si>
  <si>
    <t xml:space="preserve">Entregar  informe cuantitativo y cualitativo de las actividades deportivas, recreativas y culturales desarrolladas trimestralmente en los ERON, con  la información enviada por cada regional. </t>
  </si>
  <si>
    <t>Entregar informe del avance trimestral  de la ejecución presupuestal por regionales, del  rubro asignado al programa de deporte, recreación y cultura.</t>
  </si>
  <si>
    <t xml:space="preserve">No de ERON con programas culturales y artisticos implementados /  No total de ERON.  </t>
  </si>
  <si>
    <t xml:space="preserve">ERON, con programas culturales y artisticos. </t>
  </si>
  <si>
    <t xml:space="preserve">Mediante 09 videoconferencias dirigidas a los responsables de los programas de educación de las 6 regionales,  promover e incentivar la participación de los ERONES en las actividades de deporte, recreación y cultura establecidas en los criterios 2022  Subdirección de educación </t>
  </si>
  <si>
    <t xml:space="preserve">Entrega  del documento lineamientos  de olimpiadas literarias y socialización mediante videoconferencia con las 06 regionales  mediante 6 videoconferencias en el primer trimestre. </t>
  </si>
  <si>
    <t>Planes ocupacionales del área laboral optimizados en los ERON</t>
  </si>
  <si>
    <t>Emitir los lineamientos a las Direcciones Regionales para el diagnóstico y optimización de los Planes Ocupacionales de todos los ERON de su jurisdicción (cupos máximos Vs cupos asignados en actividades de trabajo).</t>
  </si>
  <si>
    <t>Coordinador Grupo Actividades Ocupacionales</t>
  </si>
  <si>
    <t>Héctor Fabio Valencia Castañeda</t>
  </si>
  <si>
    <t>Priorizar los 35 ERON para la depuración y optimización de los planes ocupacionales en actividades de trabajo penitenciario.</t>
  </si>
  <si>
    <t xml:space="preserve">Modificar 80 los Planes Ocupacionales en los ERON en actividades de trabajo penitenciario, de acuerdo a las solicitudes de los Establecimientos y avalados por las Direcciones Regionales, según procedimiento vigente (creación y eliminación de actividades, aumento  o disminución de cupos). </t>
  </si>
  <si>
    <t xml:space="preserve">Fortalecimiento de las áreas laborales de la PPL, en cuanto a la adquisición de maquinaria, equipo, herramientas,  servicio de mantenimiento, señalización,  elementos de protección personal, extintores, camillas y botiquines. </t>
  </si>
  <si>
    <t xml:space="preserve">Recibir 126 necesidades remitidas por las direcciones regionales y consolidar para asignación de presupuesto. </t>
  </si>
  <si>
    <t xml:space="preserve">Asignar presupuesto a los ERON de acuerdo a los soportes remitidos por las Direcciones Regionales, y análisis y evaluación por parte de la SUBDA-GACOC. </t>
  </si>
  <si>
    <t xml:space="preserve">Realizar seguimiento de la ejecución presupuestal en los 126  ERON de los recursos asignados mediante resoluciones. </t>
  </si>
  <si>
    <t>NUEVO P313</t>
  </si>
  <si>
    <t>Materia prima adquirida para el funcionamiento del Programa Autoabastecimiento: tela para uniforme PPL, tela para pilotaje en la producción de elementos de cama para PPL (sábanas y sobresábanas), cuero y suelas.</t>
  </si>
  <si>
    <t xml:space="preserve">Brindar el apoyo técnico en las diferentes etapas precontractual, ejecución y pos contractuales  para la adquisición de materia prima: tela, cuero y suelas para PPL (tela para uniforme, tela para elementos de cama, cuero y suelas). </t>
  </si>
  <si>
    <t xml:space="preserve">Recibir la materia prima contratada (tela para uniforme, tela para sábanas y sobre sábanas, cuero y suelas) y distribuirla a los ERON productores. </t>
  </si>
  <si>
    <t>NUEVO P314</t>
  </si>
  <si>
    <t xml:space="preserve">Procedimiento para la celebración, ejecución y seguimiento de Convenios o Contratos de Trabajo Penitenciario bajo la Modalidad de Administración  Indirecta </t>
  </si>
  <si>
    <t xml:space="preserve">Elaborar  borrador de un (1) procedimiento para la celebración, ejecución y seguimiento de Convenios o Contratos de Trabajo Penitenciario bajo la Modalidad de administración Indirecta </t>
  </si>
  <si>
    <t xml:space="preserve">Revisión de un (1) borrador del  procedimiento por parte de la Oficina Asesora de Planeación, y aprobación por parte del dueño del proceso (Directora de Atención y Tratamiento) </t>
  </si>
  <si>
    <t>Emitir Concepto técnico de la SUBDA para la consecución de los convenios de 126 ERON para la Mano de Obra que trabaja en manipulación de alimentos con los consorcios de alimentación de la USPEC.</t>
  </si>
  <si>
    <t>NUEVO P315</t>
  </si>
  <si>
    <t xml:space="preserve">Pilotaje para la elaboración de elementos de cama para la PPL (sábanas y sobresábanas) </t>
  </si>
  <si>
    <t xml:space="preserve">Verificar las especificaciones técnicas mínimas para la elaboración de los elementos de cama e  ingresarlos a los procesos contractuales de autoabastecimiento </t>
  </si>
  <si>
    <t>Distribuir la tela para la producción de los elementos de cama con destino a los ERON de Valledupar, Buga y Coiba.</t>
  </si>
  <si>
    <t>Asignar a los ERON seleccionados, el presupuesto para el pago de bonificación, según la cantidad de sábanas y sobre sábanas a producir.</t>
  </si>
  <si>
    <t>Distribuir a los ERON beneficiarios los de elementos de cama elaborados</t>
  </si>
  <si>
    <t>Desarrollo Habilidades Productivas</t>
  </si>
  <si>
    <t>Promover el proceso de comercialización de los articulos artesanales elaborados por la PPL y Pospenada bajo la marca institucional Libera COLOMBIA, asegurando su reconocimiento nacional.</t>
  </si>
  <si>
    <t>Número de productos recibidos en puntos de venta</t>
  </si>
  <si>
    <t>NUEVO P317</t>
  </si>
  <si>
    <t xml:space="preserve"> Fortalecimiento de la Industria Penitenciaria a Nivel Nacional (Proyecto de Inversión)</t>
  </si>
  <si>
    <t>Elaborar los diagnósticos técnicos y jurídicos para la construcción del modelo de negocio.</t>
  </si>
  <si>
    <t>Coordinador Grupo Gestión Comercial</t>
  </si>
  <si>
    <t>Jose Vicente Yanquen</t>
  </si>
  <si>
    <t>Elaborar y entregar los lineamientos a las Direcciones Regionales y Establecimientos de Reclusión para que presenten a la Subdirección de Desarrollo de Habilidades Productivas las solicitudes de creación o fortalecimiento de actividades productivas</t>
  </si>
  <si>
    <t>Coordinador Grupo Actividades Productivas</t>
  </si>
  <si>
    <t>Sandra Bayona</t>
  </si>
  <si>
    <t>Evaluar y brindar asistencia técnica a los requerimientos de Fortalecimiento y/o creación a las actividades productivas de los 126 ERON Nivel Nacional  que incluye, estudios de factibilidad , soportes de oficio de solicitud de ERON, cotizaciones, registro fotográfico, oficio de aval de la Regional, entre otros); documentación remitida por las Direcciones Regionales, conforme al procedimiento vigente (PM-TP-P01 y sus anexos), para la adquisición de: maquinaria, equipos, muebles, enseres, herramientas, insumos, materias primas, elementos de seguridad industrial, dotación al personal, intangibles y otras inversiones que no sean de mantenimiento de áreas, ni modificación de infraestructura.</t>
  </si>
  <si>
    <t>Realizar mínimo 4 juntas de aprobación de necesidades para asignación de recursos con el fin de crear y/o fortalecer actividades productivas, y proyectar los respectivos actos administrativos y pautas de ejecución correspondientes.</t>
  </si>
  <si>
    <t>Realizar 20 seguimiento presencial o virtual a la ejecución de recursos asignados a los Establecimientos de Reclusión para la creación y/o fortalecimiento de actividades productivas, verificando el estricto cumplimiento de las pautas de ejecución impartidas.</t>
  </si>
  <si>
    <t>Realizar la gestión de un (1) Convenio de trabajo de  trabajo Penitenciario para el manejo de la actividad productiva de Panadería.</t>
  </si>
  <si>
    <t>Realizar los acompañamientos con Sistemas y Corporativa para la Instalación en 15 ERON el software Manejo de Dinero y Expendio</t>
  </si>
  <si>
    <t>Realizar mínimo 10 Visita técnica de verificación de requisitos mínimos: infraestructura, producción y recursos humanos para la consecución de registro INVIMA.</t>
  </si>
  <si>
    <t>Número de productos recibidos en puntos de venta / Numero de productos vendidos en puntos de venta</t>
  </si>
  <si>
    <t>Creaar  y/o reapertura de cinco (5) puntos de venta identificados con la marca institucional Libera Colombia ®.</t>
  </si>
  <si>
    <t>Solicitar a los ERON PICOTA, COMBITA, CUCUTA, PORTAL DEL QUINDIO, IBAGUE, HONDA el envío de necesidades y/o requerimientos</t>
  </si>
  <si>
    <t>Recibir solicitudes, consolidar y definir prioridades</t>
  </si>
  <si>
    <t>Asignar recursos de acuerdo al estudio de necesidades</t>
  </si>
  <si>
    <t>Fortalecer diez (10) de los puntos de venta existentes con la  Marca Institucional Libera Colombia ®.</t>
  </si>
  <si>
    <t>Solicitar a los 126 ERON el envío de necesidades y/o requerimientos para la Selección especifica.</t>
  </si>
  <si>
    <t>Recibir solicitudes, consolidar, definir prioridades y asignar minimoa a (10) ERON recursos de acuerdo al estudio de necesidades</t>
  </si>
  <si>
    <t xml:space="preserve">Número de productos recibidos en puntos de venta </t>
  </si>
  <si>
    <t>Participar  en  (2) ferias de exposición  regional , lideradas por cada una de las (6) regionales  con la vinculacion de  los Establecimientos de sus jurisdiccione.</t>
  </si>
  <si>
    <t>Solicitar a las Direcciones Regionales y ERON el cronograma de ferias y solicitudes de recursos.</t>
  </si>
  <si>
    <t>Recibir cronograma de ferias y solicitudes de apoyos económicos, consolidar y definir prioridades</t>
  </si>
  <si>
    <t>Asignar recursos de acuerdo al estudio de requerimientos principalmente a FERIAS COLONIAS Y EXPOTALENTOS</t>
  </si>
  <si>
    <t>Presentar solicitudes a entidades publicas y privadas como UNIVERSIDAD DE CALDAS, FUNDACION LIBERTINA, FUNDACION ACCION INTERNA y el SENA.</t>
  </si>
  <si>
    <t xml:space="preserve">Formalizar propuestas a través de un (1) Convenio </t>
  </si>
  <si>
    <t xml:space="preserve">Participar en dos (2) Ferias nacionales de exposición y ventas de los productos elaborados por la PPL, con la vinculación de las Direcciones Regionales y ERON. </t>
  </si>
  <si>
    <t xml:space="preserve">Definir cronograma de participación 
</t>
  </si>
  <si>
    <t>Asignar recursos de acuerdo al estudio de requerimientos</t>
  </si>
  <si>
    <t>Ejecución o participación en las ferias principalmente las ferias del HOGAR Y EXPO ARTESANIAS</t>
  </si>
  <si>
    <t>NUEVO P316</t>
  </si>
  <si>
    <t>Concretar una (1) plataforma web mediante convenio o propia para venta en línea de los productos elaborados por la PPL.</t>
  </si>
  <si>
    <t>Presentar (10) solicitudes a entidades publicas y privadas.</t>
  </si>
  <si>
    <t xml:space="preserve">Formalizar propuestas a través de Convenio de Cooperación o interadministrativo </t>
  </si>
  <si>
    <t>Martha Isabel Gómez Mahecha</t>
  </si>
  <si>
    <t>Registros de funcionamiento de las 3 SAFL; registradas actas, registros fotográficos y/o informes.</t>
  </si>
  <si>
    <t>Mantener al 100% el aseguramiento en salud de la poblacion a cargo del INPEC</t>
  </si>
  <si>
    <t>Certificar mensualmente el sistema de  afiliación  de salud del 100% de la PPL a cargo del INPEC</t>
  </si>
  <si>
    <t xml:space="preserve">Coordinador Grupo Aseguramiento en Salud </t>
  </si>
  <si>
    <t>John Jairo Gutierrez Meza</t>
  </si>
  <si>
    <t>Entregar semanalmente a la USPEC y a la Fiduciari Fondo de Atención en Salud PPL , el   listado censal actualizado para la cobertura en salud a la población  a cargo del INPEC</t>
  </si>
  <si>
    <t>Elaborar informe trimestral a las regionales, referente al análisis de las notificaciones realizadas por los ERON al SIVIGILA, para los periodos comprendidos así: marzo, abril y mayo; junio, julio y agosto; septiembre, octubre y noviembre de 2022</t>
  </si>
  <si>
    <t xml:space="preserve">Ejecutar e informar mediante acta, las acciones de Información, Educación y Comunicación - IEC  desarrolladas por parte de los ERON. </t>
  </si>
  <si>
    <t>Establecer el indicador de la realización del EMI de manera mensual por ERON, Regional y Nacional a partir de la información reportada por  los prestadores de servicios de salud intramurales, para retroalimentar los resultados obtenidos a las regionales.</t>
  </si>
  <si>
    <t xml:space="preserve">Mejorar la oportunidad en la atención en salud,  a través del seguimiento a la implementación del Procedimiento vigente para la atención en Salud intramural. </t>
  </si>
  <si>
    <t>porcentua</t>
  </si>
  <si>
    <t>Elaborar informe mensual con el resultado de la Implementación del instrumento de medición "acceso a servicios de salud intramural" en el 100% de los eron a cargo del INPEC</t>
  </si>
  <si>
    <t>Elaborar informe final con el análisis del resultado de la medición  del acceso a servicios de medicina y odontología general intramural en los ERON</t>
  </si>
  <si>
    <t>Realizar Seguimiento al mejoramiento de los servicios de salud</t>
  </si>
  <si>
    <t>TC Joaquin Medrano Muñoz</t>
  </si>
  <si>
    <t>Director de Custodia y Vigilancia</t>
  </si>
  <si>
    <t>Si</t>
  </si>
  <si>
    <t>My Fabio Becerra</t>
  </si>
  <si>
    <t xml:space="preserve">Ct Fernando Aguirre   </t>
  </si>
  <si>
    <t xml:space="preserve">Te Paola Recalde </t>
  </si>
  <si>
    <t>Ct Fernando Aguirre 
Te Paola Recalde
Te Diego Devia</t>
  </si>
  <si>
    <t>Porcentaje de cumplimiento de los ERON con la planta ideal de semovientes y logistica</t>
  </si>
  <si>
    <t>Diagnosticar la planta de semovientes caninos y la logistica necesaria para su adecuado funcionamiento por cada ERON</t>
  </si>
  <si>
    <t>Te Diego Devia</t>
  </si>
  <si>
    <t>IS87</t>
  </si>
  <si>
    <t>Número de  Reportes  de las novedades de seguridad de los ERON</t>
  </si>
  <si>
    <t xml:space="preserve">My Anderson Medina </t>
  </si>
  <si>
    <t>Formular las tablas de organización del personal del cuerpo de cuatodia y vigilancia de acuerdo a las necesidades de los servicios de seguridad en cada ERON</t>
  </si>
  <si>
    <t>Ct Noredys Aguirre</t>
  </si>
  <si>
    <t xml:space="preserve">Ij Hernan Silva Barrera </t>
  </si>
  <si>
    <t>Realizar cronograma del encuentro de comandantes de centros de Instrucción</t>
  </si>
  <si>
    <t>Elaborar autos comisorios de los participantes</t>
  </si>
  <si>
    <t>Generar reporte del encuentro de comandantes de centros de Instrucción</t>
  </si>
  <si>
    <t>Porcentaje de ERON con información estadistica consolidada</t>
  </si>
  <si>
    <t>P260</t>
  </si>
  <si>
    <t>Recolectar, analizar y evaluar de manera permanente la información reportada por los ERON  bajo los parametros  estadisticos, generando la ruta para una eficaz toma de decisiones.</t>
  </si>
  <si>
    <t>In Ruth Varcarcel</t>
  </si>
  <si>
    <t xml:space="preserve"> Distinguido Hernán  Ciprian  Nieves</t>
  </si>
  <si>
    <t xml:space="preserve">Coordinador del Grupo de Derechos Humanos </t>
  </si>
  <si>
    <t>Distinguido Hernán Ciprian Nieves</t>
  </si>
  <si>
    <t>Grupo de Derechos Humanos</t>
  </si>
  <si>
    <t>Elaborar y socializar documento guía de las actividades propuestas</t>
  </si>
  <si>
    <t>Difundir las capsulas para su socialización</t>
  </si>
  <si>
    <t>Difundir la herramienta para su socialización</t>
  </si>
  <si>
    <t>Implementación en los establecimientos  al 100% las herramientas de promoción de Derechos Humanos en los Establecimientos (campaña, capsulas, herramienta de promoción de derechos a ppl, herramientas de conmemoración a días de derechos humanos)</t>
  </si>
  <si>
    <t>Realizar evaluación sobre la Implementación de las herramientas de promoción por parte de los establecimientos</t>
  </si>
  <si>
    <t>Retroalimentar sobre los resultados nacionales en la implementación de las herramientas de promoción en los establecimientos</t>
  </si>
  <si>
    <t>Difundir la herramienta de información a los cónsules regionales</t>
  </si>
  <si>
    <t>Realizar evaluación sobre la Implementación de las herramientas de prevención por parte de los establecimientos</t>
  </si>
  <si>
    <t>Retroalimentar sobre los resultados nacionales en la implementación de las herramientas de prevención en los establecimientos</t>
  </si>
  <si>
    <t>Elaborar y presentar a la Dirección General el informe de  seguimiento sobre los casos internacionales de los cuales se tenga conocimiento.</t>
  </si>
  <si>
    <t>Elaborar y presentar a la Dirección General el Documento</t>
  </si>
  <si>
    <t>Generar registro de las seis (6) reuniones que se lleven a cabo en 2022</t>
  </si>
  <si>
    <t>Número de herramientas implementadas para la promoción, prevención y diseñadas para la gestión de los Derechos Humanos</t>
  </si>
  <si>
    <t>Implementar herramientas de promoción, prevención y diseñar para la gestión de los Derechos Humanos de la población privada de la libertad enfocada a la prestación de los servicios penitenciarios y carcelarios.</t>
  </si>
  <si>
    <t>Número de herramientas implementadas para la promoción y prevención de los Derechos Humanos en los Establecimientos</t>
  </si>
  <si>
    <t>PROMOCIÓN, PREVENCIÓN Y GESTIÓN DERECHOS HUMANOS</t>
  </si>
  <si>
    <t>Numero de herramientas diseñadas para la gestión de los Derechos Humanos.</t>
  </si>
  <si>
    <t>Diseñar y poner en operación un sistema de monitoreo de las variables de Derechos Humanos en los ERON (uso excesivo de la fuerza, irregularidades en aislamiento, violencia sexual) para generar un documento diagnóstico</t>
  </si>
  <si>
    <t>Analizar la información que fue clasificada de la vigencia 2021 sobre las variables seleccionadas</t>
  </si>
  <si>
    <t>Elaborar el documento diagnóstico 2021</t>
  </si>
  <si>
    <t xml:space="preserve">clasificar y analizar la información recopilada en el año 2021, sobre las problemáticas correspondientes a las variables seleccionadas </t>
  </si>
  <si>
    <t>Elaborar y presentar el documento diagnostico al Director General sobre el comportamiento de las variables seleccionadas .</t>
  </si>
  <si>
    <t>Elaborar y realizar seguimiento a la ejecución del Cronograma para la implementación del Programa de Documentos Vitales.</t>
  </si>
  <si>
    <t>Técnica Administrativa Grado 13</t>
  </si>
  <si>
    <t>Presentar y realizar seguimiento a la ejecución del Cronograma de Transferencias Documentales Primarias conforme lo establece el PGD.</t>
  </si>
  <si>
    <t>Cesar Socha</t>
  </si>
  <si>
    <t>Socializar el Manual de Gestión Documental, el proceso de  Organización Documental y los Instrumentos Archivísticos, para fortalecer la cultura archivística en los servidores públicos.</t>
  </si>
  <si>
    <t>Realizar las acciones necesarias para la presentación de la actualización de las TRD al AGN.</t>
  </si>
  <si>
    <t>Programa de Gestión Documental y Plan Indicativo de Direccionamiento Estratégico 2019-2022</t>
  </si>
  <si>
    <t>Suministrar los insumos necesarios para el correcto archivo de la información de las Regionales y  ERON (cajas, carpetas y ganchos), teniendo en cuenta el presupuesto asignado.</t>
  </si>
  <si>
    <t>Realizar socializaciones a los servidores penitenciarios acerca del Sistema Integrado de Conservación del archivo del Instituto.</t>
  </si>
  <si>
    <t>Técnica Operativa Grado 11</t>
  </si>
  <si>
    <t>Ana Milena Carrillo</t>
  </si>
  <si>
    <t>Elaborar y realizar el seguimiento a la ejecución del Cronograma para las actividades de la Política de Gestión de Documentos Electrónicos.</t>
  </si>
  <si>
    <t>Difundir a nivel nacional la Política de Gestión de Documentos Electrónicos.</t>
  </si>
  <si>
    <t>Elaborar  y realizar seguimiento a la ejecución del Cronograma para la Política de eficiencia administrativa y cero papel.</t>
  </si>
  <si>
    <t>Difundir a nivel nacional la Política de eficiencia administrativa y cero papel.</t>
  </si>
  <si>
    <t>Realizar socialización del Manual de Gestión Documental (Organización de Archivos e Instrumentos Archivísticos) para fortalecer la cultura archivística en los servidores públicos.</t>
  </si>
  <si>
    <t>Solicitar a las Regionales y ERON el diligenciamiento del Formato Único de Inventario Documental - FUID tanto de los Fondos Acumulados como de los Archivos de Gestión.</t>
  </si>
  <si>
    <t>Plan Institucional de Archivos de la Entidad - Plan Indicativo de Direccionamiento Estratégico 2019-2022</t>
  </si>
  <si>
    <t>Socializar y realizar seguimiento al uso del Aplicativo GESDOC a Nivel Nacional frente al cumplimiento del Procedimiento de Recepción, Radicación y Distribución de Comunicaciones Oficiales PA-DO-P02.</t>
  </si>
  <si>
    <t>A partir de la solicitud de los funcionarios, realizar la creación de usuarios y soporte requerido del correcto funcionamiento del Aplicativo GESDOC.</t>
  </si>
  <si>
    <t>P279</t>
  </si>
  <si>
    <t>Diseñar y socializar 4 piezas informativas en las ediciones de Notinpec, relacionadas con el uso adecuado de las redes sociales y las fake news.</t>
  </si>
  <si>
    <t>Andrés Sierra</t>
  </si>
  <si>
    <t xml:space="preserve">Seguimiento de información en redes sociales ( Youtube, Twitter y Facebook) </t>
  </si>
  <si>
    <t>Llevar a cabo la actualización y realizar el informe de seguimiento y publicación de las redes sociales institucionales.</t>
  </si>
  <si>
    <t xml:space="preserve">Lina Pérez </t>
  </si>
  <si>
    <t>Diseñar, planear y socializar un test de percepción que permita conocer la efectividad de los canales de comunicación de OFICO.</t>
  </si>
  <si>
    <t>Marta Murieal</t>
  </si>
  <si>
    <t>Editar 4 videos institucionales con temas generales de importancia para el Instituto.</t>
  </si>
  <si>
    <t>Néstor Cárdenas</t>
  </si>
  <si>
    <t xml:space="preserve">Efectuar crónicas y reportajes en ERON. </t>
  </si>
  <si>
    <t>Publicar 3 crónicas y/o reportajes semestrales, con temas relacionados a la humanización del sistema penitenciario, en el formato diseñado para tal fin. Se socializarán a nivel nacional por los diferentes canales de comunicación institucionales de OFICO.</t>
  </si>
  <si>
    <t>Realizar el monitoreo diario de los medios de comunicación, llevando a cabo la incidencia noticiosa que permita conocer el número de noticias positivas, negativas y neutras relacionadas con el Instituto que son publicadas en los medios a nivel nacional e internacional.</t>
  </si>
  <si>
    <t>Plan Anual de Trabajo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</si>
</sst>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quot;$&quot;\ #,##0"/>
    <numFmt numFmtId="166" formatCode="_(&quot;$&quot;\ * #,##0_);_(&quot;$&quot;\ * \(#,##0\);_(&quot;$&quot;\ * &quot;-&quot;??_);_(@_)"/>
    <numFmt numFmtId="168" formatCode="d/m/yyyy"/>
    <numFmt numFmtId="169" formatCode="_(* #,##0_);_(* \(#,##0\);_(* &quot;-&quot;??_);_(@_)"/>
    <numFmt numFmtId="170" formatCode="d/mm/yyyy;@"/>
    <numFmt numFmtId="171" formatCode="_-[$$-240A]\ * #,##0.00_-;\-[$$-240A]\ * #,##0.00_-;_-[$$-240A]\ * &quot;-&quot;??_-;_-@_-"/>
    <numFmt numFmtId="172" formatCode="&quot;$&quot;\ #,##0.00"/>
    <numFmt numFmtId="173" formatCode="[$$-240A]\ #,##0.00"/>
    <numFmt numFmtId="175" formatCode="&quot;$&quot;\ #,##0_);[Red]\(&quot;$&quot;\ #,##0\)"/>
    <numFmt numFmtId="176" formatCode="dd/mm/yyyy"/>
    <numFmt numFmtId="177" formatCode="_-&quot;$&quot;* #,##0_-;_-&quot;$&quot;* \-#,##0_-;_-&quot;$&quot;* &quot;-&quot;??_-;_-@"/>
    <numFmt numFmtId="181" formatCode="0_ ;\-0\ "/>
  </numFmts>
  <fonts count="21" x14ac:knownFonts="1">
    <font>
      <sz val="11"/>
      <color theme="1"/>
      <name val="Calibri"/>
      <family val="2"/>
      <scheme val="minor"/>
    </font>
    <font>
      <sz val="11"/>
      <color theme="1"/>
      <name val="Calibri"/>
      <family val="2"/>
      <scheme val="minor"/>
    </font>
    <font>
      <sz val="9"/>
      <color theme="1"/>
      <name val="Arial Narrow"/>
      <family val="2"/>
    </font>
    <font>
      <sz val="9"/>
      <name val="Arial Narrow"/>
      <family val="2"/>
    </font>
    <font>
      <sz val="9"/>
      <color rgb="FF000000"/>
      <name val="Arial Narrow"/>
      <family val="2"/>
    </font>
    <font>
      <b/>
      <sz val="9"/>
      <name val="Arial Narrow"/>
      <family val="2"/>
    </font>
    <font>
      <b/>
      <sz val="9"/>
      <color theme="0"/>
      <name val="Arial Narrow"/>
      <family val="2"/>
    </font>
    <font>
      <sz val="11"/>
      <color rgb="FF000000"/>
      <name val="Calibri"/>
      <family val="2"/>
    </font>
    <font>
      <b/>
      <sz val="9"/>
      <color theme="0"/>
      <name val="Calibri"/>
      <family val="2"/>
      <scheme val="minor"/>
    </font>
    <font>
      <b/>
      <sz val="9"/>
      <color theme="1"/>
      <name val="Arial Narrow"/>
      <family val="2"/>
    </font>
    <font>
      <sz val="12"/>
      <name val="Arial Narrow"/>
      <family val="2"/>
    </font>
    <font>
      <sz val="9"/>
      <color theme="1"/>
      <name val="Arial"/>
      <family val="2"/>
    </font>
    <font>
      <sz val="11"/>
      <color theme="1"/>
      <name val="Calibri"/>
      <family val="2"/>
    </font>
    <font>
      <sz val="11"/>
      <color theme="1"/>
      <name val="Arial"/>
      <family val="2"/>
    </font>
    <font>
      <sz val="11"/>
      <name val="Calibri"/>
      <family val="2"/>
    </font>
    <font>
      <b/>
      <sz val="9"/>
      <color rgb="FF000000"/>
      <name val="Arial Narrow"/>
      <family val="2"/>
    </font>
    <font>
      <sz val="11"/>
      <color rgb="FF006100"/>
      <name val="Calibri"/>
      <family val="2"/>
      <scheme val="minor"/>
    </font>
    <font>
      <sz val="11"/>
      <name val="Calibri"/>
      <family val="2"/>
      <scheme val="minor"/>
    </font>
    <font>
      <sz val="10.5"/>
      <name val="Calibri"/>
      <family val="2"/>
      <scheme val="minor"/>
    </font>
    <font>
      <sz val="8"/>
      <color rgb="FF000000"/>
      <name val="Verdana"/>
      <family val="2"/>
    </font>
    <font>
      <sz val="9"/>
      <color rgb="FF006100"/>
      <name val="Arial Narrow"/>
      <family val="2"/>
    </font>
  </fonts>
  <fills count="18">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theme="0"/>
        <bgColor rgb="FFFFFFFF"/>
      </patternFill>
    </fill>
    <fill>
      <patternFill patternType="solid">
        <fgColor theme="0"/>
        <bgColor theme="0"/>
      </patternFill>
    </fill>
    <fill>
      <patternFill patternType="solid">
        <fgColor rgb="FFFFFFFF"/>
        <bgColor rgb="FFFFFFFF"/>
      </patternFill>
    </fill>
    <fill>
      <patternFill patternType="solid">
        <fgColor rgb="FFFFFF00"/>
        <bgColor indexed="64"/>
      </patternFill>
    </fill>
    <fill>
      <patternFill patternType="solid">
        <fgColor rgb="FFC6EFCE"/>
      </patternFill>
    </fill>
    <fill>
      <patternFill patternType="solid">
        <fgColor theme="0"/>
        <bgColor rgb="FFADB9CA"/>
      </patternFill>
    </fill>
    <fill>
      <patternFill patternType="solid">
        <fgColor theme="0"/>
        <bgColor rgb="FFDEEAF6"/>
      </patternFill>
    </fill>
    <fill>
      <patternFill patternType="solid">
        <fgColor rgb="FFFFFFFF"/>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thin">
        <color theme="0"/>
      </left>
      <right style="thin">
        <color theme="0"/>
      </right>
      <top style="thin">
        <color theme="0"/>
      </top>
      <bottom style="thin">
        <color theme="0"/>
      </bottom>
      <diagonal/>
    </border>
    <border>
      <left style="thin">
        <color rgb="FF004C5A"/>
      </left>
      <right style="thin">
        <color rgb="FF004C5A"/>
      </right>
      <top style="double">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double">
        <color rgb="FF004C5A"/>
      </bottom>
      <diagonal/>
    </border>
    <border>
      <left style="thin">
        <color theme="0"/>
      </left>
      <right style="thin">
        <color theme="0"/>
      </right>
      <top style="thin">
        <color theme="0"/>
      </top>
      <bottom/>
      <diagonal/>
    </border>
    <border>
      <left style="medium">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style="medium">
        <color rgb="FF004C5A"/>
      </right>
      <top/>
      <bottom/>
      <diagonal/>
    </border>
    <border>
      <left style="thin">
        <color rgb="FF004C5A"/>
      </left>
      <right style="thin">
        <color rgb="FF004C5A"/>
      </right>
      <top style="double">
        <color rgb="FF004C5A"/>
      </top>
      <bottom/>
      <diagonal/>
    </border>
    <border>
      <left style="thin">
        <color rgb="FF004C5A"/>
      </left>
      <right style="thin">
        <color rgb="FF004C5A"/>
      </right>
      <top/>
      <bottom style="double">
        <color rgb="FF004C5A"/>
      </bottom>
      <diagonal/>
    </border>
    <border>
      <left style="thin">
        <color rgb="FF004C5A"/>
      </left>
      <right style="medium">
        <color rgb="FF004C5A"/>
      </right>
      <top style="double">
        <color rgb="FF004C5A"/>
      </top>
      <bottom/>
      <diagonal/>
    </border>
    <border>
      <left style="thin">
        <color rgb="FF004C5A"/>
      </left>
      <right style="medium">
        <color rgb="FF004C5A"/>
      </right>
      <top/>
      <bottom style="double">
        <color rgb="FF004C5A"/>
      </bottom>
      <diagonal/>
    </border>
    <border>
      <left style="thin">
        <color rgb="FF004C5A"/>
      </left>
      <right style="thin">
        <color rgb="FF004C5A"/>
      </right>
      <top style="thin">
        <color indexed="64"/>
      </top>
      <bottom style="double">
        <color indexed="64"/>
      </bottom>
      <diagonal/>
    </border>
    <border>
      <left style="thin">
        <color rgb="FF004C5A"/>
      </left>
      <right/>
      <top style="double">
        <color rgb="FF004C5A"/>
      </top>
      <bottom style="double">
        <color rgb="FF004C5A"/>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thin">
        <color rgb="FF004C5A"/>
      </right>
      <top/>
      <bottom style="thin">
        <color rgb="FF004C5A"/>
      </bottom>
      <diagonal/>
    </border>
    <border>
      <left style="thin">
        <color rgb="FF004C5A"/>
      </left>
      <right style="medium">
        <color rgb="FF004C5A"/>
      </right>
      <top style="thin">
        <color rgb="FF004C5A"/>
      </top>
      <bottom/>
      <diagonal/>
    </border>
    <border>
      <left style="medium">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thin">
        <color rgb="FF004C5A"/>
      </left>
      <right style="thin">
        <color rgb="FF004C5A"/>
      </right>
      <top style="double">
        <color rgb="FF004C5A"/>
      </top>
      <bottom style="thin">
        <color indexed="64"/>
      </bottom>
      <diagonal/>
    </border>
    <border>
      <left/>
      <right style="thin">
        <color rgb="FF004C5A"/>
      </right>
      <top/>
      <bottom/>
      <diagonal/>
    </border>
    <border>
      <left style="thin">
        <color rgb="FF004C5A"/>
      </left>
      <right/>
      <top/>
      <bottom/>
      <diagonal/>
    </border>
    <border>
      <left style="thin">
        <color indexed="64"/>
      </left>
      <right style="thin">
        <color indexed="64"/>
      </right>
      <top style="thin">
        <color indexed="64"/>
      </top>
      <bottom style="thin">
        <color indexed="64"/>
      </bottom>
      <diagonal/>
    </border>
    <border>
      <left style="medium">
        <color rgb="FF004C5A"/>
      </left>
      <right style="thin">
        <color rgb="FF004C5A"/>
      </right>
      <top style="double">
        <color rgb="FF004C5A"/>
      </top>
      <bottom/>
      <diagonal/>
    </border>
    <border>
      <left style="medium">
        <color rgb="FF004C5A"/>
      </left>
      <right style="thin">
        <color rgb="FF004C5A"/>
      </right>
      <top/>
      <bottom style="double">
        <color rgb="FF004C5A"/>
      </bottom>
      <diagonal/>
    </border>
    <border>
      <left style="thin">
        <color rgb="FF004C5A"/>
      </left>
      <right/>
      <top/>
      <bottom style="double">
        <color rgb="FF004C5A"/>
      </bottom>
      <diagonal/>
    </border>
    <border>
      <left style="thin">
        <color rgb="FF004C5A"/>
      </left>
      <right style="thin">
        <color rgb="FF004C5A"/>
      </right>
      <top/>
      <bottom style="double">
        <color theme="3"/>
      </bottom>
      <diagonal/>
    </border>
    <border>
      <left/>
      <right style="thin">
        <color rgb="FF004C5A"/>
      </right>
      <top/>
      <bottom style="double">
        <color rgb="FF004C5A"/>
      </bottom>
      <diagonal/>
    </border>
    <border>
      <left style="thin">
        <color rgb="FF004C5A"/>
      </left>
      <right style="thin">
        <color rgb="FF004C5A"/>
      </right>
      <top style="double">
        <color theme="3"/>
      </top>
      <bottom style="double">
        <color theme="3"/>
      </bottom>
      <diagonal/>
    </border>
    <border>
      <left/>
      <right style="thin">
        <color rgb="FF004C5A"/>
      </right>
      <top style="double">
        <color rgb="FF004C5A"/>
      </top>
      <bottom style="double">
        <color rgb="FF004C5A"/>
      </bottom>
      <diagonal/>
    </border>
    <border>
      <left style="thin">
        <color rgb="FF004C5A"/>
      </left>
      <right style="thin">
        <color rgb="FF004C5A"/>
      </right>
      <top style="double">
        <color theme="8" tint="-0.499984740745262"/>
      </top>
      <bottom/>
      <diagonal/>
    </border>
    <border>
      <left style="thin">
        <color rgb="FF004C5A"/>
      </left>
      <right/>
      <top style="double">
        <color rgb="FF004C5A"/>
      </top>
      <bottom/>
      <diagonal/>
    </border>
    <border>
      <left style="thin">
        <color rgb="FF004C5A"/>
      </left>
      <right style="thin">
        <color rgb="FF004C5A"/>
      </right>
      <top style="double">
        <color theme="3"/>
      </top>
      <bottom/>
      <diagonal/>
    </border>
    <border>
      <left/>
      <right style="thin">
        <color rgb="FF004C5A"/>
      </right>
      <top style="double">
        <color rgb="FF004C5A"/>
      </top>
      <bottom/>
      <diagonal/>
    </border>
    <border>
      <left style="thin">
        <color rgb="FF00435A"/>
      </left>
      <right style="thin">
        <color rgb="FF00435A"/>
      </right>
      <top/>
      <bottom style="double">
        <color rgb="FF00435A"/>
      </bottom>
      <diagonal/>
    </border>
    <border>
      <left style="thin">
        <color rgb="FF00435A"/>
      </left>
      <right style="thin">
        <color rgb="FF00435A"/>
      </right>
      <top style="double">
        <color rgb="FF00435A"/>
      </top>
      <bottom style="double">
        <color rgb="FF00435A"/>
      </bottom>
      <diagonal/>
    </border>
    <border>
      <left style="thin">
        <color rgb="FF00435A"/>
      </left>
      <right style="thin">
        <color rgb="FF00435A"/>
      </right>
      <top style="double">
        <color rgb="FF00435A"/>
      </top>
      <bottom/>
      <diagonal/>
    </border>
    <border>
      <left style="thin">
        <color rgb="FF004C5A"/>
      </left>
      <right/>
      <top style="thin">
        <color rgb="FF004C5A"/>
      </top>
      <bottom style="thin">
        <color rgb="FF004C5A"/>
      </bottom>
      <diagonal/>
    </border>
    <border>
      <left/>
      <right style="thin">
        <color rgb="FF004C5A"/>
      </right>
      <top style="thin">
        <color rgb="FF004C5A"/>
      </top>
      <bottom style="thin">
        <color rgb="FF004C5A"/>
      </bottom>
      <diagonal/>
    </border>
    <border>
      <left/>
      <right style="thin">
        <color rgb="FF004C5A"/>
      </right>
      <top/>
      <bottom style="thin">
        <color rgb="FF004C5A"/>
      </bottom>
      <diagonal/>
    </border>
    <border>
      <left style="thin">
        <color indexed="64"/>
      </left>
      <right style="thin">
        <color indexed="64"/>
      </right>
      <top/>
      <bottom style="double">
        <color rgb="FF004C5A"/>
      </bottom>
      <diagonal/>
    </border>
    <border>
      <left style="thin">
        <color rgb="FF004C5A"/>
      </left>
      <right style="thin">
        <color theme="8" tint="-0.499984740745262"/>
      </right>
      <top style="double">
        <color rgb="FF004C5A"/>
      </top>
      <bottom/>
      <diagonal/>
    </border>
    <border>
      <left style="thin">
        <color theme="8" tint="-0.499984740745262"/>
      </left>
      <right style="thin">
        <color theme="8" tint="-0.499984740745262"/>
      </right>
      <top style="double">
        <color rgb="FF004C5A"/>
      </top>
      <bottom/>
      <diagonal/>
    </border>
    <border>
      <left style="thin">
        <color theme="8" tint="-0.499984740745262"/>
      </left>
      <right style="thin">
        <color rgb="FF004C5A"/>
      </right>
      <top style="double">
        <color rgb="FF004C5A"/>
      </top>
      <bottom/>
      <diagonal/>
    </border>
    <border>
      <left style="thin">
        <color rgb="FF004C5A"/>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style="thin">
        <color rgb="FF004C5A"/>
      </right>
      <top/>
      <bottom/>
      <diagonal/>
    </border>
    <border>
      <left style="medium">
        <color rgb="FF004C5A"/>
      </left>
      <right style="thin">
        <color rgb="FF004C5A"/>
      </right>
      <top style="double">
        <color indexed="64"/>
      </top>
      <bottom/>
      <diagonal/>
    </border>
    <border>
      <left style="thin">
        <color rgb="FF004C5A"/>
      </left>
      <right style="thin">
        <color rgb="FF004C5A"/>
      </right>
      <top style="double">
        <color indexed="64"/>
      </top>
      <bottom/>
      <diagonal/>
    </border>
    <border>
      <left style="thin">
        <color rgb="FF004C5A"/>
      </left>
      <right style="medium">
        <color rgb="FF004C5A"/>
      </right>
      <top style="double">
        <color indexed="64"/>
      </top>
      <bottom/>
      <diagonal/>
    </border>
    <border>
      <left style="medium">
        <color rgb="FF004C5A"/>
      </left>
      <right style="thin">
        <color rgb="FF004C5A"/>
      </right>
      <top style="double">
        <color indexed="64"/>
      </top>
      <bottom style="double">
        <color rgb="FF004C5A"/>
      </bottom>
      <diagonal/>
    </border>
    <border>
      <left style="thin">
        <color rgb="FF004C5A"/>
      </left>
      <right style="thin">
        <color rgb="FF004C5A"/>
      </right>
      <top style="double">
        <color indexed="64"/>
      </top>
      <bottom style="double">
        <color rgb="FF004C5A"/>
      </bottom>
      <diagonal/>
    </border>
    <border>
      <left style="thin">
        <color rgb="FF004C5A"/>
      </left>
      <right style="medium">
        <color rgb="FF004C5A"/>
      </right>
      <top style="double">
        <color indexed="64"/>
      </top>
      <bottom style="double">
        <color rgb="FF004C5A"/>
      </bottom>
      <diagonal/>
    </border>
    <border>
      <left style="thin">
        <color indexed="64"/>
      </left>
      <right style="thin">
        <color indexed="64"/>
      </right>
      <top/>
      <bottom style="thin">
        <color indexed="64"/>
      </bottom>
      <diagonal/>
    </border>
    <border>
      <left/>
      <right style="thin">
        <color rgb="FF004C5A"/>
      </right>
      <top style="double">
        <color rgb="FF004C5A"/>
      </top>
      <bottom style="thin">
        <color rgb="FF004C5A"/>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rgb="FF004C5A"/>
      </right>
      <top style="thin">
        <color indexed="64"/>
      </top>
      <bottom style="double">
        <color indexed="64"/>
      </bottom>
      <diagonal/>
    </border>
    <border>
      <left style="thin">
        <color rgb="FF004C5A"/>
      </left>
      <right style="medium">
        <color rgb="FF004C5A"/>
      </right>
      <top style="thin">
        <color indexed="64"/>
      </top>
      <bottom style="double">
        <color indexed="64"/>
      </bottom>
      <diagonal/>
    </border>
    <border>
      <left/>
      <right style="thin">
        <color rgb="FF004C5A"/>
      </right>
      <top style="thin">
        <color rgb="FF004C5A"/>
      </top>
      <bottom/>
      <diagonal/>
    </border>
    <border>
      <left style="thin">
        <color rgb="FF004C5A"/>
      </left>
      <right/>
      <top style="thin">
        <color rgb="FF004C5A"/>
      </top>
      <bottom style="double">
        <color rgb="FF004C5A"/>
      </bottom>
      <diagonal/>
    </border>
    <border>
      <left style="thin">
        <color rgb="FF004C5A"/>
      </left>
      <right style="thin">
        <color indexed="64"/>
      </right>
      <top style="double">
        <color rgb="FF004C5A"/>
      </top>
      <bottom style="double">
        <color rgb="FF004C5A"/>
      </bottom>
      <diagonal/>
    </border>
    <border>
      <left style="thin">
        <color indexed="64"/>
      </left>
      <right style="thin">
        <color indexed="64"/>
      </right>
      <top style="double">
        <color rgb="FF004C5A"/>
      </top>
      <bottom style="double">
        <color rgb="FF004C5A"/>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rgb="FF004C5A"/>
      </right>
      <top/>
      <bottom style="double">
        <color indexed="64"/>
      </bottom>
      <diagonal/>
    </border>
    <border>
      <left style="thin">
        <color rgb="FF004C5A"/>
      </left>
      <right style="medium">
        <color rgb="FF004C5A"/>
      </right>
      <top/>
      <bottom style="double">
        <color indexed="64"/>
      </bottom>
      <diagonal/>
    </border>
    <border>
      <left style="thin">
        <color indexed="64"/>
      </left>
      <right style="thin">
        <color indexed="64"/>
      </right>
      <top style="thin">
        <color indexed="64"/>
      </top>
      <bottom style="double">
        <color rgb="FF004C5A"/>
      </bottom>
      <diagonal/>
    </border>
    <border>
      <left style="thin">
        <color indexed="64"/>
      </left>
      <right style="thin">
        <color rgb="FF004C5A"/>
      </right>
      <top style="thin">
        <color indexed="64"/>
      </top>
      <bottom style="double">
        <color indexed="64"/>
      </bottom>
      <diagonal/>
    </border>
    <border>
      <left style="thin">
        <color rgb="FF004C5A"/>
      </left>
      <right style="thin">
        <color rgb="FF004C5A"/>
      </right>
      <top style="thin">
        <color indexed="64"/>
      </top>
      <bottom/>
      <diagonal/>
    </border>
    <border>
      <left style="thin">
        <color rgb="FF004C5A"/>
      </left>
      <right style="medium">
        <color rgb="FF004C5A"/>
      </right>
      <top style="thin">
        <color indexed="64"/>
      </top>
      <bottom/>
      <diagonal/>
    </border>
    <border>
      <left style="thin">
        <color rgb="FF004C5A"/>
      </left>
      <right style="thin">
        <color rgb="FF004C5A"/>
      </right>
      <top style="thin">
        <color indexed="64"/>
      </top>
      <bottom style="double">
        <color rgb="FF004C5A"/>
      </bottom>
      <diagonal/>
    </border>
    <border>
      <left style="thin">
        <color rgb="FF004C5A"/>
      </left>
      <right style="medium">
        <color rgb="FF004C5A"/>
      </right>
      <top style="thin">
        <color indexed="64"/>
      </top>
      <bottom style="double">
        <color rgb="FF004C5A"/>
      </bottom>
      <diagonal/>
    </border>
    <border>
      <left style="thin">
        <color theme="3"/>
      </left>
      <right style="thin">
        <color theme="3"/>
      </right>
      <top style="double">
        <color theme="3"/>
      </top>
      <bottom style="double">
        <color theme="3"/>
      </bottom>
      <diagonal/>
    </border>
    <border>
      <left style="thin">
        <color theme="3"/>
      </left>
      <right style="thin">
        <color theme="3"/>
      </right>
      <top style="double">
        <color theme="3"/>
      </top>
      <bottom/>
      <diagonal/>
    </border>
    <border>
      <left style="thin">
        <color theme="3"/>
      </left>
      <right style="thin">
        <color theme="3"/>
      </right>
      <top/>
      <bottom/>
      <diagonal/>
    </border>
    <border>
      <left style="thin">
        <color rgb="FF004C5A"/>
      </left>
      <right/>
      <top style="double">
        <color rgb="FF004C5A"/>
      </top>
      <bottom style="thin">
        <color rgb="FF004C5A"/>
      </bottom>
      <diagonal/>
    </border>
    <border>
      <left/>
      <right style="thin">
        <color rgb="FF004C5A"/>
      </right>
      <top style="thin">
        <color rgb="FF004C5A"/>
      </top>
      <bottom style="double">
        <color rgb="FF004C5A"/>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theme="8" tint="-0.499984740745262"/>
      </left>
      <right style="double">
        <color theme="8" tint="-0.499984740745262"/>
      </right>
      <top/>
      <bottom/>
      <diagonal/>
    </border>
  </borders>
  <cellStyleXfs count="12">
    <xf numFmtId="0" fontId="0" fillId="0" borderId="0"/>
    <xf numFmtId="9" fontId="1" fillId="0" borderId="0" applyFont="0" applyFill="0" applyBorder="0" applyAlignment="0" applyProtection="0"/>
    <xf numFmtId="164"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13" fillId="0" borderId="0"/>
    <xf numFmtId="0" fontId="16" fillId="14" borderId="0" applyNumberFormat="0" applyBorder="0" applyAlignment="0" applyProtection="0"/>
    <xf numFmtId="164" fontId="1" fillId="0" borderId="0" applyFont="0" applyFill="0" applyBorder="0" applyAlignment="0" applyProtection="0"/>
  </cellStyleXfs>
  <cellXfs count="1674">
    <xf numFmtId="0" fontId="0" fillId="0" borderId="0" xfId="0"/>
    <xf numFmtId="0" fontId="2" fillId="0" borderId="0" xfId="0" applyFont="1" applyAlignment="1">
      <alignment horizontal="center" vertical="center"/>
    </xf>
    <xf numFmtId="9" fontId="3" fillId="0" borderId="13" xfId="1" applyFont="1" applyFill="1" applyBorder="1" applyAlignment="1" applyProtection="1">
      <alignment horizontal="center" vertical="center" wrapText="1"/>
    </xf>
    <xf numFmtId="9" fontId="3" fillId="0" borderId="14" xfId="1" applyFont="1" applyFill="1" applyBorder="1" applyAlignment="1" applyProtection="1">
      <alignment horizontal="center" vertical="center" wrapText="1"/>
    </xf>
    <xf numFmtId="9" fontId="3" fillId="0" borderId="15" xfId="1" applyFont="1" applyFill="1" applyBorder="1" applyAlignment="1" applyProtection="1">
      <alignment horizontal="center" vertical="center" wrapText="1"/>
    </xf>
    <xf numFmtId="9" fontId="3" fillId="0" borderId="10" xfId="1" applyFont="1" applyFill="1" applyBorder="1" applyAlignment="1" applyProtection="1">
      <alignment horizontal="center" vertical="center" wrapText="1"/>
    </xf>
    <xf numFmtId="14" fontId="2" fillId="0" borderId="14" xfId="0" applyNumberFormat="1" applyFont="1" applyBorder="1" applyAlignment="1">
      <alignment horizontal="center" vertical="center"/>
    </xf>
    <xf numFmtId="1" fontId="4" fillId="0" borderId="14" xfId="0" applyNumberFormat="1" applyFont="1" applyBorder="1" applyAlignment="1">
      <alignment horizontal="center" vertical="center" wrapText="1"/>
    </xf>
    <xf numFmtId="9" fontId="3" fillId="0" borderId="14" xfId="1" applyFont="1" applyFill="1" applyBorder="1" applyAlignment="1">
      <alignment horizontal="center" vertical="center" wrapText="1"/>
    </xf>
    <xf numFmtId="0" fontId="2" fillId="9" borderId="10"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justify" vertical="center" wrapText="1"/>
      <protection locked="0"/>
    </xf>
    <xf numFmtId="0" fontId="2" fillId="0" borderId="10" xfId="0" applyFont="1" applyBorder="1" applyAlignment="1">
      <alignment horizontal="center" vertical="center" wrapText="1"/>
    </xf>
    <xf numFmtId="0" fontId="2" fillId="9" borderId="9" xfId="0" applyFont="1" applyFill="1" applyBorder="1" applyAlignment="1" applyProtection="1">
      <alignment horizontal="center" vertical="center" wrapText="1"/>
      <protection locked="0"/>
    </xf>
    <xf numFmtId="1" fontId="5" fillId="0" borderId="10" xfId="0" applyNumberFormat="1" applyFont="1" applyBorder="1" applyAlignment="1">
      <alignment horizontal="center" vertical="center" wrapText="1"/>
    </xf>
    <xf numFmtId="9" fontId="2" fillId="0" borderId="10" xfId="1" applyFont="1" applyFill="1" applyBorder="1" applyAlignment="1">
      <alignment horizontal="center" vertical="center"/>
    </xf>
    <xf numFmtId="0" fontId="2" fillId="0" borderId="10" xfId="0" applyFont="1" applyBorder="1" applyAlignment="1">
      <alignment horizontal="center" vertical="center"/>
    </xf>
    <xf numFmtId="3" fontId="4" fillId="9" borderId="10" xfId="3" applyNumberFormat="1" applyFont="1" applyFill="1" applyBorder="1" applyAlignment="1">
      <alignment horizontal="center" vertical="center"/>
    </xf>
    <xf numFmtId="0" fontId="2" fillId="0" borderId="10" xfId="0" applyFont="1" applyBorder="1" applyAlignment="1">
      <alignment horizontal="justify" vertical="center" wrapText="1"/>
    </xf>
    <xf numFmtId="165" fontId="3" fillId="0" borderId="10" xfId="0" applyNumberFormat="1" applyFont="1" applyBorder="1" applyAlignment="1" applyProtection="1">
      <alignment horizontal="center" vertical="center" wrapText="1"/>
      <protection locked="0"/>
    </xf>
    <xf numFmtId="1" fontId="4" fillId="0" borderId="10" xfId="0" applyNumberFormat="1" applyFont="1" applyBorder="1" applyAlignment="1">
      <alignment horizontal="center" vertical="center" wrapText="1"/>
    </xf>
    <xf numFmtId="9" fontId="3" fillId="0" borderId="10" xfId="1"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Border="1" applyAlignment="1">
      <alignment horizontal="justify" vertical="center" wrapText="1"/>
    </xf>
    <xf numFmtId="14" fontId="2" fillId="0" borderId="10" xfId="0" applyNumberFormat="1" applyFont="1" applyBorder="1" applyAlignment="1">
      <alignment horizontal="center" vertical="center"/>
    </xf>
    <xf numFmtId="0" fontId="4" fillId="0" borderId="10" xfId="0" applyFont="1" applyBorder="1" applyAlignment="1">
      <alignment horizontal="justify" vertical="center" wrapText="1"/>
    </xf>
    <xf numFmtId="0" fontId="2" fillId="9" borderId="10" xfId="0" applyFont="1" applyFill="1" applyBorder="1" applyAlignment="1">
      <alignment horizontal="center" vertical="center" wrapText="1"/>
    </xf>
    <xf numFmtId="0" fontId="2" fillId="11" borderId="10" xfId="0" applyFont="1" applyFill="1" applyBorder="1" applyAlignment="1">
      <alignment horizontal="justify" vertical="center" wrapText="1"/>
    </xf>
    <xf numFmtId="0" fontId="2" fillId="9" borderId="10" xfId="0" applyFont="1" applyFill="1" applyBorder="1" applyAlignment="1">
      <alignment horizontal="left" vertical="center" wrapText="1"/>
    </xf>
    <xf numFmtId="0" fontId="2" fillId="9" borderId="10" xfId="0" applyFont="1" applyFill="1" applyBorder="1" applyAlignment="1">
      <alignment horizontal="justify" vertical="center" wrapText="1"/>
    </xf>
    <xf numFmtId="9" fontId="2" fillId="9" borderId="10" xfId="0" applyNumberFormat="1" applyFont="1" applyFill="1" applyBorder="1" applyAlignment="1">
      <alignment horizontal="center" vertical="center"/>
    </xf>
    <xf numFmtId="0" fontId="11" fillId="9" borderId="10" xfId="0" applyFont="1" applyFill="1" applyBorder="1" applyAlignment="1">
      <alignment horizontal="center" vertical="center" wrapText="1"/>
    </xf>
    <xf numFmtId="0" fontId="2" fillId="9" borderId="10" xfId="0" applyFont="1" applyFill="1" applyBorder="1" applyAlignment="1">
      <alignment horizontal="center" vertical="center"/>
    </xf>
    <xf numFmtId="165" fontId="2" fillId="9" borderId="10" xfId="0" applyNumberFormat="1" applyFont="1" applyFill="1" applyBorder="1" applyAlignment="1">
      <alignment horizontal="center" vertical="center" wrapText="1"/>
    </xf>
    <xf numFmtId="168" fontId="2" fillId="9" borderId="10" xfId="0" applyNumberFormat="1" applyFont="1" applyFill="1" applyBorder="1" applyAlignment="1">
      <alignment horizontal="center" vertical="center"/>
    </xf>
    <xf numFmtId="1" fontId="4" fillId="9" borderId="10" xfId="0" applyNumberFormat="1" applyFont="1" applyFill="1" applyBorder="1" applyAlignment="1">
      <alignment horizontal="center" vertical="center" wrapText="1"/>
    </xf>
    <xf numFmtId="9" fontId="2" fillId="9" borderId="10" xfId="1" applyFont="1" applyFill="1" applyBorder="1" applyAlignment="1">
      <alignment horizontal="center" vertical="center" wrapText="1"/>
    </xf>
    <xf numFmtId="0" fontId="4" fillId="9" borderId="10" xfId="0" applyFont="1" applyFill="1" applyBorder="1" applyAlignment="1">
      <alignment horizontal="center" vertical="center" wrapText="1"/>
    </xf>
    <xf numFmtId="9" fontId="2" fillId="9" borderId="13" xfId="1" applyFont="1" applyFill="1" applyBorder="1" applyAlignment="1">
      <alignment horizontal="center" vertical="center" wrapText="1"/>
    </xf>
    <xf numFmtId="9" fontId="2" fillId="9" borderId="15" xfId="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0" fontId="3" fillId="9" borderId="10" xfId="0" applyFont="1" applyFill="1" applyBorder="1" applyAlignment="1" applyProtection="1">
      <alignment horizontal="justify" vertical="center" wrapText="1"/>
      <protection locked="0"/>
    </xf>
    <xf numFmtId="9" fontId="2" fillId="9" borderId="14" xfId="1" applyFont="1" applyFill="1" applyBorder="1" applyAlignment="1">
      <alignment horizontal="center" vertical="center" wrapText="1"/>
    </xf>
    <xf numFmtId="0" fontId="4" fillId="9" borderId="14" xfId="0" applyFont="1" applyFill="1" applyBorder="1" applyAlignment="1">
      <alignment horizontal="center" vertical="center" wrapText="1"/>
    </xf>
    <xf numFmtId="1" fontId="5" fillId="0" borderId="13" xfId="7" applyNumberFormat="1" applyFont="1" applyBorder="1" applyAlignment="1">
      <alignment horizontal="center" vertical="center" wrapText="1"/>
    </xf>
    <xf numFmtId="14" fontId="4" fillId="0" borderId="13" xfId="7" applyNumberFormat="1" applyFont="1" applyBorder="1" applyAlignment="1">
      <alignment horizontal="center" vertical="center"/>
    </xf>
    <xf numFmtId="1" fontId="4" fillId="0" borderId="13" xfId="7" applyNumberFormat="1" applyFont="1" applyBorder="1" applyAlignment="1">
      <alignment horizontal="center" vertical="center" wrapText="1"/>
    </xf>
    <xf numFmtId="9" fontId="3" fillId="0" borderId="13" xfId="7" applyNumberFormat="1" applyFont="1" applyBorder="1" applyAlignment="1">
      <alignment horizontal="center" vertical="center" wrapText="1"/>
    </xf>
    <xf numFmtId="0" fontId="4" fillId="0" borderId="13" xfId="7" applyFont="1" applyBorder="1" applyAlignment="1">
      <alignment horizontal="center" vertical="center" wrapText="1"/>
    </xf>
    <xf numFmtId="0" fontId="4" fillId="0" borderId="13" xfId="7" applyFont="1" applyBorder="1" applyAlignment="1">
      <alignment horizontal="justify" vertical="center" wrapText="1"/>
    </xf>
    <xf numFmtId="1" fontId="5" fillId="0" borderId="15" xfId="7" applyNumberFormat="1" applyFont="1" applyBorder="1" applyAlignment="1">
      <alignment horizontal="center" vertical="center" wrapText="1"/>
    </xf>
    <xf numFmtId="14" fontId="4" fillId="0" borderId="15" xfId="7" applyNumberFormat="1" applyFont="1" applyBorder="1" applyAlignment="1">
      <alignment horizontal="center" vertical="center"/>
    </xf>
    <xf numFmtId="1" fontId="4" fillId="0" borderId="15" xfId="7" applyNumberFormat="1" applyFont="1" applyBorder="1" applyAlignment="1">
      <alignment horizontal="center" vertical="center" wrapText="1"/>
    </xf>
    <xf numFmtId="9" fontId="3" fillId="0" borderId="15" xfId="7" applyNumberFormat="1" applyFont="1" applyBorder="1" applyAlignment="1">
      <alignment horizontal="center" vertical="center" wrapText="1"/>
    </xf>
    <xf numFmtId="0" fontId="4" fillId="0" borderId="15" xfId="7" applyFont="1" applyBorder="1" applyAlignment="1">
      <alignment horizontal="center" vertical="center" wrapText="1"/>
    </xf>
    <xf numFmtId="0" fontId="4" fillId="0" borderId="15" xfId="7" applyFont="1" applyBorder="1" applyAlignment="1">
      <alignment horizontal="justify" vertical="center" wrapText="1"/>
    </xf>
    <xf numFmtId="1" fontId="5" fillId="0" borderId="14" xfId="7" applyNumberFormat="1" applyFont="1" applyBorder="1" applyAlignment="1">
      <alignment horizontal="center" vertical="center" wrapText="1"/>
    </xf>
    <xf numFmtId="0" fontId="4" fillId="0" borderId="14" xfId="7" applyFont="1" applyBorder="1" applyAlignment="1">
      <alignment horizontal="justify" vertical="center" wrapText="1"/>
    </xf>
    <xf numFmtId="14" fontId="4" fillId="0" borderId="14" xfId="7" applyNumberFormat="1" applyFont="1" applyBorder="1" applyAlignment="1">
      <alignment horizontal="center" vertical="center"/>
    </xf>
    <xf numFmtId="1" fontId="4" fillId="0" borderId="14" xfId="7" applyNumberFormat="1" applyFont="1" applyBorder="1" applyAlignment="1">
      <alignment horizontal="center" vertical="center" wrapText="1"/>
    </xf>
    <xf numFmtId="9" fontId="3" fillId="0" borderId="14" xfId="7" applyNumberFormat="1" applyFont="1" applyBorder="1" applyAlignment="1">
      <alignment horizontal="center" vertical="center" wrapText="1"/>
    </xf>
    <xf numFmtId="0" fontId="4" fillId="0" borderId="14" xfId="7" applyFont="1" applyBorder="1" applyAlignment="1">
      <alignment horizontal="center" vertical="center" wrapText="1"/>
    </xf>
    <xf numFmtId="1" fontId="5" fillId="0" borderId="33" xfId="7" applyNumberFormat="1" applyFont="1" applyBorder="1" applyAlignment="1">
      <alignment horizontal="center" vertical="center" wrapText="1"/>
    </xf>
    <xf numFmtId="14" fontId="4" fillId="0" borderId="33" xfId="7" applyNumberFormat="1" applyFont="1" applyBorder="1" applyAlignment="1">
      <alignment horizontal="center" vertical="center"/>
    </xf>
    <xf numFmtId="1" fontId="4" fillId="0" borderId="33" xfId="7" applyNumberFormat="1" applyFont="1" applyBorder="1" applyAlignment="1">
      <alignment horizontal="center" vertical="center" wrapText="1"/>
    </xf>
    <xf numFmtId="9" fontId="3" fillId="0" borderId="33" xfId="7" applyNumberFormat="1" applyFont="1" applyBorder="1" applyAlignment="1">
      <alignment horizontal="center" vertical="center" wrapText="1"/>
    </xf>
    <xf numFmtId="0" fontId="4" fillId="0" borderId="33" xfId="7" applyFont="1" applyBorder="1" applyAlignment="1">
      <alignment horizontal="center" vertical="center" wrapText="1"/>
    </xf>
    <xf numFmtId="0" fontId="4" fillId="0" borderId="33" xfId="7" applyFont="1" applyBorder="1" applyAlignment="1">
      <alignment horizontal="justify" vertical="center" wrapText="1"/>
    </xf>
    <xf numFmtId="9" fontId="4" fillId="0" borderId="10" xfId="7" applyNumberFormat="1" applyFont="1" applyBorder="1" applyAlignment="1">
      <alignment horizontal="center" vertical="center"/>
    </xf>
    <xf numFmtId="1" fontId="10" fillId="0" borderId="10" xfId="7" applyNumberFormat="1" applyFont="1" applyBorder="1" applyAlignment="1">
      <alignment horizontal="center" vertical="center"/>
    </xf>
    <xf numFmtId="0" fontId="4" fillId="0" borderId="10" xfId="7" applyFont="1" applyBorder="1" applyAlignment="1">
      <alignment horizontal="center" vertical="center" wrapText="1"/>
    </xf>
    <xf numFmtId="0" fontId="4" fillId="0" borderId="10" xfId="7" applyFont="1" applyBorder="1" applyAlignment="1">
      <alignment horizontal="center" vertical="center"/>
    </xf>
    <xf numFmtId="3" fontId="4" fillId="12" borderId="10" xfId="7" applyNumberFormat="1" applyFont="1" applyFill="1" applyBorder="1" applyAlignment="1">
      <alignment horizontal="center" vertical="center"/>
    </xf>
    <xf numFmtId="165" fontId="3" fillId="0" borderId="10" xfId="7" applyNumberFormat="1" applyFont="1" applyBorder="1" applyAlignment="1">
      <alignment horizontal="center" vertical="center" wrapText="1"/>
    </xf>
    <xf numFmtId="1" fontId="5" fillId="0" borderId="10" xfId="7" applyNumberFormat="1" applyFont="1" applyBorder="1" applyAlignment="1">
      <alignment horizontal="center" vertical="center" wrapText="1"/>
    </xf>
    <xf numFmtId="14" fontId="4" fillId="0" borderId="10" xfId="7" applyNumberFormat="1" applyFont="1" applyBorder="1" applyAlignment="1">
      <alignment horizontal="center" vertical="center"/>
    </xf>
    <xf numFmtId="1" fontId="4" fillId="0" borderId="10" xfId="7" applyNumberFormat="1" applyFont="1" applyBorder="1" applyAlignment="1">
      <alignment horizontal="center" vertical="center" wrapText="1"/>
    </xf>
    <xf numFmtId="9" fontId="3" fillId="0" borderId="10" xfId="7" applyNumberFormat="1" applyFont="1" applyBorder="1" applyAlignment="1">
      <alignment horizontal="center" vertical="center" wrapText="1"/>
    </xf>
    <xf numFmtId="0" fontId="4" fillId="0" borderId="10" xfId="7" applyFont="1" applyBorder="1" applyAlignment="1">
      <alignment horizontal="justify" vertical="center" wrapText="1"/>
    </xf>
    <xf numFmtId="1" fontId="5" fillId="0" borderId="34" xfId="7" applyNumberFormat="1" applyFont="1" applyBorder="1" applyAlignment="1">
      <alignment horizontal="center" vertical="center" wrapText="1"/>
    </xf>
    <xf numFmtId="14" fontId="4" fillId="0" borderId="34" xfId="7" applyNumberFormat="1" applyFont="1" applyBorder="1" applyAlignment="1">
      <alignment horizontal="center" vertical="center"/>
    </xf>
    <xf numFmtId="1" fontId="4" fillId="0" borderId="34" xfId="7" applyNumberFormat="1" applyFont="1" applyBorder="1" applyAlignment="1">
      <alignment horizontal="center" vertical="center" wrapText="1"/>
    </xf>
    <xf numFmtId="9" fontId="3" fillId="0" borderId="34" xfId="7" applyNumberFormat="1" applyFont="1" applyBorder="1" applyAlignment="1">
      <alignment horizontal="center" vertical="center" wrapText="1"/>
    </xf>
    <xf numFmtId="0" fontId="4" fillId="0" borderId="34" xfId="7" applyFont="1" applyBorder="1" applyAlignment="1">
      <alignment horizontal="center" vertical="center" wrapText="1"/>
    </xf>
    <xf numFmtId="0" fontId="4" fillId="0" borderId="34" xfId="7" applyFont="1" applyBorder="1" applyAlignment="1">
      <alignment horizontal="justify" vertical="center" wrapText="1"/>
    </xf>
    <xf numFmtId="3" fontId="4" fillId="0" borderId="10" xfId="3" applyNumberFormat="1" applyFont="1" applyFill="1" applyBorder="1" applyAlignment="1">
      <alignment horizontal="center" vertical="center"/>
    </xf>
    <xf numFmtId="9" fontId="2" fillId="0" borderId="10" xfId="0" applyNumberFormat="1" applyFont="1" applyBorder="1" applyAlignment="1">
      <alignment horizontal="center" vertical="center"/>
    </xf>
    <xf numFmtId="1" fontId="4" fillId="0" borderId="10" xfId="0" applyNumberFormat="1" applyFont="1" applyBorder="1" applyAlignment="1">
      <alignment horizontal="center" vertical="center"/>
    </xf>
    <xf numFmtId="3" fontId="4" fillId="11"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165" fontId="2" fillId="0" borderId="10" xfId="0" applyNumberFormat="1" applyFont="1" applyBorder="1" applyAlignment="1">
      <alignment horizontal="center" vertical="center" wrapText="1"/>
    </xf>
    <xf numFmtId="168"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wrapText="1"/>
    </xf>
    <xf numFmtId="168" fontId="2" fillId="0" borderId="15" xfId="0" applyNumberFormat="1" applyFont="1" applyBorder="1" applyAlignment="1">
      <alignment horizontal="center" vertical="center"/>
    </xf>
    <xf numFmtId="1" fontId="2" fillId="0" borderId="10" xfId="0" applyNumberFormat="1" applyFont="1" applyBorder="1" applyAlignment="1">
      <alignment horizontal="center" vertical="center"/>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9" fontId="3" fillId="0" borderId="24" xfId="1" applyFont="1" applyFill="1" applyBorder="1" applyAlignment="1">
      <alignment horizontal="center" vertical="center" wrapText="1"/>
    </xf>
    <xf numFmtId="9" fontId="2" fillId="0" borderId="10" xfId="1"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2" fillId="9" borderId="24" xfId="0" applyFont="1" applyFill="1" applyBorder="1" applyAlignment="1" applyProtection="1">
      <alignment horizontal="justify" vertical="center" wrapText="1"/>
      <protection locked="0"/>
    </xf>
    <xf numFmtId="165" fontId="3" fillId="9" borderId="10" xfId="0" applyNumberFormat="1" applyFont="1" applyFill="1" applyBorder="1" applyAlignment="1">
      <alignment horizontal="center" vertical="center" wrapText="1"/>
    </xf>
    <xf numFmtId="1" fontId="5" fillId="9" borderId="10" xfId="0" applyNumberFormat="1" applyFont="1" applyFill="1" applyBorder="1" applyAlignment="1">
      <alignment horizontal="center" vertical="center" wrapText="1"/>
    </xf>
    <xf numFmtId="9" fontId="2" fillId="9" borderId="10" xfId="1" applyFont="1" applyFill="1" applyBorder="1" applyAlignment="1">
      <alignment horizontal="center" vertical="center"/>
    </xf>
    <xf numFmtId="166" fontId="4" fillId="0" borderId="10" xfId="2" applyNumberFormat="1" applyFont="1" applyFill="1" applyBorder="1" applyAlignment="1">
      <alignment vertical="center"/>
    </xf>
    <xf numFmtId="166" fontId="2" fillId="0" borderId="10" xfId="2" applyNumberFormat="1" applyFont="1" applyFill="1" applyBorder="1" applyAlignment="1">
      <alignment vertical="center"/>
    </xf>
    <xf numFmtId="0" fontId="9" fillId="0" borderId="10" xfId="0" applyFont="1" applyBorder="1" applyAlignment="1">
      <alignment horizontal="center" vertical="center" wrapText="1"/>
    </xf>
    <xf numFmtId="0" fontId="2" fillId="9" borderId="9" xfId="0" applyFont="1" applyFill="1" applyBorder="1" applyAlignment="1" applyProtection="1">
      <alignment vertical="center" wrapText="1"/>
      <protection locked="0"/>
    </xf>
    <xf numFmtId="0" fontId="2" fillId="9" borderId="10" xfId="0" applyFont="1" applyFill="1" applyBorder="1" applyAlignment="1" applyProtection="1">
      <alignment vertical="center" wrapText="1"/>
      <protection locked="0"/>
    </xf>
    <xf numFmtId="3" fontId="4" fillId="9" borderId="10" xfId="3" applyNumberFormat="1" applyFont="1" applyFill="1" applyBorder="1" applyAlignment="1">
      <alignment vertical="center"/>
    </xf>
    <xf numFmtId="164" fontId="0" fillId="0" borderId="10" xfId="2" applyFont="1" applyFill="1" applyBorder="1" applyAlignment="1">
      <alignment horizontal="center" vertical="center"/>
    </xf>
    <xf numFmtId="3" fontId="4" fillId="10" borderId="10" xfId="3" applyNumberFormat="1" applyFont="1" applyFill="1" applyBorder="1" applyAlignment="1">
      <alignment horizontal="center" vertical="center"/>
    </xf>
    <xf numFmtId="1" fontId="5" fillId="0" borderId="26" xfId="0" applyNumberFormat="1" applyFont="1" applyBorder="1" applyAlignment="1">
      <alignment horizontal="center" vertical="center" wrapText="1"/>
    </xf>
    <xf numFmtId="165" fontId="3" fillId="0" borderId="26" xfId="0" applyNumberFormat="1" applyFont="1" applyBorder="1" applyAlignment="1" applyProtection="1">
      <alignment horizontal="center" vertical="center" wrapText="1"/>
      <protection locked="0"/>
    </xf>
    <xf numFmtId="14" fontId="2" fillId="0" borderId="26" xfId="0" applyNumberFormat="1" applyFont="1" applyBorder="1" applyAlignment="1">
      <alignment horizontal="center" vertical="center"/>
    </xf>
    <xf numFmtId="9" fontId="3" fillId="0" borderId="26" xfId="1" applyFont="1" applyFill="1" applyBorder="1" applyAlignment="1">
      <alignment horizontal="center" vertical="center" wrapText="1"/>
    </xf>
    <xf numFmtId="0" fontId="2" fillId="0" borderId="28" xfId="0" applyFont="1" applyBorder="1" applyAlignment="1">
      <alignment horizontal="center" vertical="center" wrapText="1"/>
    </xf>
    <xf numFmtId="0" fontId="2" fillId="9" borderId="42" xfId="0" applyFont="1" applyFill="1" applyBorder="1" applyAlignment="1" applyProtection="1">
      <alignment horizontal="center" vertical="center" wrapText="1"/>
      <protection locked="0"/>
    </xf>
    <xf numFmtId="0" fontId="2" fillId="9" borderId="26" xfId="0" applyFont="1" applyFill="1" applyBorder="1" applyAlignment="1" applyProtection="1">
      <alignment horizontal="justify" vertical="center" wrapText="1"/>
      <protection locked="0"/>
    </xf>
    <xf numFmtId="3" fontId="4" fillId="10" borderId="26" xfId="0" applyNumberFormat="1" applyFont="1" applyFill="1" applyBorder="1" applyAlignment="1">
      <alignment horizontal="center" vertical="center"/>
    </xf>
    <xf numFmtId="0" fontId="2" fillId="9" borderId="43" xfId="0" applyFont="1" applyFill="1" applyBorder="1" applyAlignment="1" applyProtection="1">
      <alignment horizontal="center" vertical="center" wrapText="1"/>
      <protection locked="0"/>
    </xf>
    <xf numFmtId="0" fontId="2" fillId="9" borderId="27" xfId="0" applyFont="1" applyFill="1" applyBorder="1" applyAlignment="1" applyProtection="1">
      <alignment horizontal="justify" vertical="center" wrapText="1"/>
      <protection locked="0"/>
    </xf>
    <xf numFmtId="9" fontId="2" fillId="0" borderId="44" xfId="1" applyFont="1" applyFill="1" applyBorder="1" applyAlignment="1">
      <alignment horizontal="center" vertical="center"/>
    </xf>
    <xf numFmtId="3" fontId="4" fillId="9" borderId="27" xfId="3" applyNumberFormat="1" applyFont="1" applyFill="1" applyBorder="1" applyAlignment="1">
      <alignment horizontal="center" vertical="center"/>
    </xf>
    <xf numFmtId="14" fontId="2" fillId="0" borderId="27" xfId="0" applyNumberFormat="1" applyFont="1" applyBorder="1" applyAlignment="1">
      <alignment horizontal="center" vertical="center"/>
    </xf>
    <xf numFmtId="9" fontId="3" fillId="0" borderId="27" xfId="1" applyFont="1" applyFill="1" applyBorder="1" applyAlignment="1">
      <alignment horizontal="center" vertical="center" wrapText="1"/>
    </xf>
    <xf numFmtId="9" fontId="2" fillId="0" borderId="31" xfId="1" applyFont="1" applyFill="1" applyBorder="1" applyAlignment="1">
      <alignment horizontal="center" vertical="center"/>
    </xf>
    <xf numFmtId="9" fontId="2" fillId="0" borderId="50" xfId="1" applyFont="1" applyFill="1" applyBorder="1" applyAlignment="1">
      <alignment horizontal="center" vertical="center"/>
    </xf>
    <xf numFmtId="3" fontId="4" fillId="9" borderId="26" xfId="3" applyNumberFormat="1" applyFont="1" applyFill="1" applyBorder="1" applyAlignment="1">
      <alignment horizontal="center" vertical="center"/>
    </xf>
    <xf numFmtId="14" fontId="4" fillId="0" borderId="53" xfId="0" applyNumberFormat="1" applyFont="1" applyBorder="1" applyAlignment="1">
      <alignment horizontal="center" vertical="center" wrapText="1"/>
    </xf>
    <xf numFmtId="1" fontId="4" fillId="0" borderId="46" xfId="0" applyNumberFormat="1" applyFont="1" applyBorder="1" applyAlignment="1">
      <alignment horizontal="center" vertical="center" wrapText="1"/>
    </xf>
    <xf numFmtId="14" fontId="4" fillId="0" borderId="54" xfId="0" applyNumberFormat="1" applyFont="1" applyBorder="1" applyAlignment="1">
      <alignment horizontal="center" vertical="center" wrapText="1"/>
    </xf>
    <xf numFmtId="1" fontId="4" fillId="0" borderId="48" xfId="0" applyNumberFormat="1" applyFont="1" applyBorder="1" applyAlignment="1">
      <alignment horizontal="center" vertical="center" wrapText="1"/>
    </xf>
    <xf numFmtId="14" fontId="4" fillId="0" borderId="55" xfId="0" applyNumberFormat="1" applyFont="1" applyBorder="1" applyAlignment="1">
      <alignment horizontal="center" vertical="center" wrapText="1"/>
    </xf>
    <xf numFmtId="1" fontId="4" fillId="0" borderId="52" xfId="0" applyNumberFormat="1" applyFont="1" applyBorder="1" applyAlignment="1">
      <alignment horizontal="center" vertical="center" wrapText="1"/>
    </xf>
    <xf numFmtId="9" fontId="3" fillId="0" borderId="57" xfId="1" applyFont="1" applyFill="1" applyBorder="1" applyAlignment="1">
      <alignment horizontal="center" vertical="center" wrapText="1"/>
    </xf>
    <xf numFmtId="165" fontId="3" fillId="9" borderId="10" xfId="0" applyNumberFormat="1" applyFont="1" applyFill="1" applyBorder="1" applyAlignment="1" applyProtection="1">
      <alignment horizontal="center" vertical="center" wrapText="1"/>
      <protection locked="0"/>
    </xf>
    <xf numFmtId="0" fontId="3" fillId="9" borderId="10" xfId="0" applyFont="1" applyFill="1" applyBorder="1" applyAlignment="1">
      <alignment horizontal="center" vertical="center" wrapText="1"/>
    </xf>
    <xf numFmtId="9" fontId="3" fillId="0" borderId="14" xfId="1" applyFont="1" applyFill="1" applyBorder="1" applyAlignment="1" applyProtection="1">
      <alignment horizontal="center" vertical="center" wrapText="1"/>
      <protection locked="0"/>
    </xf>
    <xf numFmtId="14" fontId="2" fillId="9" borderId="14" xfId="0" applyNumberFormat="1" applyFont="1" applyFill="1" applyBorder="1" applyAlignment="1">
      <alignment horizontal="center" vertical="center"/>
    </xf>
    <xf numFmtId="14" fontId="2" fillId="9" borderId="15" xfId="0" applyNumberFormat="1" applyFont="1" applyFill="1" applyBorder="1" applyAlignment="1">
      <alignment horizontal="center" vertical="center"/>
    </xf>
    <xf numFmtId="1" fontId="3" fillId="9" borderId="10" xfId="0" applyNumberFormat="1" applyFont="1" applyFill="1" applyBorder="1" applyAlignment="1">
      <alignment horizontal="center" vertical="center"/>
    </xf>
    <xf numFmtId="164" fontId="2" fillId="9" borderId="10" xfId="2" applyFont="1" applyFill="1" applyBorder="1" applyAlignment="1">
      <alignment horizontal="center" vertical="center"/>
    </xf>
    <xf numFmtId="14" fontId="2" fillId="9" borderId="10" xfId="0" applyNumberFormat="1" applyFont="1" applyFill="1" applyBorder="1" applyAlignment="1">
      <alignment horizontal="center" vertical="center"/>
    </xf>
    <xf numFmtId="9" fontId="3" fillId="9" borderId="10" xfId="1" applyFont="1" applyFill="1" applyBorder="1" applyAlignment="1">
      <alignment horizontal="center" vertical="center" wrapText="1"/>
    </xf>
    <xf numFmtId="0" fontId="2" fillId="9" borderId="11" xfId="0" applyFont="1" applyFill="1" applyBorder="1" applyAlignment="1">
      <alignment horizontal="center" vertical="center"/>
    </xf>
    <xf numFmtId="0" fontId="2" fillId="9" borderId="11" xfId="0" applyFont="1" applyFill="1" applyBorder="1" applyAlignment="1">
      <alignment horizontal="center" vertical="center" wrapText="1"/>
    </xf>
    <xf numFmtId="0" fontId="3" fillId="9" borderId="10" xfId="0" applyFont="1" applyFill="1" applyBorder="1" applyAlignment="1">
      <alignment horizontal="center" vertical="center"/>
    </xf>
    <xf numFmtId="164" fontId="2" fillId="0" borderId="10" xfId="2" applyFont="1" applyFill="1" applyBorder="1" applyAlignment="1">
      <alignment horizontal="center" vertical="center"/>
    </xf>
    <xf numFmtId="3" fontId="4" fillId="10" borderId="10" xfId="0" applyNumberFormat="1" applyFont="1" applyFill="1" applyBorder="1" applyAlignment="1">
      <alignment horizontal="center" vertical="center"/>
    </xf>
    <xf numFmtId="1" fontId="3" fillId="9" borderId="10" xfId="0" applyNumberFormat="1" applyFont="1" applyFill="1" applyBorder="1" applyAlignment="1" applyProtection="1">
      <alignment horizontal="center" vertical="center" wrapText="1"/>
      <protection locked="0"/>
    </xf>
    <xf numFmtId="164" fontId="2"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3" xfId="0" applyFont="1" applyBorder="1" applyAlignment="1">
      <alignment horizontal="center" vertical="center" wrapText="1"/>
    </xf>
    <xf numFmtId="0" fontId="2" fillId="9"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9" borderId="13"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justify" vertical="center" wrapText="1"/>
      <protection locked="0"/>
    </xf>
    <xf numFmtId="1" fontId="5" fillId="0" borderId="13" xfId="0" applyNumberFormat="1" applyFont="1" applyBorder="1" applyAlignment="1">
      <alignment horizontal="center" vertical="center" wrapText="1"/>
    </xf>
    <xf numFmtId="0" fontId="3" fillId="0" borderId="13" xfId="0" applyFont="1" applyBorder="1" applyAlignment="1" applyProtection="1">
      <alignment horizontal="justify" vertical="center" wrapText="1"/>
      <protection locked="0"/>
    </xf>
    <xf numFmtId="9" fontId="2" fillId="0" borderId="13" xfId="1" applyFont="1" applyFill="1" applyBorder="1" applyAlignment="1">
      <alignment horizontal="center" vertical="center"/>
    </xf>
    <xf numFmtId="0" fontId="2" fillId="0" borderId="13" xfId="0" applyFont="1" applyBorder="1" applyAlignment="1" applyProtection="1">
      <alignment horizontal="justify" vertical="center" wrapText="1"/>
      <protection locked="0"/>
    </xf>
    <xf numFmtId="0" fontId="2" fillId="0" borderId="13" xfId="0" applyFont="1" applyBorder="1" applyAlignment="1">
      <alignment horizontal="center" vertical="center"/>
    </xf>
    <xf numFmtId="1" fontId="2" fillId="0" borderId="13" xfId="0" applyNumberFormat="1" applyFont="1" applyBorder="1" applyAlignment="1" applyProtection="1">
      <alignment horizontal="center" vertical="center" wrapText="1"/>
      <protection locked="0"/>
    </xf>
    <xf numFmtId="3" fontId="4" fillId="9" borderId="13" xfId="3" applyNumberFormat="1" applyFont="1" applyFill="1" applyBorder="1" applyAlignment="1">
      <alignment horizontal="center" vertical="center"/>
    </xf>
    <xf numFmtId="1" fontId="4" fillId="0" borderId="15" xfId="0" applyNumberFormat="1" applyFont="1" applyBorder="1" applyAlignment="1">
      <alignment horizontal="center" vertical="center" wrapText="1"/>
    </xf>
    <xf numFmtId="14" fontId="2" fillId="0" borderId="15" xfId="0" applyNumberFormat="1" applyFont="1" applyBorder="1" applyAlignment="1">
      <alignment horizontal="center" vertical="center"/>
    </xf>
    <xf numFmtId="9" fontId="3" fillId="0" borderId="15" xfId="1" applyFont="1" applyFill="1" applyBorder="1" applyAlignment="1" applyProtection="1">
      <alignment horizontal="center" vertical="center" wrapText="1"/>
      <protection locked="0"/>
    </xf>
    <xf numFmtId="3" fontId="0" fillId="0" borderId="13" xfId="2"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26" xfId="0" applyFont="1" applyBorder="1" applyAlignment="1">
      <alignment horizontal="center" vertical="center" wrapText="1"/>
    </xf>
    <xf numFmtId="1" fontId="4" fillId="0" borderId="26" xfId="0" applyNumberFormat="1" applyFont="1" applyBorder="1" applyAlignment="1">
      <alignment horizontal="center" vertical="center" wrapText="1"/>
    </xf>
    <xf numFmtId="0" fontId="4" fillId="0" borderId="26" xfId="0" applyFont="1" applyBorder="1" applyAlignment="1">
      <alignment horizontal="center" vertical="center" wrapText="1"/>
    </xf>
    <xf numFmtId="1" fontId="10" fillId="0" borderId="13" xfId="0" applyNumberFormat="1" applyFont="1" applyBorder="1" applyAlignment="1">
      <alignment horizontal="center" vertical="center"/>
    </xf>
    <xf numFmtId="0" fontId="2" fillId="9" borderId="14" xfId="0" applyFont="1" applyFill="1" applyBorder="1" applyAlignment="1">
      <alignment horizontal="justify" vertical="center" wrapText="1"/>
    </xf>
    <xf numFmtId="9" fontId="3" fillId="0" borderId="15" xfId="1"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0" borderId="13" xfId="0" applyFont="1" applyBorder="1" applyAlignment="1">
      <alignment horizontal="center" vertical="center"/>
    </xf>
    <xf numFmtId="0" fontId="2" fillId="0" borderId="26" xfId="0" applyFont="1" applyBorder="1" applyAlignment="1">
      <alignment vertical="center" wrapText="1"/>
    </xf>
    <xf numFmtId="0" fontId="2" fillId="0" borderId="11" xfId="0" applyFont="1" applyBorder="1" applyAlignment="1">
      <alignment horizontal="justify" vertical="center" wrapText="1"/>
    </xf>
    <xf numFmtId="0" fontId="4" fillId="0" borderId="41" xfId="0" applyFont="1" applyBorder="1" applyAlignment="1">
      <alignment horizontal="center" vertical="center" wrapText="1"/>
    </xf>
    <xf numFmtId="14" fontId="2"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14" fontId="2"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xf>
    <xf numFmtId="14" fontId="2" fillId="0" borderId="1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170"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170" fontId="3" fillId="0" borderId="15" xfId="0" applyNumberFormat="1" applyFont="1" applyFill="1" applyBorder="1" applyAlignment="1">
      <alignment horizontal="center" vertical="center" wrapText="1"/>
    </xf>
    <xf numFmtId="0" fontId="2" fillId="0" borderId="10" xfId="0" applyFont="1" applyBorder="1" applyAlignment="1">
      <alignment vertical="center" wrapText="1"/>
    </xf>
    <xf numFmtId="9" fontId="3" fillId="0" borderId="13" xfId="1" applyFont="1" applyFill="1" applyBorder="1" applyAlignment="1" applyProtection="1">
      <alignment horizontal="center" vertical="center" wrapText="1"/>
      <protection locked="0"/>
    </xf>
    <xf numFmtId="1" fontId="4" fillId="0" borderId="13" xfId="0" applyNumberFormat="1" applyFont="1" applyBorder="1" applyAlignment="1">
      <alignment horizontal="center" vertical="center" wrapText="1"/>
    </xf>
    <xf numFmtId="9" fontId="3" fillId="0" borderId="13" xfId="1" applyFont="1" applyFill="1" applyBorder="1" applyAlignment="1">
      <alignment horizontal="center" vertical="center" wrapText="1"/>
    </xf>
    <xf numFmtId="14" fontId="2" fillId="0" borderId="13" xfId="0" applyNumberFormat="1" applyFont="1" applyBorder="1" applyAlignment="1">
      <alignment horizontal="center" vertical="center"/>
    </xf>
    <xf numFmtId="0" fontId="3" fillId="9" borderId="13" xfId="0" applyFont="1" applyFill="1" applyBorder="1" applyAlignment="1">
      <alignment horizontal="center" vertical="center"/>
    </xf>
    <xf numFmtId="0" fontId="2" fillId="0" borderId="33"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5" xfId="0" applyFont="1" applyFill="1" applyBorder="1" applyAlignment="1">
      <alignment horizontal="justify" vertical="center" wrapText="1"/>
    </xf>
    <xf numFmtId="14" fontId="3" fillId="0" borderId="13" xfId="0" applyNumberFormat="1"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10"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3" fillId="0" borderId="14" xfId="0" applyFont="1" applyFill="1" applyBorder="1" applyAlignment="1">
      <alignment horizontal="justify" vertical="center" wrapText="1"/>
    </xf>
    <xf numFmtId="0" fontId="2" fillId="0" borderId="13"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9" fontId="2" fillId="0" borderId="13"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9"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9" fontId="2" fillId="0" borderId="14"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164" fontId="2" fillId="0" borderId="13" xfId="2" applyFont="1" applyFill="1" applyBorder="1" applyAlignment="1">
      <alignment horizontal="center" vertical="center"/>
    </xf>
    <xf numFmtId="9" fontId="2" fillId="0" borderId="13" xfId="1" applyFont="1" applyFill="1" applyBorder="1" applyAlignment="1">
      <alignment horizontal="center" vertical="center"/>
    </xf>
    <xf numFmtId="0" fontId="2" fillId="9" borderId="13"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justify" vertical="center" wrapText="1"/>
      <protection locked="0"/>
    </xf>
    <xf numFmtId="0" fontId="2" fillId="9" borderId="17" xfId="0" applyFont="1" applyFill="1" applyBorder="1" applyAlignment="1" applyProtection="1">
      <alignment horizontal="center" vertical="center" wrapText="1"/>
      <protection locked="0"/>
    </xf>
    <xf numFmtId="164" fontId="2" fillId="0" borderId="26" xfId="2" applyFont="1" applyFill="1" applyBorder="1" applyAlignment="1">
      <alignment horizontal="center" vertical="center"/>
    </xf>
    <xf numFmtId="3" fontId="4" fillId="10" borderId="13" xfId="0" applyNumberFormat="1" applyFont="1" applyFill="1" applyBorder="1" applyAlignment="1">
      <alignment horizontal="center" vertical="center"/>
    </xf>
    <xf numFmtId="1" fontId="5" fillId="9" borderId="13" xfId="0" applyNumberFormat="1" applyFont="1" applyFill="1" applyBorder="1" applyAlignment="1">
      <alignment horizontal="center" vertical="center" wrapText="1"/>
    </xf>
    <xf numFmtId="1" fontId="5" fillId="9" borderId="15" xfId="0" applyNumberFormat="1" applyFont="1" applyFill="1" applyBorder="1" applyAlignment="1">
      <alignment horizontal="center" vertical="center" wrapText="1"/>
    </xf>
    <xf numFmtId="1" fontId="5" fillId="9" borderId="14" xfId="0" applyNumberFormat="1" applyFont="1" applyFill="1" applyBorder="1" applyAlignment="1">
      <alignment horizontal="center" vertical="center" wrapText="1"/>
    </xf>
    <xf numFmtId="0" fontId="2" fillId="9" borderId="26" xfId="0" applyFont="1" applyFill="1" applyBorder="1" applyAlignment="1" applyProtection="1">
      <alignment horizontal="center" vertical="center" wrapText="1"/>
      <protection locked="0"/>
    </xf>
    <xf numFmtId="0" fontId="2" fillId="9" borderId="24" xfId="0" applyFont="1" applyFill="1" applyBorder="1" applyAlignment="1" applyProtection="1">
      <alignment horizontal="center" vertical="center" wrapText="1"/>
      <protection locked="0"/>
    </xf>
    <xf numFmtId="0" fontId="2" fillId="9" borderId="27" xfId="0" applyFont="1" applyFill="1" applyBorder="1" applyAlignment="1" applyProtection="1">
      <alignment horizontal="center" vertical="center" wrapText="1"/>
      <protection locked="0"/>
    </xf>
    <xf numFmtId="0" fontId="2" fillId="9" borderId="13" xfId="0" applyFont="1" applyFill="1" applyBorder="1" applyAlignment="1">
      <alignment horizontal="center" vertical="center" wrapText="1"/>
    </xf>
    <xf numFmtId="165" fontId="2" fillId="9" borderId="13" xfId="0" applyNumberFormat="1" applyFont="1" applyFill="1" applyBorder="1" applyAlignment="1">
      <alignment horizontal="center" vertical="center" wrapText="1"/>
    </xf>
    <xf numFmtId="0" fontId="2" fillId="9" borderId="26" xfId="0" applyFont="1" applyFill="1" applyBorder="1" applyAlignment="1">
      <alignment horizontal="center" vertical="center"/>
    </xf>
    <xf numFmtId="0" fontId="2" fillId="9" borderId="13" xfId="0" applyFont="1" applyFill="1" applyBorder="1" applyAlignment="1">
      <alignment horizontal="justify" vertical="center" wrapText="1"/>
    </xf>
    <xf numFmtId="0" fontId="2" fillId="9" borderId="15" xfId="0" applyFont="1" applyFill="1" applyBorder="1" applyAlignment="1">
      <alignment horizontal="justify" vertical="center" wrapText="1"/>
    </xf>
    <xf numFmtId="9" fontId="2" fillId="0" borderId="13" xfId="1" applyFont="1" applyFill="1" applyBorder="1" applyAlignment="1" applyProtection="1">
      <alignment horizontal="center" vertical="center" wrapText="1"/>
      <protection locked="0"/>
    </xf>
    <xf numFmtId="9" fontId="2" fillId="0" borderId="14" xfId="1" applyFont="1" applyFill="1" applyBorder="1" applyAlignment="1" applyProtection="1">
      <alignment horizontal="center" vertical="center" wrapText="1"/>
      <protection locked="0"/>
    </xf>
    <xf numFmtId="9" fontId="2" fillId="0" borderId="15" xfId="1" applyFont="1" applyFill="1" applyBorder="1" applyAlignment="1" applyProtection="1">
      <alignment horizontal="center" vertical="center" wrapText="1"/>
      <protection locked="0"/>
    </xf>
    <xf numFmtId="9" fontId="3" fillId="0" borderId="13" xfId="1" applyFont="1" applyFill="1" applyBorder="1" applyAlignment="1">
      <alignment horizontal="center" vertical="center"/>
    </xf>
    <xf numFmtId="0" fontId="2" fillId="9" borderId="26" xfId="0" applyFont="1" applyFill="1" applyBorder="1" applyAlignment="1">
      <alignment horizontal="center" vertical="center" wrapText="1"/>
    </xf>
    <xf numFmtId="0" fontId="2" fillId="9" borderId="27" xfId="0" applyFont="1" applyFill="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6" xfId="0" applyFont="1" applyFill="1" applyBorder="1" applyAlignment="1">
      <alignment horizontal="justify" vertical="center" wrapText="1"/>
    </xf>
    <xf numFmtId="0" fontId="2" fillId="0" borderId="24" xfId="0" applyFont="1" applyFill="1" applyBorder="1" applyAlignment="1">
      <alignment horizontal="justify" vertical="center" wrapText="1"/>
    </xf>
    <xf numFmtId="9" fontId="2" fillId="0" borderId="24" xfId="1"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9" borderId="15" xfId="0" applyFont="1" applyFill="1" applyBorder="1" applyAlignment="1">
      <alignment horizontal="center" vertical="center"/>
    </xf>
    <xf numFmtId="0" fontId="4" fillId="9" borderId="13"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locked="0"/>
    </xf>
    <xf numFmtId="1" fontId="2" fillId="0" borderId="13" xfId="0" applyNumberFormat="1" applyFont="1" applyFill="1" applyBorder="1" applyAlignment="1" applyProtection="1">
      <alignment horizontal="center" vertical="center" wrapText="1"/>
      <protection locked="0"/>
    </xf>
    <xf numFmtId="165" fontId="3" fillId="0" borderId="13"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1" fontId="5" fillId="0" borderId="13"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0" fontId="3" fillId="0" borderId="13" xfId="0" applyFont="1" applyFill="1" applyBorder="1" applyAlignment="1" applyProtection="1">
      <alignment horizontal="justify" vertical="center" wrapText="1"/>
      <protection locked="0"/>
    </xf>
    <xf numFmtId="0" fontId="3" fillId="0" borderId="15" xfId="0" applyFont="1" applyFill="1" applyBorder="1" applyAlignment="1" applyProtection="1">
      <alignment horizontal="justify" vertical="center" wrapText="1"/>
      <protection locked="0"/>
    </xf>
    <xf numFmtId="165" fontId="3"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center" wrapText="1"/>
    </xf>
    <xf numFmtId="0" fontId="5" fillId="0" borderId="14" xfId="0" applyFont="1" applyFill="1" applyBorder="1" applyAlignment="1">
      <alignment horizontal="center" vertical="center"/>
    </xf>
    <xf numFmtId="1" fontId="5" fillId="0" borderId="14" xfId="0" applyNumberFormat="1" applyFont="1" applyFill="1" applyBorder="1" applyAlignment="1">
      <alignment horizontal="center" vertical="center" wrapText="1"/>
    </xf>
    <xf numFmtId="0" fontId="3" fillId="0" borderId="14" xfId="0" applyFont="1" applyFill="1" applyBorder="1" applyAlignment="1" applyProtection="1">
      <alignment horizontal="justify"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2" fillId="0" borderId="3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2" fillId="9" borderId="13"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9" fontId="2" fillId="0" borderId="13" xfId="1" applyFont="1" applyFill="1" applyBorder="1" applyAlignment="1" applyProtection="1">
      <alignment horizontal="center" vertical="center" wrapText="1"/>
      <protection locked="0"/>
    </xf>
    <xf numFmtId="9" fontId="2" fillId="0" borderId="15" xfId="1" applyFont="1" applyFill="1" applyBorder="1" applyAlignment="1" applyProtection="1">
      <alignment horizontal="center" vertical="center" wrapText="1"/>
      <protection locked="0"/>
    </xf>
    <xf numFmtId="166" fontId="3" fillId="0" borderId="13" xfId="2" applyNumberFormat="1" applyFont="1" applyFill="1" applyBorder="1" applyAlignment="1" applyProtection="1">
      <alignment horizontal="center" vertical="center" wrapText="1"/>
    </xf>
    <xf numFmtId="166" fontId="3" fillId="0" borderId="14" xfId="2" applyNumberFormat="1" applyFont="1" applyFill="1" applyBorder="1" applyAlignment="1" applyProtection="1">
      <alignment horizontal="center" vertical="center" wrapText="1"/>
    </xf>
    <xf numFmtId="166" fontId="3" fillId="0" borderId="15" xfId="2" applyNumberFormat="1" applyFont="1" applyFill="1" applyBorder="1" applyAlignment="1" applyProtection="1">
      <alignment horizontal="center" vertical="center" wrapText="1"/>
    </xf>
    <xf numFmtId="0" fontId="2" fillId="9" borderId="14" xfId="0" applyFont="1" applyFill="1" applyBorder="1" applyAlignment="1">
      <alignment horizontal="center" vertical="center" wrapText="1"/>
    </xf>
    <xf numFmtId="0" fontId="2" fillId="0" borderId="14" xfId="0" applyFont="1" applyBorder="1" applyAlignment="1" applyProtection="1">
      <alignment horizontal="justify" vertical="center" wrapText="1"/>
      <protection locked="0"/>
    </xf>
    <xf numFmtId="9" fontId="2" fillId="0" borderId="14" xfId="1"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24" xfId="0" applyFont="1" applyBorder="1" applyAlignment="1">
      <alignment horizontal="center" vertical="center"/>
    </xf>
    <xf numFmtId="0" fontId="2" fillId="0" borderId="14" xfId="0" applyFont="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166" fontId="2" fillId="0" borderId="13" xfId="2" applyNumberFormat="1" applyFont="1" applyFill="1" applyBorder="1" applyAlignment="1">
      <alignment horizontal="center" vertical="center" wrapText="1"/>
    </xf>
    <xf numFmtId="166" fontId="2" fillId="0" borderId="14" xfId="2" applyNumberFormat="1" applyFont="1" applyFill="1" applyBorder="1" applyAlignment="1">
      <alignment horizontal="center" vertical="center" wrapText="1"/>
    </xf>
    <xf numFmtId="166" fontId="2" fillId="0" borderId="15" xfId="2" applyNumberFormat="1" applyFont="1" applyFill="1" applyBorder="1" applyAlignment="1">
      <alignment horizontal="center" vertical="center" wrapText="1"/>
    </xf>
    <xf numFmtId="166" fontId="4" fillId="0" borderId="13" xfId="2" applyNumberFormat="1" applyFont="1" applyFill="1" applyBorder="1" applyAlignment="1">
      <alignment horizontal="center" vertical="center" wrapText="1"/>
    </xf>
    <xf numFmtId="166" fontId="4" fillId="0" borderId="14" xfId="2" applyNumberFormat="1" applyFont="1" applyFill="1" applyBorder="1" applyAlignment="1">
      <alignment horizontal="center" vertical="center" wrapText="1"/>
    </xf>
    <xf numFmtId="166" fontId="4" fillId="0" borderId="15" xfId="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3" fontId="4" fillId="0" borderId="13" xfId="3" applyNumberFormat="1" applyFont="1" applyFill="1" applyBorder="1" applyAlignment="1">
      <alignment horizontal="center" vertical="center"/>
    </xf>
    <xf numFmtId="3" fontId="4" fillId="0" borderId="14" xfId="3" applyNumberFormat="1" applyFont="1" applyFill="1" applyBorder="1" applyAlignment="1">
      <alignment horizontal="center" vertical="center"/>
    </xf>
    <xf numFmtId="3" fontId="4" fillId="0" borderId="15" xfId="3" applyNumberFormat="1" applyFont="1" applyFill="1" applyBorder="1" applyAlignment="1">
      <alignment horizontal="center" vertical="center"/>
    </xf>
    <xf numFmtId="3" fontId="4" fillId="0" borderId="13" xfId="3" applyNumberFormat="1" applyFont="1" applyFill="1" applyBorder="1" applyAlignment="1">
      <alignment horizontal="center" vertical="center" wrapText="1"/>
    </xf>
    <xf numFmtId="3" fontId="4" fillId="0" borderId="14" xfId="3" applyNumberFormat="1" applyFont="1" applyFill="1" applyBorder="1" applyAlignment="1">
      <alignment horizontal="center" vertical="center" wrapText="1"/>
    </xf>
    <xf numFmtId="3" fontId="4" fillId="0" borderId="15" xfId="3" applyNumberFormat="1" applyFont="1" applyFill="1" applyBorder="1" applyAlignment="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2" fillId="9" borderId="15" xfId="0" applyFont="1" applyFill="1" applyBorder="1" applyAlignment="1" applyProtection="1">
      <alignment horizontal="center" vertical="center" wrapText="1"/>
      <protection locked="0"/>
    </xf>
    <xf numFmtId="0" fontId="5" fillId="9" borderId="13" xfId="0" applyFont="1" applyFill="1" applyBorder="1" applyAlignment="1" applyProtection="1">
      <alignment horizontal="center" vertical="center" wrapText="1"/>
      <protection locked="0"/>
    </xf>
    <xf numFmtId="0" fontId="5" fillId="9" borderId="14" xfId="0" applyFont="1" applyFill="1" applyBorder="1" applyAlignment="1" applyProtection="1">
      <alignment horizontal="center" vertical="center" wrapText="1"/>
      <protection locked="0"/>
    </xf>
    <xf numFmtId="0" fontId="5" fillId="9" borderId="15"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justify" vertical="center" wrapText="1"/>
      <protection locked="0"/>
    </xf>
    <xf numFmtId="0" fontId="2" fillId="9" borderId="14" xfId="0" applyFont="1" applyFill="1" applyBorder="1" applyAlignment="1" applyProtection="1">
      <alignment horizontal="justify" vertical="center" wrapText="1"/>
      <protection locked="0"/>
    </xf>
    <xf numFmtId="0" fontId="2" fillId="9" borderId="15" xfId="0" applyFont="1" applyFill="1" applyBorder="1" applyAlignment="1" applyProtection="1">
      <alignment horizontal="justify" vertical="center" wrapText="1"/>
      <protection locked="0"/>
    </xf>
    <xf numFmtId="9" fontId="4" fillId="0" borderId="13" xfId="0" applyNumberFormat="1" applyFont="1" applyBorder="1" applyAlignment="1">
      <alignment horizontal="center" vertical="center"/>
    </xf>
    <xf numFmtId="9" fontId="4" fillId="0" borderId="14" xfId="0" applyNumberFormat="1" applyFont="1" applyBorder="1" applyAlignment="1">
      <alignment horizontal="center" vertical="center"/>
    </xf>
    <xf numFmtId="9" fontId="4" fillId="0" borderId="15" xfId="0" applyNumberFormat="1" applyFont="1" applyBorder="1" applyAlignment="1">
      <alignment horizontal="center" vertical="center"/>
    </xf>
    <xf numFmtId="0" fontId="3" fillId="9" borderId="13"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3" fillId="9" borderId="15" xfId="0" applyFont="1" applyFill="1" applyBorder="1" applyAlignment="1" applyProtection="1">
      <alignment horizontal="center" vertical="center" wrapText="1"/>
      <protection locked="0"/>
    </xf>
    <xf numFmtId="0" fontId="2" fillId="9" borderId="17" xfId="0" applyFont="1" applyFill="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2" fillId="9" borderId="21" xfId="0" applyFont="1" applyFill="1" applyBorder="1" applyAlignment="1" applyProtection="1">
      <alignment horizontal="center" vertical="center" wrapText="1"/>
      <protection locked="0"/>
    </xf>
    <xf numFmtId="0" fontId="4" fillId="12" borderId="13" xfId="0" applyFont="1" applyFill="1" applyBorder="1" applyAlignment="1">
      <alignment horizontal="center" vertical="center" wrapText="1"/>
    </xf>
    <xf numFmtId="0" fontId="4" fillId="12" borderId="15" xfId="0" applyFont="1" applyFill="1" applyBorder="1" applyAlignment="1">
      <alignment horizontal="center" vertical="center" wrapText="1"/>
    </xf>
    <xf numFmtId="3" fontId="4" fillId="9" borderId="13" xfId="3" applyNumberFormat="1" applyFont="1" applyFill="1" applyBorder="1" applyAlignment="1">
      <alignment horizontal="center" vertical="center"/>
    </xf>
    <xf numFmtId="3" fontId="4" fillId="9" borderId="15" xfId="3" applyNumberFormat="1" applyFont="1" applyFill="1" applyBorder="1" applyAlignment="1">
      <alignment horizontal="center" vertical="center"/>
    </xf>
    <xf numFmtId="3" fontId="4" fillId="9" borderId="13" xfId="3" applyNumberFormat="1" applyFont="1" applyFill="1" applyBorder="1" applyAlignment="1">
      <alignment horizontal="center" vertical="center" wrapText="1"/>
    </xf>
    <xf numFmtId="3" fontId="4" fillId="9" borderId="15" xfId="3" applyNumberFormat="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15" xfId="0" applyFont="1" applyBorder="1" applyAlignment="1">
      <alignment horizontal="justify" vertical="center" wrapText="1"/>
    </xf>
    <xf numFmtId="0" fontId="4" fillId="12" borderId="13" xfId="0" applyFont="1" applyFill="1" applyBorder="1" applyAlignment="1">
      <alignment horizontal="center" vertical="center"/>
    </xf>
    <xf numFmtId="0" fontId="4" fillId="12" borderId="15" xfId="0" applyFont="1" applyFill="1" applyBorder="1" applyAlignment="1">
      <alignment horizontal="center" vertical="center"/>
    </xf>
    <xf numFmtId="164" fontId="2" fillId="0" borderId="13" xfId="2" applyFont="1" applyFill="1" applyBorder="1" applyAlignment="1">
      <alignment horizontal="center" vertical="center"/>
    </xf>
    <xf numFmtId="164" fontId="2" fillId="0" borderId="14" xfId="2" applyFont="1" applyFill="1" applyBorder="1" applyAlignment="1">
      <alignment horizontal="center" vertical="center"/>
    </xf>
    <xf numFmtId="164" fontId="2" fillId="0" borderId="15" xfId="2" applyFont="1" applyFill="1" applyBorder="1" applyAlignment="1">
      <alignment horizontal="center" vertical="center"/>
    </xf>
    <xf numFmtId="9" fontId="2" fillId="0" borderId="13" xfId="1" applyFont="1" applyFill="1" applyBorder="1" applyAlignment="1">
      <alignment horizontal="center" vertical="center"/>
    </xf>
    <xf numFmtId="9" fontId="2" fillId="0" borderId="14" xfId="1" applyFont="1" applyFill="1" applyBorder="1" applyAlignment="1">
      <alignment horizontal="center" vertical="center"/>
    </xf>
    <xf numFmtId="9" fontId="2" fillId="0" borderId="15" xfId="1" applyFont="1" applyFill="1" applyBorder="1" applyAlignment="1">
      <alignment horizontal="center" vertical="center"/>
    </xf>
    <xf numFmtId="165" fontId="3" fillId="9" borderId="13" xfId="0" applyNumberFormat="1" applyFont="1" applyFill="1" applyBorder="1" applyAlignment="1" applyProtection="1">
      <alignment horizontal="center" vertical="center" wrapText="1"/>
      <protection locked="0"/>
    </xf>
    <xf numFmtId="165" fontId="3" fillId="9" borderId="14" xfId="0" applyNumberFormat="1" applyFont="1" applyFill="1" applyBorder="1" applyAlignment="1" applyProtection="1">
      <alignment horizontal="center" vertical="center" wrapText="1"/>
      <protection locked="0"/>
    </xf>
    <xf numFmtId="165" fontId="3" fillId="9" borderId="15" xfId="0" applyNumberFormat="1" applyFont="1" applyFill="1" applyBorder="1" applyAlignment="1" applyProtection="1">
      <alignment horizontal="center" vertical="center" wrapText="1"/>
      <protection locked="0"/>
    </xf>
    <xf numFmtId="0" fontId="3" fillId="9" borderId="13" xfId="0" applyFont="1" applyFill="1" applyBorder="1" applyAlignment="1" applyProtection="1">
      <alignment horizontal="justify" vertical="center" wrapText="1"/>
      <protection locked="0"/>
    </xf>
    <xf numFmtId="0" fontId="3" fillId="9" borderId="15" xfId="0" applyFont="1" applyFill="1" applyBorder="1" applyAlignment="1" applyProtection="1">
      <alignment horizontal="justify" vertical="center" wrapText="1"/>
      <protection locked="0"/>
    </xf>
    <xf numFmtId="0" fontId="2" fillId="9" borderId="26" xfId="0" applyFont="1" applyFill="1" applyBorder="1" applyAlignment="1" applyProtection="1">
      <alignment horizontal="center" vertical="center" wrapText="1"/>
      <protection locked="0"/>
    </xf>
    <xf numFmtId="1" fontId="2" fillId="9" borderId="13" xfId="0" applyNumberFormat="1" applyFont="1" applyFill="1" applyBorder="1" applyAlignment="1" applyProtection="1">
      <alignment horizontal="center" vertical="center" wrapText="1"/>
      <protection locked="0"/>
    </xf>
    <xf numFmtId="1" fontId="2" fillId="9" borderId="15" xfId="0" applyNumberFormat="1" applyFont="1" applyFill="1" applyBorder="1" applyAlignment="1" applyProtection="1">
      <alignment horizontal="center" vertical="center" wrapText="1"/>
      <protection locked="0"/>
    </xf>
    <xf numFmtId="0" fontId="3" fillId="9" borderId="14" xfId="0" applyFont="1" applyFill="1" applyBorder="1" applyAlignment="1" applyProtection="1">
      <alignment horizontal="justify" vertical="center" wrapText="1"/>
      <protection locked="0"/>
    </xf>
    <xf numFmtId="1" fontId="2" fillId="9" borderId="14" xfId="0" applyNumberFormat="1" applyFont="1" applyFill="1" applyBorder="1" applyAlignment="1" applyProtection="1">
      <alignment horizontal="center" vertical="center" wrapText="1"/>
      <protection locked="0"/>
    </xf>
    <xf numFmtId="0" fontId="2" fillId="9" borderId="13"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3" xfId="0" applyFont="1" applyFill="1" applyBorder="1" applyAlignment="1" applyProtection="1">
      <alignment horizontal="left" vertical="center" wrapText="1"/>
      <protection locked="0"/>
    </xf>
    <xf numFmtId="0" fontId="2" fillId="9" borderId="15" xfId="0" applyFont="1" applyFill="1" applyBorder="1" applyAlignment="1" applyProtection="1">
      <alignment horizontal="left" vertical="center" wrapText="1"/>
      <protection locked="0"/>
    </xf>
    <xf numFmtId="0" fontId="2" fillId="9" borderId="34" xfId="0" applyFont="1" applyFill="1" applyBorder="1" applyAlignment="1" applyProtection="1">
      <alignment horizontal="center" vertical="center" wrapText="1"/>
      <protection locked="0"/>
    </xf>
    <xf numFmtId="0" fontId="2" fillId="9" borderId="34" xfId="0" applyFont="1" applyFill="1" applyBorder="1" applyAlignment="1" applyProtection="1">
      <alignment horizontal="justify" vertical="center" wrapText="1"/>
      <protection locked="0"/>
    </xf>
    <xf numFmtId="0" fontId="2" fillId="9" borderId="13" xfId="0" applyFont="1" applyFill="1" applyBorder="1" applyAlignment="1">
      <alignment horizontal="justify" vertical="center" wrapText="1"/>
    </xf>
    <xf numFmtId="0" fontId="2" fillId="9" borderId="15" xfId="0" applyFont="1" applyFill="1" applyBorder="1" applyAlignment="1">
      <alignment horizontal="justify" vertical="center" wrapText="1"/>
    </xf>
    <xf numFmtId="3" fontId="4" fillId="9" borderId="14" xfId="3" applyNumberFormat="1" applyFont="1" applyFill="1" applyBorder="1" applyAlignment="1">
      <alignment horizontal="center" vertical="center"/>
    </xf>
    <xf numFmtId="3" fontId="0" fillId="0" borderId="13"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0" fillId="0" borderId="15" xfId="2" applyNumberFormat="1" applyFont="1" applyFill="1" applyBorder="1" applyAlignment="1">
      <alignment horizontal="center" vertical="center"/>
    </xf>
    <xf numFmtId="9" fontId="2" fillId="0" borderId="26" xfId="1" applyFont="1" applyFill="1" applyBorder="1" applyAlignment="1">
      <alignment horizontal="center" vertical="center"/>
    </xf>
    <xf numFmtId="9" fontId="2" fillId="0" borderId="24" xfId="1" applyFont="1" applyFill="1" applyBorder="1" applyAlignment="1">
      <alignment horizontal="center" vertical="center"/>
    </xf>
    <xf numFmtId="3" fontId="4" fillId="10" borderId="13" xfId="0" applyNumberFormat="1" applyFont="1" applyFill="1" applyBorder="1" applyAlignment="1">
      <alignment horizontal="center" vertical="center"/>
    </xf>
    <xf numFmtId="3" fontId="4" fillId="10" borderId="15" xfId="0" applyNumberFormat="1" applyFont="1" applyFill="1" applyBorder="1" applyAlignment="1">
      <alignment horizontal="center" vertical="center"/>
    </xf>
    <xf numFmtId="3" fontId="4" fillId="10" borderId="14"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3" fontId="4" fillId="10" borderId="13" xfId="3" applyNumberFormat="1" applyFont="1" applyFill="1" applyBorder="1" applyAlignment="1">
      <alignment horizontal="center" vertical="center"/>
    </xf>
    <xf numFmtId="3" fontId="4" fillId="10" borderId="14" xfId="3" applyNumberFormat="1" applyFont="1" applyFill="1" applyBorder="1" applyAlignment="1">
      <alignment horizontal="center" vertical="center"/>
    </xf>
    <xf numFmtId="3" fontId="4" fillId="10" borderId="15" xfId="3" applyNumberFormat="1" applyFont="1" applyFill="1" applyBorder="1" applyAlignment="1">
      <alignment horizontal="center"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6"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166" fontId="4" fillId="0" borderId="13" xfId="2" applyNumberFormat="1" applyFont="1" applyFill="1" applyBorder="1" applyAlignment="1">
      <alignment horizontal="center" vertical="center"/>
    </xf>
    <xf numFmtId="166" fontId="4" fillId="0" borderId="15" xfId="2" applyNumberFormat="1" applyFont="1" applyFill="1" applyBorder="1" applyAlignment="1">
      <alignment horizontal="center" vertical="center"/>
    </xf>
    <xf numFmtId="166" fontId="2" fillId="0" borderId="13" xfId="2" applyNumberFormat="1" applyFont="1" applyFill="1" applyBorder="1" applyAlignment="1">
      <alignment horizontal="center" vertical="center"/>
    </xf>
    <xf numFmtId="166" fontId="2" fillId="0" borderId="15" xfId="2" applyNumberFormat="1" applyFont="1" applyFill="1" applyBorder="1" applyAlignment="1">
      <alignment horizontal="center" vertical="center"/>
    </xf>
    <xf numFmtId="9" fontId="2" fillId="0" borderId="13" xfId="0" applyNumberFormat="1" applyFont="1" applyBorder="1" applyAlignment="1" applyProtection="1">
      <alignment horizontal="center" vertical="center" wrapText="1"/>
      <protection locked="0"/>
    </xf>
    <xf numFmtId="0" fontId="2" fillId="0" borderId="14" xfId="0" applyFont="1" applyBorder="1" applyAlignment="1">
      <alignment horizontal="justify" vertical="center" wrapText="1"/>
    </xf>
    <xf numFmtId="0" fontId="9" fillId="0" borderId="14" xfId="0" applyFont="1" applyBorder="1" applyAlignment="1">
      <alignment horizontal="center" vertical="center" wrapText="1"/>
    </xf>
    <xf numFmtId="9" fontId="3" fillId="0" borderId="13" xfId="1" applyFont="1" applyFill="1" applyBorder="1" applyAlignment="1">
      <alignment horizontal="center" vertical="center"/>
    </xf>
    <xf numFmtId="9" fontId="3" fillId="0" borderId="14" xfId="1" applyFont="1" applyFill="1" applyBorder="1" applyAlignment="1">
      <alignment horizontal="center" vertical="center"/>
    </xf>
    <xf numFmtId="9" fontId="3" fillId="0" borderId="15" xfId="1" applyFont="1" applyFill="1" applyBorder="1" applyAlignment="1">
      <alignment horizontal="center" vertical="center"/>
    </xf>
    <xf numFmtId="0" fontId="2" fillId="9" borderId="26"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4" fillId="0" borderId="26" xfId="7" applyFont="1" applyBorder="1" applyAlignment="1">
      <alignment horizontal="center" vertical="center" wrapText="1"/>
    </xf>
    <xf numFmtId="0" fontId="14" fillId="0" borderId="27" xfId="7" applyFont="1" applyBorder="1"/>
    <xf numFmtId="0" fontId="4" fillId="0" borderId="26" xfId="7" applyFont="1" applyBorder="1" applyAlignment="1">
      <alignment horizontal="center" vertical="center"/>
    </xf>
    <xf numFmtId="3" fontId="4" fillId="12" borderId="26" xfId="7" applyNumberFormat="1" applyFont="1" applyFill="1" applyBorder="1" applyAlignment="1">
      <alignment horizontal="center" vertical="center"/>
    </xf>
    <xf numFmtId="165" fontId="3" fillId="0" borderId="26" xfId="7" applyNumberFormat="1" applyFont="1" applyBorder="1" applyAlignment="1">
      <alignment horizontal="center" vertical="center" wrapText="1"/>
    </xf>
    <xf numFmtId="9" fontId="4" fillId="0" borderId="26" xfId="7" applyNumberFormat="1" applyFont="1" applyBorder="1" applyAlignment="1">
      <alignment horizontal="center" vertical="center"/>
    </xf>
    <xf numFmtId="1" fontId="10" fillId="0" borderId="26" xfId="7" applyNumberFormat="1" applyFont="1" applyBorder="1" applyAlignment="1">
      <alignment horizontal="center" vertical="center"/>
    </xf>
    <xf numFmtId="165" fontId="3" fillId="0" borderId="24" xfId="7" applyNumberFormat="1" applyFont="1" applyBorder="1" applyAlignment="1">
      <alignment horizontal="center" vertical="center" wrapText="1"/>
    </xf>
    <xf numFmtId="0" fontId="14" fillId="0" borderId="34" xfId="7" applyFont="1" applyBorder="1"/>
    <xf numFmtId="165" fontId="3" fillId="0" borderId="27" xfId="7" applyNumberFormat="1" applyFont="1" applyBorder="1" applyAlignment="1">
      <alignment horizontal="center" vertical="center" wrapText="1"/>
    </xf>
    <xf numFmtId="9" fontId="4" fillId="0" borderId="24" xfId="7" applyNumberFormat="1" applyFont="1" applyBorder="1" applyAlignment="1">
      <alignment horizontal="center" vertical="center"/>
    </xf>
    <xf numFmtId="1" fontId="10" fillId="0" borderId="24" xfId="7" applyNumberFormat="1" applyFont="1" applyBorder="1" applyAlignment="1">
      <alignment horizontal="center" vertical="center"/>
    </xf>
    <xf numFmtId="0" fontId="4" fillId="0" borderId="24" xfId="7" applyFont="1" applyBorder="1" applyAlignment="1">
      <alignment horizontal="center" vertical="center" wrapText="1"/>
    </xf>
    <xf numFmtId="3" fontId="4" fillId="12" borderId="24" xfId="7" applyNumberFormat="1" applyFont="1" applyFill="1" applyBorder="1" applyAlignment="1">
      <alignment horizontal="center" vertical="center"/>
    </xf>
    <xf numFmtId="0" fontId="14" fillId="0" borderId="24" xfId="7" applyFont="1" applyBorder="1"/>
    <xf numFmtId="0" fontId="2" fillId="9" borderId="33" xfId="0" applyFont="1" applyFill="1" applyBorder="1" applyAlignment="1" applyProtection="1">
      <alignment horizontal="center" vertical="center" wrapText="1"/>
      <protection locked="0"/>
    </xf>
    <xf numFmtId="0" fontId="2" fillId="9" borderId="33" xfId="0" applyFont="1" applyFill="1" applyBorder="1" applyAlignment="1" applyProtection="1">
      <alignment horizontal="justify" vertical="center" wrapText="1"/>
      <protection locked="0"/>
    </xf>
    <xf numFmtId="0" fontId="2" fillId="9" borderId="36" xfId="0" applyFont="1" applyFill="1" applyBorder="1" applyAlignment="1" applyProtection="1">
      <alignment horizontal="center" vertical="center" wrapText="1"/>
      <protection locked="0"/>
    </xf>
    <xf numFmtId="0" fontId="2" fillId="9" borderId="32" xfId="0" applyFont="1" applyFill="1" applyBorder="1" applyAlignment="1" applyProtection="1">
      <alignment horizontal="center" vertical="center" wrapText="1"/>
      <protection locked="0"/>
    </xf>
    <xf numFmtId="0" fontId="4" fillId="0" borderId="24" xfId="7" applyFont="1" applyBorder="1" applyAlignment="1">
      <alignment horizontal="center" vertical="center"/>
    </xf>
    <xf numFmtId="9" fontId="2" fillId="9" borderId="13" xfId="0" applyNumberFormat="1" applyFont="1" applyFill="1" applyBorder="1" applyAlignment="1">
      <alignment horizontal="center" vertical="center"/>
    </xf>
    <xf numFmtId="9" fontId="2" fillId="9" borderId="15" xfId="0" applyNumberFormat="1" applyFont="1" applyFill="1" applyBorder="1" applyAlignment="1">
      <alignment horizontal="center" vertical="center"/>
    </xf>
    <xf numFmtId="166" fontId="4" fillId="9" borderId="13" xfId="2" applyNumberFormat="1" applyFont="1" applyFill="1" applyBorder="1" applyAlignment="1">
      <alignment horizontal="center" vertical="center"/>
    </xf>
    <xf numFmtId="166" fontId="4" fillId="9" borderId="14" xfId="2" applyNumberFormat="1" applyFont="1" applyFill="1" applyBorder="1" applyAlignment="1">
      <alignment horizontal="center" vertical="center"/>
    </xf>
    <xf numFmtId="166" fontId="4" fillId="9" borderId="15" xfId="2" applyNumberFormat="1" applyFont="1" applyFill="1" applyBorder="1" applyAlignment="1">
      <alignment horizontal="center" vertical="center"/>
    </xf>
    <xf numFmtId="164" fontId="2" fillId="0" borderId="13" xfId="2" applyFont="1" applyFill="1" applyBorder="1" applyAlignment="1" applyProtection="1">
      <alignment horizontal="center" vertical="center"/>
    </xf>
    <xf numFmtId="164" fontId="2" fillId="0" borderId="15" xfId="2" applyFont="1" applyFill="1" applyBorder="1" applyAlignment="1" applyProtection="1">
      <alignment horizontal="center" vertical="center"/>
    </xf>
    <xf numFmtId="164" fontId="2" fillId="0" borderId="14" xfId="2" applyFont="1" applyFill="1" applyBorder="1" applyAlignment="1" applyProtection="1">
      <alignment horizontal="center" vertical="center"/>
    </xf>
    <xf numFmtId="0" fontId="2" fillId="9" borderId="24" xfId="0" applyFont="1" applyFill="1" applyBorder="1" applyAlignment="1" applyProtection="1">
      <alignment horizontal="center" vertical="center" wrapText="1"/>
      <protection locked="0"/>
    </xf>
    <xf numFmtId="1" fontId="3" fillId="9" borderId="13" xfId="0" applyNumberFormat="1" applyFont="1" applyFill="1" applyBorder="1" applyAlignment="1">
      <alignment horizontal="center" vertical="center"/>
    </xf>
    <xf numFmtId="1" fontId="3" fillId="9" borderId="15" xfId="0" applyNumberFormat="1" applyFont="1" applyFill="1" applyBorder="1" applyAlignment="1">
      <alignment horizontal="center" vertical="center"/>
    </xf>
    <xf numFmtId="9" fontId="15" fillId="9" borderId="13" xfId="0" applyNumberFormat="1" applyFont="1" applyFill="1" applyBorder="1" applyAlignment="1">
      <alignment horizontal="center" vertical="center"/>
    </xf>
    <xf numFmtId="9" fontId="15" fillId="9" borderId="15" xfId="0" applyNumberFormat="1" applyFont="1" applyFill="1" applyBorder="1" applyAlignment="1">
      <alignment horizontal="center" vertical="center"/>
    </xf>
    <xf numFmtId="1" fontId="5" fillId="9" borderId="13" xfId="0" applyNumberFormat="1" applyFont="1" applyFill="1" applyBorder="1" applyAlignment="1">
      <alignment horizontal="center" vertical="center" wrapText="1"/>
    </xf>
    <xf numFmtId="1" fontId="5" fillId="9" borderId="15" xfId="0" applyNumberFormat="1" applyFont="1" applyFill="1" applyBorder="1" applyAlignment="1">
      <alignment horizontal="center" vertical="center" wrapText="1"/>
    </xf>
    <xf numFmtId="9" fontId="5" fillId="9" borderId="13" xfId="0" applyNumberFormat="1" applyFont="1" applyFill="1" applyBorder="1" applyAlignment="1">
      <alignment horizontal="center" vertical="center"/>
    </xf>
    <xf numFmtId="9" fontId="5" fillId="9" borderId="14" xfId="0" applyNumberFormat="1" applyFont="1" applyFill="1" applyBorder="1" applyAlignment="1">
      <alignment horizontal="center" vertical="center"/>
    </xf>
    <xf numFmtId="9" fontId="5" fillId="9" borderId="15" xfId="0" applyNumberFormat="1" applyFont="1" applyFill="1" applyBorder="1" applyAlignment="1">
      <alignment horizontal="center" vertical="center"/>
    </xf>
    <xf numFmtId="1" fontId="3" fillId="9" borderId="14" xfId="0" applyNumberFormat="1" applyFont="1" applyFill="1" applyBorder="1" applyAlignment="1">
      <alignment horizontal="center" vertical="center"/>
    </xf>
    <xf numFmtId="9" fontId="2" fillId="9" borderId="13" xfId="1" applyFont="1" applyFill="1" applyBorder="1" applyAlignment="1">
      <alignment horizontal="center" vertical="center"/>
    </xf>
    <xf numFmtId="9" fontId="2" fillId="9" borderId="14" xfId="1" applyFont="1" applyFill="1" applyBorder="1" applyAlignment="1">
      <alignment horizontal="center" vertical="center"/>
    </xf>
    <xf numFmtId="9" fontId="2" fillId="9" borderId="15" xfId="1" applyFont="1" applyFill="1" applyBorder="1" applyAlignment="1">
      <alignment horizontal="center" vertical="center"/>
    </xf>
    <xf numFmtId="0" fontId="9" fillId="9" borderId="13" xfId="0" applyFont="1" applyFill="1" applyBorder="1" applyAlignment="1" applyProtection="1">
      <alignment horizontal="center" vertical="center" wrapText="1"/>
      <protection locked="0"/>
    </xf>
    <xf numFmtId="0" fontId="9" fillId="9" borderId="14" xfId="0" applyFont="1" applyFill="1" applyBorder="1" applyAlignment="1" applyProtection="1">
      <alignment horizontal="center" vertical="center" wrapText="1"/>
      <protection locked="0"/>
    </xf>
    <xf numFmtId="0" fontId="9" fillId="9" borderId="15" xfId="0" applyFont="1" applyFill="1" applyBorder="1" applyAlignment="1" applyProtection="1">
      <alignment horizontal="center" vertical="center" wrapText="1"/>
      <protection locked="0"/>
    </xf>
    <xf numFmtId="1" fontId="5" fillId="9" borderId="14" xfId="0" applyNumberFormat="1" applyFont="1" applyFill="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64" fontId="9" fillId="0" borderId="13" xfId="2" applyFont="1" applyFill="1" applyBorder="1" applyAlignment="1" applyProtection="1">
      <alignment horizontal="center" vertical="center" wrapText="1"/>
    </xf>
    <xf numFmtId="164" fontId="9" fillId="0" borderId="14" xfId="2" applyFont="1" applyFill="1" applyBorder="1" applyAlignment="1" applyProtection="1">
      <alignment horizontal="center" vertical="center" wrapText="1"/>
    </xf>
    <xf numFmtId="164" fontId="9" fillId="0" borderId="15" xfId="2" applyFont="1" applyFill="1" applyBorder="1" applyAlignment="1" applyProtection="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locked="0"/>
    </xf>
    <xf numFmtId="165" fontId="3" fillId="0" borderId="13" xfId="0" applyNumberFormat="1" applyFont="1" applyFill="1" applyBorder="1" applyAlignment="1" applyProtection="1">
      <alignment horizontal="center" vertical="center" wrapText="1"/>
      <protection locked="0"/>
    </xf>
    <xf numFmtId="165" fontId="3" fillId="0" borderId="14"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1" fontId="5" fillId="0" borderId="13"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0" fontId="3" fillId="0" borderId="13"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justify" vertical="center" wrapText="1"/>
      <protection locked="0"/>
    </xf>
    <xf numFmtId="0" fontId="3" fillId="0" borderId="15" xfId="0" applyFont="1" applyFill="1" applyBorder="1" applyAlignment="1" applyProtection="1">
      <alignment horizontal="justify" vertical="center" wrapText="1"/>
      <protection locked="0"/>
    </xf>
    <xf numFmtId="1" fontId="10" fillId="0" borderId="13"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1" fontId="2" fillId="0" borderId="14" xfId="0" applyNumberFormat="1" applyFont="1" applyFill="1" applyBorder="1" applyAlignment="1" applyProtection="1">
      <alignment horizontal="center" vertical="center" wrapText="1"/>
      <protection locked="0"/>
    </xf>
    <xf numFmtId="0" fontId="2" fillId="0" borderId="3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8" borderId="59" xfId="0" applyFont="1" applyFill="1" applyBorder="1" applyAlignment="1">
      <alignment horizontal="center" vertical="center" wrapText="1"/>
    </xf>
    <xf numFmtId="0" fontId="2" fillId="0" borderId="1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3" xfId="0" applyFont="1" applyFill="1" applyBorder="1" applyAlignment="1" applyProtection="1">
      <alignment horizontal="justify" vertical="center" wrapText="1"/>
    </xf>
    <xf numFmtId="1" fontId="5" fillId="0" borderId="13"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justify" vertical="center" wrapText="1"/>
    </xf>
    <xf numFmtId="9" fontId="2" fillId="0" borderId="13" xfId="0" applyNumberFormat="1" applyFont="1" applyFill="1" applyBorder="1" applyAlignment="1" applyProtection="1">
      <alignment horizontal="center" vertical="center"/>
    </xf>
    <xf numFmtId="165" fontId="3" fillId="0" borderId="13" xfId="0" applyNumberFormat="1" applyFont="1" applyFill="1" applyBorder="1" applyAlignment="1" applyProtection="1">
      <alignment horizontal="center" vertical="center" wrapText="1"/>
    </xf>
    <xf numFmtId="1" fontId="5" fillId="0" borderId="13" xfId="0" applyNumberFormat="1" applyFont="1" applyFill="1" applyBorder="1" applyAlignment="1" applyProtection="1">
      <alignment horizontal="center" vertical="center" wrapText="1"/>
    </xf>
    <xf numFmtId="14" fontId="4" fillId="0" borderId="13" xfId="0" applyNumberFormat="1" applyFont="1" applyFill="1" applyBorder="1" applyAlignment="1">
      <alignment horizontal="center" vertical="center" wrapText="1"/>
    </xf>
    <xf numFmtId="1" fontId="4" fillId="0" borderId="13"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2" fillId="0" borderId="13" xfId="0" applyFont="1" applyFill="1" applyBorder="1" applyAlignment="1" applyProtection="1">
      <alignment horizontal="justify" vertical="center" wrapText="1"/>
    </xf>
    <xf numFmtId="0" fontId="2" fillId="0" borderId="1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5" xfId="0" applyFont="1" applyFill="1" applyBorder="1" applyAlignment="1" applyProtection="1">
      <alignment horizontal="justify" vertical="center" wrapText="1"/>
    </xf>
    <xf numFmtId="1" fontId="5" fillId="0" borderId="15"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justify" vertical="center" wrapText="1"/>
    </xf>
    <xf numFmtId="0" fontId="2" fillId="0" borderId="15" xfId="0" applyFont="1" applyFill="1" applyBorder="1" applyAlignment="1" applyProtection="1">
      <alignment horizontal="center" vertical="center"/>
    </xf>
    <xf numFmtId="165" fontId="3" fillId="0" borderId="15" xfId="0" applyNumberFormat="1" applyFont="1" applyFill="1" applyBorder="1" applyAlignment="1" applyProtection="1">
      <alignment horizontal="center" vertical="center" wrapText="1"/>
    </xf>
    <xf numFmtId="1" fontId="5" fillId="0" borderId="15" xfId="0" applyNumberFormat="1" applyFont="1" applyFill="1" applyBorder="1" applyAlignment="1" applyProtection="1">
      <alignment horizontal="center" vertical="center" wrapText="1"/>
    </xf>
    <xf numFmtId="14" fontId="4" fillId="0" borderId="15" xfId="0" applyNumberFormat="1" applyFont="1" applyFill="1" applyBorder="1" applyAlignment="1">
      <alignment horizontal="center" vertical="center" wrapText="1"/>
    </xf>
    <xf numFmtId="1" fontId="4" fillId="0" borderId="15" xfId="0" applyNumberFormat="1"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4" xfId="0" applyFont="1" applyFill="1" applyBorder="1" applyAlignment="1" applyProtection="1">
      <alignment horizontal="justify" vertical="center" wrapText="1"/>
    </xf>
    <xf numFmtId="1" fontId="5" fillId="0" borderId="14"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justify" vertical="center" wrapText="1"/>
    </xf>
    <xf numFmtId="165" fontId="3" fillId="0" borderId="14" xfId="0" applyNumberFormat="1" applyFont="1" applyFill="1" applyBorder="1" applyAlignment="1" applyProtection="1">
      <alignment horizontal="center" vertical="center" wrapText="1"/>
    </xf>
    <xf numFmtId="1" fontId="5" fillId="0" borderId="14" xfId="0" applyNumberFormat="1" applyFont="1" applyFill="1" applyBorder="1" applyAlignment="1" applyProtection="1">
      <alignment horizontal="center" vertical="center" wrapText="1"/>
    </xf>
    <xf numFmtId="14" fontId="4" fillId="0" borderId="14" xfId="0" applyNumberFormat="1" applyFont="1" applyFill="1" applyBorder="1" applyAlignment="1">
      <alignment horizontal="center" vertical="center" wrapText="1"/>
    </xf>
    <xf numFmtId="1" fontId="4" fillId="0" borderId="14" xfId="0" applyNumberFormat="1"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2" fillId="0" borderId="14" xfId="0" applyFont="1" applyFill="1" applyBorder="1" applyAlignment="1" applyProtection="1">
      <alignment horizontal="justify" vertical="center" wrapText="1"/>
    </xf>
    <xf numFmtId="0" fontId="2" fillId="0" borderId="1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5" xfId="0" applyFont="1" applyFill="1" applyBorder="1" applyAlignment="1" applyProtection="1">
      <alignment horizontal="justify" vertical="center" wrapText="1"/>
    </xf>
    <xf numFmtId="9" fontId="2" fillId="0" borderId="14" xfId="0" applyNumberFormat="1" applyFont="1" applyFill="1" applyBorder="1" applyAlignment="1" applyProtection="1">
      <alignment horizontal="center" vertical="center" wrapText="1"/>
    </xf>
    <xf numFmtId="9" fontId="2" fillId="0" borderId="15"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justify" vertical="center" wrapText="1"/>
    </xf>
    <xf numFmtId="1" fontId="5" fillId="0" borderId="10"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justify" vertical="center" wrapText="1"/>
    </xf>
    <xf numFmtId="9" fontId="2" fillId="0" borderId="10" xfId="0" applyNumberFormat="1" applyFont="1" applyFill="1" applyBorder="1" applyAlignment="1" applyProtection="1">
      <alignment horizontal="center" vertical="center" wrapText="1"/>
    </xf>
    <xf numFmtId="164" fontId="2" fillId="0" borderId="10" xfId="2" applyFont="1" applyFill="1" applyBorder="1" applyAlignment="1" applyProtection="1">
      <alignment horizontal="center" vertical="center"/>
    </xf>
    <xf numFmtId="165" fontId="3" fillId="0" borderId="10" xfId="0" applyNumberFormat="1" applyFont="1" applyFill="1" applyBorder="1" applyAlignment="1" applyProtection="1">
      <alignment horizontal="center" vertical="center" wrapText="1"/>
    </xf>
    <xf numFmtId="14" fontId="4" fillId="0" borderId="10" xfId="0" applyNumberFormat="1" applyFont="1" applyFill="1" applyBorder="1" applyAlignment="1">
      <alignment horizontal="center" vertical="center" wrapText="1"/>
    </xf>
    <xf numFmtId="1" fontId="4" fillId="0" borderId="10"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14" fontId="2" fillId="0" borderId="15" xfId="0" applyNumberFormat="1" applyFont="1" applyFill="1" applyBorder="1" applyAlignment="1" applyProtection="1">
      <alignment horizontal="center" vertical="center"/>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wrapText="1"/>
    </xf>
    <xf numFmtId="165" fontId="3" fillId="0" borderId="10" xfId="0" applyNumberFormat="1"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9" fontId="2" fillId="0" borderId="14"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9" fontId="2" fillId="0" borderId="15" xfId="0" applyNumberFormat="1" applyFont="1" applyFill="1" applyBorder="1" applyAlignment="1" applyProtection="1">
      <alignment horizontal="center" vertical="center"/>
    </xf>
    <xf numFmtId="0" fontId="4" fillId="0" borderId="18"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4" fontId="2" fillId="0" borderId="14"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14" fontId="2"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2" fillId="0" borderId="22"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20" xfId="0" applyFont="1" applyFill="1" applyBorder="1" applyAlignment="1">
      <alignment horizontal="justify" vertical="center" wrapText="1"/>
    </xf>
    <xf numFmtId="164" fontId="2" fillId="9" borderId="13" xfId="2" applyFont="1" applyFill="1" applyBorder="1" applyAlignment="1">
      <alignment horizontal="center" vertical="center"/>
    </xf>
    <xf numFmtId="14" fontId="2" fillId="9" borderId="13" xfId="0" applyNumberFormat="1" applyFont="1" applyFill="1" applyBorder="1" applyAlignment="1">
      <alignment horizontal="center" vertical="center"/>
    </xf>
    <xf numFmtId="1" fontId="4" fillId="9" borderId="13" xfId="0" applyNumberFormat="1" applyFont="1" applyFill="1" applyBorder="1" applyAlignment="1" applyProtection="1">
      <alignment horizontal="center" vertical="center" wrapText="1"/>
    </xf>
    <xf numFmtId="9" fontId="3" fillId="9" borderId="13" xfId="1" applyFont="1" applyFill="1" applyBorder="1" applyAlignment="1">
      <alignment horizontal="center" vertical="center" wrapText="1"/>
    </xf>
    <xf numFmtId="0" fontId="2" fillId="9" borderId="18" xfId="0" applyFont="1" applyFill="1" applyBorder="1" applyAlignment="1">
      <alignment horizontal="justify" vertical="center" wrapText="1"/>
    </xf>
    <xf numFmtId="0" fontId="2" fillId="9" borderId="14" xfId="0" applyFont="1" applyFill="1" applyBorder="1" applyAlignment="1">
      <alignment horizontal="center" vertical="center"/>
    </xf>
    <xf numFmtId="164" fontId="2" fillId="9" borderId="14" xfId="2" applyFont="1" applyFill="1" applyBorder="1" applyAlignment="1">
      <alignment horizontal="center" vertical="center"/>
    </xf>
    <xf numFmtId="1" fontId="4" fillId="9" borderId="14" xfId="0" applyNumberFormat="1" applyFont="1" applyFill="1" applyBorder="1" applyAlignment="1" applyProtection="1">
      <alignment horizontal="center" vertical="center" wrapText="1"/>
    </xf>
    <xf numFmtId="9" fontId="3" fillId="9" borderId="14" xfId="1" applyFont="1" applyFill="1" applyBorder="1" applyAlignment="1">
      <alignment horizontal="center" vertical="center" wrapText="1"/>
    </xf>
    <xf numFmtId="0" fontId="2" fillId="9" borderId="20" xfId="0" applyFont="1" applyFill="1" applyBorder="1" applyAlignment="1">
      <alignment horizontal="justify" vertical="center" wrapText="1"/>
    </xf>
    <xf numFmtId="164" fontId="2" fillId="9" borderId="15" xfId="2" applyFont="1" applyFill="1" applyBorder="1" applyAlignment="1">
      <alignment horizontal="center" vertical="center"/>
    </xf>
    <xf numFmtId="1" fontId="4" fillId="9" borderId="15" xfId="0" applyNumberFormat="1" applyFont="1" applyFill="1" applyBorder="1" applyAlignment="1" applyProtection="1">
      <alignment horizontal="center" vertical="center" wrapText="1"/>
    </xf>
    <xf numFmtId="9" fontId="3" fillId="9" borderId="15" xfId="1" applyFont="1" applyFill="1" applyBorder="1" applyAlignment="1">
      <alignment horizontal="center" vertical="center" wrapText="1"/>
    </xf>
    <xf numFmtId="0" fontId="2" fillId="9" borderId="22" xfId="0" applyFont="1" applyFill="1" applyBorder="1" applyAlignment="1">
      <alignment horizontal="justify" vertical="center" wrapText="1"/>
    </xf>
    <xf numFmtId="5" fontId="2" fillId="0" borderId="13" xfId="5" applyNumberFormat="1" applyFont="1" applyFill="1" applyBorder="1" applyAlignment="1">
      <alignment horizontal="center" vertical="center"/>
    </xf>
    <xf numFmtId="5" fontId="2" fillId="0" borderId="14" xfId="5" applyNumberFormat="1" applyFont="1" applyFill="1" applyBorder="1" applyAlignment="1">
      <alignment horizontal="center" vertical="center"/>
    </xf>
    <xf numFmtId="1" fontId="5" fillId="0" borderId="33" xfId="0" applyNumberFormat="1" applyFont="1" applyFill="1" applyBorder="1" applyAlignment="1">
      <alignment horizontal="center" vertical="center" wrapText="1"/>
    </xf>
    <xf numFmtId="0" fontId="3" fillId="0" borderId="33" xfId="0" applyFont="1" applyFill="1" applyBorder="1" applyAlignment="1" applyProtection="1">
      <alignment horizontal="justify" vertical="center" wrapText="1"/>
      <protection locked="0"/>
    </xf>
    <xf numFmtId="9" fontId="2" fillId="0" borderId="33" xfId="1" applyFont="1" applyFill="1" applyBorder="1" applyAlignment="1">
      <alignment horizontal="center" vertical="center"/>
    </xf>
    <xf numFmtId="1" fontId="2" fillId="9" borderId="33"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3" xfId="0" applyFont="1" applyFill="1" applyBorder="1" applyAlignment="1">
      <alignment horizontal="center" vertical="center"/>
    </xf>
    <xf numFmtId="3" fontId="4" fillId="10" borderId="33" xfId="3" applyNumberFormat="1" applyFont="1" applyFill="1" applyBorder="1" applyAlignment="1">
      <alignment horizontal="center" vertical="center"/>
    </xf>
    <xf numFmtId="5" fontId="2" fillId="0" borderId="33" xfId="5" applyNumberFormat="1" applyFont="1" applyFill="1" applyBorder="1" applyAlignment="1">
      <alignment horizontal="center" vertical="center"/>
    </xf>
    <xf numFmtId="165" fontId="3" fillId="0" borderId="33" xfId="0" applyNumberFormat="1" applyFont="1" applyFill="1" applyBorder="1" applyAlignment="1" applyProtection="1">
      <alignment horizontal="center" vertical="center" wrapText="1"/>
      <protection locked="0"/>
    </xf>
    <xf numFmtId="0" fontId="2" fillId="0" borderId="35" xfId="0" applyFont="1" applyFill="1" applyBorder="1" applyAlignment="1">
      <alignment horizontal="justify" vertical="center" wrapText="1"/>
    </xf>
    <xf numFmtId="5" fontId="2" fillId="0" borderId="15" xfId="5"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4" fillId="0" borderId="13"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1" fontId="5" fillId="0" borderId="33" xfId="0" applyNumberFormat="1" applyFont="1" applyFill="1" applyBorder="1" applyAlignment="1">
      <alignment horizontal="center" vertical="center" wrapText="1"/>
    </xf>
    <xf numFmtId="0" fontId="3" fillId="0" borderId="33" xfId="0" applyFont="1" applyFill="1" applyBorder="1" applyAlignment="1" applyProtection="1">
      <alignment horizontal="justify" vertical="center" wrapText="1"/>
      <protection locked="0"/>
    </xf>
    <xf numFmtId="165" fontId="3" fillId="0" borderId="33"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3" fillId="0" borderId="33" xfId="0" applyNumberFormat="1" applyFont="1" applyFill="1" applyBorder="1" applyAlignment="1">
      <alignment horizontal="center" vertical="center"/>
    </xf>
    <xf numFmtId="0" fontId="3" fillId="0" borderId="13" xfId="0" applyFont="1" applyFill="1" applyBorder="1" applyAlignment="1">
      <alignment horizontal="center" vertical="center"/>
    </xf>
    <xf numFmtId="3" fontId="2" fillId="0" borderId="13" xfId="2" applyNumberFormat="1" applyFont="1" applyFill="1" applyBorder="1" applyAlignment="1">
      <alignment horizontal="center" vertical="center"/>
    </xf>
    <xf numFmtId="0" fontId="3" fillId="0" borderId="15" xfId="0" applyFont="1" applyFill="1" applyBorder="1" applyAlignment="1">
      <alignment horizontal="center" vertical="center"/>
    </xf>
    <xf numFmtId="3" fontId="2" fillId="0" borderId="15" xfId="2" applyNumberFormat="1" applyFont="1" applyFill="1" applyBorder="1" applyAlignment="1">
      <alignment horizontal="center" vertical="center"/>
    </xf>
    <xf numFmtId="0" fontId="2" fillId="0" borderId="34" xfId="0" applyFont="1" applyFill="1" applyBorder="1" applyAlignment="1" applyProtection="1">
      <alignment horizontal="center" vertical="center" wrapText="1"/>
      <protection locked="0"/>
    </xf>
    <xf numFmtId="0" fontId="2" fillId="0" borderId="34" xfId="0" applyFont="1" applyFill="1" applyBorder="1" applyAlignment="1">
      <alignment horizontal="center" vertical="center" wrapText="1"/>
    </xf>
    <xf numFmtId="1" fontId="2" fillId="0" borderId="34" xfId="0" applyNumberFormat="1" applyFont="1" applyFill="1" applyBorder="1" applyAlignment="1" applyProtection="1">
      <alignment horizontal="center" vertical="center" wrapText="1"/>
      <protection locked="0"/>
    </xf>
    <xf numFmtId="1" fontId="5" fillId="0" borderId="34" xfId="0" applyNumberFormat="1" applyFont="1" applyFill="1" applyBorder="1" applyAlignment="1">
      <alignment horizontal="center" vertical="center" wrapText="1"/>
    </xf>
    <xf numFmtId="0" fontId="3" fillId="0" borderId="34" xfId="0" applyFont="1" applyFill="1" applyBorder="1" applyAlignment="1" applyProtection="1">
      <alignment horizontal="justify" vertical="center" wrapText="1"/>
      <protection locked="0"/>
    </xf>
    <xf numFmtId="9" fontId="2" fillId="0" borderId="34" xfId="1" applyFont="1" applyFill="1" applyBorder="1" applyAlignment="1">
      <alignment horizontal="center" vertical="center"/>
    </xf>
    <xf numFmtId="0" fontId="2" fillId="0" borderId="34" xfId="0" applyFont="1" applyFill="1" applyBorder="1" applyAlignment="1">
      <alignment horizontal="center" vertical="center"/>
    </xf>
    <xf numFmtId="3" fontId="4" fillId="9" borderId="34" xfId="3" applyNumberFormat="1" applyFont="1" applyFill="1" applyBorder="1" applyAlignment="1">
      <alignment horizontal="center" vertical="center"/>
    </xf>
    <xf numFmtId="3" fontId="2" fillId="0" borderId="34" xfId="2" applyNumberFormat="1" applyFont="1" applyFill="1" applyBorder="1" applyAlignment="1">
      <alignment horizontal="center" vertical="center"/>
    </xf>
    <xf numFmtId="0" fontId="2" fillId="0" borderId="34" xfId="0" applyFont="1" applyFill="1" applyBorder="1" applyAlignment="1">
      <alignment horizontal="justify" vertical="center" wrapText="1"/>
    </xf>
    <xf numFmtId="165" fontId="3" fillId="0" borderId="34" xfId="0" applyNumberFormat="1" applyFont="1" applyFill="1" applyBorder="1" applyAlignment="1" applyProtection="1">
      <alignment horizontal="center" vertical="center" wrapText="1"/>
      <protection locked="0"/>
    </xf>
    <xf numFmtId="1" fontId="5" fillId="0" borderId="34"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7" xfId="0" applyFont="1" applyFill="1" applyBorder="1" applyAlignment="1">
      <alignment horizontal="center" vertical="center"/>
    </xf>
    <xf numFmtId="0" fontId="4" fillId="0" borderId="15" xfId="0" applyFont="1" applyBorder="1" applyAlignment="1">
      <alignment horizontal="justify" vertical="center" wrapText="1"/>
    </xf>
    <xf numFmtId="0" fontId="2" fillId="0" borderId="22" xfId="0" applyFont="1" applyFill="1" applyBorder="1" applyAlignment="1">
      <alignment horizontal="center" vertical="center"/>
    </xf>
    <xf numFmtId="0" fontId="2" fillId="9" borderId="42"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9" borderId="26" xfId="0" applyFont="1" applyFill="1" applyBorder="1" applyAlignment="1" applyProtection="1">
      <alignment horizontal="justify" vertical="center" wrapText="1"/>
      <protection locked="0"/>
    </xf>
    <xf numFmtId="1" fontId="2" fillId="0" borderId="26" xfId="0" applyNumberFormat="1" applyFont="1" applyFill="1" applyBorder="1" applyAlignment="1" applyProtection="1">
      <alignment horizontal="center" vertical="center" wrapText="1"/>
      <protection locked="0"/>
    </xf>
    <xf numFmtId="1" fontId="5" fillId="0" borderId="26" xfId="0" applyNumberFormat="1" applyFont="1" applyFill="1" applyBorder="1" applyAlignment="1">
      <alignment horizontal="center" vertical="center" wrapText="1"/>
    </xf>
    <xf numFmtId="0" fontId="3" fillId="0" borderId="26" xfId="0" applyFont="1" applyFill="1" applyBorder="1" applyAlignment="1" applyProtection="1">
      <alignment horizontal="justify" vertical="center" wrapText="1"/>
      <protection locked="0"/>
    </xf>
    <xf numFmtId="9" fontId="2" fillId="0" borderId="60" xfId="1" applyFont="1" applyFill="1" applyBorder="1" applyAlignment="1">
      <alignment horizontal="center" vertical="center"/>
    </xf>
    <xf numFmtId="1" fontId="2" fillId="0" borderId="61" xfId="0" applyNumberFormat="1"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lignment horizontal="center" vertical="center"/>
    </xf>
    <xf numFmtId="3" fontId="4" fillId="9" borderId="26" xfId="3" applyNumberFormat="1" applyFont="1" applyFill="1" applyBorder="1" applyAlignment="1">
      <alignment horizontal="center" vertical="center"/>
    </xf>
    <xf numFmtId="3" fontId="2" fillId="0" borderId="26" xfId="2" applyNumberFormat="1" applyFont="1" applyFill="1" applyBorder="1" applyAlignment="1">
      <alignment horizontal="center" vertical="center"/>
    </xf>
    <xf numFmtId="165" fontId="3" fillId="0" borderId="26" xfId="0" applyNumberFormat="1"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9" borderId="24" xfId="0" applyFont="1" applyFill="1" applyBorder="1" applyAlignment="1" applyProtection="1">
      <alignment horizontal="justify" vertical="center" wrapText="1"/>
      <protection locked="0"/>
    </xf>
    <xf numFmtId="1" fontId="2" fillId="0" borderId="24" xfId="0" applyNumberFormat="1" applyFont="1" applyFill="1" applyBorder="1" applyAlignment="1" applyProtection="1">
      <alignment horizontal="center" vertical="center" wrapText="1"/>
      <protection locked="0"/>
    </xf>
    <xf numFmtId="1" fontId="5" fillId="0" borderId="24" xfId="0" applyNumberFormat="1" applyFont="1" applyFill="1" applyBorder="1" applyAlignment="1">
      <alignment horizontal="center" vertical="center" wrapText="1"/>
    </xf>
    <xf numFmtId="0" fontId="3" fillId="0" borderId="24" xfId="0" applyFont="1" applyFill="1" applyBorder="1" applyAlignment="1" applyProtection="1">
      <alignment horizontal="justify" vertical="center" wrapText="1"/>
      <protection locked="0"/>
    </xf>
    <xf numFmtId="9" fontId="2" fillId="0" borderId="63" xfId="1" applyFont="1" applyFill="1" applyBorder="1" applyAlignment="1">
      <alignment horizontal="center" vertical="center"/>
    </xf>
    <xf numFmtId="1" fontId="2" fillId="0" borderId="64" xfId="0" applyNumberFormat="1"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5" xfId="0" applyFont="1" applyFill="1" applyBorder="1" applyAlignment="1">
      <alignment horizontal="center" vertical="center"/>
    </xf>
    <xf numFmtId="3" fontId="4" fillId="9" borderId="24" xfId="3" applyNumberFormat="1" applyFont="1" applyFill="1" applyBorder="1" applyAlignment="1">
      <alignment horizontal="center" vertical="center"/>
    </xf>
    <xf numFmtId="3" fontId="2" fillId="0" borderId="24" xfId="2" applyNumberFormat="1" applyFont="1" applyFill="1" applyBorder="1" applyAlignment="1">
      <alignment horizontal="center" vertical="center"/>
    </xf>
    <xf numFmtId="165" fontId="3" fillId="0" borderId="24" xfId="0" applyNumberFormat="1" applyFont="1" applyFill="1" applyBorder="1" applyAlignment="1" applyProtection="1">
      <alignment horizontal="center" vertical="center" wrapText="1"/>
      <protection locked="0"/>
    </xf>
    <xf numFmtId="0" fontId="2" fillId="0" borderId="35" xfId="0" applyFont="1" applyFill="1" applyBorder="1" applyAlignment="1">
      <alignment horizontal="center" vertical="center"/>
    </xf>
    <xf numFmtId="0" fontId="3" fillId="0" borderId="14" xfId="0" applyFont="1" applyFill="1" applyBorder="1" applyAlignment="1">
      <alignment horizontal="center" vertical="center"/>
    </xf>
    <xf numFmtId="3" fontId="2" fillId="0" borderId="14" xfId="2" applyNumberFormat="1" applyFont="1" applyFill="1" applyBorder="1" applyAlignment="1">
      <alignment horizontal="center" vertical="center"/>
    </xf>
    <xf numFmtId="0" fontId="2" fillId="0" borderId="24"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justify" vertical="center" wrapText="1"/>
      <protection locked="0"/>
    </xf>
    <xf numFmtId="1" fontId="2" fillId="0" borderId="24" xfId="0" applyNumberFormat="1"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1" fontId="5" fillId="0" borderId="39" xfId="0" applyNumberFormat="1" applyFont="1" applyFill="1" applyBorder="1" applyAlignment="1">
      <alignment horizontal="center" vertical="center" wrapText="1"/>
    </xf>
    <xf numFmtId="0" fontId="3" fillId="0" borderId="24" xfId="0" applyFont="1" applyFill="1" applyBorder="1" applyAlignment="1" applyProtection="1">
      <alignment horizontal="justify" vertical="center" wrapText="1"/>
      <protection locked="0"/>
    </xf>
    <xf numFmtId="9" fontId="2" fillId="0" borderId="40" xfId="1" applyFont="1" applyFill="1" applyBorder="1" applyAlignment="1">
      <alignment horizontal="center" vertical="center"/>
    </xf>
    <xf numFmtId="1" fontId="2" fillId="0" borderId="64" xfId="0" applyNumberFormat="1"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39" xfId="0" applyFont="1" applyFill="1" applyBorder="1" applyAlignment="1">
      <alignment horizontal="center" vertical="center"/>
    </xf>
    <xf numFmtId="3" fontId="4" fillId="9" borderId="24" xfId="3" applyNumberFormat="1" applyFont="1" applyFill="1" applyBorder="1" applyAlignment="1">
      <alignment horizontal="center" vertical="center"/>
    </xf>
    <xf numFmtId="3" fontId="2" fillId="0" borderId="24" xfId="2" applyNumberFormat="1" applyFont="1" applyFill="1" applyBorder="1" applyAlignment="1">
      <alignment horizontal="center" vertical="center"/>
    </xf>
    <xf numFmtId="165" fontId="3" fillId="0" borderId="24" xfId="0" applyNumberFormat="1"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14" fontId="2" fillId="0" borderId="13" xfId="0" applyNumberFormat="1" applyFont="1" applyFill="1" applyBorder="1" applyAlignment="1" applyProtection="1">
      <alignment horizontal="center" vertical="center"/>
    </xf>
    <xf numFmtId="14" fontId="2" fillId="0" borderId="14" xfId="0" applyNumberFormat="1" applyFont="1" applyFill="1" applyBorder="1" applyAlignment="1" applyProtection="1">
      <alignment horizontal="center" vertical="center"/>
    </xf>
    <xf numFmtId="0" fontId="2" fillId="0" borderId="15"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9" borderId="43" xfId="0" applyFont="1" applyFill="1" applyBorder="1" applyAlignment="1" applyProtection="1">
      <alignment horizontal="center" vertical="center" wrapText="1"/>
      <protection locked="0"/>
    </xf>
    <xf numFmtId="3" fontId="4" fillId="9" borderId="27" xfId="3" applyNumberFormat="1" applyFont="1" applyFill="1" applyBorder="1" applyAlignment="1">
      <alignment horizontal="center" vertical="center"/>
    </xf>
    <xf numFmtId="1" fontId="2" fillId="9" borderId="26" xfId="0" applyNumberFormat="1" applyFont="1" applyFill="1" applyBorder="1" applyAlignment="1" applyProtection="1">
      <alignment horizontal="center" vertical="center" wrapText="1"/>
      <protection locked="0"/>
    </xf>
    <xf numFmtId="0" fontId="5" fillId="9" borderId="26" xfId="0" applyNumberFormat="1" applyFont="1" applyFill="1" applyBorder="1" applyAlignment="1">
      <alignment horizontal="center" vertical="center"/>
    </xf>
    <xf numFmtId="1" fontId="5" fillId="9" borderId="26" xfId="0" applyNumberFormat="1" applyFont="1" applyFill="1" applyBorder="1" applyAlignment="1">
      <alignment horizontal="center" vertical="center" wrapText="1"/>
    </xf>
    <xf numFmtId="1" fontId="5" fillId="9" borderId="27" xfId="0" applyNumberFormat="1" applyFont="1" applyFill="1" applyBorder="1" applyAlignment="1">
      <alignment horizontal="center" vertical="center" wrapText="1"/>
    </xf>
    <xf numFmtId="0" fontId="3" fillId="9" borderId="26" xfId="0" applyFont="1" applyFill="1" applyBorder="1" applyAlignment="1" applyProtection="1">
      <alignment horizontal="justify" vertical="center" wrapText="1"/>
      <protection locked="0"/>
    </xf>
    <xf numFmtId="9" fontId="2" fillId="9" borderId="26" xfId="1" applyFont="1" applyFill="1" applyBorder="1" applyAlignment="1">
      <alignment horizontal="center" vertical="center"/>
    </xf>
    <xf numFmtId="1" fontId="3" fillId="9" borderId="26" xfId="0" applyNumberFormat="1" applyFont="1" applyFill="1" applyBorder="1" applyAlignment="1">
      <alignment horizontal="center" vertical="center"/>
    </xf>
    <xf numFmtId="3" fontId="2" fillId="9" borderId="26" xfId="2" applyNumberFormat="1" applyFont="1" applyFill="1" applyBorder="1" applyAlignment="1">
      <alignment horizontal="center" vertical="center"/>
    </xf>
    <xf numFmtId="165" fontId="3" fillId="9" borderId="26" xfId="0" applyNumberFormat="1" applyFont="1" applyFill="1" applyBorder="1" applyAlignment="1" applyProtection="1">
      <alignment horizontal="center" vertical="center" wrapText="1"/>
      <protection locked="0"/>
    </xf>
    <xf numFmtId="0" fontId="2" fillId="9" borderId="26" xfId="0" applyFont="1" applyFill="1" applyBorder="1" applyAlignment="1">
      <alignment horizontal="left" vertical="center" wrapText="1"/>
    </xf>
    <xf numFmtId="14" fontId="2" fillId="9" borderId="26" xfId="0" applyNumberFormat="1" applyFont="1" applyFill="1" applyBorder="1" applyAlignment="1">
      <alignment horizontal="center" vertical="center"/>
    </xf>
    <xf numFmtId="1" fontId="4" fillId="9" borderId="26" xfId="0" applyNumberFormat="1" applyFont="1" applyFill="1" applyBorder="1" applyAlignment="1" applyProtection="1">
      <alignment horizontal="center" vertical="center" wrapText="1"/>
    </xf>
    <xf numFmtId="1" fontId="4" fillId="9" borderId="27" xfId="0" applyNumberFormat="1" applyFont="1" applyFill="1" applyBorder="1" applyAlignment="1" applyProtection="1">
      <alignment horizontal="center" vertical="center" wrapText="1"/>
    </xf>
    <xf numFmtId="9" fontId="3" fillId="9" borderId="26" xfId="1" applyFont="1" applyFill="1" applyBorder="1" applyAlignment="1">
      <alignment horizontal="center" vertical="center" wrapText="1"/>
    </xf>
    <xf numFmtId="0" fontId="4" fillId="9" borderId="26" xfId="0" applyFont="1" applyFill="1" applyBorder="1" applyAlignment="1">
      <alignment horizontal="center" vertical="center" wrapText="1"/>
    </xf>
    <xf numFmtId="0" fontId="2" fillId="9" borderId="28" xfId="0" applyFont="1" applyFill="1" applyBorder="1" applyAlignment="1">
      <alignment horizontal="center" vertical="center" wrapText="1"/>
    </xf>
    <xf numFmtId="1" fontId="2" fillId="9" borderId="10" xfId="0" applyNumberFormat="1" applyFont="1" applyFill="1" applyBorder="1" applyAlignment="1" applyProtection="1">
      <alignment horizontal="center" vertical="center" wrapText="1"/>
      <protection locked="0"/>
    </xf>
    <xf numFmtId="0" fontId="5" fillId="9" borderId="10" xfId="0" applyNumberFormat="1" applyFont="1" applyFill="1" applyBorder="1" applyAlignment="1">
      <alignment horizontal="center" vertical="center"/>
    </xf>
    <xf numFmtId="3" fontId="2" fillId="9" borderId="10" xfId="2" applyNumberFormat="1" applyFont="1" applyFill="1" applyBorder="1" applyAlignment="1">
      <alignment horizontal="center" vertical="center"/>
    </xf>
    <xf numFmtId="1" fontId="4" fillId="9"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9" fontId="5" fillId="0" borderId="13" xfId="0" applyNumberFormat="1" applyFont="1" applyFill="1" applyBorder="1" applyAlignment="1">
      <alignment horizontal="center" vertical="center"/>
    </xf>
    <xf numFmtId="9" fontId="5" fillId="0" borderId="14" xfId="0" applyNumberFormat="1" applyFont="1" applyFill="1" applyBorder="1" applyAlignment="1">
      <alignment horizontal="center" vertical="center"/>
    </xf>
    <xf numFmtId="9" fontId="5" fillId="0" borderId="15"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9" fontId="15" fillId="0" borderId="15" xfId="0" applyNumberFormat="1" applyFont="1" applyFill="1" applyBorder="1" applyAlignment="1">
      <alignment horizontal="center" vertical="center"/>
    </xf>
    <xf numFmtId="9" fontId="5" fillId="0" borderId="33"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6" borderId="13" xfId="0" applyFont="1" applyFill="1" applyBorder="1" applyAlignment="1">
      <alignment horizontal="justify" vertical="center" wrapText="1"/>
    </xf>
    <xf numFmtId="0" fontId="3" fillId="16"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6" borderId="14" xfId="0" applyFont="1" applyFill="1" applyBorder="1" applyAlignment="1">
      <alignment horizontal="justify" vertical="center" wrapText="1"/>
    </xf>
    <xf numFmtId="0" fontId="3" fillId="16"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6" borderId="15" xfId="0" applyFont="1" applyFill="1" applyBorder="1" applyAlignment="1">
      <alignment horizontal="justify" vertical="center" wrapText="1"/>
    </xf>
    <xf numFmtId="0" fontId="3" fillId="16"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2" fillId="0" borderId="9"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xf>
    <xf numFmtId="168" fontId="2"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9" fontId="2" fillId="0" borderId="10"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justify" vertical="center" wrapText="1"/>
      <protection locked="0"/>
    </xf>
    <xf numFmtId="1" fontId="3" fillId="0" borderId="24" xfId="0" applyNumberFormat="1" applyFont="1" applyFill="1" applyBorder="1" applyAlignment="1">
      <alignment horizontal="center" vertical="center"/>
    </xf>
    <xf numFmtId="0" fontId="2" fillId="0" borderId="39" xfId="0" applyFont="1" applyFill="1" applyBorder="1" applyAlignment="1" applyProtection="1">
      <alignment horizontal="center" vertical="center" wrapText="1"/>
      <protection locked="0"/>
    </xf>
    <xf numFmtId="165" fontId="3" fillId="0" borderId="26" xfId="0" applyNumberFormat="1" applyFont="1" applyFill="1" applyBorder="1" applyAlignment="1" applyProtection="1">
      <alignment horizontal="center" vertical="center" wrapText="1"/>
      <protection locked="0"/>
    </xf>
    <xf numFmtId="0" fontId="2" fillId="0" borderId="26" xfId="0" applyFont="1" applyFill="1" applyBorder="1" applyAlignment="1">
      <alignment horizontal="center" vertical="center"/>
    </xf>
    <xf numFmtId="1" fontId="5" fillId="0" borderId="26" xfId="0" applyNumberFormat="1" applyFont="1" applyFill="1" applyBorder="1" applyAlignment="1">
      <alignment horizontal="center" vertical="center" wrapText="1"/>
    </xf>
    <xf numFmtId="1" fontId="4" fillId="0" borderId="48" xfId="0" applyNumberFormat="1" applyFont="1" applyFill="1" applyBorder="1" applyAlignment="1" applyProtection="1">
      <alignment horizontal="center" vertical="center" wrapText="1"/>
    </xf>
    <xf numFmtId="0" fontId="4"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pplyProtection="1">
      <alignment vertical="center" wrapText="1"/>
      <protection locked="0"/>
    </xf>
    <xf numFmtId="1" fontId="3"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64" fontId="0" fillId="9" borderId="10" xfId="2" applyFont="1" applyFill="1" applyBorder="1" applyAlignment="1">
      <alignment vertical="center"/>
    </xf>
    <xf numFmtId="0" fontId="3" fillId="9" borderId="10" xfId="0" applyFont="1" applyFill="1" applyBorder="1" applyAlignment="1">
      <alignment horizontal="justify" vertical="center" wrapText="1"/>
    </xf>
    <xf numFmtId="0" fontId="3" fillId="11" borderId="10" xfId="0" applyFont="1" applyFill="1" applyBorder="1" applyAlignment="1">
      <alignment horizontal="justify" vertical="center" wrapText="1"/>
    </xf>
    <xf numFmtId="3" fontId="4" fillId="10" borderId="10" xfId="3" applyNumberFormat="1" applyFont="1" applyFill="1" applyBorder="1" applyAlignment="1">
      <alignment vertical="center"/>
    </xf>
    <xf numFmtId="164" fontId="0" fillId="0" borderId="10" xfId="2" applyFont="1" applyFill="1" applyBorder="1" applyAlignment="1">
      <alignment vertical="center"/>
    </xf>
    <xf numFmtId="0" fontId="2" fillId="0" borderId="10" xfId="0" applyFont="1" applyFill="1" applyBorder="1" applyAlignment="1">
      <alignment horizontal="center" vertical="center"/>
    </xf>
    <xf numFmtId="3" fontId="3" fillId="10" borderId="10" xfId="3" applyNumberFormat="1" applyFont="1" applyFill="1" applyBorder="1" applyAlignment="1">
      <alignment horizontal="center" vertical="center"/>
    </xf>
    <xf numFmtId="164" fontId="17" fillId="0" borderId="10" xfId="2" applyFont="1" applyFill="1" applyBorder="1" applyAlignment="1">
      <alignment horizontal="center" vertical="center"/>
    </xf>
    <xf numFmtId="0" fontId="3" fillId="0" borderId="10" xfId="0" applyFont="1" applyFill="1" applyBorder="1" applyAlignment="1">
      <alignment horizontal="center" vertical="center"/>
    </xf>
    <xf numFmtId="168" fontId="3" fillId="9" borderId="10" xfId="0" applyNumberFormat="1" applyFont="1" applyFill="1" applyBorder="1" applyAlignment="1">
      <alignment horizontal="center" vertical="center"/>
    </xf>
    <xf numFmtId="9" fontId="15" fillId="0" borderId="10"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14" fontId="18" fillId="9" borderId="10" xfId="0" applyNumberFormat="1" applyFont="1" applyFill="1" applyBorder="1" applyAlignment="1">
      <alignment horizontal="center" vertical="center" wrapText="1"/>
    </xf>
    <xf numFmtId="0" fontId="4" fillId="9" borderId="10" xfId="0" applyFont="1" applyFill="1" applyBorder="1" applyAlignment="1">
      <alignment horizontal="justify" vertical="center" wrapText="1"/>
    </xf>
    <xf numFmtId="3" fontId="4" fillId="12" borderId="26" xfId="7" applyNumberFormat="1" applyFont="1" applyFill="1" applyBorder="1" applyAlignment="1">
      <alignment horizontal="justify" vertical="center" wrapText="1"/>
    </xf>
    <xf numFmtId="169" fontId="3" fillId="0" borderId="13" xfId="7" applyNumberFormat="1" applyFont="1" applyBorder="1" applyAlignment="1">
      <alignment horizontal="justify" vertical="center" wrapText="1"/>
    </xf>
    <xf numFmtId="0" fontId="14" fillId="0" borderId="27" xfId="7" applyFont="1" applyBorder="1" applyAlignment="1">
      <alignment horizontal="justify" vertical="center" wrapText="1"/>
    </xf>
    <xf numFmtId="169" fontId="3" fillId="0" borderId="15" xfId="7" applyNumberFormat="1" applyFont="1" applyBorder="1" applyAlignment="1">
      <alignment horizontal="justify" vertical="center" wrapText="1"/>
    </xf>
    <xf numFmtId="0" fontId="14" fillId="0" borderId="24" xfId="7" applyFont="1" applyBorder="1" applyAlignment="1">
      <alignment horizontal="justify" vertical="center" wrapText="1"/>
    </xf>
    <xf numFmtId="1" fontId="2" fillId="0" borderId="33" xfId="0" applyNumberFormat="1" applyFont="1" applyFill="1" applyBorder="1" applyAlignment="1" applyProtection="1">
      <alignment horizontal="center" vertical="center" wrapText="1"/>
      <protection locked="0"/>
    </xf>
    <xf numFmtId="169" fontId="3" fillId="0" borderId="33" xfId="7" applyNumberFormat="1" applyFont="1" applyBorder="1" applyAlignment="1">
      <alignment horizontal="justify" vertical="center" wrapText="1"/>
    </xf>
    <xf numFmtId="1"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3" fontId="4" fillId="12" borderId="10" xfId="7" applyNumberFormat="1" applyFont="1" applyFill="1" applyBorder="1" applyAlignment="1">
      <alignment horizontal="justify" vertical="center" wrapText="1"/>
    </xf>
    <xf numFmtId="169" fontId="3" fillId="0" borderId="10" xfId="7" applyNumberFormat="1" applyFont="1" applyBorder="1" applyAlignment="1">
      <alignment horizontal="justify" vertical="center" wrapText="1"/>
    </xf>
    <xf numFmtId="0" fontId="2" fillId="0" borderId="11" xfId="0" applyFont="1" applyFill="1" applyBorder="1" applyAlignment="1">
      <alignment horizontal="center" vertical="center"/>
    </xf>
    <xf numFmtId="9" fontId="5" fillId="0" borderId="34" xfId="0" applyNumberFormat="1" applyFont="1" applyFill="1" applyBorder="1" applyAlignment="1">
      <alignment horizontal="center" vertical="center"/>
    </xf>
    <xf numFmtId="3" fontId="4" fillId="12" borderId="24" xfId="7" applyNumberFormat="1" applyFont="1" applyFill="1" applyBorder="1" applyAlignment="1">
      <alignment horizontal="justify" vertical="center" wrapText="1"/>
    </xf>
    <xf numFmtId="169" fontId="3" fillId="0" borderId="34" xfId="7" applyNumberFormat="1" applyFont="1" applyBorder="1" applyAlignment="1">
      <alignment horizontal="justify" vertical="center" wrapText="1"/>
    </xf>
    <xf numFmtId="14" fontId="4" fillId="0" borderId="34" xfId="8" applyNumberFormat="1" applyFont="1" applyFill="1" applyBorder="1" applyAlignment="1">
      <alignment horizontal="center" vertical="center"/>
    </xf>
    <xf numFmtId="14" fontId="4" fillId="0" borderId="33" xfId="8" applyNumberFormat="1" applyFont="1" applyFill="1" applyBorder="1" applyAlignment="1">
      <alignment horizontal="center" vertical="center"/>
    </xf>
    <xf numFmtId="0" fontId="5" fillId="0" borderId="10" xfId="0" applyFont="1" applyFill="1" applyBorder="1" applyAlignment="1">
      <alignment horizontal="center" vertical="center"/>
    </xf>
    <xf numFmtId="3" fontId="2" fillId="0" borderId="10" xfId="2"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 fontId="3"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xf>
    <xf numFmtId="1" fontId="3" fillId="0" borderId="24"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33" xfId="0" applyFont="1" applyFill="1" applyBorder="1" applyAlignment="1">
      <alignment horizontal="justify" vertical="center" wrapText="1"/>
    </xf>
    <xf numFmtId="14" fontId="4" fillId="0" borderId="33" xfId="0" applyNumberFormat="1" applyFont="1" applyFill="1" applyBorder="1" applyAlignment="1">
      <alignment horizontal="center" vertical="center" wrapText="1"/>
    </xf>
    <xf numFmtId="1" fontId="4" fillId="0" borderId="33" xfId="0" applyNumberFormat="1" applyFont="1" applyFill="1" applyBorder="1" applyAlignment="1" applyProtection="1">
      <alignment horizontal="center" vertical="center" wrapText="1"/>
    </xf>
    <xf numFmtId="9" fontId="3" fillId="0" borderId="33" xfId="1" applyFont="1" applyFill="1" applyBorder="1" applyAlignment="1">
      <alignment horizontal="center" vertical="center" wrapText="1"/>
    </xf>
    <xf numFmtId="0" fontId="4"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165" fontId="3" fillId="0" borderId="13" xfId="0" applyNumberFormat="1" applyFont="1" applyFill="1" applyBorder="1" applyAlignment="1" applyProtection="1">
      <alignment horizontal="justify" vertical="center" wrapText="1"/>
      <protection locked="0"/>
    </xf>
    <xf numFmtId="165" fontId="3" fillId="0" borderId="14" xfId="0" applyNumberFormat="1" applyFont="1" applyFill="1" applyBorder="1" applyAlignment="1" applyProtection="1">
      <alignment horizontal="justify" vertical="center" wrapText="1"/>
      <protection locked="0"/>
    </xf>
    <xf numFmtId="0" fontId="5" fillId="0" borderId="33" xfId="0" applyFont="1" applyFill="1" applyBorder="1" applyAlignment="1">
      <alignment horizontal="center" vertical="center"/>
    </xf>
    <xf numFmtId="3" fontId="4" fillId="9" borderId="33" xfId="3" applyNumberFormat="1" applyFont="1" applyFill="1" applyBorder="1" applyAlignment="1">
      <alignment horizontal="center" vertical="center"/>
    </xf>
    <xf numFmtId="3" fontId="2" fillId="0" borderId="33" xfId="2" applyNumberFormat="1" applyFont="1" applyFill="1" applyBorder="1" applyAlignment="1">
      <alignment horizontal="center" vertical="center"/>
    </xf>
    <xf numFmtId="165" fontId="3" fillId="0" borderId="33" xfId="0" applyNumberFormat="1" applyFont="1" applyFill="1" applyBorder="1" applyAlignment="1" applyProtection="1">
      <alignment horizontal="justify" vertical="center" wrapText="1"/>
      <protection locked="0"/>
    </xf>
    <xf numFmtId="0" fontId="4" fillId="0" borderId="33" xfId="0" applyFont="1" applyFill="1" applyBorder="1" applyAlignment="1">
      <alignment horizontal="justify" vertical="center" wrapText="1"/>
    </xf>
    <xf numFmtId="165" fontId="3" fillId="0" borderId="26" xfId="0" applyNumberFormat="1" applyFont="1" applyFill="1" applyBorder="1" applyAlignment="1" applyProtection="1">
      <alignment horizontal="justify" vertical="center" wrapText="1"/>
      <protection locked="0"/>
    </xf>
    <xf numFmtId="165" fontId="3" fillId="0" borderId="24" xfId="0" applyNumberFormat="1" applyFont="1" applyFill="1" applyBorder="1" applyAlignment="1" applyProtection="1">
      <alignment horizontal="justify" vertical="center" wrapText="1"/>
      <protection locked="0"/>
    </xf>
    <xf numFmtId="165" fontId="3" fillId="0" borderId="27" xfId="0" applyNumberFormat="1" applyFont="1" applyFill="1" applyBorder="1" applyAlignment="1" applyProtection="1">
      <alignment horizontal="justify" vertical="center" wrapText="1"/>
      <protection locked="0"/>
    </xf>
    <xf numFmtId="165" fontId="3" fillId="0" borderId="27" xfId="0" applyNumberFormat="1" applyFont="1" applyFill="1" applyBorder="1" applyAlignment="1" applyProtection="1">
      <alignment horizontal="center" vertical="center" wrapText="1"/>
      <protection locked="0"/>
    </xf>
    <xf numFmtId="1" fontId="3" fillId="0" borderId="34" xfId="0" applyNumberFormat="1" applyFont="1" applyFill="1" applyBorder="1" applyAlignment="1">
      <alignment horizontal="center" vertical="center"/>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justify" vertical="center" wrapText="1"/>
      <protection locked="0"/>
    </xf>
    <xf numFmtId="0" fontId="2" fillId="0" borderId="67" xfId="0" applyFont="1" applyFill="1" applyBorder="1" applyAlignment="1">
      <alignment horizontal="center" vertical="center" wrapText="1"/>
    </xf>
    <xf numFmtId="1" fontId="3" fillId="0" borderId="67" xfId="0" applyNumberFormat="1" applyFont="1" applyFill="1" applyBorder="1" applyAlignment="1">
      <alignment horizontal="center" vertical="center"/>
    </xf>
    <xf numFmtId="9" fontId="15" fillId="0" borderId="67" xfId="0" applyNumberFormat="1" applyFont="1" applyFill="1" applyBorder="1" applyAlignment="1">
      <alignment horizontal="center" vertical="center"/>
    </xf>
    <xf numFmtId="1" fontId="5" fillId="0" borderId="67" xfId="0" applyNumberFormat="1" applyFont="1" applyFill="1" applyBorder="1" applyAlignment="1">
      <alignment horizontal="center" vertical="center" wrapText="1"/>
    </xf>
    <xf numFmtId="9" fontId="2" fillId="0" borderId="67" xfId="1" applyFont="1" applyFill="1" applyBorder="1" applyAlignment="1">
      <alignment horizontal="center" vertical="center"/>
    </xf>
    <xf numFmtId="1" fontId="12" fillId="0" borderId="67" xfId="0" applyNumberFormat="1" applyFont="1" applyFill="1" applyBorder="1" applyAlignment="1" applyProtection="1">
      <alignment horizontal="center" vertical="center" wrapText="1"/>
      <protection locked="0"/>
    </xf>
    <xf numFmtId="0" fontId="2" fillId="0" borderId="67" xfId="0" applyFont="1" applyFill="1" applyBorder="1" applyAlignment="1">
      <alignment horizontal="center" vertical="center"/>
    </xf>
    <xf numFmtId="3" fontId="4" fillId="0" borderId="67" xfId="3" applyNumberFormat="1" applyFont="1" applyFill="1" applyBorder="1" applyAlignment="1">
      <alignment horizontal="center" vertical="center"/>
    </xf>
    <xf numFmtId="0" fontId="4" fillId="0" borderId="67" xfId="0" applyFont="1" applyBorder="1" applyAlignment="1">
      <alignment horizontal="center" vertical="center" wrapText="1"/>
    </xf>
    <xf numFmtId="165" fontId="3" fillId="0" borderId="67" xfId="0" applyNumberFormat="1" applyFont="1" applyFill="1" applyBorder="1" applyAlignment="1" applyProtection="1">
      <alignment horizontal="center" vertical="center" wrapText="1"/>
      <protection locked="0"/>
    </xf>
    <xf numFmtId="0" fontId="2" fillId="0" borderId="67" xfId="0" applyFont="1" applyBorder="1" applyAlignment="1">
      <alignment horizontal="justify" vertical="center" wrapText="1"/>
    </xf>
    <xf numFmtId="14" fontId="2" fillId="0" borderId="67" xfId="0" applyNumberFormat="1" applyFont="1" applyBorder="1" applyAlignment="1">
      <alignment horizontal="center" vertical="center"/>
    </xf>
    <xf numFmtId="1" fontId="4" fillId="0" borderId="67" xfId="0" applyNumberFormat="1" applyFont="1" applyFill="1" applyBorder="1" applyAlignment="1" applyProtection="1">
      <alignment horizontal="center" vertical="center" wrapText="1"/>
    </xf>
    <xf numFmtId="9" fontId="3" fillId="0" borderId="67" xfId="1" applyFont="1" applyFill="1" applyBorder="1" applyAlignment="1">
      <alignment horizontal="center" vertical="center" wrapText="1"/>
    </xf>
    <xf numFmtId="0" fontId="4" fillId="0" borderId="67"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69"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justify" vertical="center" wrapText="1"/>
      <protection locked="0"/>
    </xf>
    <xf numFmtId="0" fontId="2" fillId="0" borderId="70" xfId="0" applyFont="1" applyFill="1" applyBorder="1" applyAlignment="1">
      <alignment horizontal="center" vertical="center" wrapText="1"/>
    </xf>
    <xf numFmtId="1" fontId="3" fillId="0" borderId="70" xfId="0" applyNumberFormat="1" applyFont="1" applyFill="1" applyBorder="1" applyAlignment="1">
      <alignment horizontal="center" vertical="center"/>
    </xf>
    <xf numFmtId="0" fontId="9" fillId="0" borderId="70" xfId="0" applyFont="1" applyFill="1" applyBorder="1" applyAlignment="1" applyProtection="1">
      <alignment horizontal="center" vertical="center" wrapText="1"/>
      <protection locked="0"/>
    </xf>
    <xf numFmtId="1" fontId="5" fillId="0" borderId="70" xfId="0" applyNumberFormat="1" applyFont="1" applyFill="1" applyBorder="1" applyAlignment="1">
      <alignment horizontal="center" vertical="center" wrapText="1"/>
    </xf>
    <xf numFmtId="0" fontId="3" fillId="0" borderId="70" xfId="0" applyFont="1" applyFill="1" applyBorder="1" applyAlignment="1" applyProtection="1">
      <alignment horizontal="justify" vertical="center" wrapText="1"/>
      <protection locked="0"/>
    </xf>
    <xf numFmtId="9" fontId="2" fillId="0" borderId="70" xfId="1" applyFont="1" applyFill="1" applyBorder="1" applyAlignment="1">
      <alignment horizontal="center" vertical="center"/>
    </xf>
    <xf numFmtId="1" fontId="12" fillId="0" borderId="70" xfId="0" applyNumberFormat="1" applyFont="1" applyFill="1" applyBorder="1" applyAlignment="1" applyProtection="1">
      <alignment horizontal="center" vertical="center" wrapText="1"/>
      <protection locked="0"/>
    </xf>
    <xf numFmtId="1" fontId="2" fillId="0" borderId="70" xfId="0" applyNumberFormat="1" applyFont="1" applyFill="1" applyBorder="1" applyAlignment="1" applyProtection="1">
      <alignment horizontal="center" vertical="center" wrapText="1"/>
      <protection locked="0"/>
    </xf>
    <xf numFmtId="0" fontId="2" fillId="0" borderId="70" xfId="0" applyFont="1" applyFill="1" applyBorder="1" applyAlignment="1">
      <alignment horizontal="center" vertical="center"/>
    </xf>
    <xf numFmtId="3" fontId="4" fillId="0" borderId="70" xfId="3" applyNumberFormat="1" applyFont="1" applyFill="1" applyBorder="1" applyAlignment="1">
      <alignment horizontal="center" vertical="center"/>
    </xf>
    <xf numFmtId="0" fontId="4" fillId="0" borderId="70" xfId="0" applyFont="1" applyBorder="1" applyAlignment="1">
      <alignment horizontal="center" vertical="center" wrapText="1"/>
    </xf>
    <xf numFmtId="165" fontId="3" fillId="0" borderId="70" xfId="0" applyNumberFormat="1" applyFont="1" applyFill="1" applyBorder="1" applyAlignment="1" applyProtection="1">
      <alignment horizontal="center" vertical="center" wrapText="1"/>
      <protection locked="0"/>
    </xf>
    <xf numFmtId="0" fontId="2" fillId="0" borderId="70" xfId="0" applyFont="1" applyBorder="1" applyAlignment="1">
      <alignment horizontal="justify" vertical="center" wrapText="1"/>
    </xf>
    <xf numFmtId="14" fontId="2" fillId="0" borderId="70" xfId="0" applyNumberFormat="1" applyFont="1" applyBorder="1" applyAlignment="1">
      <alignment horizontal="center" vertical="center"/>
    </xf>
    <xf numFmtId="1" fontId="4" fillId="0" borderId="70" xfId="0" applyNumberFormat="1" applyFont="1" applyFill="1" applyBorder="1" applyAlignment="1" applyProtection="1">
      <alignment horizontal="center" vertical="center" wrapText="1"/>
    </xf>
    <xf numFmtId="9" fontId="3" fillId="0" borderId="70" xfId="1" applyFont="1" applyFill="1" applyBorder="1" applyAlignment="1">
      <alignment horizontal="center" vertical="center" wrapText="1"/>
    </xf>
    <xf numFmtId="0" fontId="4" fillId="0" borderId="70" xfId="0" applyFont="1" applyFill="1" applyBorder="1" applyAlignment="1">
      <alignment horizontal="center" vertical="center" wrapText="1"/>
    </xf>
    <xf numFmtId="0" fontId="2" fillId="0" borderId="71" xfId="0" applyFont="1" applyFill="1" applyBorder="1" applyAlignment="1">
      <alignment horizontal="center" vertical="center"/>
    </xf>
    <xf numFmtId="165" fontId="3" fillId="0" borderId="15" xfId="0" applyNumberFormat="1" applyFont="1" applyFill="1" applyBorder="1" applyAlignment="1" applyProtection="1">
      <alignment horizontal="justify" vertical="center" wrapText="1"/>
      <protection locked="0"/>
    </xf>
    <xf numFmtId="3" fontId="4" fillId="10" borderId="10" xfId="0" applyNumberFormat="1" applyFont="1" applyFill="1" applyBorder="1" applyAlignment="1">
      <alignment vertical="center"/>
    </xf>
    <xf numFmtId="164" fontId="0" fillId="9" borderId="10" xfId="2" applyFont="1" applyFill="1" applyBorder="1" applyAlignment="1">
      <alignment horizontal="center" vertical="center"/>
    </xf>
    <xf numFmtId="0" fontId="5" fillId="0" borderId="10" xfId="0" applyNumberFormat="1" applyFont="1" applyFill="1" applyBorder="1" applyAlignment="1">
      <alignment horizontal="center" vertical="center"/>
    </xf>
    <xf numFmtId="1" fontId="5" fillId="0" borderId="10" xfId="0" applyNumberFormat="1"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2" fillId="0" borderId="11" xfId="0" applyFont="1" applyFill="1" applyBorder="1" applyAlignment="1">
      <alignment horizontal="justify" vertical="center" wrapText="1"/>
    </xf>
    <xf numFmtId="0" fontId="9" fillId="0" borderId="10" xfId="0" applyNumberFormat="1" applyFont="1" applyFill="1" applyBorder="1" applyAlignment="1">
      <alignment horizontal="center" vertical="center" wrapText="1"/>
    </xf>
    <xf numFmtId="164" fontId="4" fillId="11" borderId="10" xfId="2" applyFont="1" applyFill="1" applyBorder="1" applyAlignment="1">
      <alignment horizontal="center" vertical="center"/>
    </xf>
    <xf numFmtId="0" fontId="2" fillId="9" borderId="9" xfId="0" applyFont="1" applyFill="1" applyBorder="1" applyAlignment="1" applyProtection="1">
      <alignment horizontal="center" vertical="center"/>
      <protection locked="0"/>
    </xf>
    <xf numFmtId="0" fontId="2" fillId="17" borderId="9"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0" borderId="10" xfId="0" applyFont="1" applyBorder="1" applyAlignment="1">
      <alignment wrapText="1"/>
    </xf>
    <xf numFmtId="14" fontId="2" fillId="0" borderId="10" xfId="0" applyNumberFormat="1" applyFont="1" applyBorder="1" applyAlignment="1">
      <alignment horizontal="center" vertical="center" wrapText="1"/>
    </xf>
    <xf numFmtId="0" fontId="3" fillId="0" borderId="24" xfId="0" applyFont="1" applyFill="1" applyBorder="1" applyAlignment="1">
      <alignment horizontal="justify" vertical="center" wrapText="1"/>
    </xf>
    <xf numFmtId="0" fontId="3" fillId="0" borderId="24" xfId="0" applyFont="1" applyFill="1" applyBorder="1" applyAlignment="1">
      <alignment horizontal="center" vertical="center" wrapText="1"/>
    </xf>
    <xf numFmtId="14" fontId="2" fillId="0" borderId="3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1" fontId="4" fillId="0" borderId="13" xfId="0" applyNumberFormat="1" applyFont="1" applyFill="1" applyBorder="1" applyAlignment="1">
      <alignment horizontal="center" vertical="center"/>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justify" vertical="center" wrapText="1"/>
    </xf>
    <xf numFmtId="1" fontId="4" fillId="0" borderId="14"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0" fontId="4"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justify" vertical="center" wrapText="1"/>
    </xf>
    <xf numFmtId="1" fontId="4" fillId="0" borderId="15" xfId="0" applyNumberFormat="1" applyFont="1" applyFill="1" applyBorder="1" applyAlignment="1">
      <alignment horizontal="center" vertical="center"/>
    </xf>
    <xf numFmtId="0" fontId="4" fillId="0" borderId="15" xfId="0" applyFont="1" applyFill="1" applyBorder="1" applyAlignment="1" applyProtection="1">
      <alignment horizontal="center"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xf>
    <xf numFmtId="1" fontId="3" fillId="9" borderId="13"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1" fontId="3" fillId="9" borderId="14"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1" fontId="3" fillId="9" borderId="15" xfId="0" applyNumberFormat="1" applyFont="1" applyFill="1" applyBorder="1" applyAlignment="1" applyProtection="1">
      <alignment horizontal="center" vertical="center" wrapText="1"/>
      <protection locked="0"/>
    </xf>
    <xf numFmtId="14" fontId="2" fillId="0" borderId="15" xfId="0" applyNumberFormat="1"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1" xfId="0"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xf>
    <xf numFmtId="168" fontId="4" fillId="0" borderId="15"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168" fontId="4" fillId="0"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wrapText="1"/>
    </xf>
    <xf numFmtId="171" fontId="4" fillId="0" borderId="13" xfId="2" applyNumberFormat="1" applyFont="1" applyFill="1" applyBorder="1" applyAlignment="1">
      <alignment horizontal="right" vertical="center"/>
    </xf>
    <xf numFmtId="165" fontId="2" fillId="0" borderId="13"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68" fontId="2" fillId="0" borderId="13"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3" fillId="0" borderId="14" xfId="0" applyFont="1" applyFill="1" applyBorder="1"/>
    <xf numFmtId="171" fontId="4" fillId="0" borderId="14" xfId="2" applyNumberFormat="1" applyFont="1" applyFill="1" applyBorder="1" applyAlignment="1">
      <alignment horizontal="right" vertical="center"/>
    </xf>
    <xf numFmtId="0" fontId="3" fillId="0" borderId="14" xfId="0" applyFont="1" applyFill="1" applyBorder="1" applyAlignment="1">
      <alignment horizontal="justify" vertical="center" wrapText="1"/>
    </xf>
    <xf numFmtId="1" fontId="9" fillId="0" borderId="14" xfId="0" applyNumberFormat="1" applyFont="1" applyFill="1" applyBorder="1" applyAlignment="1">
      <alignment horizontal="center" vertical="center" wrapText="1"/>
    </xf>
    <xf numFmtId="168" fontId="2"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3" fillId="0" borderId="15" xfId="0" applyFont="1" applyFill="1" applyBorder="1"/>
    <xf numFmtId="171" fontId="4" fillId="0" borderId="15" xfId="2" applyNumberFormat="1" applyFont="1" applyFill="1" applyBorder="1" applyAlignment="1">
      <alignment horizontal="right" vertical="center"/>
    </xf>
    <xf numFmtId="1" fontId="9" fillId="0" borderId="15" xfId="0" applyNumberFormat="1" applyFont="1" applyFill="1" applyBorder="1" applyAlignment="1">
      <alignment horizontal="center" vertical="center" wrapText="1"/>
    </xf>
    <xf numFmtId="168" fontId="2" fillId="0" borderId="15"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166" fontId="4" fillId="0" borderId="13" xfId="0" applyNumberFormat="1" applyFont="1" applyFill="1" applyBorder="1" applyAlignment="1">
      <alignment horizontal="center" vertical="center"/>
    </xf>
    <xf numFmtId="44" fontId="4" fillId="0"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168" fontId="2" fillId="0" borderId="13" xfId="0" applyNumberFormat="1" applyFont="1" applyFill="1" applyBorder="1" applyAlignment="1">
      <alignment horizontal="center" vertical="center"/>
    </xf>
    <xf numFmtId="44" fontId="3" fillId="0" borderId="15" xfId="0" applyNumberFormat="1" applyFont="1" applyFill="1" applyBorder="1"/>
    <xf numFmtId="168" fontId="2" fillId="0" borderId="15" xfId="0" applyNumberFormat="1" applyFont="1" applyFill="1" applyBorder="1" applyAlignment="1">
      <alignment horizontal="center" vertical="center"/>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66" fontId="4" fillId="0" borderId="14" xfId="2" applyNumberFormat="1" applyFont="1" applyFill="1" applyBorder="1" applyAlignment="1">
      <alignment horizontal="center" vertical="center"/>
    </xf>
    <xf numFmtId="166" fontId="2" fillId="0" borderId="14" xfId="2" applyNumberFormat="1" applyFont="1" applyFill="1" applyBorder="1" applyAlignment="1">
      <alignment horizontal="center" vertical="center"/>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justify" vertical="center" wrapText="1"/>
      <protection locked="0"/>
    </xf>
    <xf numFmtId="1" fontId="3" fillId="0" borderId="24" xfId="0" applyNumberFormat="1" applyFont="1" applyFill="1" applyBorder="1" applyAlignment="1" applyProtection="1">
      <alignment horizontal="center" vertical="center" wrapText="1"/>
      <protection locked="0"/>
    </xf>
    <xf numFmtId="9" fontId="5" fillId="0" borderId="24" xfId="0" applyNumberFormat="1" applyFont="1" applyFill="1" applyBorder="1" applyAlignment="1">
      <alignment horizontal="center" vertical="center"/>
    </xf>
    <xf numFmtId="1" fontId="3" fillId="0" borderId="64" xfId="0" applyNumberFormat="1" applyFont="1" applyFill="1" applyBorder="1" applyAlignment="1">
      <alignment horizontal="center" vertical="center"/>
    </xf>
    <xf numFmtId="166" fontId="4" fillId="0" borderId="24" xfId="2" applyNumberFormat="1" applyFont="1" applyFill="1" applyBorder="1" applyAlignment="1">
      <alignment horizontal="center" vertical="center"/>
    </xf>
    <xf numFmtId="166" fontId="2" fillId="0" borderId="24" xfId="2" applyNumberFormat="1" applyFont="1" applyFill="1" applyBorder="1" applyAlignment="1">
      <alignment horizontal="center" vertical="center"/>
    </xf>
    <xf numFmtId="14" fontId="2" fillId="0" borderId="34" xfId="0" applyNumberFormat="1" applyFont="1" applyFill="1" applyBorder="1" applyAlignment="1">
      <alignment horizontal="center" vertical="center"/>
    </xf>
    <xf numFmtId="3" fontId="2" fillId="0" borderId="72" xfId="0" applyNumberFormat="1" applyFont="1" applyFill="1" applyBorder="1" applyAlignment="1">
      <alignment horizontal="center" vertical="center"/>
    </xf>
    <xf numFmtId="9" fontId="3" fillId="0" borderId="34" xfId="1" applyFont="1" applyFill="1" applyBorder="1" applyAlignment="1">
      <alignment horizontal="center" vertical="center" wrapText="1"/>
    </xf>
    <xf numFmtId="0" fontId="4" fillId="0" borderId="34" xfId="0" applyFont="1" applyFill="1" applyBorder="1" applyAlignment="1">
      <alignment horizontal="center" vertical="center" wrapText="1"/>
    </xf>
    <xf numFmtId="165" fontId="3" fillId="0" borderId="34" xfId="0" applyNumberFormat="1" applyFont="1" applyFill="1" applyBorder="1" applyAlignment="1" applyProtection="1">
      <alignment horizontal="center" vertical="center" wrapText="1"/>
      <protection locked="0"/>
    </xf>
    <xf numFmtId="3" fontId="2" fillId="0" borderId="41" xfId="0" applyNumberFormat="1" applyFont="1" applyFill="1" applyBorder="1" applyAlignment="1">
      <alignment horizontal="center" vertical="center"/>
    </xf>
    <xf numFmtId="14" fontId="2" fillId="0" borderId="3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0" fontId="3" fillId="0" borderId="1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vertical="center" wrapText="1"/>
      <protection locked="0"/>
    </xf>
    <xf numFmtId="0" fontId="4" fillId="0" borderId="10" xfId="0" applyFont="1" applyFill="1" applyBorder="1" applyAlignment="1">
      <alignment horizontal="center" vertical="center"/>
    </xf>
    <xf numFmtId="166" fontId="4" fillId="0" borderId="10" xfId="2" applyNumberFormat="1" applyFont="1" applyFill="1" applyBorder="1" applyAlignment="1">
      <alignment horizontal="center" vertical="center"/>
    </xf>
    <xf numFmtId="166" fontId="2" fillId="0" borderId="10" xfId="2" applyNumberFormat="1" applyFont="1" applyFill="1" applyBorder="1" applyAlignment="1">
      <alignment horizontal="center" vertical="center"/>
    </xf>
    <xf numFmtId="0" fontId="9"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9" xfId="0" applyFont="1" applyFill="1" applyBorder="1" applyAlignment="1" applyProtection="1">
      <alignment vertical="center" wrapText="1"/>
      <protection locked="0"/>
    </xf>
    <xf numFmtId="0" fontId="3" fillId="9"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9" fontId="3" fillId="0" borderId="10" xfId="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protection locked="0"/>
    </xf>
    <xf numFmtId="1" fontId="2" fillId="0" borderId="10" xfId="0" applyNumberFormat="1" applyFont="1" applyFill="1" applyBorder="1" applyAlignment="1" applyProtection="1">
      <alignment vertical="center" wrapText="1"/>
      <protection locked="0"/>
    </xf>
    <xf numFmtId="3" fontId="2" fillId="0" borderId="10" xfId="2" applyNumberFormat="1" applyFont="1" applyFill="1" applyBorder="1" applyAlignment="1">
      <alignment vertical="center"/>
    </xf>
    <xf numFmtId="14" fontId="3" fillId="0" borderId="10" xfId="0" applyNumberFormat="1" applyFont="1" applyFill="1" applyBorder="1" applyAlignment="1">
      <alignment horizontal="center" vertical="center"/>
    </xf>
    <xf numFmtId="168" fontId="3" fillId="0" borderId="10" xfId="0" applyNumberFormat="1" applyFont="1" applyBorder="1" applyAlignment="1">
      <alignment horizontal="center" vertical="center"/>
    </xf>
    <xf numFmtId="0" fontId="2" fillId="0" borderId="9" xfId="0" applyFont="1" applyBorder="1" applyAlignment="1">
      <alignment horizontal="center" vertical="center" wrapText="1"/>
    </xf>
    <xf numFmtId="0" fontId="4" fillId="0" borderId="10" xfId="0" applyFont="1" applyFill="1" applyBorder="1" applyAlignment="1" applyProtection="1">
      <alignment horizontal="justify" vertical="center" wrapText="1"/>
    </xf>
    <xf numFmtId="1" fontId="2" fillId="0" borderId="10" xfId="0" applyNumberFormat="1" applyFont="1" applyFill="1" applyBorder="1" applyAlignment="1">
      <alignment horizontal="center" vertical="center"/>
    </xf>
    <xf numFmtId="0" fontId="3" fillId="0" borderId="13"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justify" vertical="center" wrapText="1"/>
    </xf>
    <xf numFmtId="0" fontId="4" fillId="0" borderId="22" xfId="0" applyFont="1" applyFill="1" applyBorder="1" applyAlignment="1" applyProtection="1">
      <alignment horizontal="center" vertical="center" wrapText="1"/>
    </xf>
    <xf numFmtId="0" fontId="4" fillId="0" borderId="10" xfId="0" applyFont="1" applyFill="1" applyBorder="1" applyAlignment="1">
      <alignment horizontal="justify" vertical="center"/>
    </xf>
    <xf numFmtId="0" fontId="3" fillId="9" borderId="13" xfId="0" applyFont="1" applyFill="1" applyBorder="1" applyAlignment="1" applyProtection="1">
      <alignment horizontal="justify" vertical="center" wrapText="1"/>
    </xf>
    <xf numFmtId="0" fontId="4"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9" borderId="15" xfId="0" applyFont="1" applyFill="1" applyBorder="1" applyAlignment="1" applyProtection="1">
      <alignment horizontal="justify"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xf>
    <xf numFmtId="177" fontId="2" fillId="0" borderId="26" xfId="0" applyNumberFormat="1" applyFont="1" applyBorder="1" applyAlignment="1">
      <alignment horizontal="center" vertical="center"/>
    </xf>
    <xf numFmtId="177" fontId="19" fillId="0" borderId="26" xfId="0" applyNumberFormat="1" applyFont="1" applyBorder="1" applyAlignment="1">
      <alignment horizontal="center" vertical="center"/>
    </xf>
    <xf numFmtId="176" fontId="4" fillId="0" borderId="13"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xf numFmtId="0" fontId="4" fillId="0" borderId="18" xfId="0" applyFont="1" applyBorder="1" applyAlignment="1"/>
    <xf numFmtId="0" fontId="4" fillId="0" borderId="19" xfId="0" applyFont="1" applyBorder="1" applyAlignment="1">
      <alignment horizontal="center" vertical="center" wrapText="1"/>
    </xf>
    <xf numFmtId="0" fontId="4" fillId="0" borderId="14" xfId="0" applyFont="1" applyBorder="1" applyAlignment="1">
      <alignment horizontal="center" vertical="center"/>
    </xf>
    <xf numFmtId="177" fontId="2" fillId="0" borderId="24" xfId="0" applyNumberFormat="1" applyFont="1" applyBorder="1" applyAlignment="1">
      <alignment horizontal="center" vertical="center"/>
    </xf>
    <xf numFmtId="177" fontId="19" fillId="0" borderId="24" xfId="0" applyNumberFormat="1" applyFont="1" applyBorder="1" applyAlignment="1">
      <alignment horizontal="center" vertical="center"/>
    </xf>
    <xf numFmtId="0" fontId="4" fillId="0" borderId="14" xfId="0" applyFont="1" applyBorder="1" applyAlignment="1">
      <alignment horizontal="justify" vertical="center" wrapText="1"/>
    </xf>
    <xf numFmtId="176" fontId="4" fillId="0" borderId="14"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xf numFmtId="0" fontId="4" fillId="0" borderId="20" xfId="0" applyFont="1" applyBorder="1" applyAlignment="1"/>
    <xf numFmtId="0" fontId="4" fillId="0" borderId="21" xfId="0" applyFont="1" applyBorder="1" applyAlignment="1">
      <alignment horizontal="center" vertical="center" wrapText="1"/>
    </xf>
    <xf numFmtId="0" fontId="4" fillId="0" borderId="15" xfId="0" applyFont="1" applyBorder="1" applyAlignment="1">
      <alignment horizontal="center" vertical="center"/>
    </xf>
    <xf numFmtId="177" fontId="2" fillId="0" borderId="27" xfId="0" applyNumberFormat="1" applyFont="1" applyBorder="1" applyAlignment="1">
      <alignment horizontal="center" vertical="center"/>
    </xf>
    <xf numFmtId="177" fontId="19" fillId="0" borderId="27" xfId="0" applyNumberFormat="1" applyFont="1" applyBorder="1" applyAlignment="1">
      <alignment horizontal="center" vertical="center"/>
    </xf>
    <xf numFmtId="176" fontId="4" fillId="0" borderId="15"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xf numFmtId="0" fontId="4" fillId="0" borderId="22" xfId="0" applyFont="1" applyBorder="1" applyAlignment="1"/>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12" borderId="10" xfId="0" applyFont="1" applyFill="1" applyBorder="1" applyAlignment="1">
      <alignment horizontal="center" vertical="center" wrapText="1"/>
    </xf>
    <xf numFmtId="0" fontId="4" fillId="12" borderId="10" xfId="0" applyFont="1" applyFill="1" applyBorder="1" applyAlignment="1">
      <alignment horizontal="center" vertical="center"/>
    </xf>
    <xf numFmtId="0" fontId="9" fillId="12" borderId="10" xfId="0" applyFont="1" applyFill="1" applyBorder="1" applyAlignment="1">
      <alignment horizontal="center" vertical="center"/>
    </xf>
    <xf numFmtId="0" fontId="9" fillId="0" borderId="10" xfId="0" applyFont="1" applyBorder="1" applyAlignment="1">
      <alignment horizontal="center" vertical="center"/>
    </xf>
    <xf numFmtId="9" fontId="4" fillId="0" borderId="10"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19"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4" fillId="0" borderId="10" xfId="0" applyFont="1" applyBorder="1" applyAlignment="1"/>
    <xf numFmtId="0" fontId="4" fillId="0" borderId="11" xfId="0" applyFont="1" applyBorder="1" applyAlignment="1"/>
    <xf numFmtId="0" fontId="15" fillId="12" borderId="10" xfId="0" applyFont="1" applyFill="1" applyBorder="1" applyAlignment="1">
      <alignment horizontal="center" vertical="center"/>
    </xf>
    <xf numFmtId="177" fontId="19" fillId="12"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wrapText="1"/>
    </xf>
    <xf numFmtId="0" fontId="4" fillId="9" borderId="13" xfId="0" applyFont="1" applyFill="1" applyBorder="1" applyAlignment="1" applyProtection="1">
      <alignment horizontal="justify" vertical="center" wrapText="1"/>
    </xf>
    <xf numFmtId="1" fontId="3" fillId="0" borderId="15" xfId="0" applyNumberFormat="1" applyFont="1" applyFill="1" applyBorder="1" applyAlignment="1">
      <alignment horizontal="center" vertical="center" wrapText="1"/>
    </xf>
    <xf numFmtId="0" fontId="4" fillId="9" borderId="14" xfId="0" applyFont="1" applyFill="1" applyBorder="1" applyAlignment="1" applyProtection="1">
      <alignment horizontal="justify" vertical="center"/>
    </xf>
    <xf numFmtId="0" fontId="4" fillId="9" borderId="14" xfId="0" applyFont="1" applyFill="1" applyBorder="1" applyAlignment="1" applyProtection="1">
      <alignment horizontal="justify" vertical="center" wrapText="1"/>
    </xf>
    <xf numFmtId="1" fontId="3" fillId="0" borderId="13" xfId="0" applyNumberFormat="1" applyFont="1" applyFill="1" applyBorder="1" applyAlignment="1">
      <alignment horizontal="justify" vertical="center" wrapText="1"/>
    </xf>
    <xf numFmtId="1" fontId="3" fillId="0" borderId="15" xfId="0" applyNumberFormat="1" applyFont="1" applyFill="1" applyBorder="1" applyAlignment="1">
      <alignment horizontal="justify" vertical="center" wrapText="1"/>
    </xf>
    <xf numFmtId="0" fontId="2" fillId="0" borderId="2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justify" vertical="center" wrapText="1"/>
      <protection locked="0"/>
    </xf>
    <xf numFmtId="1" fontId="2" fillId="0" borderId="27" xfId="0" applyNumberFormat="1"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5" fillId="0" borderId="45" xfId="0" applyFont="1" applyFill="1" applyBorder="1" applyAlignment="1">
      <alignment horizontal="center" vertical="center"/>
    </xf>
    <xf numFmtId="1" fontId="5" fillId="0" borderId="46" xfId="0" applyNumberFormat="1" applyFont="1" applyFill="1" applyBorder="1" applyAlignment="1">
      <alignment horizontal="center" vertical="center" wrapText="1"/>
    </xf>
    <xf numFmtId="0" fontId="3" fillId="0" borderId="27" xfId="0" applyFont="1" applyFill="1" applyBorder="1" applyAlignment="1" applyProtection="1">
      <alignment horizontal="justify" vertical="center" wrapText="1"/>
      <protection locked="0"/>
    </xf>
    <xf numFmtId="0" fontId="2" fillId="0" borderId="46" xfId="0" applyFont="1" applyFill="1" applyBorder="1" applyAlignment="1" applyProtection="1">
      <alignment horizontal="center" vertical="center" wrapText="1"/>
      <protection locked="0"/>
    </xf>
    <xf numFmtId="0" fontId="2" fillId="0" borderId="27" xfId="0" applyFont="1" applyFill="1" applyBorder="1" applyAlignment="1">
      <alignment horizontal="center" vertical="center"/>
    </xf>
    <xf numFmtId="3" fontId="2" fillId="0" borderId="27" xfId="2" applyNumberFormat="1" applyFont="1" applyFill="1" applyBorder="1" applyAlignment="1">
      <alignment horizontal="center" vertical="center"/>
    </xf>
    <xf numFmtId="165" fontId="3" fillId="0" borderId="27" xfId="0" applyNumberFormat="1" applyFont="1" applyFill="1" applyBorder="1" applyAlignment="1" applyProtection="1">
      <alignment horizontal="center" vertical="center" wrapText="1"/>
      <protection locked="0"/>
    </xf>
    <xf numFmtId="1" fontId="5" fillId="0" borderId="27"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1" xfId="0" applyFont="1" applyFill="1" applyBorder="1" applyAlignment="1" applyProtection="1">
      <alignment horizontal="center" vertical="center" wrapText="1"/>
      <protection locked="0"/>
    </xf>
    <xf numFmtId="0" fontId="5" fillId="0" borderId="47" xfId="0" applyFont="1" applyFill="1" applyBorder="1" applyAlignment="1">
      <alignment horizontal="center" vertical="center"/>
    </xf>
    <xf numFmtId="1" fontId="5" fillId="0" borderId="48" xfId="0" applyNumberFormat="1" applyFont="1" applyFill="1" applyBorder="1" applyAlignment="1">
      <alignment horizontal="center" vertical="center" wrapText="1"/>
    </xf>
    <xf numFmtId="1" fontId="2" fillId="0" borderId="49" xfId="0" applyNumberFormat="1"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justify" vertical="center" wrapText="1"/>
      <protection locked="0"/>
    </xf>
    <xf numFmtId="1" fontId="2" fillId="0" borderId="26" xfId="0" applyNumberFormat="1"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5" fillId="0" borderId="51" xfId="0" applyFont="1" applyFill="1" applyBorder="1" applyAlignment="1">
      <alignment horizontal="center" vertical="center"/>
    </xf>
    <xf numFmtId="1" fontId="5" fillId="0" borderId="52" xfId="0" applyNumberFormat="1" applyFont="1" applyFill="1" applyBorder="1" applyAlignment="1">
      <alignment horizontal="center" vertical="center" wrapText="1"/>
    </xf>
    <xf numFmtId="0" fontId="3" fillId="0" borderId="26"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center" vertical="center" wrapText="1"/>
      <protection locked="0"/>
    </xf>
    <xf numFmtId="3" fontId="2" fillId="0" borderId="26" xfId="2" applyNumberFormat="1" applyFont="1" applyFill="1" applyBorder="1" applyAlignment="1">
      <alignment horizontal="center" vertical="center"/>
    </xf>
    <xf numFmtId="0" fontId="2" fillId="0" borderId="28" xfId="0" applyFont="1" applyFill="1" applyBorder="1" applyAlignment="1">
      <alignment horizontal="center" vertical="center"/>
    </xf>
    <xf numFmtId="9" fontId="5" fillId="0" borderId="26" xfId="0" applyNumberFormat="1" applyFont="1" applyFill="1" applyBorder="1" applyAlignment="1">
      <alignment horizontal="center" vertical="center"/>
    </xf>
    <xf numFmtId="0" fontId="9" fillId="0" borderId="26" xfId="0" applyFont="1" applyFill="1" applyBorder="1" applyAlignment="1" applyProtection="1">
      <alignment horizontal="center" vertical="center" wrapText="1"/>
      <protection locked="0"/>
    </xf>
    <xf numFmtId="0" fontId="4" fillId="0" borderId="26" xfId="0" applyFont="1" applyFill="1" applyBorder="1" applyAlignment="1">
      <alignment horizontal="center" vertical="center" wrapText="1"/>
    </xf>
    <xf numFmtId="165" fontId="3" fillId="0" borderId="50" xfId="0" applyNumberFormat="1" applyFont="1" applyFill="1" applyBorder="1" applyAlignment="1" applyProtection="1">
      <alignment horizontal="center" vertical="center" wrapText="1"/>
      <protection locked="0"/>
    </xf>
    <xf numFmtId="0" fontId="4" fillId="0" borderId="41" xfId="0" applyFont="1" applyBorder="1" applyAlignment="1">
      <alignment horizontal="center" vertical="center"/>
    </xf>
    <xf numFmtId="0" fontId="9" fillId="0" borderId="41" xfId="0" applyFont="1" applyBorder="1" applyAlignment="1">
      <alignment horizontal="center" vertical="center"/>
    </xf>
    <xf numFmtId="0" fontId="4" fillId="0" borderId="41" xfId="0" applyFont="1" applyBorder="1" applyAlignment="1">
      <alignment horizontal="justify" vertical="center" wrapText="1"/>
    </xf>
    <xf numFmtId="14" fontId="4" fillId="0" borderId="41" xfId="0" applyNumberFormat="1" applyFont="1" applyFill="1" applyBorder="1" applyAlignment="1">
      <alignment horizontal="center" vertical="center" wrapText="1"/>
    </xf>
    <xf numFmtId="1" fontId="4" fillId="0" borderId="41" xfId="0" applyNumberFormat="1" applyFont="1" applyFill="1" applyBorder="1" applyAlignment="1" applyProtection="1">
      <alignment horizontal="center" vertical="center" wrapText="1"/>
    </xf>
    <xf numFmtId="9" fontId="2" fillId="0" borderId="41" xfId="0" applyNumberFormat="1" applyFont="1" applyBorder="1" applyAlignment="1">
      <alignment horizontal="center" vertical="center"/>
    </xf>
    <xf numFmtId="0" fontId="2" fillId="0" borderId="73" xfId="0" applyFont="1" applyFill="1" applyBorder="1" applyAlignment="1">
      <alignment horizontal="center" vertical="center" wrapText="1"/>
    </xf>
    <xf numFmtId="0" fontId="9" fillId="0" borderId="24" xfId="0"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wrapText="1"/>
    </xf>
    <xf numFmtId="165" fontId="3" fillId="0" borderId="40" xfId="0" applyNumberFormat="1" applyFont="1" applyFill="1" applyBorder="1" applyAlignment="1" applyProtection="1">
      <alignment horizontal="center" vertical="center" wrapText="1"/>
      <protection locked="0"/>
    </xf>
    <xf numFmtId="0" fontId="4" fillId="0" borderId="7"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Alignment="1">
      <alignment horizontal="justify" vertical="center" wrapText="1"/>
    </xf>
    <xf numFmtId="14" fontId="4" fillId="0" borderId="7" xfId="0" applyNumberFormat="1" applyFont="1" applyFill="1" applyBorder="1" applyAlignment="1">
      <alignment horizontal="center" vertical="center" wrapText="1"/>
    </xf>
    <xf numFmtId="14" fontId="4" fillId="0" borderId="39" xfId="0" applyNumberFormat="1" applyFont="1" applyFill="1" applyBorder="1" applyAlignment="1">
      <alignment horizontal="center" vertical="center" wrapText="1"/>
    </xf>
    <xf numFmtId="1" fontId="4" fillId="0" borderId="40" xfId="0" applyNumberFormat="1" applyFont="1" applyFill="1" applyBorder="1" applyAlignment="1" applyProtection="1">
      <alignment horizontal="center" vertical="center" wrapText="1"/>
    </xf>
    <xf numFmtId="9" fontId="2"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74" xfId="0" applyFont="1" applyBorder="1" applyAlignment="1">
      <alignment horizontal="center" vertical="center"/>
    </xf>
    <xf numFmtId="0" fontId="9" fillId="0" borderId="74" xfId="0" applyFont="1" applyBorder="1" applyAlignment="1">
      <alignment horizontal="center" vertical="center"/>
    </xf>
    <xf numFmtId="0" fontId="4" fillId="0" borderId="74" xfId="0" applyFont="1" applyBorder="1" applyAlignment="1">
      <alignment horizontal="justify" vertical="center" wrapText="1"/>
    </xf>
    <xf numFmtId="14" fontId="4" fillId="0" borderId="74" xfId="0" applyNumberFormat="1" applyFont="1" applyFill="1" applyBorder="1" applyAlignment="1">
      <alignment horizontal="center" vertical="center" wrapText="1"/>
    </xf>
    <xf numFmtId="14" fontId="4" fillId="0" borderId="75" xfId="0" applyNumberFormat="1" applyFont="1" applyFill="1" applyBorder="1" applyAlignment="1">
      <alignment horizontal="center" vertical="center" wrapText="1"/>
    </xf>
    <xf numFmtId="1" fontId="4" fillId="0" borderId="74" xfId="0" applyNumberFormat="1" applyFont="1" applyFill="1" applyBorder="1" applyAlignment="1" applyProtection="1">
      <alignment horizontal="center" vertical="center" wrapText="1"/>
    </xf>
    <xf numFmtId="9" fontId="2" fillId="0" borderId="74" xfId="0" applyNumberFormat="1" applyFont="1" applyBorder="1" applyAlignment="1">
      <alignment horizontal="center" vertical="center"/>
    </xf>
    <xf numFmtId="0" fontId="4" fillId="0" borderId="74" xfId="0" applyFont="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xf>
    <xf numFmtId="0" fontId="4" fillId="0" borderId="1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4" fillId="0" borderId="14" xfId="0" applyFont="1" applyFill="1" applyBorder="1" applyAlignment="1">
      <alignment horizontal="center" vertical="center" wrapText="1"/>
    </xf>
    <xf numFmtId="165" fontId="3" fillId="0" borderId="56" xfId="0" applyNumberFormat="1" applyFont="1" applyFill="1" applyBorder="1" applyAlignment="1" applyProtection="1">
      <alignment horizontal="center" vertical="center" wrapText="1"/>
      <protection locked="0"/>
    </xf>
    <xf numFmtId="9" fontId="2" fillId="0" borderId="0" xfId="0" applyNumberFormat="1" applyFont="1" applyAlignment="1">
      <alignment horizontal="center" vertical="center"/>
    </xf>
    <xf numFmtId="0" fontId="4" fillId="0" borderId="7" xfId="0" applyFont="1" applyBorder="1" applyAlignment="1">
      <alignment horizontal="justify" vertical="center" wrapText="1"/>
    </xf>
    <xf numFmtId="1" fontId="4" fillId="0" borderId="7" xfId="0" applyNumberFormat="1" applyFont="1" applyFill="1" applyBorder="1" applyAlignment="1" applyProtection="1">
      <alignment horizontal="center" vertical="center" wrapText="1"/>
    </xf>
    <xf numFmtId="0" fontId="2" fillId="0" borderId="78" xfId="0" applyFont="1" applyFill="1" applyBorder="1" applyAlignment="1">
      <alignment horizontal="center" vertical="center" wrapText="1"/>
    </xf>
    <xf numFmtId="1" fontId="3" fillId="0" borderId="27" xfId="0" applyNumberFormat="1" applyFont="1" applyFill="1" applyBorder="1" applyAlignment="1">
      <alignment horizontal="center" vertical="center"/>
    </xf>
    <xf numFmtId="0" fontId="2" fillId="0" borderId="27" xfId="0" applyFont="1" applyFill="1" applyBorder="1" applyAlignment="1" applyProtection="1">
      <alignment horizontal="center" vertical="center" wrapText="1"/>
      <protection locked="0"/>
    </xf>
    <xf numFmtId="0" fontId="2" fillId="0" borderId="27" xfId="0" applyFont="1" applyFill="1" applyBorder="1" applyAlignment="1">
      <alignment horizontal="center" vertical="center"/>
    </xf>
    <xf numFmtId="0" fontId="4" fillId="0" borderId="15" xfId="0" applyFont="1" applyFill="1" applyBorder="1" applyAlignment="1">
      <alignment horizontal="center" vertical="center" wrapText="1"/>
    </xf>
    <xf numFmtId="165" fontId="3" fillId="0" borderId="79" xfId="0" applyNumberFormat="1" applyFont="1" applyFill="1" applyBorder="1" applyAlignment="1" applyProtection="1">
      <alignment horizontal="center" vertical="center" wrapText="1"/>
      <protection locked="0"/>
    </xf>
    <xf numFmtId="9" fontId="2" fillId="0" borderId="75" xfId="0" applyNumberFormat="1" applyFont="1" applyBorder="1" applyAlignment="1">
      <alignment horizontal="center" vertical="center"/>
    </xf>
    <xf numFmtId="9" fontId="4" fillId="0" borderId="0" xfId="0" applyNumberFormat="1" applyFont="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center"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2" fillId="0" borderId="0" xfId="0" applyFont="1" applyAlignment="1">
      <alignment horizontal="center" vertical="center" wrapText="1"/>
    </xf>
    <xf numFmtId="0" fontId="4" fillId="0" borderId="82" xfId="0" applyFont="1" applyBorder="1" applyAlignment="1">
      <alignment horizontal="center" vertical="center"/>
    </xf>
    <xf numFmtId="0" fontId="9" fillId="0" borderId="82" xfId="0" applyFont="1" applyBorder="1" applyAlignment="1">
      <alignment horizontal="center" vertical="center"/>
    </xf>
    <xf numFmtId="0" fontId="4" fillId="0" borderId="83" xfId="0" applyFont="1" applyBorder="1" applyAlignment="1">
      <alignment horizontal="justify" vertical="center" wrapText="1"/>
    </xf>
    <xf numFmtId="14" fontId="4" fillId="0" borderId="82" xfId="0" applyNumberFormat="1" applyFont="1" applyFill="1" applyBorder="1" applyAlignment="1">
      <alignment horizontal="center" vertical="center" wrapText="1"/>
    </xf>
    <xf numFmtId="1" fontId="4" fillId="0" borderId="82" xfId="0" applyNumberFormat="1" applyFont="1" applyFill="1" applyBorder="1" applyAlignment="1" applyProtection="1">
      <alignment horizontal="center" vertical="center" wrapText="1"/>
    </xf>
    <xf numFmtId="9" fontId="2" fillId="0" borderId="82" xfId="0" applyNumberFormat="1" applyFont="1" applyBorder="1" applyAlignment="1">
      <alignment horizontal="center" vertical="center"/>
    </xf>
    <xf numFmtId="0" fontId="4" fillId="0" borderId="82" xfId="0" applyFont="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xf>
    <xf numFmtId="0" fontId="4" fillId="0" borderId="72" xfId="0" applyFont="1" applyBorder="1" applyAlignment="1">
      <alignment horizontal="center" vertical="center"/>
    </xf>
    <xf numFmtId="0" fontId="9" fillId="0" borderId="72" xfId="0" applyFont="1" applyBorder="1" applyAlignment="1">
      <alignment horizontal="center" vertical="center"/>
    </xf>
    <xf numFmtId="0" fontId="4" fillId="0" borderId="72" xfId="0" applyFont="1" applyBorder="1" applyAlignment="1">
      <alignment horizontal="justify" vertical="center" wrapText="1"/>
    </xf>
    <xf numFmtId="14" fontId="4" fillId="0" borderId="72" xfId="0" applyNumberFormat="1" applyFont="1" applyFill="1" applyBorder="1" applyAlignment="1">
      <alignment horizontal="center" vertical="center" wrapText="1"/>
    </xf>
    <xf numFmtId="1" fontId="4" fillId="0" borderId="72" xfId="0" applyNumberFormat="1" applyFont="1" applyFill="1" applyBorder="1" applyAlignment="1" applyProtection="1">
      <alignment horizontal="center" vertical="center" wrapText="1"/>
    </xf>
    <xf numFmtId="9" fontId="4" fillId="0" borderId="0" xfId="0" applyNumberFormat="1" applyFont="1" applyFill="1" applyAlignment="1">
      <alignment horizontal="center" vertical="center"/>
    </xf>
    <xf numFmtId="0" fontId="4" fillId="0" borderId="72" xfId="0" applyFont="1" applyBorder="1" applyAlignment="1">
      <alignment horizontal="center" vertical="center" wrapText="1"/>
    </xf>
    <xf numFmtId="0" fontId="2" fillId="0" borderId="58" xfId="0" applyFont="1" applyFill="1" applyBorder="1" applyAlignment="1">
      <alignment horizontal="center" vertical="center" wrapText="1"/>
    </xf>
    <xf numFmtId="9" fontId="4" fillId="0" borderId="41" xfId="0" applyNumberFormat="1" applyFont="1" applyFill="1" applyBorder="1" applyAlignment="1">
      <alignment horizontal="center" vertical="center"/>
    </xf>
    <xf numFmtId="0" fontId="4" fillId="0" borderId="0" xfId="0" applyFont="1" applyAlignment="1">
      <alignment horizontal="center" vertical="center" wrapText="1"/>
    </xf>
    <xf numFmtId="1" fontId="2" fillId="0" borderId="27" xfId="0" applyNumberFormat="1" applyFont="1" applyFill="1" applyBorder="1" applyAlignment="1" applyProtection="1">
      <alignment horizontal="center" vertical="center" wrapText="1"/>
      <protection locked="0"/>
    </xf>
    <xf numFmtId="9" fontId="5" fillId="0" borderId="27" xfId="0" applyNumberFormat="1" applyFont="1" applyFill="1" applyBorder="1" applyAlignment="1">
      <alignment horizontal="center" vertical="center"/>
    </xf>
    <xf numFmtId="1" fontId="5" fillId="0" borderId="27" xfId="0" applyNumberFormat="1" applyFont="1" applyFill="1" applyBorder="1" applyAlignment="1">
      <alignment horizontal="center" vertical="center" wrapText="1"/>
    </xf>
    <xf numFmtId="0" fontId="3" fillId="0" borderId="27" xfId="0" applyFont="1" applyFill="1" applyBorder="1" applyAlignment="1" applyProtection="1">
      <alignment horizontal="justify" vertical="center" wrapText="1"/>
      <protection locked="0"/>
    </xf>
    <xf numFmtId="0" fontId="4" fillId="0" borderId="27" xfId="0" applyFont="1" applyFill="1" applyBorder="1" applyAlignment="1">
      <alignment horizontal="center" vertical="center" wrapText="1"/>
    </xf>
    <xf numFmtId="0" fontId="9" fillId="0" borderId="86" xfId="0" applyFont="1" applyBorder="1" applyAlignment="1">
      <alignment horizontal="center" vertical="center"/>
    </xf>
    <xf numFmtId="0" fontId="4" fillId="0" borderId="87" xfId="0" applyFont="1" applyBorder="1" applyAlignment="1">
      <alignment horizontal="justify" vertical="center" wrapText="1"/>
    </xf>
    <xf numFmtId="9" fontId="4" fillId="0" borderId="74" xfId="0" applyNumberFormat="1" applyFont="1" applyFill="1" applyBorder="1" applyAlignment="1">
      <alignment horizontal="center" vertical="center"/>
    </xf>
    <xf numFmtId="0" fontId="4" fillId="0" borderId="76" xfId="0" applyFont="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protection locked="0"/>
    </xf>
    <xf numFmtId="1" fontId="3" fillId="0" borderId="13" xfId="1" applyNumberFormat="1"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wrapText="1"/>
      <protection locked="0"/>
    </xf>
    <xf numFmtId="9" fontId="3" fillId="0" borderId="13" xfId="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3" fontId="3" fillId="0" borderId="13" xfId="3" applyNumberFormat="1" applyFont="1" applyFill="1" applyBorder="1" applyAlignment="1" applyProtection="1">
      <alignment horizontal="center" vertical="center"/>
      <protection locked="0"/>
    </xf>
    <xf numFmtId="164" fontId="3" fillId="0" borderId="13" xfId="11"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wrapText="1"/>
      <protection locked="0"/>
    </xf>
    <xf numFmtId="14" fontId="3" fillId="0" borderId="13"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8"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protection locked="0"/>
    </xf>
    <xf numFmtId="1" fontId="3" fillId="0" borderId="15" xfId="1" applyNumberFormat="1" applyFont="1" applyFill="1" applyBorder="1" applyAlignment="1" applyProtection="1">
      <alignment horizontal="center" vertical="center"/>
      <protection locked="0"/>
    </xf>
    <xf numFmtId="1" fontId="5" fillId="0" borderId="15" xfId="0" applyNumberFormat="1" applyFont="1" applyFill="1" applyBorder="1" applyAlignment="1" applyProtection="1">
      <alignment horizontal="center" vertical="center" wrapText="1"/>
      <protection locked="0"/>
    </xf>
    <xf numFmtId="9" fontId="3" fillId="0" borderId="15" xfId="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3" fontId="3" fillId="0" borderId="15" xfId="3" applyNumberFormat="1" applyFont="1" applyFill="1" applyBorder="1" applyAlignment="1" applyProtection="1">
      <alignment horizontal="center" vertical="center"/>
      <protection locked="0"/>
    </xf>
    <xf numFmtId="164" fontId="3" fillId="0" borderId="15" xfId="11" applyFont="1" applyFill="1" applyBorder="1" applyAlignment="1" applyProtection="1">
      <alignment horizontal="center" vertical="center"/>
      <protection locked="0"/>
    </xf>
    <xf numFmtId="1" fontId="5" fillId="0" borderId="15" xfId="0" applyNumberFormat="1" applyFont="1" applyFill="1" applyBorder="1" applyAlignment="1" applyProtection="1">
      <alignment horizontal="center" vertical="center" wrapText="1"/>
      <protection locked="0"/>
    </xf>
    <xf numFmtId="14" fontId="3" fillId="0" borderId="15"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22"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xf>
    <xf numFmtId="0" fontId="3" fillId="0" borderId="1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protection locked="0"/>
    </xf>
    <xf numFmtId="1" fontId="3" fillId="0" borderId="14" xfId="1"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wrapText="1"/>
      <protection locked="0"/>
    </xf>
    <xf numFmtId="9" fontId="3" fillId="0" borderId="14"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3" fontId="3" fillId="0" borderId="14" xfId="3" applyNumberFormat="1" applyFont="1" applyFill="1" applyBorder="1" applyAlignment="1" applyProtection="1">
      <alignment horizontal="center" vertical="center"/>
      <protection locked="0"/>
    </xf>
    <xf numFmtId="164" fontId="3" fillId="0" borderId="14" xfId="1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wrapText="1"/>
      <protection locked="0"/>
    </xf>
    <xf numFmtId="14" fontId="3" fillId="0"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20" xfId="0" applyFont="1" applyFill="1" applyBorder="1" applyAlignment="1" applyProtection="1">
      <alignment horizontal="justify" vertical="center" wrapText="1"/>
      <protection locked="0"/>
    </xf>
    <xf numFmtId="43" fontId="3" fillId="0" borderId="17" xfId="4" applyFont="1" applyFill="1" applyBorder="1" applyAlignment="1" applyProtection="1">
      <alignment horizontal="center" vertical="center" wrapText="1"/>
      <protection locked="0"/>
    </xf>
    <xf numFmtId="164" fontId="3" fillId="0" borderId="13" xfId="11" applyFont="1" applyFill="1" applyBorder="1" applyAlignment="1" applyProtection="1">
      <alignment horizontal="center" vertical="center" wrapText="1"/>
      <protection locked="0"/>
    </xf>
    <xf numFmtId="9" fontId="3" fillId="0" borderId="13" xfId="9" applyNumberFormat="1" applyFont="1" applyFill="1" applyBorder="1" applyAlignment="1">
      <alignment horizontal="center" vertical="center" wrapText="1"/>
    </xf>
    <xf numFmtId="43" fontId="3" fillId="0" borderId="21" xfId="4" applyFont="1" applyFill="1" applyBorder="1" applyAlignment="1" applyProtection="1">
      <alignment horizontal="center" vertical="center" wrapText="1"/>
      <protection locked="0"/>
    </xf>
    <xf numFmtId="164" fontId="3" fillId="0" borderId="15" xfId="11" applyFont="1" applyFill="1" applyBorder="1" applyAlignment="1" applyProtection="1">
      <alignment horizontal="center" vertical="center" wrapText="1"/>
      <protection locked="0"/>
    </xf>
    <xf numFmtId="9" fontId="3" fillId="0" borderId="15" xfId="9"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protection locked="0"/>
    </xf>
    <xf numFmtId="1" fontId="3" fillId="0" borderId="10" xfId="0" applyNumberFormat="1" applyFont="1" applyFill="1" applyBorder="1" applyAlignment="1">
      <alignment horizontal="center" vertical="center" wrapText="1"/>
    </xf>
    <xf numFmtId="1"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pplyProtection="1">
      <alignment horizontal="center" vertical="center"/>
      <protection locked="0"/>
    </xf>
    <xf numFmtId="9" fontId="3" fillId="0" borderId="10" xfId="9" applyNumberFormat="1" applyFont="1" applyFill="1" applyBorder="1" applyAlignment="1">
      <alignment horizontal="center" vertical="center" wrapText="1"/>
    </xf>
    <xf numFmtId="0" fontId="3" fillId="0" borderId="11" xfId="0" applyFont="1" applyFill="1" applyBorder="1" applyAlignment="1" applyProtection="1">
      <alignment horizontal="justify" vertical="center" wrapText="1"/>
      <protection locked="0"/>
    </xf>
    <xf numFmtId="1" fontId="3" fillId="0" borderId="10" xfId="1" applyNumberFormat="1" applyFont="1" applyFill="1" applyBorder="1" applyAlignment="1" applyProtection="1">
      <alignment horizontal="center" vertical="center"/>
      <protection locked="0"/>
    </xf>
    <xf numFmtId="9" fontId="3" fillId="0" borderId="10" xfId="1" applyFont="1" applyFill="1" applyBorder="1" applyAlignment="1" applyProtection="1">
      <alignment horizontal="center" vertical="center"/>
      <protection locked="0"/>
    </xf>
    <xf numFmtId="0" fontId="3" fillId="0" borderId="17" xfId="0" applyFont="1" applyFill="1" applyBorder="1" applyAlignment="1" applyProtection="1">
      <alignment vertical="center" wrapText="1"/>
      <protection locked="0"/>
    </xf>
    <xf numFmtId="1" fontId="3" fillId="0" borderId="13" xfId="0" applyNumberFormat="1" applyFont="1" applyFill="1" applyBorder="1" applyAlignment="1" applyProtection="1">
      <alignment horizontal="center" vertical="center"/>
      <protection locked="0"/>
    </xf>
    <xf numFmtId="1" fontId="3" fillId="0" borderId="13" xfId="1" applyNumberFormat="1" applyFont="1" applyFill="1" applyBorder="1" applyAlignment="1" applyProtection="1">
      <alignment horizontal="center" vertical="center"/>
      <protection locked="0"/>
    </xf>
    <xf numFmtId="9" fontId="3" fillId="0" borderId="13" xfId="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164" fontId="3" fillId="0" borderId="13" xfId="11" applyFont="1" applyFill="1" applyBorder="1" applyAlignment="1" applyProtection="1">
      <alignment horizontal="center" vertical="center"/>
      <protection locked="0"/>
    </xf>
    <xf numFmtId="14" fontId="3" fillId="0" borderId="13" xfId="0" applyNumberFormat="1" applyFont="1" applyFill="1" applyBorder="1" applyAlignment="1" applyProtection="1">
      <alignment horizontal="center" vertical="center"/>
      <protection locked="0"/>
    </xf>
    <xf numFmtId="9" fontId="3" fillId="0" borderId="13" xfId="1" applyFont="1" applyFill="1" applyBorder="1" applyAlignment="1" applyProtection="1">
      <alignment horizontal="justify" vertical="center" wrapText="1"/>
      <protection locked="0"/>
    </xf>
    <xf numFmtId="9" fontId="3" fillId="0" borderId="15" xfId="1" applyFont="1" applyFill="1" applyBorder="1" applyAlignment="1" applyProtection="1">
      <alignment horizontal="justify" vertical="center" wrapText="1"/>
      <protection locked="0"/>
    </xf>
    <xf numFmtId="1" fontId="3" fillId="0" borderId="26"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9" fontId="3" fillId="13" borderId="13" xfId="1" applyFont="1" applyFill="1" applyBorder="1" applyAlignment="1" applyProtection="1">
      <alignment horizontal="center" vertical="center"/>
      <protection locked="0"/>
    </xf>
    <xf numFmtId="9" fontId="5" fillId="0" borderId="13" xfId="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locked="0"/>
    </xf>
    <xf numFmtId="1" fontId="5" fillId="0" borderId="27"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9" fontId="3" fillId="13" borderId="15" xfId="1" applyFont="1" applyFill="1" applyBorder="1" applyAlignment="1" applyProtection="1">
      <alignment horizontal="center" vertical="center"/>
      <protection locked="0"/>
    </xf>
    <xf numFmtId="9" fontId="5" fillId="0" borderId="15" xfId="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172" fontId="3" fillId="0" borderId="13"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4" fontId="3" fillId="0" borderId="15" xfId="0" applyNumberFormat="1" applyFont="1" applyFill="1" applyBorder="1" applyAlignment="1" applyProtection="1">
      <alignment horizontal="center" vertical="center"/>
      <protection locked="0"/>
    </xf>
    <xf numFmtId="173" fontId="3" fillId="0" borderId="13"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horizontal="center" vertical="center"/>
      <protection locked="0"/>
    </xf>
    <xf numFmtId="3" fontId="3" fillId="0" borderId="14" xfId="0" applyNumberFormat="1" applyFont="1" applyFill="1" applyBorder="1" applyAlignment="1" applyProtection="1">
      <alignment horizontal="center" vertical="center" wrapText="1"/>
      <protection locked="0"/>
    </xf>
    <xf numFmtId="14" fontId="3" fillId="0" borderId="14" xfId="0" applyNumberFormat="1" applyFont="1" applyFill="1" applyBorder="1" applyAlignment="1" applyProtection="1">
      <alignment horizontal="center" vertical="center"/>
      <protection locked="0"/>
    </xf>
    <xf numFmtId="173" fontId="3" fillId="0" borderId="15" xfId="0" applyNumberFormat="1"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wrapText="1"/>
      <protection locked="0"/>
    </xf>
    <xf numFmtId="164" fontId="3" fillId="0" borderId="13" xfId="6" applyFont="1" applyFill="1" applyBorder="1" applyAlignment="1" applyProtection="1">
      <alignment horizontal="center" vertical="center"/>
      <protection locked="0"/>
    </xf>
    <xf numFmtId="164" fontId="3" fillId="0" borderId="15" xfId="6" applyFont="1" applyFill="1" applyBorder="1" applyAlignment="1" applyProtection="1">
      <alignment horizontal="center" vertical="center"/>
      <protection locked="0"/>
    </xf>
    <xf numFmtId="9" fontId="3" fillId="0" borderId="26" xfId="1" applyNumberFormat="1" applyFont="1" applyFill="1" applyBorder="1" applyAlignment="1" applyProtection="1">
      <alignment horizontal="center" vertical="center"/>
      <protection locked="0"/>
    </xf>
    <xf numFmtId="9" fontId="3" fillId="0" borderId="27" xfId="1" applyNumberFormat="1" applyFont="1" applyFill="1" applyBorder="1" applyAlignment="1" applyProtection="1">
      <alignment horizontal="center" vertical="center"/>
      <protection locked="0"/>
    </xf>
    <xf numFmtId="9" fontId="3" fillId="0" borderId="24" xfId="1"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9" fontId="3" fillId="0" borderId="14" xfId="1" applyFont="1" applyFill="1" applyBorder="1" applyAlignment="1" applyProtection="1">
      <alignment horizontal="justify" vertical="center" wrapText="1"/>
      <protection locked="0"/>
    </xf>
    <xf numFmtId="0" fontId="5" fillId="0" borderId="15" xfId="0" applyFont="1" applyFill="1" applyBorder="1" applyAlignment="1" applyProtection="1">
      <alignment horizontal="center" vertical="center"/>
      <protection locked="0"/>
    </xf>
    <xf numFmtId="14" fontId="3" fillId="0" borderId="15" xfId="0" applyNumberFormat="1" applyFont="1" applyFill="1" applyBorder="1" applyAlignment="1">
      <alignment horizontal="center" vertical="center"/>
    </xf>
    <xf numFmtId="9" fontId="3" fillId="0" borderId="13" xfId="1" applyNumberFormat="1" applyFont="1" applyFill="1" applyBorder="1" applyAlignment="1" applyProtection="1">
      <alignment horizontal="center" vertical="center"/>
      <protection locked="0"/>
    </xf>
    <xf numFmtId="3" fontId="3" fillId="0" borderId="13" xfId="0" applyNumberFormat="1" applyFont="1" applyFill="1" applyBorder="1" applyAlignment="1">
      <alignment horizontal="center" vertical="center"/>
    </xf>
    <xf numFmtId="0" fontId="3" fillId="0" borderId="18" xfId="0" applyFont="1" applyFill="1" applyBorder="1" applyAlignment="1">
      <alignment horizontal="justify" vertical="center" wrapText="1"/>
    </xf>
    <xf numFmtId="3" fontId="3" fillId="0" borderId="14"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3" fontId="3" fillId="0" borderId="15" xfId="0" applyNumberFormat="1" applyFont="1" applyFill="1" applyBorder="1" applyAlignment="1">
      <alignment horizontal="center" vertical="center"/>
    </xf>
    <xf numFmtId="0" fontId="3" fillId="0" borderId="22" xfId="0" applyFont="1" applyFill="1" applyBorder="1" applyAlignment="1">
      <alignment horizontal="justify" vertical="center" wrapText="1"/>
    </xf>
    <xf numFmtId="166" fontId="3" fillId="0" borderId="13" xfId="11" applyNumberFormat="1" applyFont="1" applyFill="1" applyBorder="1" applyAlignment="1" applyProtection="1">
      <alignment horizontal="center" vertical="center"/>
      <protection locked="0"/>
    </xf>
    <xf numFmtId="166" fontId="3" fillId="0" borderId="14" xfId="11" applyNumberFormat="1" applyFont="1" applyFill="1" applyBorder="1" applyAlignment="1" applyProtection="1">
      <alignment horizontal="center" vertical="center"/>
      <protection locked="0"/>
    </xf>
    <xf numFmtId="166" fontId="3" fillId="0" borderId="15" xfId="11" applyNumberFormat="1" applyFont="1" applyFill="1" applyBorder="1" applyAlignment="1" applyProtection="1">
      <alignment horizontal="center" vertical="center"/>
      <protection locked="0"/>
    </xf>
    <xf numFmtId="1" fontId="3" fillId="13" borderId="13" xfId="1" applyNumberFormat="1"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1" fontId="3" fillId="13" borderId="15" xfId="1" applyNumberFormat="1" applyFont="1" applyFill="1" applyBorder="1" applyAlignment="1" applyProtection="1">
      <alignment horizontal="center" vertical="center"/>
      <protection locked="0"/>
    </xf>
    <xf numFmtId="1" fontId="3" fillId="13" borderId="14" xfId="1" applyNumberFormat="1" applyFont="1" applyFill="1" applyBorder="1" applyAlignment="1" applyProtection="1">
      <alignment horizontal="center" vertical="center"/>
      <protection locked="0"/>
    </xf>
    <xf numFmtId="14"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1" fontId="3" fillId="13" borderId="13" xfId="0" applyNumberFormat="1" applyFont="1" applyFill="1" applyBorder="1" applyAlignment="1" applyProtection="1">
      <alignment horizontal="center" vertical="center"/>
      <protection locked="0"/>
    </xf>
    <xf numFmtId="9" fontId="3" fillId="0" borderId="13" xfId="1" applyNumberFormat="1" applyFont="1" applyFill="1" applyBorder="1" applyAlignment="1">
      <alignment horizontal="center" vertical="center"/>
    </xf>
    <xf numFmtId="0" fontId="3" fillId="0" borderId="13" xfId="0" applyFont="1" applyFill="1" applyBorder="1" applyAlignment="1">
      <alignment horizontal="center"/>
    </xf>
    <xf numFmtId="42" fontId="3" fillId="0" borderId="13" xfId="5" applyFont="1" applyFill="1" applyBorder="1" applyAlignment="1">
      <alignment horizontal="center" vertical="center"/>
    </xf>
    <xf numFmtId="0" fontId="3" fillId="0" borderId="42" xfId="0" applyFont="1" applyFill="1" applyBorder="1" applyAlignment="1" applyProtection="1">
      <alignment horizontal="center" vertical="center" wrapText="1"/>
      <protection locked="0"/>
    </xf>
    <xf numFmtId="1" fontId="3" fillId="0" borderId="26" xfId="1" applyNumberFormat="1" applyFont="1" applyFill="1" applyBorder="1" applyAlignment="1" applyProtection="1">
      <alignment horizontal="center" vertical="center"/>
      <protection locked="0"/>
    </xf>
    <xf numFmtId="1" fontId="5" fillId="0" borderId="26" xfId="0" applyNumberFormat="1" applyFont="1" applyFill="1" applyBorder="1" applyAlignment="1" applyProtection="1">
      <alignment horizontal="center" vertical="center" wrapText="1"/>
      <protection locked="0"/>
    </xf>
    <xf numFmtId="9" fontId="3" fillId="0" borderId="26" xfId="1" applyNumberFormat="1" applyFont="1" applyFill="1" applyBorder="1" applyAlignment="1" applyProtection="1">
      <alignment horizontal="center" vertical="center" wrapText="1"/>
      <protection locked="0"/>
    </xf>
    <xf numFmtId="9" fontId="3" fillId="0" borderId="26"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1" fontId="3" fillId="0" borderId="24" xfId="1"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wrapText="1"/>
      <protection locked="0"/>
    </xf>
    <xf numFmtId="9" fontId="3" fillId="0" borderId="24" xfId="1" applyNumberFormat="1" applyFont="1" applyFill="1" applyBorder="1" applyAlignment="1" applyProtection="1">
      <alignment horizontal="center" vertical="center" wrapText="1"/>
      <protection locked="0"/>
    </xf>
    <xf numFmtId="9" fontId="3" fillId="0" borderId="24" xfId="0" applyNumberFormat="1" applyFont="1" applyFill="1" applyBorder="1" applyAlignment="1" applyProtection="1">
      <alignment horizontal="center" vertical="center" wrapText="1"/>
      <protection locked="0"/>
    </xf>
    <xf numFmtId="0" fontId="3" fillId="0" borderId="33" xfId="0" applyFont="1" applyFill="1" applyBorder="1" applyAlignment="1">
      <alignment horizontal="center" vertical="center"/>
    </xf>
    <xf numFmtId="0" fontId="5" fillId="0" borderId="33" xfId="0" applyFont="1" applyFill="1" applyBorder="1" applyAlignment="1">
      <alignment horizontal="center" vertical="center"/>
    </xf>
    <xf numFmtId="0" fontId="3" fillId="0" borderId="33" xfId="0" applyFont="1" applyFill="1" applyBorder="1" applyAlignment="1">
      <alignment horizontal="justify" vertical="center" wrapText="1"/>
    </xf>
    <xf numFmtId="14" fontId="3" fillId="0" borderId="33"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33" xfId="0" applyFont="1" applyFill="1" applyBorder="1" applyAlignment="1" applyProtection="1">
      <alignment horizontal="center" vertical="center" wrapText="1"/>
      <protection locked="0"/>
    </xf>
    <xf numFmtId="0" fontId="3" fillId="0" borderId="33" xfId="0" applyFont="1" applyFill="1" applyBorder="1" applyAlignment="1">
      <alignment horizontal="center" vertical="center" wrapText="1"/>
    </xf>
    <xf numFmtId="0" fontId="3" fillId="0" borderId="35" xfId="0" applyFont="1" applyFill="1" applyBorder="1" applyAlignment="1">
      <alignment horizontal="justify" vertical="center" wrapText="1"/>
    </xf>
    <xf numFmtId="0" fontId="3" fillId="0" borderId="88" xfId="0" applyFont="1" applyFill="1" applyBorder="1" applyAlignment="1">
      <alignment horizontal="center" vertical="center"/>
    </xf>
    <xf numFmtId="0" fontId="5" fillId="0" borderId="88" xfId="0" applyFont="1" applyFill="1" applyBorder="1" applyAlignment="1">
      <alignment horizontal="center" vertical="center"/>
    </xf>
    <xf numFmtId="0" fontId="3" fillId="0" borderId="88" xfId="0" applyFont="1" applyFill="1" applyBorder="1" applyAlignment="1">
      <alignment horizontal="justify" vertical="center" wrapText="1"/>
    </xf>
    <xf numFmtId="14" fontId="3" fillId="0" borderId="88" xfId="0" applyNumberFormat="1" applyFont="1" applyFill="1" applyBorder="1" applyAlignment="1">
      <alignment horizontal="center" vertical="center"/>
    </xf>
    <xf numFmtId="3" fontId="3" fillId="0" borderId="88" xfId="0" applyNumberFormat="1" applyFont="1" applyFill="1" applyBorder="1" applyAlignment="1">
      <alignment horizontal="center" vertical="center"/>
    </xf>
    <xf numFmtId="9" fontId="3" fillId="0" borderId="88" xfId="0" applyNumberFormat="1" applyFont="1" applyFill="1" applyBorder="1" applyAlignment="1">
      <alignment horizontal="center" vertical="center"/>
    </xf>
    <xf numFmtId="0" fontId="3" fillId="0" borderId="88" xfId="0" applyFont="1" applyFill="1" applyBorder="1" applyAlignment="1" applyProtection="1">
      <alignment horizontal="center" vertical="center" wrapText="1"/>
      <protection locked="0"/>
    </xf>
    <xf numFmtId="0" fontId="3" fillId="0" borderId="88" xfId="0" applyFont="1" applyFill="1" applyBorder="1" applyAlignment="1">
      <alignment horizontal="center" vertical="center" wrapText="1"/>
    </xf>
    <xf numFmtId="0" fontId="3" fillId="0" borderId="89" xfId="0" applyFont="1" applyFill="1" applyBorder="1" applyAlignment="1">
      <alignment horizontal="justify" vertical="center" wrapText="1"/>
    </xf>
    <xf numFmtId="0" fontId="3" fillId="0" borderId="43" xfId="0" applyFont="1" applyFill="1" applyBorder="1" applyAlignment="1" applyProtection="1">
      <alignment horizontal="center" vertical="center" wrapText="1"/>
      <protection locked="0"/>
    </xf>
    <xf numFmtId="1" fontId="3" fillId="0" borderId="27" xfId="0" applyNumberFormat="1" applyFont="1" applyFill="1" applyBorder="1" applyAlignment="1" applyProtection="1">
      <alignment horizontal="center" vertical="center" wrapText="1"/>
      <protection locked="0"/>
    </xf>
    <xf numFmtId="1" fontId="3" fillId="0" borderId="27" xfId="1" applyNumberFormat="1" applyFont="1" applyFill="1" applyBorder="1" applyAlignment="1" applyProtection="1">
      <alignment horizontal="center" vertical="center"/>
      <protection locked="0"/>
    </xf>
    <xf numFmtId="9" fontId="3" fillId="0" borderId="27" xfId="1" applyNumberFormat="1" applyFont="1" applyFill="1" applyBorder="1" applyAlignment="1" applyProtection="1">
      <alignment horizontal="center" vertical="center" wrapText="1"/>
      <protection locked="0"/>
    </xf>
    <xf numFmtId="9" fontId="3" fillId="0" borderId="27" xfId="0" applyNumberFormat="1" applyFont="1" applyFill="1" applyBorder="1" applyAlignment="1" applyProtection="1">
      <alignment horizontal="center" vertical="center" wrapText="1"/>
      <protection locked="0"/>
    </xf>
    <xf numFmtId="0" fontId="3" fillId="0" borderId="90" xfId="0" applyFont="1" applyFill="1" applyBorder="1" applyAlignment="1">
      <alignment horizontal="center" vertical="center"/>
    </xf>
    <xf numFmtId="0" fontId="5" fillId="0" borderId="90" xfId="0" applyFont="1" applyFill="1" applyBorder="1" applyAlignment="1">
      <alignment horizontal="center" vertical="center"/>
    </xf>
    <xf numFmtId="0" fontId="3" fillId="0" borderId="90" xfId="0" applyFont="1" applyFill="1" applyBorder="1" applyAlignment="1">
      <alignment horizontal="justify" vertical="center" wrapText="1"/>
    </xf>
    <xf numFmtId="14" fontId="3" fillId="0" borderId="90" xfId="0" applyNumberFormat="1" applyFont="1" applyFill="1" applyBorder="1" applyAlignment="1">
      <alignment horizontal="center" vertical="center"/>
    </xf>
    <xf numFmtId="3" fontId="3" fillId="0" borderId="90" xfId="0" applyNumberFormat="1" applyFont="1" applyFill="1" applyBorder="1" applyAlignment="1">
      <alignment horizontal="center" vertical="center"/>
    </xf>
    <xf numFmtId="9" fontId="3" fillId="0" borderId="90" xfId="0" applyNumberFormat="1" applyFont="1" applyFill="1" applyBorder="1" applyAlignment="1">
      <alignment horizontal="center" vertical="center"/>
    </xf>
    <xf numFmtId="0" fontId="3" fillId="0" borderId="90" xfId="0" applyFont="1" applyFill="1" applyBorder="1" applyAlignment="1" applyProtection="1">
      <alignment horizontal="center" vertical="center" wrapText="1"/>
      <protection locked="0"/>
    </xf>
    <xf numFmtId="0" fontId="3" fillId="0" borderId="90" xfId="0" applyFont="1" applyFill="1" applyBorder="1" applyAlignment="1">
      <alignment horizontal="center" vertical="center" wrapText="1"/>
    </xf>
    <xf numFmtId="0" fontId="3" fillId="0" borderId="91" xfId="0" applyFont="1" applyFill="1" applyBorder="1" applyAlignment="1">
      <alignment horizontal="justify" vertical="center" wrapText="1"/>
    </xf>
    <xf numFmtId="1" fontId="5" fillId="0" borderId="13" xfId="0" applyNumberFormat="1" applyFont="1" applyFill="1" applyBorder="1" applyAlignment="1" applyProtection="1">
      <alignment horizontal="center" vertical="center"/>
      <protection locked="0"/>
    </xf>
    <xf numFmtId="9" fontId="3" fillId="0" borderId="26" xfId="1" applyNumberFormat="1" applyFont="1" applyFill="1" applyBorder="1" applyAlignment="1">
      <alignment horizontal="center" vertical="center"/>
    </xf>
    <xf numFmtId="0" fontId="3" fillId="0" borderId="13" xfId="0" applyFont="1" applyFill="1" applyBorder="1" applyAlignment="1">
      <alignment horizontal="center"/>
    </xf>
    <xf numFmtId="1" fontId="5" fillId="0" borderId="14" xfId="0" applyNumberFormat="1" applyFont="1" applyFill="1" applyBorder="1" applyAlignment="1" applyProtection="1">
      <alignment horizontal="center" vertical="center"/>
      <protection locked="0"/>
    </xf>
    <xf numFmtId="9" fontId="3" fillId="0" borderId="24" xfId="1" applyNumberFormat="1" applyFont="1" applyFill="1" applyBorder="1" applyAlignment="1">
      <alignment horizontal="center" vertical="center"/>
    </xf>
    <xf numFmtId="0" fontId="3" fillId="0" borderId="14" xfId="0" applyFont="1" applyFill="1" applyBorder="1" applyAlignment="1">
      <alignment horizontal="center"/>
    </xf>
    <xf numFmtId="1" fontId="5" fillId="0" borderId="15" xfId="0" applyNumberFormat="1" applyFont="1" applyFill="1" applyBorder="1" applyAlignment="1" applyProtection="1">
      <alignment horizontal="center" vertical="center"/>
      <protection locked="0"/>
    </xf>
    <xf numFmtId="9" fontId="3" fillId="0" borderId="27" xfId="1" applyNumberFormat="1" applyFont="1" applyFill="1" applyBorder="1" applyAlignment="1">
      <alignment horizontal="center" vertical="center"/>
    </xf>
    <xf numFmtId="0" fontId="3" fillId="0" borderId="15" xfId="0" applyFont="1" applyFill="1" applyBorder="1" applyAlignment="1">
      <alignment horizontal="center"/>
    </xf>
    <xf numFmtId="1" fontId="3" fillId="0" borderId="13" xfId="1" applyNumberFormat="1" applyFont="1" applyFill="1" applyBorder="1" applyAlignment="1">
      <alignment horizontal="center" vertical="center"/>
    </xf>
    <xf numFmtId="1" fontId="3" fillId="0" borderId="14" xfId="1" applyNumberFormat="1" applyFont="1" applyFill="1" applyBorder="1" applyAlignment="1">
      <alignment horizontal="center" vertical="center"/>
    </xf>
    <xf numFmtId="1" fontId="3" fillId="0" borderId="15" xfId="1" applyNumberFormat="1" applyFont="1" applyFill="1" applyBorder="1" applyAlignment="1">
      <alignment horizontal="center" vertical="center"/>
    </xf>
    <xf numFmtId="1" fontId="3" fillId="13" borderId="13" xfId="0" applyNumberFormat="1" applyFont="1" applyFill="1" applyBorder="1" applyAlignment="1" applyProtection="1">
      <alignment horizontal="center" vertical="center"/>
      <protection locked="0"/>
    </xf>
    <xf numFmtId="1" fontId="3" fillId="13" borderId="15" xfId="0" applyNumberFormat="1" applyFont="1" applyFill="1" applyBorder="1" applyAlignment="1" applyProtection="1">
      <alignment horizontal="center" vertical="center"/>
      <protection locked="0"/>
    </xf>
    <xf numFmtId="9" fontId="3" fillId="0" borderId="10" xfId="1" applyNumberFormat="1" applyFont="1" applyFill="1" applyBorder="1" applyAlignment="1" applyProtection="1">
      <alignment horizontal="center" vertical="center"/>
      <protection locked="0"/>
    </xf>
    <xf numFmtId="164" fontId="3" fillId="0" borderId="10" xfId="11" applyFont="1" applyFill="1" applyBorder="1" applyAlignment="1" applyProtection="1">
      <alignment horizontal="center" vertical="center"/>
      <protection locked="0"/>
    </xf>
    <xf numFmtId="9" fontId="3" fillId="0" borderId="10" xfId="0" applyNumberFormat="1" applyFont="1" applyFill="1" applyBorder="1" applyAlignment="1" applyProtection="1">
      <alignment horizontal="center" vertical="center"/>
      <protection locked="0"/>
    </xf>
    <xf numFmtId="175" fontId="3" fillId="0" borderId="10" xfId="11" applyNumberFormat="1" applyFont="1" applyFill="1" applyBorder="1" applyAlignment="1" applyProtection="1">
      <alignment horizontal="center" vertical="center"/>
      <protection locked="0"/>
    </xf>
    <xf numFmtId="9" fontId="3" fillId="0" borderId="26" xfId="0" applyNumberFormat="1" applyFont="1" applyFill="1" applyBorder="1" applyAlignment="1" applyProtection="1">
      <alignment horizontal="center" vertical="center"/>
      <protection locked="0"/>
    </xf>
    <xf numFmtId="9" fontId="3" fillId="0" borderId="13" xfId="1" applyFont="1" applyFill="1" applyBorder="1" applyAlignment="1" applyProtection="1">
      <alignment horizontal="center" vertical="center" wrapText="1"/>
      <protection locked="0"/>
    </xf>
    <xf numFmtId="9" fontId="3" fillId="0" borderId="27" xfId="0" applyNumberFormat="1" applyFont="1" applyFill="1" applyBorder="1" applyAlignment="1" applyProtection="1">
      <alignment horizontal="center" vertical="center"/>
      <protection locked="0"/>
    </xf>
    <xf numFmtId="9" fontId="3" fillId="0" borderId="15" xfId="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1" fontId="3" fillId="0" borderId="10" xfId="1" applyNumberFormat="1" applyFont="1" applyFill="1" applyBorder="1" applyAlignment="1" applyProtection="1">
      <alignment horizontal="center" vertical="center" wrapText="1"/>
      <protection locked="0"/>
    </xf>
    <xf numFmtId="9" fontId="3" fillId="0" borderId="14" xfId="1" applyFont="1" applyFill="1" applyBorder="1" applyAlignment="1" applyProtection="1">
      <alignment horizontal="center" vertical="center" wrapText="1"/>
      <protection locked="0"/>
    </xf>
    <xf numFmtId="9" fontId="3" fillId="0" borderId="10" xfId="1" applyNumberFormat="1" applyFont="1" applyFill="1" applyBorder="1" applyAlignment="1" applyProtection="1">
      <alignment horizontal="center" vertical="center" wrapText="1"/>
      <protection locked="0"/>
    </xf>
    <xf numFmtId="0" fontId="3" fillId="0" borderId="11" xfId="0" applyFont="1" applyFill="1" applyBorder="1" applyAlignment="1">
      <alignment horizontal="justify" vertical="center" wrapText="1"/>
    </xf>
    <xf numFmtId="9" fontId="3" fillId="0" borderId="17" xfId="1" applyFont="1" applyFill="1" applyBorder="1" applyAlignment="1" applyProtection="1">
      <alignment horizontal="center" vertical="center"/>
      <protection locked="0"/>
    </xf>
    <xf numFmtId="14" fontId="3" fillId="0" borderId="13" xfId="0" applyNumberFormat="1" applyFont="1" applyFill="1" applyBorder="1" applyAlignment="1">
      <alignment horizontal="center" vertical="center" wrapText="1"/>
    </xf>
    <xf numFmtId="164" fontId="3" fillId="0" borderId="13" xfId="2"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8" xfId="0" applyFont="1" applyFill="1" applyBorder="1" applyAlignment="1" applyProtection="1">
      <alignment horizontal="justify" vertical="center" wrapText="1"/>
      <protection locked="0"/>
    </xf>
    <xf numFmtId="9" fontId="3" fillId="0" borderId="21" xfId="1" applyFont="1" applyFill="1" applyBorder="1" applyAlignment="1" applyProtection="1">
      <alignment horizontal="center" vertical="center"/>
      <protection locked="0"/>
    </xf>
    <xf numFmtId="14" fontId="3" fillId="0" borderId="15" xfId="0" applyNumberFormat="1" applyFont="1" applyFill="1" applyBorder="1" applyAlignment="1">
      <alignment horizontal="center" vertical="center" wrapText="1"/>
    </xf>
    <xf numFmtId="164" fontId="3" fillId="0" borderId="15" xfId="2"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22" xfId="0" applyFont="1" applyFill="1" applyBorder="1" applyAlignment="1" applyProtection="1">
      <alignment horizontal="justify" vertical="center" wrapText="1"/>
      <protection locked="0"/>
    </xf>
    <xf numFmtId="1" fontId="4" fillId="0" borderId="10" xfId="0" applyNumberFormat="1" applyFont="1" applyFill="1" applyBorder="1" applyAlignment="1">
      <alignment horizontal="center" vertical="center"/>
    </xf>
    <xf numFmtId="9" fontId="3" fillId="9" borderId="10" xfId="0" applyNumberFormat="1" applyFont="1" applyFill="1" applyBorder="1" applyAlignment="1">
      <alignment horizontal="center" vertical="center"/>
    </xf>
    <xf numFmtId="9" fontId="2" fillId="9" borderId="31" xfId="1" applyFont="1" applyFill="1" applyBorder="1" applyAlignment="1">
      <alignment horizontal="center" vertical="center"/>
    </xf>
    <xf numFmtId="0" fontId="3" fillId="9" borderId="92" xfId="0" applyFont="1" applyFill="1" applyBorder="1" applyAlignment="1">
      <alignment horizontal="center" vertical="center"/>
    </xf>
    <xf numFmtId="9" fontId="4" fillId="0" borderId="10" xfId="0" applyNumberFormat="1" applyFont="1" applyFill="1" applyBorder="1" applyAlignment="1">
      <alignment horizontal="center" vertical="center"/>
    </xf>
    <xf numFmtId="0" fontId="3" fillId="0" borderId="92" xfId="0" applyFont="1" applyFill="1" applyBorder="1" applyAlignment="1">
      <alignment horizontal="center" vertical="center"/>
    </xf>
    <xf numFmtId="1" fontId="4" fillId="0" borderId="26" xfId="0" applyNumberFormat="1" applyFont="1" applyFill="1" applyBorder="1" applyAlignment="1">
      <alignment horizontal="center" vertical="center"/>
    </xf>
    <xf numFmtId="9" fontId="4" fillId="0" borderId="26" xfId="0" applyNumberFormat="1" applyFont="1" applyFill="1" applyBorder="1" applyAlignment="1">
      <alignment horizontal="center" vertical="center"/>
    </xf>
    <xf numFmtId="1" fontId="3" fillId="0" borderId="93" xfId="0" applyNumberFormat="1" applyFont="1" applyFill="1" applyBorder="1" applyAlignment="1">
      <alignment horizontal="center" vertical="center"/>
    </xf>
    <xf numFmtId="14" fontId="2"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1" fontId="4" fillId="0" borderId="1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4" fontId="2" fillId="0" borderId="41"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0" fontId="3" fillId="0" borderId="94" xfId="0" applyFont="1" applyFill="1" applyBorder="1" applyAlignment="1">
      <alignment horizontal="center" vertical="center"/>
    </xf>
    <xf numFmtId="3" fontId="4" fillId="10" borderId="24" xfId="0" applyNumberFormat="1" applyFont="1" applyFill="1" applyBorder="1" applyAlignment="1">
      <alignment horizontal="center" vertical="center"/>
    </xf>
    <xf numFmtId="164" fontId="2" fillId="0" borderId="24" xfId="2" applyFont="1" applyFill="1" applyBorder="1" applyAlignment="1">
      <alignment horizontal="center" vertical="center"/>
    </xf>
    <xf numFmtId="0" fontId="2" fillId="9" borderId="38" xfId="0" applyFont="1" applyFill="1" applyBorder="1" applyAlignment="1">
      <alignment horizontal="justify" vertical="center" wrapText="1"/>
    </xf>
    <xf numFmtId="0" fontId="2" fillId="9" borderId="38" xfId="0" applyFont="1" applyFill="1" applyBorder="1" applyAlignment="1">
      <alignment horizontal="center" vertical="center" wrapText="1"/>
    </xf>
    <xf numFmtId="165" fontId="3" fillId="0" borderId="38" xfId="0" applyNumberFormat="1" applyFont="1" applyFill="1" applyBorder="1" applyAlignment="1" applyProtection="1">
      <alignment horizontal="center" vertical="center" wrapText="1"/>
      <protection locked="0"/>
    </xf>
    <xf numFmtId="1" fontId="5" fillId="9" borderId="38"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xf>
    <xf numFmtId="0" fontId="3" fillId="9" borderId="94" xfId="0" applyFont="1" applyFill="1" applyBorder="1" applyAlignment="1">
      <alignment horizontal="center" vertical="center"/>
    </xf>
    <xf numFmtId="0" fontId="2" fillId="9" borderId="27" xfId="0" applyFont="1" applyFill="1" applyBorder="1" applyAlignment="1">
      <alignment horizontal="justify" vertical="center" wrapText="1"/>
    </xf>
    <xf numFmtId="0" fontId="2" fillId="0" borderId="25" xfId="0" applyFont="1" applyFill="1" applyBorder="1" applyAlignment="1">
      <alignment horizontal="center" vertical="center" wrapText="1"/>
    </xf>
    <xf numFmtId="9" fontId="2" fillId="0" borderId="26" xfId="0" applyNumberFormat="1" applyFont="1" applyFill="1" applyBorder="1" applyAlignment="1" applyProtection="1">
      <alignment horizontal="center" vertical="center" wrapText="1"/>
      <protection locked="0"/>
    </xf>
    <xf numFmtId="1" fontId="5" fillId="9" borderId="41" xfId="0" applyNumberFormat="1" applyFont="1" applyFill="1" applyBorder="1" applyAlignment="1">
      <alignment horizontal="center" vertical="center" wrapText="1"/>
    </xf>
    <xf numFmtId="0" fontId="2" fillId="0" borderId="41" xfId="0" applyFont="1" applyFill="1" applyBorder="1" applyAlignment="1">
      <alignment horizontal="justify" vertical="center" wrapText="1"/>
    </xf>
    <xf numFmtId="14" fontId="2" fillId="0" borderId="57" xfId="0" applyNumberFormat="1" applyFont="1" applyFill="1" applyBorder="1" applyAlignment="1">
      <alignment horizontal="center" vertical="center"/>
    </xf>
    <xf numFmtId="14" fontId="2" fillId="0" borderId="56" xfId="0" applyNumberFormat="1" applyFont="1" applyFill="1" applyBorder="1" applyAlignment="1">
      <alignment horizontal="center" vertical="center"/>
    </xf>
    <xf numFmtId="1" fontId="4" fillId="9" borderId="41" xfId="0" applyNumberFormat="1" applyFont="1" applyFill="1" applyBorder="1" applyAlignment="1" applyProtection="1">
      <alignment horizontal="center" vertical="center" wrapText="1"/>
    </xf>
    <xf numFmtId="1" fontId="5" fillId="9" borderId="30" xfId="0" applyNumberFormat="1" applyFont="1" applyFill="1" applyBorder="1" applyAlignment="1">
      <alignment horizontal="center" vertical="center" wrapText="1"/>
    </xf>
    <xf numFmtId="0" fontId="2" fillId="0" borderId="30" xfId="0" applyFont="1" applyFill="1" applyBorder="1" applyAlignment="1">
      <alignment horizontal="justify" vertical="center" wrapText="1"/>
    </xf>
    <xf numFmtId="1" fontId="5" fillId="9" borderId="72" xfId="0" applyNumberFormat="1" applyFont="1" applyFill="1" applyBorder="1" applyAlignment="1">
      <alignment horizontal="center" vertical="center" wrapText="1"/>
    </xf>
    <xf numFmtId="0" fontId="2" fillId="0" borderId="72" xfId="0" applyFont="1" applyBorder="1" applyAlignment="1">
      <alignment vertical="center" wrapText="1"/>
    </xf>
    <xf numFmtId="14" fontId="2" fillId="9" borderId="73" xfId="0" applyNumberFormat="1" applyFont="1" applyFill="1" applyBorder="1" applyAlignment="1">
      <alignment horizontal="center" vertical="center"/>
    </xf>
    <xf numFmtId="0" fontId="2" fillId="0" borderId="41" xfId="0" applyFont="1" applyBorder="1" applyAlignment="1">
      <alignment vertical="center" wrapText="1"/>
    </xf>
    <xf numFmtId="14" fontId="2" fillId="9" borderId="57" xfId="0" applyNumberFormat="1" applyFont="1" applyFill="1" applyBorder="1" applyAlignment="1">
      <alignment horizontal="center" vertical="center"/>
    </xf>
    <xf numFmtId="14" fontId="2" fillId="9" borderId="56" xfId="0" applyNumberFormat="1" applyFont="1" applyFill="1" applyBorder="1" applyAlignment="1">
      <alignment horizontal="center" vertical="center"/>
    </xf>
    <xf numFmtId="1" fontId="5" fillId="9" borderId="44" xfId="0" applyNumberFormat="1" applyFont="1" applyFill="1" applyBorder="1" applyAlignment="1">
      <alignment horizontal="center" vertical="center" wrapText="1"/>
    </xf>
    <xf numFmtId="0" fontId="2" fillId="0" borderId="86" xfId="0" applyFont="1" applyBorder="1" applyAlignment="1">
      <alignment vertical="center" wrapText="1"/>
    </xf>
    <xf numFmtId="14" fontId="2" fillId="9" borderId="96" xfId="0" applyNumberFormat="1" applyFont="1" applyFill="1" applyBorder="1" applyAlignment="1">
      <alignment horizontal="center" vertical="center"/>
    </xf>
    <xf numFmtId="0" fontId="3" fillId="10" borderId="26" xfId="0" applyFont="1" applyFill="1" applyBorder="1" applyAlignment="1">
      <alignment horizontal="center" vertical="center" wrapText="1"/>
    </xf>
    <xf numFmtId="1" fontId="4" fillId="9" borderId="38" xfId="0" applyNumberFormat="1" applyFont="1" applyFill="1" applyBorder="1" applyAlignment="1" applyProtection="1">
      <alignment horizontal="center" vertical="center" wrapText="1"/>
    </xf>
    <xf numFmtId="9" fontId="3" fillId="0" borderId="38" xfId="1"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 fillId="0" borderId="26" xfId="0" applyFont="1" applyFill="1" applyBorder="1" applyAlignment="1" applyProtection="1">
      <alignment horizontal="justify" vertical="center" wrapText="1"/>
      <protection locked="0"/>
    </xf>
    <xf numFmtId="0" fontId="2" fillId="0" borderId="27"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center" vertical="center" wrapText="1"/>
    </xf>
    <xf numFmtId="0" fontId="4" fillId="9" borderId="13" xfId="0" applyFont="1" applyFill="1" applyBorder="1" applyAlignment="1">
      <alignment horizontal="center" vertical="center"/>
    </xf>
    <xf numFmtId="0" fontId="6" fillId="0" borderId="13" xfId="0" applyFont="1" applyFill="1" applyBorder="1" applyAlignment="1" applyProtection="1">
      <alignment horizontal="center" vertical="center" wrapText="1"/>
    </xf>
    <xf numFmtId="0" fontId="3" fillId="9" borderId="1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14" fontId="3" fillId="9" borderId="13" xfId="0" applyNumberFormat="1" applyFont="1" applyFill="1" applyBorder="1" applyAlignment="1" applyProtection="1">
      <alignment horizontal="center" vertical="center" wrapText="1"/>
    </xf>
    <xf numFmtId="14" fontId="4" fillId="0" borderId="13" xfId="0" applyNumberFormat="1" applyFont="1" applyBorder="1" applyAlignment="1">
      <alignment horizontal="center" vertical="center"/>
    </xf>
    <xf numFmtId="1" fontId="2" fillId="9" borderId="13" xfId="0" applyNumberFormat="1" applyFont="1" applyFill="1" applyBorder="1" applyAlignment="1" applyProtection="1">
      <alignment horizontal="center" vertical="center" wrapText="1"/>
    </xf>
    <xf numFmtId="9" fontId="3" fillId="9" borderId="13" xfId="0" applyNumberFormat="1" applyFont="1" applyFill="1" applyBorder="1" applyAlignment="1" applyProtection="1">
      <alignment horizontal="center" vertical="center" wrapText="1"/>
    </xf>
    <xf numFmtId="0" fontId="3" fillId="9" borderId="13" xfId="0"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4" fillId="9" borderId="15" xfId="0" applyFont="1" applyFill="1" applyBorder="1" applyAlignment="1">
      <alignment horizontal="center" vertical="center"/>
    </xf>
    <xf numFmtId="0" fontId="6" fillId="0" borderId="15" xfId="0"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14" fontId="3" fillId="9" borderId="15" xfId="0" applyNumberFormat="1" applyFont="1" applyFill="1" applyBorder="1" applyAlignment="1" applyProtection="1">
      <alignment horizontal="center" vertical="center" wrapText="1"/>
    </xf>
    <xf numFmtId="1" fontId="2" fillId="9" borderId="15" xfId="0" applyNumberFormat="1" applyFont="1" applyFill="1" applyBorder="1" applyAlignment="1" applyProtection="1">
      <alignment horizontal="center" vertical="center" wrapText="1"/>
    </xf>
    <xf numFmtId="9" fontId="3" fillId="9" borderId="15" xfId="0" applyNumberFormat="1"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3" fontId="4" fillId="9" borderId="13" xfId="3" applyNumberFormat="1" applyFont="1" applyFill="1" applyBorder="1" applyAlignment="1">
      <alignment horizontal="justify" vertical="center" wrapText="1"/>
    </xf>
    <xf numFmtId="3" fontId="5" fillId="9" borderId="13" xfId="3"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3" fontId="4" fillId="9" borderId="15" xfId="3" applyNumberFormat="1" applyFont="1" applyFill="1" applyBorder="1" applyAlignment="1">
      <alignment horizontal="justify" vertical="center" wrapText="1"/>
    </xf>
    <xf numFmtId="3" fontId="5" fillId="9" borderId="15" xfId="3" applyNumberFormat="1" applyFont="1" applyFill="1" applyBorder="1" applyAlignment="1">
      <alignment horizontal="center" vertical="center"/>
    </xf>
    <xf numFmtId="0" fontId="4" fillId="9" borderId="13" xfId="0" applyFont="1" applyFill="1" applyBorder="1" applyAlignment="1">
      <alignment horizontal="justify" vertical="center" wrapText="1"/>
    </xf>
    <xf numFmtId="3" fontId="4" fillId="9" borderId="14" xfId="3" applyNumberFormat="1" applyFont="1" applyFill="1" applyBorder="1" applyAlignment="1">
      <alignment horizontal="justify" vertical="center" wrapText="1"/>
    </xf>
    <xf numFmtId="0" fontId="3" fillId="9" borderId="14" xfId="0" applyFont="1" applyFill="1" applyBorder="1" applyAlignment="1" applyProtection="1">
      <alignment horizontal="center" vertical="center" wrapText="1"/>
    </xf>
    <xf numFmtId="3" fontId="5" fillId="9" borderId="14" xfId="3" applyNumberFormat="1" applyFont="1" applyFill="1" applyBorder="1" applyAlignment="1">
      <alignment horizontal="center" vertical="center"/>
    </xf>
    <xf numFmtId="0" fontId="4" fillId="9" borderId="14" xfId="0" applyFont="1" applyFill="1" applyBorder="1" applyAlignment="1">
      <alignment horizontal="justify" vertical="center" wrapText="1"/>
    </xf>
    <xf numFmtId="14" fontId="3" fillId="9" borderId="14" xfId="0" applyNumberFormat="1" applyFont="1" applyFill="1" applyBorder="1" applyAlignment="1" applyProtection="1">
      <alignment horizontal="center" vertical="center" wrapText="1"/>
    </xf>
    <xf numFmtId="1" fontId="2" fillId="9" borderId="14" xfId="0" applyNumberFormat="1"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4" fillId="9" borderId="15" xfId="0" applyFont="1" applyFill="1" applyBorder="1" applyAlignment="1">
      <alignment horizontal="justify" vertical="center" wrapText="1"/>
    </xf>
    <xf numFmtId="14" fontId="4" fillId="0" borderId="15" xfId="0" applyNumberFormat="1" applyFont="1" applyBorder="1" applyAlignment="1">
      <alignment horizontal="center" vertical="center"/>
    </xf>
    <xf numFmtId="168" fontId="4" fillId="0" borderId="13" xfId="0" applyNumberFormat="1" applyFont="1" applyBorder="1" applyAlignment="1">
      <alignment horizontal="center" vertical="center"/>
    </xf>
    <xf numFmtId="168" fontId="4" fillId="0" borderId="15" xfId="0" applyNumberFormat="1" applyFont="1" applyBorder="1" applyAlignment="1">
      <alignment horizontal="center" vertical="center"/>
    </xf>
    <xf numFmtId="0" fontId="2" fillId="12" borderId="13" xfId="0" applyFont="1" applyFill="1" applyBorder="1" applyAlignment="1">
      <alignment horizontal="center" vertical="center"/>
    </xf>
    <xf numFmtId="0" fontId="2" fillId="12" borderId="13" xfId="0" applyFont="1" applyFill="1" applyBorder="1" applyAlignment="1">
      <alignment horizontal="center" vertical="center" wrapText="1"/>
    </xf>
    <xf numFmtId="0" fontId="9" fillId="12" borderId="13" xfId="0" applyFont="1" applyFill="1" applyBorder="1" applyAlignment="1">
      <alignment horizontal="center" vertical="center"/>
    </xf>
    <xf numFmtId="0" fontId="2" fillId="10" borderId="13" xfId="0" applyFont="1" applyFill="1" applyBorder="1" applyAlignment="1">
      <alignment horizontal="center" vertical="center" wrapText="1"/>
    </xf>
    <xf numFmtId="3" fontId="2" fillId="9" borderId="13" xfId="3" applyNumberFormat="1" applyFont="1" applyFill="1" applyBorder="1" applyAlignment="1">
      <alignment horizontal="center" vertical="center"/>
    </xf>
    <xf numFmtId="3" fontId="2" fillId="9" borderId="13" xfId="3" applyNumberFormat="1" applyFont="1" applyFill="1" applyBorder="1" applyAlignment="1">
      <alignment horizontal="justify" vertical="center" wrapText="1"/>
    </xf>
    <xf numFmtId="0" fontId="2" fillId="9" borderId="13" xfId="0" applyFont="1" applyFill="1" applyBorder="1" applyAlignment="1" applyProtection="1">
      <alignment horizontal="center" vertical="center" wrapText="1"/>
    </xf>
    <xf numFmtId="3" fontId="2" fillId="9" borderId="13" xfId="3" applyNumberFormat="1" applyFont="1" applyFill="1" applyBorder="1" applyAlignment="1">
      <alignment horizontal="center" vertical="center" wrapText="1"/>
    </xf>
    <xf numFmtId="3" fontId="9" fillId="9" borderId="13" xfId="3" applyNumberFormat="1" applyFont="1" applyFill="1" applyBorder="1" applyAlignment="1">
      <alignment horizontal="center" vertical="center"/>
    </xf>
    <xf numFmtId="14" fontId="2" fillId="9" borderId="13" xfId="0" applyNumberFormat="1" applyFont="1" applyFill="1" applyBorder="1" applyAlignment="1" applyProtection="1">
      <alignment horizontal="center" vertical="center" wrapText="1"/>
    </xf>
    <xf numFmtId="0" fontId="2" fillId="9" borderId="18" xfId="0" applyFont="1" applyFill="1" applyBorder="1" applyAlignment="1" applyProtection="1">
      <alignment horizontal="center" vertical="center" wrapText="1"/>
    </xf>
    <xf numFmtId="0" fontId="2" fillId="12" borderId="14" xfId="0" applyFont="1" applyFill="1" applyBorder="1" applyAlignment="1">
      <alignment horizontal="center" vertical="center"/>
    </xf>
    <xf numFmtId="0" fontId="2" fillId="12" borderId="14" xfId="0" applyFont="1" applyFill="1" applyBorder="1" applyAlignment="1">
      <alignment horizontal="center" vertical="center" wrapText="1"/>
    </xf>
    <xf numFmtId="0" fontId="9" fillId="12" borderId="14" xfId="0" applyFont="1" applyFill="1" applyBorder="1" applyAlignment="1">
      <alignment horizontal="center" vertical="center"/>
    </xf>
    <xf numFmtId="0" fontId="2" fillId="10" borderId="14" xfId="0" applyFont="1" applyFill="1" applyBorder="1" applyAlignment="1">
      <alignment horizontal="center" vertical="center" wrapText="1"/>
    </xf>
    <xf numFmtId="9" fontId="2" fillId="9" borderId="14" xfId="0" applyNumberFormat="1" applyFont="1" applyFill="1" applyBorder="1" applyAlignment="1">
      <alignment horizontal="center" vertical="center"/>
    </xf>
    <xf numFmtId="3" fontId="2" fillId="9" borderId="14" xfId="3" applyNumberFormat="1" applyFont="1" applyFill="1" applyBorder="1" applyAlignment="1">
      <alignment horizontal="center" vertical="center"/>
    </xf>
    <xf numFmtId="3" fontId="2" fillId="9" borderId="14" xfId="3" applyNumberFormat="1" applyFont="1" applyFill="1" applyBorder="1" applyAlignment="1">
      <alignment horizontal="justify" vertical="center" wrapText="1"/>
    </xf>
    <xf numFmtId="0" fontId="2" fillId="9" borderId="14" xfId="0" applyFont="1" applyFill="1" applyBorder="1" applyAlignment="1" applyProtection="1">
      <alignment horizontal="center" vertical="center" wrapText="1"/>
    </xf>
    <xf numFmtId="3" fontId="2" fillId="9" borderId="14" xfId="3" applyNumberFormat="1" applyFont="1" applyFill="1" applyBorder="1" applyAlignment="1">
      <alignment horizontal="center" vertical="center" wrapText="1"/>
    </xf>
    <xf numFmtId="0" fontId="2" fillId="9" borderId="20" xfId="0" applyFont="1" applyFill="1" applyBorder="1" applyAlignment="1" applyProtection="1">
      <alignment horizontal="center" vertical="center" wrapText="1"/>
    </xf>
    <xf numFmtId="0" fontId="2" fillId="12" borderId="15" xfId="0" applyFont="1" applyFill="1" applyBorder="1" applyAlignment="1">
      <alignment horizontal="center" vertical="center"/>
    </xf>
    <xf numFmtId="0" fontId="2" fillId="12" borderId="15" xfId="0" applyFont="1" applyFill="1" applyBorder="1" applyAlignment="1">
      <alignment horizontal="center" vertical="center" wrapText="1"/>
    </xf>
    <xf numFmtId="0" fontId="9" fillId="12" borderId="15" xfId="0" applyFont="1" applyFill="1" applyBorder="1" applyAlignment="1">
      <alignment horizontal="center" vertical="center"/>
    </xf>
    <xf numFmtId="0" fontId="2" fillId="10" borderId="15" xfId="0" applyFont="1" applyFill="1" applyBorder="1" applyAlignment="1">
      <alignment horizontal="center" vertical="center" wrapText="1"/>
    </xf>
    <xf numFmtId="3" fontId="2" fillId="9" borderId="15" xfId="3" applyNumberFormat="1" applyFont="1" applyFill="1" applyBorder="1" applyAlignment="1">
      <alignment horizontal="center" vertical="center"/>
    </xf>
    <xf numFmtId="3" fontId="2" fillId="9" borderId="15" xfId="3" applyNumberFormat="1" applyFont="1" applyFill="1" applyBorder="1" applyAlignment="1">
      <alignment horizontal="justify" vertical="center" wrapText="1"/>
    </xf>
    <xf numFmtId="0" fontId="2" fillId="9" borderId="15" xfId="0" applyFont="1" applyFill="1" applyBorder="1" applyAlignment="1" applyProtection="1">
      <alignment horizontal="center" vertical="center" wrapText="1"/>
    </xf>
    <xf numFmtId="3" fontId="2" fillId="9" borderId="15" xfId="3" applyNumberFormat="1" applyFont="1" applyFill="1" applyBorder="1" applyAlignment="1">
      <alignment horizontal="center" vertical="center" wrapText="1"/>
    </xf>
    <xf numFmtId="0" fontId="2" fillId="9" borderId="22" xfId="0" applyFont="1" applyFill="1" applyBorder="1" applyAlignment="1" applyProtection="1">
      <alignment horizontal="center" vertical="center" wrapText="1"/>
    </xf>
    <xf numFmtId="0" fontId="2" fillId="12" borderId="13" xfId="0" applyFont="1" applyFill="1" applyBorder="1" applyAlignment="1">
      <alignment horizontal="justify" vertical="center" wrapText="1"/>
    </xf>
    <xf numFmtId="0" fontId="2" fillId="12" borderId="14" xfId="0" applyFont="1" applyFill="1" applyBorder="1" applyAlignment="1">
      <alignment horizontal="justify" vertical="center" wrapText="1"/>
    </xf>
    <xf numFmtId="0" fontId="2" fillId="12" borderId="15" xfId="0" applyFont="1" applyFill="1" applyBorder="1" applyAlignment="1">
      <alignment horizontal="justify" vertical="center" wrapText="1"/>
    </xf>
    <xf numFmtId="168" fontId="2" fillId="0" borderId="14"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168" fontId="3" fillId="0" borderId="13" xfId="0" applyNumberFormat="1" applyFont="1" applyFill="1" applyBorder="1" applyAlignment="1">
      <alignment horizontal="center" vertical="center" wrapText="1"/>
    </xf>
    <xf numFmtId="170" fontId="3" fillId="0" borderId="14" xfId="0" applyNumberFormat="1" applyFont="1" applyFill="1" applyBorder="1" applyAlignment="1">
      <alignment horizontal="center" vertical="center" wrapText="1"/>
    </xf>
    <xf numFmtId="168" fontId="3" fillId="0" borderId="14" xfId="0" applyNumberFormat="1" applyFont="1" applyFill="1" applyBorder="1" applyAlignment="1">
      <alignment horizontal="center" vertical="center" wrapText="1"/>
    </xf>
    <xf numFmtId="168" fontId="3" fillId="0" borderId="1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2" fontId="4" fillId="0" borderId="13" xfId="0" applyNumberFormat="1" applyFont="1" applyFill="1" applyBorder="1" applyAlignment="1">
      <alignment horizontal="justify" vertical="center" wrapText="1"/>
    </xf>
    <xf numFmtId="172" fontId="4" fillId="0" borderId="15" xfId="0" applyNumberFormat="1" applyFont="1" applyFill="1" applyBorder="1" applyAlignment="1">
      <alignment horizontal="justify" vertical="center" wrapText="1"/>
    </xf>
    <xf numFmtId="0" fontId="20" fillId="0" borderId="13" xfId="10" applyFont="1" applyFill="1" applyBorder="1" applyAlignment="1" applyProtection="1">
      <alignment horizontal="justify" vertical="center" wrapText="1"/>
      <protection locked="0"/>
    </xf>
    <xf numFmtId="0" fontId="20" fillId="0" borderId="14" xfId="10" applyFont="1" applyFill="1" applyBorder="1" applyAlignment="1" applyProtection="1">
      <alignment horizontal="justify" vertical="center" wrapText="1"/>
      <protection locked="0"/>
    </xf>
    <xf numFmtId="0" fontId="20" fillId="0" borderId="15" xfId="10" applyFont="1" applyFill="1" applyBorder="1" applyAlignment="1" applyProtection="1">
      <alignment horizontal="justify" vertical="center" wrapText="1"/>
      <protection locked="0"/>
    </xf>
    <xf numFmtId="0" fontId="2" fillId="0" borderId="97" xfId="0" applyFont="1" applyFill="1" applyBorder="1" applyAlignment="1" applyProtection="1">
      <alignment horizontal="center" vertical="center" wrapText="1"/>
      <protection locked="0"/>
    </xf>
    <xf numFmtId="0" fontId="2" fillId="0" borderId="98" xfId="0" applyFont="1" applyFill="1" applyBorder="1" applyAlignment="1" applyProtection="1">
      <alignment horizontal="center" vertical="center" wrapText="1"/>
      <protection locked="0"/>
    </xf>
    <xf numFmtId="0" fontId="2" fillId="0" borderId="98" xfId="0" applyFont="1" applyFill="1" applyBorder="1" applyAlignment="1" applyProtection="1">
      <alignment horizontal="justify" vertical="center" wrapText="1"/>
      <protection locked="0"/>
    </xf>
    <xf numFmtId="0" fontId="2" fillId="0" borderId="98" xfId="0" applyFont="1" applyFill="1" applyBorder="1" applyAlignment="1">
      <alignment horizontal="center" vertical="center" wrapText="1"/>
    </xf>
    <xf numFmtId="1" fontId="3" fillId="0" borderId="98" xfId="0" applyNumberFormat="1" applyFont="1" applyFill="1" applyBorder="1" applyAlignment="1">
      <alignment horizontal="center" vertical="center"/>
    </xf>
    <xf numFmtId="9" fontId="5" fillId="0" borderId="98" xfId="0" applyNumberFormat="1" applyFont="1" applyFill="1" applyBorder="1" applyAlignment="1">
      <alignment horizontal="center" vertical="center"/>
    </xf>
    <xf numFmtId="1" fontId="5" fillId="0" borderId="98" xfId="0" applyNumberFormat="1" applyFont="1" applyFill="1" applyBorder="1" applyAlignment="1">
      <alignment horizontal="center" vertical="center" wrapText="1"/>
    </xf>
    <xf numFmtId="0" fontId="3" fillId="0" borderId="98" xfId="0" applyFont="1" applyFill="1" applyBorder="1" applyAlignment="1" applyProtection="1">
      <alignment horizontal="justify" vertical="center" wrapText="1"/>
      <protection locked="0"/>
    </xf>
    <xf numFmtId="9" fontId="2" fillId="0" borderId="98" xfId="1" applyFont="1" applyFill="1" applyBorder="1" applyAlignment="1">
      <alignment horizontal="center" vertical="center"/>
    </xf>
    <xf numFmtId="1" fontId="12" fillId="0" borderId="98" xfId="0" applyNumberFormat="1" applyFont="1" applyFill="1" applyBorder="1" applyAlignment="1" applyProtection="1">
      <alignment horizontal="center" vertical="center" wrapText="1"/>
      <protection locked="0"/>
    </xf>
    <xf numFmtId="0" fontId="2" fillId="0" borderId="98" xfId="0" applyFont="1" applyFill="1" applyBorder="1" applyAlignment="1">
      <alignment horizontal="center" vertical="center"/>
    </xf>
    <xf numFmtId="3" fontId="4" fillId="0" borderId="98" xfId="3" applyNumberFormat="1" applyFont="1" applyFill="1" applyBorder="1" applyAlignment="1">
      <alignment horizontal="center" vertical="center"/>
    </xf>
    <xf numFmtId="0" fontId="4" fillId="0" borderId="98" xfId="0" applyFont="1" applyBorder="1" applyAlignment="1">
      <alignment horizontal="center" vertical="center" wrapText="1"/>
    </xf>
    <xf numFmtId="165" fontId="3" fillId="0" borderId="98" xfId="0" applyNumberFormat="1" applyFont="1" applyFill="1" applyBorder="1" applyAlignment="1" applyProtection="1">
      <alignment horizontal="center" vertical="center" wrapText="1"/>
      <protection locked="0"/>
    </xf>
    <xf numFmtId="0" fontId="4" fillId="0" borderId="98" xfId="0" applyFont="1" applyBorder="1" applyAlignment="1">
      <alignment horizontal="justify" vertical="center" wrapText="1"/>
    </xf>
    <xf numFmtId="14" fontId="2" fillId="0" borderId="98" xfId="0" applyNumberFormat="1" applyFont="1" applyBorder="1" applyAlignment="1">
      <alignment horizontal="center" vertical="center"/>
    </xf>
    <xf numFmtId="1" fontId="4" fillId="0" borderId="98" xfId="0" applyNumberFormat="1" applyFont="1" applyFill="1" applyBorder="1" applyAlignment="1" applyProtection="1">
      <alignment horizontal="center" vertical="center" wrapText="1"/>
    </xf>
    <xf numFmtId="9" fontId="3" fillId="0" borderId="98" xfId="1" applyFont="1" applyFill="1" applyBorder="1" applyAlignment="1">
      <alignment horizontal="center" vertical="center" wrapText="1"/>
    </xf>
    <xf numFmtId="0" fontId="4" fillId="0" borderId="98" xfId="0" applyFont="1" applyFill="1" applyBorder="1" applyAlignment="1">
      <alignment horizontal="center" vertical="center" wrapText="1"/>
    </xf>
    <xf numFmtId="0" fontId="2" fillId="0" borderId="99" xfId="0" applyFont="1" applyFill="1" applyBorder="1" applyAlignment="1">
      <alignment horizontal="center" vertical="center"/>
    </xf>
    <xf numFmtId="0" fontId="12" fillId="0" borderId="98" xfId="0" applyFont="1" applyFill="1" applyBorder="1" applyAlignment="1" applyProtection="1">
      <alignment horizontal="center" vertical="center" wrapText="1"/>
      <protection locked="0"/>
    </xf>
    <xf numFmtId="0" fontId="2" fillId="0" borderId="98" xfId="0" applyFont="1" applyBorder="1" applyAlignment="1">
      <alignment horizontal="justify" vertical="center" wrapText="1"/>
    </xf>
    <xf numFmtId="0" fontId="2" fillId="0" borderId="23" xfId="0" applyFont="1" applyFill="1" applyBorder="1" applyAlignment="1" applyProtection="1">
      <alignment horizontal="center" vertical="center" wrapText="1"/>
      <protection locked="0"/>
    </xf>
    <xf numFmtId="9" fontId="5" fillId="0" borderId="24" xfId="0" applyNumberFormat="1" applyFont="1" applyFill="1" applyBorder="1" applyAlignment="1">
      <alignment horizontal="center" vertical="center"/>
    </xf>
    <xf numFmtId="0" fontId="12" fillId="0" borderId="100" xfId="0" applyFont="1" applyFill="1" applyBorder="1" applyAlignment="1" applyProtection="1">
      <alignment horizontal="center" vertical="center" wrapText="1"/>
      <protection locked="0"/>
    </xf>
    <xf numFmtId="3" fontId="4" fillId="0" borderId="24" xfId="3" applyNumberFormat="1" applyFont="1" applyFill="1" applyBorder="1" applyAlignment="1">
      <alignment horizontal="center" vertical="center"/>
    </xf>
    <xf numFmtId="0" fontId="2" fillId="0" borderId="0" xfId="0" applyFont="1" applyAlignment="1">
      <alignment horizontal="justify" vertical="center" wrapText="1"/>
    </xf>
    <xf numFmtId="14" fontId="2" fillId="0" borderId="0" xfId="0" applyNumberFormat="1" applyFont="1" applyAlignment="1">
      <alignment horizontal="center" vertical="center"/>
    </xf>
    <xf numFmtId="1" fontId="4" fillId="0" borderId="24" xfId="0" applyNumberFormat="1" applyFont="1" applyFill="1" applyBorder="1" applyAlignment="1" applyProtection="1">
      <alignment horizontal="center" vertical="center" wrapText="1"/>
    </xf>
    <xf numFmtId="14" fontId="4" fillId="0" borderId="98" xfId="0" applyNumberFormat="1" applyFont="1" applyBorder="1" applyAlignment="1">
      <alignment horizontal="center" vertical="center"/>
    </xf>
    <xf numFmtId="9" fontId="15" fillId="0" borderId="98" xfId="0" applyNumberFormat="1" applyFont="1" applyFill="1" applyBorder="1" applyAlignment="1">
      <alignment horizontal="center" vertical="center"/>
    </xf>
    <xf numFmtId="0" fontId="9" fillId="0" borderId="98" xfId="0" applyFont="1" applyFill="1" applyBorder="1" applyAlignment="1" applyProtection="1">
      <alignment horizontal="center" vertical="center" wrapText="1"/>
      <protection locked="0"/>
    </xf>
    <xf numFmtId="0" fontId="2" fillId="0" borderId="99" xfId="0" applyFont="1" applyFill="1" applyBorder="1" applyAlignment="1">
      <alignment horizontal="center" vertical="center" wrapText="1"/>
    </xf>
    <xf numFmtId="0" fontId="2" fillId="0" borderId="37" xfId="0" applyFont="1" applyFill="1" applyBorder="1" applyAlignment="1">
      <alignment horizontal="justify" vertical="center" wrapText="1"/>
    </xf>
    <xf numFmtId="181" fontId="2" fillId="0" borderId="13" xfId="0" applyNumberFormat="1" applyFont="1" applyFill="1" applyBorder="1" applyAlignment="1" applyProtection="1">
      <alignment horizontal="center" vertical="center"/>
    </xf>
    <xf numFmtId="181" fontId="2" fillId="0" borderId="15" xfId="0" applyNumberFormat="1" applyFont="1" applyFill="1" applyBorder="1" applyAlignment="1" applyProtection="1">
      <alignment horizontal="center" vertical="center"/>
    </xf>
    <xf numFmtId="181" fontId="2" fillId="0" borderId="14" xfId="0" applyNumberFormat="1" applyFont="1" applyFill="1" applyBorder="1" applyAlignment="1" applyProtection="1">
      <alignment horizontal="center" vertical="center"/>
    </xf>
    <xf numFmtId="181" fontId="2" fillId="0" borderId="10" xfId="0" applyNumberFormat="1" applyFont="1" applyFill="1" applyBorder="1" applyAlignment="1" applyProtection="1">
      <alignment horizontal="center" vertical="center"/>
    </xf>
    <xf numFmtId="181" fontId="2" fillId="0" borderId="13"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9" borderId="13" xfId="0" applyNumberFormat="1" applyFont="1" applyFill="1" applyBorder="1" applyAlignment="1">
      <alignment horizontal="center" vertical="center"/>
    </xf>
    <xf numFmtId="181" fontId="2" fillId="9" borderId="14" xfId="0" applyNumberFormat="1" applyFont="1" applyFill="1" applyBorder="1" applyAlignment="1">
      <alignment horizontal="center" vertical="center"/>
    </xf>
    <xf numFmtId="181" fontId="2" fillId="9" borderId="15" xfId="0" applyNumberFormat="1" applyFont="1" applyFill="1" applyBorder="1" applyAlignment="1">
      <alignment horizontal="center" vertical="center"/>
    </xf>
    <xf numFmtId="181" fontId="2" fillId="0" borderId="33" xfId="0" applyNumberFormat="1" applyFont="1" applyFill="1" applyBorder="1" applyAlignment="1">
      <alignment horizontal="center" vertical="center"/>
    </xf>
    <xf numFmtId="181" fontId="2" fillId="0" borderId="34"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9" borderId="26" xfId="0" applyNumberFormat="1" applyFont="1" applyFill="1" applyBorder="1" applyAlignment="1">
      <alignment horizontal="center" vertical="center"/>
    </xf>
    <xf numFmtId="181" fontId="2" fillId="9" borderId="10" xfId="0" applyNumberFormat="1" applyFont="1" applyFill="1" applyBorder="1" applyAlignment="1">
      <alignment horizontal="center" vertical="center"/>
    </xf>
    <xf numFmtId="181" fontId="2" fillId="0" borderId="10" xfId="0" applyNumberFormat="1" applyFont="1" applyFill="1" applyBorder="1" applyAlignment="1" applyProtection="1">
      <alignment horizontal="center" vertical="center" wrapText="1"/>
      <protection locked="0"/>
    </xf>
    <xf numFmtId="181" fontId="2" fillId="0" borderId="26" xfId="0" applyNumberFormat="1" applyFont="1" applyFill="1" applyBorder="1" applyAlignment="1">
      <alignment horizontal="center" vertical="center"/>
    </xf>
    <xf numFmtId="181" fontId="2" fillId="9" borderId="10" xfId="0" applyNumberFormat="1" applyFont="1" applyFill="1" applyBorder="1" applyAlignment="1">
      <alignment vertical="center"/>
    </xf>
    <xf numFmtId="181" fontId="2" fillId="0" borderId="10" xfId="0" applyNumberFormat="1" applyFont="1" applyFill="1" applyBorder="1" applyAlignment="1">
      <alignment horizontal="center" vertical="center"/>
    </xf>
    <xf numFmtId="181" fontId="2" fillId="0" borderId="10" xfId="0" applyNumberFormat="1" applyFont="1" applyFill="1" applyBorder="1" applyAlignment="1">
      <alignment vertical="center"/>
    </xf>
    <xf numFmtId="181" fontId="3" fillId="0" borderId="10" xfId="0" applyNumberFormat="1" applyFont="1" applyFill="1" applyBorder="1" applyAlignment="1">
      <alignment horizontal="center" vertical="center"/>
    </xf>
    <xf numFmtId="181" fontId="9" fillId="0" borderId="13" xfId="0" applyNumberFormat="1" applyFont="1" applyFill="1" applyBorder="1" applyAlignment="1">
      <alignment horizontal="center" vertical="center"/>
    </xf>
    <xf numFmtId="181" fontId="9" fillId="0" borderId="15" xfId="0" applyNumberFormat="1" applyFont="1" applyFill="1" applyBorder="1" applyAlignment="1">
      <alignment horizontal="center" vertical="center"/>
    </xf>
    <xf numFmtId="181" fontId="9" fillId="0" borderId="14" xfId="0" applyNumberFormat="1" applyFont="1" applyFill="1" applyBorder="1" applyAlignment="1">
      <alignment horizontal="center" vertical="center"/>
    </xf>
    <xf numFmtId="181" fontId="3" fillId="0" borderId="10" xfId="0" applyNumberFormat="1" applyFont="1" applyFill="1" applyBorder="1" applyAlignment="1">
      <alignment vertical="center"/>
    </xf>
    <xf numFmtId="181" fontId="5" fillId="0" borderId="13" xfId="7" applyNumberFormat="1" applyFont="1" applyBorder="1" applyAlignment="1">
      <alignment horizontal="center" vertical="center" wrapText="1"/>
    </xf>
    <xf numFmtId="181" fontId="5" fillId="0" borderId="15" xfId="7" applyNumberFormat="1" applyFont="1" applyBorder="1" applyAlignment="1">
      <alignment horizontal="center" vertical="center" wrapText="1"/>
    </xf>
    <xf numFmtId="181" fontId="5" fillId="0" borderId="14" xfId="7" applyNumberFormat="1" applyFont="1" applyBorder="1" applyAlignment="1">
      <alignment horizontal="center" vertical="center" wrapText="1"/>
    </xf>
    <xf numFmtId="181" fontId="5" fillId="0" borderId="33" xfId="7" applyNumberFormat="1" applyFont="1" applyBorder="1" applyAlignment="1">
      <alignment horizontal="center" vertical="center" wrapText="1"/>
    </xf>
    <xf numFmtId="181" fontId="5" fillId="0" borderId="10" xfId="7" applyNumberFormat="1" applyFont="1" applyBorder="1" applyAlignment="1">
      <alignment horizontal="center" vertical="center" wrapText="1"/>
    </xf>
    <xf numFmtId="181" fontId="5" fillId="0" borderId="34" xfId="7" applyNumberFormat="1" applyFont="1" applyBorder="1" applyAlignment="1">
      <alignment horizontal="center" vertical="center" wrapText="1"/>
    </xf>
    <xf numFmtId="181" fontId="2" fillId="0" borderId="67" xfId="0" applyNumberFormat="1" applyFont="1" applyFill="1" applyBorder="1" applyAlignment="1">
      <alignment horizontal="center" vertical="center"/>
    </xf>
    <xf numFmtId="181" fontId="2" fillId="0" borderId="70"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181" fontId="2" fillId="0" borderId="10" xfId="0" applyNumberFormat="1" applyFont="1" applyBorder="1" applyAlignment="1">
      <alignment horizontal="center" vertical="center" wrapText="1"/>
    </xf>
    <xf numFmtId="181" fontId="2" fillId="0" borderId="13" xfId="0" applyNumberFormat="1" applyFont="1" applyFill="1" applyBorder="1" applyAlignment="1" applyProtection="1">
      <alignment horizontal="center" vertical="center" wrapText="1"/>
      <protection locked="0"/>
    </xf>
    <xf numFmtId="181" fontId="2" fillId="0" borderId="14" xfId="0" applyNumberFormat="1" applyFont="1" applyFill="1" applyBorder="1" applyAlignment="1" applyProtection="1">
      <alignment horizontal="center" vertical="center" wrapText="1"/>
      <protection locked="0"/>
    </xf>
    <xf numFmtId="181" fontId="2" fillId="0" borderId="15" xfId="0" applyNumberFormat="1" applyFont="1" applyFill="1" applyBorder="1" applyAlignment="1" applyProtection="1">
      <alignment horizontal="center" vertical="center" wrapText="1"/>
      <protection locked="0"/>
    </xf>
    <xf numFmtId="181" fontId="2" fillId="0" borderId="13" xfId="0" applyNumberFormat="1" applyFont="1" applyFill="1" applyBorder="1" applyAlignment="1">
      <alignment vertical="center" wrapText="1"/>
    </xf>
    <xf numFmtId="181" fontId="2" fillId="0" borderId="14" xfId="0" applyNumberFormat="1" applyFont="1" applyFill="1" applyBorder="1" applyAlignment="1">
      <alignment vertical="center" wrapText="1"/>
    </xf>
    <xf numFmtId="181" fontId="2" fillId="0" borderId="15" xfId="0" applyNumberFormat="1" applyFont="1" applyFill="1" applyBorder="1" applyAlignment="1">
      <alignment vertical="center" wrapText="1"/>
    </xf>
    <xf numFmtId="181" fontId="4" fillId="0" borderId="13" xfId="0" applyNumberFormat="1" applyFont="1" applyBorder="1" applyAlignment="1">
      <alignment horizontal="center" vertical="center" wrapText="1"/>
    </xf>
    <xf numFmtId="181" fontId="4" fillId="0" borderId="14" xfId="0" applyNumberFormat="1" applyFont="1" applyBorder="1" applyAlignment="1">
      <alignment horizontal="center" vertical="center" wrapText="1"/>
    </xf>
    <xf numFmtId="181" fontId="4" fillId="0" borderId="15" xfId="0" applyNumberFormat="1" applyFont="1" applyBorder="1" applyAlignment="1">
      <alignment horizontal="center" vertical="center" wrapText="1"/>
    </xf>
    <xf numFmtId="181" fontId="4" fillId="12" borderId="10" xfId="0" applyNumberFormat="1" applyFont="1" applyFill="1" applyBorder="1" applyAlignment="1">
      <alignment horizontal="center" vertical="center" wrapText="1"/>
    </xf>
    <xf numFmtId="181" fontId="4" fillId="12" borderId="13" xfId="0" applyNumberFormat="1" applyFont="1" applyFill="1" applyBorder="1" applyAlignment="1">
      <alignment horizontal="center" vertical="center" wrapText="1"/>
    </xf>
    <xf numFmtId="181" fontId="4" fillId="12" borderId="15" xfId="0" applyNumberFormat="1" applyFont="1" applyFill="1" applyBorder="1" applyAlignment="1">
      <alignment horizontal="center" vertical="center" wrapText="1"/>
    </xf>
    <xf numFmtId="181" fontId="2" fillId="0" borderId="27" xfId="0" applyNumberFormat="1" applyFont="1" applyFill="1" applyBorder="1" applyAlignment="1">
      <alignment horizontal="center" vertical="center"/>
    </xf>
    <xf numFmtId="181" fontId="2" fillId="0" borderId="13" xfId="0" applyNumberFormat="1" applyFont="1" applyFill="1" applyBorder="1" applyAlignment="1">
      <alignment vertical="center"/>
    </xf>
    <xf numFmtId="181" fontId="2" fillId="0" borderId="14" xfId="0" applyNumberFormat="1" applyFont="1" applyFill="1" applyBorder="1" applyAlignment="1">
      <alignment vertical="center"/>
    </xf>
    <xf numFmtId="181" fontId="4" fillId="0" borderId="41" xfId="0" applyNumberFormat="1" applyFont="1" applyBorder="1" applyAlignment="1">
      <alignment horizontal="center" vertical="center"/>
    </xf>
    <xf numFmtId="181" fontId="4" fillId="0" borderId="7" xfId="0" applyNumberFormat="1" applyFont="1" applyBorder="1" applyAlignment="1">
      <alignment horizontal="center" vertical="center"/>
    </xf>
    <xf numFmtId="181" fontId="4" fillId="0" borderId="74" xfId="0" applyNumberFormat="1" applyFont="1" applyBorder="1" applyAlignment="1">
      <alignment horizontal="center" vertical="center"/>
    </xf>
    <xf numFmtId="181" fontId="4" fillId="0" borderId="82" xfId="0" applyNumberFormat="1" applyFont="1" applyBorder="1" applyAlignment="1">
      <alignment horizontal="center" vertical="center"/>
    </xf>
    <xf numFmtId="181" fontId="4" fillId="0" borderId="72" xfId="0" applyNumberFormat="1" applyFont="1" applyBorder="1" applyAlignment="1">
      <alignment horizontal="center" vertical="center"/>
    </xf>
    <xf numFmtId="181" fontId="4" fillId="0" borderId="0" xfId="0" applyNumberFormat="1" applyFont="1" applyAlignment="1">
      <alignment horizontal="center" vertical="center"/>
    </xf>
    <xf numFmtId="181" fontId="3" fillId="0" borderId="13" xfId="0" applyNumberFormat="1" applyFont="1" applyFill="1" applyBorder="1" applyAlignment="1" applyProtection="1">
      <alignment vertical="center"/>
      <protection locked="0"/>
    </xf>
    <xf numFmtId="181" fontId="3" fillId="0" borderId="15" xfId="0" applyNumberFormat="1" applyFont="1" applyFill="1" applyBorder="1" applyAlignment="1" applyProtection="1">
      <alignment vertical="center"/>
      <protection locked="0"/>
    </xf>
    <xf numFmtId="181" fontId="3" fillId="0" borderId="13" xfId="0" applyNumberFormat="1" applyFont="1" applyFill="1" applyBorder="1" applyAlignment="1" applyProtection="1">
      <alignment horizontal="center" vertical="center"/>
      <protection locked="0"/>
    </xf>
    <xf numFmtId="181" fontId="3" fillId="0" borderId="15" xfId="0" applyNumberFormat="1" applyFont="1" applyFill="1" applyBorder="1" applyAlignment="1" applyProtection="1">
      <alignment horizontal="center" vertical="center"/>
      <protection locked="0"/>
    </xf>
    <xf numFmtId="181" fontId="3" fillId="0" borderId="14" xfId="0" applyNumberFormat="1" applyFont="1" applyFill="1" applyBorder="1" applyAlignment="1" applyProtection="1">
      <alignment vertical="center"/>
      <protection locked="0"/>
    </xf>
    <xf numFmtId="181" fontId="3" fillId="0" borderId="10" xfId="0" applyNumberFormat="1" applyFont="1" applyFill="1" applyBorder="1" applyAlignment="1" applyProtection="1">
      <alignment horizontal="center" vertical="center"/>
      <protection locked="0"/>
    </xf>
    <xf numFmtId="181" fontId="3" fillId="0" borderId="10" xfId="0" applyNumberFormat="1" applyFont="1" applyFill="1" applyBorder="1" applyAlignment="1" applyProtection="1">
      <alignment horizontal="center" vertical="center" wrapText="1"/>
      <protection locked="0"/>
    </xf>
    <xf numFmtId="181" fontId="3" fillId="0" borderId="13" xfId="1" applyNumberFormat="1" applyFont="1" applyFill="1" applyBorder="1" applyAlignment="1" applyProtection="1">
      <alignment vertical="center"/>
      <protection locked="0"/>
    </xf>
    <xf numFmtId="181" fontId="3" fillId="0" borderId="15" xfId="1" applyNumberFormat="1" applyFont="1" applyFill="1" applyBorder="1" applyAlignment="1" applyProtection="1">
      <alignment vertical="center"/>
      <protection locked="0"/>
    </xf>
    <xf numFmtId="181" fontId="3" fillId="0" borderId="13"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3" fillId="0" borderId="14" xfId="0" applyNumberFormat="1" applyFont="1" applyFill="1" applyBorder="1" applyAlignment="1" applyProtection="1">
      <alignment horizontal="center" vertical="center"/>
      <protection locked="0"/>
    </xf>
    <xf numFmtId="181" fontId="3" fillId="0" borderId="13"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181" fontId="3" fillId="0" borderId="33" xfId="0" applyNumberFormat="1" applyFont="1" applyFill="1" applyBorder="1" applyAlignment="1">
      <alignment horizontal="center" vertical="center"/>
    </xf>
    <xf numFmtId="181" fontId="3" fillId="0" borderId="88" xfId="0" applyNumberFormat="1" applyFont="1" applyFill="1" applyBorder="1" applyAlignment="1">
      <alignment horizontal="center" vertical="center"/>
    </xf>
    <xf numFmtId="181" fontId="3" fillId="0" borderId="90" xfId="0" applyNumberFormat="1" applyFont="1" applyFill="1" applyBorder="1" applyAlignment="1">
      <alignment horizontal="center" vertical="center"/>
    </xf>
    <xf numFmtId="181" fontId="2" fillId="0" borderId="38" xfId="0" applyNumberFormat="1" applyFont="1" applyFill="1" applyBorder="1" applyAlignment="1">
      <alignment vertical="center"/>
    </xf>
    <xf numFmtId="181" fontId="2" fillId="0" borderId="56" xfId="0" applyNumberFormat="1" applyFont="1" applyFill="1" applyBorder="1" applyAlignment="1">
      <alignment vertical="center" wrapText="1"/>
    </xf>
    <xf numFmtId="181" fontId="2" fillId="0" borderId="95" xfId="0" applyNumberFormat="1" applyFont="1" applyFill="1" applyBorder="1" applyAlignment="1">
      <alignment vertical="center" wrapText="1"/>
    </xf>
    <xf numFmtId="181" fontId="2" fillId="0" borderId="15" xfId="0" applyNumberFormat="1" applyFont="1" applyFill="1" applyBorder="1" applyAlignment="1">
      <alignment vertical="center"/>
    </xf>
    <xf numFmtId="181" fontId="5" fillId="0" borderId="13" xfId="0" applyNumberFormat="1" applyFont="1" applyFill="1" applyBorder="1" applyAlignment="1" applyProtection="1">
      <alignment horizontal="center" vertical="center" wrapText="1"/>
    </xf>
    <xf numFmtId="181" fontId="5" fillId="0" borderId="15" xfId="0" applyNumberFormat="1" applyFont="1" applyFill="1" applyBorder="1" applyAlignment="1" applyProtection="1">
      <alignment horizontal="center" vertical="center" wrapText="1"/>
    </xf>
    <xf numFmtId="181" fontId="5" fillId="9" borderId="13" xfId="3" applyNumberFormat="1" applyFont="1" applyFill="1" applyBorder="1" applyAlignment="1">
      <alignment horizontal="center" vertical="center"/>
    </xf>
    <xf numFmtId="181" fontId="5" fillId="9" borderId="15" xfId="3" applyNumberFormat="1" applyFont="1" applyFill="1" applyBorder="1" applyAlignment="1">
      <alignment horizontal="center" vertical="center"/>
    </xf>
    <xf numFmtId="181" fontId="5" fillId="9" borderId="14" xfId="3" applyNumberFormat="1" applyFont="1" applyFill="1" applyBorder="1" applyAlignment="1">
      <alignment horizontal="center" vertical="center"/>
    </xf>
    <xf numFmtId="181" fontId="9" fillId="9" borderId="13" xfId="3" applyNumberFormat="1" applyFont="1" applyFill="1" applyBorder="1" applyAlignment="1">
      <alignment horizontal="center" vertical="center"/>
    </xf>
    <xf numFmtId="181" fontId="2" fillId="0" borderId="14" xfId="0" applyNumberFormat="1" applyFont="1" applyBorder="1" applyAlignment="1">
      <alignment horizontal="center" vertical="center"/>
    </xf>
    <xf numFmtId="181" fontId="2" fillId="0" borderId="15" xfId="0" applyNumberFormat="1" applyFont="1" applyBorder="1" applyAlignment="1">
      <alignment horizontal="center" vertical="center"/>
    </xf>
    <xf numFmtId="181" fontId="2" fillId="0" borderId="98" xfId="0" applyNumberFormat="1" applyFont="1" applyFill="1" applyBorder="1" applyAlignment="1">
      <alignment horizontal="center" vertical="center"/>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15" xfId="0" applyFont="1" applyFill="1" applyBorder="1" applyAlignment="1">
      <alignment vertical="center" wrapText="1"/>
    </xf>
  </cellXfs>
  <cellStyles count="12">
    <cellStyle name="Bueno" xfId="10" builtinId="26"/>
    <cellStyle name="Millares" xfId="4" builtinId="3"/>
    <cellStyle name="Moneda" xfId="2" builtinId="4"/>
    <cellStyle name="Moneda [0]" xfId="5" builtinId="7"/>
    <cellStyle name="Moneda 2" xfId="6"/>
    <cellStyle name="Moneda 3" xfId="11"/>
    <cellStyle name="Normal" xfId="0" builtinId="0"/>
    <cellStyle name="Normal 2" xfId="9"/>
    <cellStyle name="Normal 2 2" xfId="7"/>
    <cellStyle name="Normal 7" xfId="8"/>
    <cellStyle name="Porcentaje" xfId="1" builtinId="5"/>
    <cellStyle name="Porcentaje 2" xfId="3"/>
  </cellStyles>
  <dxfs count="8">
    <dxf>
      <font>
        <color rgb="FF9C0006"/>
      </font>
      <fill>
        <patternFill>
          <bgColor rgb="FFFFC7CE"/>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rgb="FF9C0006"/>
      </font>
      <fill>
        <patternFill>
          <bgColor rgb="FFFFC7CE"/>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7"/>
  <sheetViews>
    <sheetView topLeftCell="AD1" zoomScale="90" zoomScaleNormal="90" workbookViewId="0">
      <pane ySplit="5" topLeftCell="A360" activePane="bottomLeft" state="frozen"/>
      <selection pane="bottomLeft" activeCell="A360" sqref="A360:AQ360"/>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1542</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1541</v>
      </c>
      <c r="M4" s="490" t="s">
        <v>7</v>
      </c>
      <c r="N4" s="490" t="s">
        <v>173</v>
      </c>
      <c r="O4" s="490" t="s">
        <v>6</v>
      </c>
      <c r="P4" s="504" t="s">
        <v>34</v>
      </c>
      <c r="Q4" s="504" t="s">
        <v>35</v>
      </c>
      <c r="R4" s="490" t="s">
        <v>1541</v>
      </c>
      <c r="S4" s="490" t="s">
        <v>7</v>
      </c>
      <c r="T4" s="486" t="s">
        <v>174</v>
      </c>
      <c r="U4" s="486" t="s">
        <v>8</v>
      </c>
      <c r="V4" s="486" t="s">
        <v>9</v>
      </c>
      <c r="W4" s="486" t="s">
        <v>175</v>
      </c>
      <c r="X4" s="486" t="s">
        <v>1543</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41.25" thickTop="1" x14ac:dyDescent="0.25">
      <c r="A6" s="544" t="s">
        <v>39</v>
      </c>
      <c r="B6" s="545" t="s">
        <v>39</v>
      </c>
      <c r="C6" s="545" t="s">
        <v>40</v>
      </c>
      <c r="D6" s="545" t="s">
        <v>184</v>
      </c>
      <c r="E6" s="546" t="s">
        <v>42</v>
      </c>
      <c r="F6" s="545" t="s">
        <v>43</v>
      </c>
      <c r="G6" s="545" t="s">
        <v>44</v>
      </c>
      <c r="H6" s="545" t="s">
        <v>41</v>
      </c>
      <c r="I6" s="546" t="s">
        <v>45</v>
      </c>
      <c r="J6" s="545" t="s">
        <v>46</v>
      </c>
      <c r="K6" s="546" t="s">
        <v>47</v>
      </c>
      <c r="L6" s="545">
        <v>80</v>
      </c>
      <c r="M6" s="545" t="s">
        <v>29</v>
      </c>
      <c r="N6" s="545" t="s">
        <v>48</v>
      </c>
      <c r="O6" s="545" t="s">
        <v>49</v>
      </c>
      <c r="P6" s="545" t="s">
        <v>50</v>
      </c>
      <c r="Q6" s="546" t="s">
        <v>51</v>
      </c>
      <c r="R6" s="545">
        <v>92</v>
      </c>
      <c r="S6" s="545" t="s">
        <v>29</v>
      </c>
      <c r="T6" s="753" t="s">
        <v>52</v>
      </c>
      <c r="U6" s="547" t="s">
        <v>27</v>
      </c>
      <c r="V6" s="548" t="s">
        <v>53</v>
      </c>
      <c r="W6" s="549">
        <v>0.05</v>
      </c>
      <c r="X6" s="545">
        <v>100</v>
      </c>
      <c r="Y6" s="545" t="s">
        <v>1285</v>
      </c>
      <c r="Z6" s="545" t="s">
        <v>1286</v>
      </c>
      <c r="AA6" s="457"/>
      <c r="AB6" s="457"/>
      <c r="AC6" s="545" t="s">
        <v>54</v>
      </c>
      <c r="AD6" s="550" t="s">
        <v>55</v>
      </c>
      <c r="AE6" s="550" t="s">
        <v>56</v>
      </c>
      <c r="AF6" s="1585">
        <v>1</v>
      </c>
      <c r="AG6" s="551" t="s">
        <v>104</v>
      </c>
      <c r="AH6" s="206" t="s">
        <v>1287</v>
      </c>
      <c r="AI6" s="552">
        <v>44743</v>
      </c>
      <c r="AJ6" s="552">
        <v>44834</v>
      </c>
      <c r="AK6" s="553">
        <f>AJ6-AI6</f>
        <v>91</v>
      </c>
      <c r="AL6" s="2">
        <v>0.3</v>
      </c>
      <c r="AM6" s="554" t="s">
        <v>26</v>
      </c>
      <c r="AN6" s="555" t="s">
        <v>1288</v>
      </c>
      <c r="AO6" s="556" t="s">
        <v>1289</v>
      </c>
      <c r="AP6" s="556" t="s">
        <v>1290</v>
      </c>
      <c r="AQ6" s="557" t="s">
        <v>1291</v>
      </c>
    </row>
    <row r="7" spans="1:43" ht="36" customHeight="1" thickBot="1" x14ac:dyDescent="0.3">
      <c r="A7" s="558"/>
      <c r="B7" s="559"/>
      <c r="C7" s="559"/>
      <c r="D7" s="559"/>
      <c r="E7" s="560"/>
      <c r="F7" s="559"/>
      <c r="G7" s="559"/>
      <c r="H7" s="559"/>
      <c r="I7" s="560"/>
      <c r="J7" s="559"/>
      <c r="K7" s="560"/>
      <c r="L7" s="559"/>
      <c r="M7" s="559"/>
      <c r="N7" s="559"/>
      <c r="O7" s="559"/>
      <c r="P7" s="559"/>
      <c r="Q7" s="560"/>
      <c r="R7" s="559"/>
      <c r="S7" s="559"/>
      <c r="T7" s="754"/>
      <c r="U7" s="561"/>
      <c r="V7" s="562"/>
      <c r="W7" s="563"/>
      <c r="X7" s="559"/>
      <c r="Y7" s="559"/>
      <c r="Z7" s="559"/>
      <c r="AA7" s="458"/>
      <c r="AB7" s="458"/>
      <c r="AC7" s="559"/>
      <c r="AD7" s="564"/>
      <c r="AE7" s="564"/>
      <c r="AF7" s="1586">
        <v>2</v>
      </c>
      <c r="AG7" s="565" t="s">
        <v>104</v>
      </c>
      <c r="AH7" s="207" t="s">
        <v>1292</v>
      </c>
      <c r="AI7" s="566">
        <v>44652</v>
      </c>
      <c r="AJ7" s="566">
        <v>44895</v>
      </c>
      <c r="AK7" s="567">
        <f t="shared" ref="AK7:AK70" si="0">AJ7-AI7</f>
        <v>243</v>
      </c>
      <c r="AL7" s="4">
        <v>0.7</v>
      </c>
      <c r="AM7" s="568" t="s">
        <v>26</v>
      </c>
      <c r="AN7" s="569" t="s">
        <v>1293</v>
      </c>
      <c r="AO7" s="569"/>
      <c r="AP7" s="569"/>
      <c r="AQ7" s="570"/>
    </row>
    <row r="8" spans="1:43" ht="41.25" thickTop="1" x14ac:dyDescent="0.25">
      <c r="A8" s="544" t="s">
        <v>39</v>
      </c>
      <c r="B8" s="545" t="s">
        <v>39</v>
      </c>
      <c r="C8" s="545" t="s">
        <v>40</v>
      </c>
      <c r="D8" s="545" t="s">
        <v>184</v>
      </c>
      <c r="E8" s="546" t="s">
        <v>42</v>
      </c>
      <c r="F8" s="545" t="s">
        <v>43</v>
      </c>
      <c r="G8" s="545" t="s">
        <v>44</v>
      </c>
      <c r="H8" s="545" t="s">
        <v>41</v>
      </c>
      <c r="I8" s="546" t="s">
        <v>45</v>
      </c>
      <c r="J8" s="545" t="s">
        <v>46</v>
      </c>
      <c r="K8" s="546" t="s">
        <v>47</v>
      </c>
      <c r="L8" s="545">
        <v>80</v>
      </c>
      <c r="M8" s="545" t="s">
        <v>29</v>
      </c>
      <c r="N8" s="545" t="s">
        <v>48</v>
      </c>
      <c r="O8" s="545" t="s">
        <v>49</v>
      </c>
      <c r="P8" s="545" t="s">
        <v>50</v>
      </c>
      <c r="Q8" s="546" t="s">
        <v>51</v>
      </c>
      <c r="R8" s="545">
        <v>92</v>
      </c>
      <c r="S8" s="545" t="s">
        <v>29</v>
      </c>
      <c r="T8" s="753" t="s">
        <v>59</v>
      </c>
      <c r="U8" s="547" t="s">
        <v>27</v>
      </c>
      <c r="V8" s="548" t="s">
        <v>60</v>
      </c>
      <c r="W8" s="571">
        <v>0.03</v>
      </c>
      <c r="X8" s="545">
        <v>75</v>
      </c>
      <c r="Y8" s="545" t="s">
        <v>1285</v>
      </c>
      <c r="Z8" s="545" t="s">
        <v>1286</v>
      </c>
      <c r="AA8" s="457"/>
      <c r="AB8" s="457"/>
      <c r="AC8" s="545" t="s">
        <v>54</v>
      </c>
      <c r="AD8" s="550" t="s">
        <v>55</v>
      </c>
      <c r="AE8" s="550" t="s">
        <v>56</v>
      </c>
      <c r="AF8" s="1585">
        <v>3</v>
      </c>
      <c r="AG8" s="551" t="s">
        <v>104</v>
      </c>
      <c r="AH8" s="206" t="s">
        <v>61</v>
      </c>
      <c r="AI8" s="552">
        <v>44576</v>
      </c>
      <c r="AJ8" s="552">
        <v>44895</v>
      </c>
      <c r="AK8" s="553">
        <f t="shared" si="0"/>
        <v>319</v>
      </c>
      <c r="AL8" s="2">
        <v>0.2</v>
      </c>
      <c r="AM8" s="554" t="s">
        <v>26</v>
      </c>
      <c r="AN8" s="555" t="s">
        <v>1294</v>
      </c>
      <c r="AO8" s="556" t="s">
        <v>1295</v>
      </c>
      <c r="AP8" s="556" t="s">
        <v>1296</v>
      </c>
      <c r="AQ8" s="557" t="s">
        <v>64</v>
      </c>
    </row>
    <row r="9" spans="1:43" ht="51" customHeight="1" x14ac:dyDescent="0.25">
      <c r="A9" s="572"/>
      <c r="B9" s="573"/>
      <c r="C9" s="573"/>
      <c r="D9" s="573"/>
      <c r="E9" s="574"/>
      <c r="F9" s="573"/>
      <c r="G9" s="573"/>
      <c r="H9" s="573"/>
      <c r="I9" s="574"/>
      <c r="J9" s="573"/>
      <c r="K9" s="574"/>
      <c r="L9" s="573"/>
      <c r="M9" s="573"/>
      <c r="N9" s="573"/>
      <c r="O9" s="573"/>
      <c r="P9" s="573"/>
      <c r="Q9" s="574"/>
      <c r="R9" s="573"/>
      <c r="S9" s="573"/>
      <c r="T9" s="755"/>
      <c r="U9" s="575"/>
      <c r="V9" s="576"/>
      <c r="W9" s="573"/>
      <c r="X9" s="573"/>
      <c r="Y9" s="573"/>
      <c r="Z9" s="573"/>
      <c r="AA9" s="459"/>
      <c r="AB9" s="459"/>
      <c r="AC9" s="573"/>
      <c r="AD9" s="577"/>
      <c r="AE9" s="577"/>
      <c r="AF9" s="1587">
        <v>4</v>
      </c>
      <c r="AG9" s="578" t="s">
        <v>104</v>
      </c>
      <c r="AH9" s="208" t="s">
        <v>65</v>
      </c>
      <c r="AI9" s="579">
        <v>44652</v>
      </c>
      <c r="AJ9" s="579">
        <v>44895</v>
      </c>
      <c r="AK9" s="580">
        <f t="shared" si="0"/>
        <v>243</v>
      </c>
      <c r="AL9" s="3">
        <v>0.2</v>
      </c>
      <c r="AM9" s="581" t="s">
        <v>26</v>
      </c>
      <c r="AN9" s="582" t="s">
        <v>1294</v>
      </c>
      <c r="AO9" s="583" t="s">
        <v>1295</v>
      </c>
      <c r="AP9" s="583" t="s">
        <v>1296</v>
      </c>
      <c r="AQ9" s="584" t="s">
        <v>64</v>
      </c>
    </row>
    <row r="10" spans="1:43" ht="40.5" x14ac:dyDescent="0.25">
      <c r="A10" s="572"/>
      <c r="B10" s="573"/>
      <c r="C10" s="573"/>
      <c r="D10" s="573"/>
      <c r="E10" s="574"/>
      <c r="F10" s="573"/>
      <c r="G10" s="573"/>
      <c r="H10" s="573"/>
      <c r="I10" s="574"/>
      <c r="J10" s="573"/>
      <c r="K10" s="574"/>
      <c r="L10" s="573"/>
      <c r="M10" s="573"/>
      <c r="N10" s="573"/>
      <c r="O10" s="573"/>
      <c r="P10" s="573"/>
      <c r="Q10" s="574"/>
      <c r="R10" s="573"/>
      <c r="S10" s="573"/>
      <c r="T10" s="755"/>
      <c r="U10" s="575"/>
      <c r="V10" s="576"/>
      <c r="W10" s="573"/>
      <c r="X10" s="573"/>
      <c r="Y10" s="573"/>
      <c r="Z10" s="573"/>
      <c r="AA10" s="459"/>
      <c r="AB10" s="459"/>
      <c r="AC10" s="573"/>
      <c r="AD10" s="577"/>
      <c r="AE10" s="577"/>
      <c r="AF10" s="1587">
        <v>5</v>
      </c>
      <c r="AG10" s="578" t="s">
        <v>104</v>
      </c>
      <c r="AH10" s="208" t="s">
        <v>1297</v>
      </c>
      <c r="AI10" s="579">
        <v>44576</v>
      </c>
      <c r="AJ10" s="579">
        <v>44650</v>
      </c>
      <c r="AK10" s="580">
        <f t="shared" si="0"/>
        <v>74</v>
      </c>
      <c r="AL10" s="3">
        <v>0.2</v>
      </c>
      <c r="AM10" s="581" t="s">
        <v>26</v>
      </c>
      <c r="AN10" s="582" t="s">
        <v>1288</v>
      </c>
      <c r="AO10" s="583" t="s">
        <v>1289</v>
      </c>
      <c r="AP10" s="583" t="s">
        <v>1298</v>
      </c>
      <c r="AQ10" s="584" t="s">
        <v>1299</v>
      </c>
    </row>
    <row r="11" spans="1:43" ht="40.5" x14ac:dyDescent="0.25">
      <c r="A11" s="572"/>
      <c r="B11" s="573"/>
      <c r="C11" s="573"/>
      <c r="D11" s="573"/>
      <c r="E11" s="574"/>
      <c r="F11" s="573"/>
      <c r="G11" s="573"/>
      <c r="H11" s="573"/>
      <c r="I11" s="574"/>
      <c r="J11" s="573"/>
      <c r="K11" s="574"/>
      <c r="L11" s="573"/>
      <c r="M11" s="573"/>
      <c r="N11" s="573"/>
      <c r="O11" s="573"/>
      <c r="P11" s="573"/>
      <c r="Q11" s="574"/>
      <c r="R11" s="573"/>
      <c r="S11" s="573"/>
      <c r="T11" s="755"/>
      <c r="U11" s="575"/>
      <c r="V11" s="576"/>
      <c r="W11" s="573"/>
      <c r="X11" s="573"/>
      <c r="Y11" s="573"/>
      <c r="Z11" s="573"/>
      <c r="AA11" s="459"/>
      <c r="AB11" s="459"/>
      <c r="AC11" s="573"/>
      <c r="AD11" s="577"/>
      <c r="AE11" s="577"/>
      <c r="AF11" s="1587">
        <v>6</v>
      </c>
      <c r="AG11" s="578" t="s">
        <v>104</v>
      </c>
      <c r="AH11" s="208" t="s">
        <v>1300</v>
      </c>
      <c r="AI11" s="579">
        <v>44835</v>
      </c>
      <c r="AJ11" s="579">
        <v>44895</v>
      </c>
      <c r="AK11" s="580">
        <f t="shared" si="0"/>
        <v>60</v>
      </c>
      <c r="AL11" s="3">
        <v>0.2</v>
      </c>
      <c r="AM11" s="581" t="s">
        <v>26</v>
      </c>
      <c r="AN11" s="582" t="s">
        <v>1294</v>
      </c>
      <c r="AO11" s="583" t="s">
        <v>1295</v>
      </c>
      <c r="AP11" s="583" t="s">
        <v>1290</v>
      </c>
      <c r="AQ11" s="584" t="s">
        <v>1301</v>
      </c>
    </row>
    <row r="12" spans="1:43" ht="44.25" customHeight="1" thickBot="1" x14ac:dyDescent="0.3">
      <c r="A12" s="558"/>
      <c r="B12" s="559"/>
      <c r="C12" s="559"/>
      <c r="D12" s="559"/>
      <c r="E12" s="560"/>
      <c r="F12" s="559"/>
      <c r="G12" s="559"/>
      <c r="H12" s="559"/>
      <c r="I12" s="560"/>
      <c r="J12" s="559"/>
      <c r="K12" s="560"/>
      <c r="L12" s="559"/>
      <c r="M12" s="559"/>
      <c r="N12" s="559"/>
      <c r="O12" s="559"/>
      <c r="P12" s="559"/>
      <c r="Q12" s="560"/>
      <c r="R12" s="559"/>
      <c r="S12" s="559"/>
      <c r="T12" s="754"/>
      <c r="U12" s="561"/>
      <c r="V12" s="562"/>
      <c r="W12" s="559"/>
      <c r="X12" s="559"/>
      <c r="Y12" s="559"/>
      <c r="Z12" s="559"/>
      <c r="AA12" s="458"/>
      <c r="AB12" s="458"/>
      <c r="AC12" s="559"/>
      <c r="AD12" s="564"/>
      <c r="AE12" s="564"/>
      <c r="AF12" s="1586">
        <v>7</v>
      </c>
      <c r="AG12" s="565" t="s">
        <v>104</v>
      </c>
      <c r="AH12" s="207" t="s">
        <v>1302</v>
      </c>
      <c r="AI12" s="566">
        <v>44562</v>
      </c>
      <c r="AJ12" s="566">
        <v>44926</v>
      </c>
      <c r="AK12" s="567">
        <f t="shared" si="0"/>
        <v>364</v>
      </c>
      <c r="AL12" s="4">
        <v>0.2</v>
      </c>
      <c r="AM12" s="568" t="s">
        <v>26</v>
      </c>
      <c r="AN12" s="585" t="s">
        <v>1303</v>
      </c>
      <c r="AO12" s="569" t="s">
        <v>1304</v>
      </c>
      <c r="AP12" s="569" t="s">
        <v>78</v>
      </c>
      <c r="AQ12" s="570" t="s">
        <v>1305</v>
      </c>
    </row>
    <row r="13" spans="1:43" ht="82.5" thickTop="1" thickBot="1" x14ac:dyDescent="0.3">
      <c r="A13" s="588" t="s">
        <v>39</v>
      </c>
      <c r="B13" s="589" t="s">
        <v>39</v>
      </c>
      <c r="C13" s="589" t="s">
        <v>40</v>
      </c>
      <c r="D13" s="589" t="s">
        <v>184</v>
      </c>
      <c r="E13" s="590" t="s">
        <v>42</v>
      </c>
      <c r="F13" s="589" t="s">
        <v>43</v>
      </c>
      <c r="G13" s="589" t="s">
        <v>44</v>
      </c>
      <c r="H13" s="589" t="s">
        <v>41</v>
      </c>
      <c r="I13" s="590" t="s">
        <v>45</v>
      </c>
      <c r="J13" s="589" t="s">
        <v>46</v>
      </c>
      <c r="K13" s="590" t="s">
        <v>47</v>
      </c>
      <c r="L13" s="589">
        <v>80</v>
      </c>
      <c r="M13" s="589" t="s">
        <v>29</v>
      </c>
      <c r="N13" s="589" t="s">
        <v>48</v>
      </c>
      <c r="O13" s="589" t="s">
        <v>49</v>
      </c>
      <c r="P13" s="589" t="s">
        <v>50</v>
      </c>
      <c r="Q13" s="590" t="s">
        <v>51</v>
      </c>
      <c r="R13" s="589">
        <v>92</v>
      </c>
      <c r="S13" s="589" t="s">
        <v>29</v>
      </c>
      <c r="T13" s="756" t="s">
        <v>70</v>
      </c>
      <c r="U13" s="591" t="s">
        <v>27</v>
      </c>
      <c r="V13" s="592" t="s">
        <v>71</v>
      </c>
      <c r="W13" s="593">
        <v>0.05</v>
      </c>
      <c r="X13" s="589">
        <v>100</v>
      </c>
      <c r="Y13" s="589" t="s">
        <v>1285</v>
      </c>
      <c r="Z13" s="589" t="s">
        <v>1286</v>
      </c>
      <c r="AA13" s="594"/>
      <c r="AB13" s="594"/>
      <c r="AC13" s="589" t="s">
        <v>54</v>
      </c>
      <c r="AD13" s="595" t="s">
        <v>55</v>
      </c>
      <c r="AE13" s="595" t="s">
        <v>56</v>
      </c>
      <c r="AF13" s="1588">
        <v>8</v>
      </c>
      <c r="AG13" s="591" t="s">
        <v>104</v>
      </c>
      <c r="AH13" s="590" t="s">
        <v>1315</v>
      </c>
      <c r="AI13" s="596">
        <v>44835</v>
      </c>
      <c r="AJ13" s="596">
        <v>44895</v>
      </c>
      <c r="AK13" s="597">
        <f t="shared" si="0"/>
        <v>60</v>
      </c>
      <c r="AL13" s="5">
        <v>1</v>
      </c>
      <c r="AM13" s="598" t="s">
        <v>26</v>
      </c>
      <c r="AN13" s="589" t="s">
        <v>1288</v>
      </c>
      <c r="AO13" s="589" t="s">
        <v>1289</v>
      </c>
      <c r="AP13" s="589" t="s">
        <v>1290</v>
      </c>
      <c r="AQ13" s="599" t="s">
        <v>1316</v>
      </c>
    </row>
    <row r="14" spans="1:43" ht="41.25" thickTop="1" x14ac:dyDescent="0.25">
      <c r="A14" s="544" t="s">
        <v>39</v>
      </c>
      <c r="B14" s="545" t="s">
        <v>39</v>
      </c>
      <c r="C14" s="545" t="s">
        <v>40</v>
      </c>
      <c r="D14" s="545" t="s">
        <v>184</v>
      </c>
      <c r="E14" s="546" t="s">
        <v>42</v>
      </c>
      <c r="F14" s="545" t="s">
        <v>43</v>
      </c>
      <c r="G14" s="545" t="s">
        <v>44</v>
      </c>
      <c r="H14" s="545" t="s">
        <v>41</v>
      </c>
      <c r="I14" s="546" t="s">
        <v>45</v>
      </c>
      <c r="J14" s="545" t="s">
        <v>46</v>
      </c>
      <c r="K14" s="546" t="s">
        <v>47</v>
      </c>
      <c r="L14" s="545">
        <v>80</v>
      </c>
      <c r="M14" s="545" t="s">
        <v>29</v>
      </c>
      <c r="N14" s="545" t="s">
        <v>72</v>
      </c>
      <c r="O14" s="545" t="s">
        <v>73</v>
      </c>
      <c r="P14" s="545" t="s">
        <v>75</v>
      </c>
      <c r="Q14" s="546" t="s">
        <v>74</v>
      </c>
      <c r="R14" s="545">
        <v>66</v>
      </c>
      <c r="S14" s="545" t="s">
        <v>29</v>
      </c>
      <c r="T14" s="753" t="s">
        <v>76</v>
      </c>
      <c r="U14" s="547" t="s">
        <v>27</v>
      </c>
      <c r="V14" s="548" t="s">
        <v>77</v>
      </c>
      <c r="W14" s="571">
        <v>0.03</v>
      </c>
      <c r="X14" s="545">
        <v>65</v>
      </c>
      <c r="Y14" s="545" t="s">
        <v>1285</v>
      </c>
      <c r="Z14" s="545" t="s">
        <v>1286</v>
      </c>
      <c r="AA14" s="457"/>
      <c r="AB14" s="457"/>
      <c r="AC14" s="545" t="s">
        <v>54</v>
      </c>
      <c r="AD14" s="550" t="s">
        <v>55</v>
      </c>
      <c r="AE14" s="550" t="s">
        <v>56</v>
      </c>
      <c r="AF14" s="1585">
        <v>9</v>
      </c>
      <c r="AG14" s="551" t="s">
        <v>104</v>
      </c>
      <c r="AH14" s="206" t="s">
        <v>1317</v>
      </c>
      <c r="AI14" s="552">
        <v>44576</v>
      </c>
      <c r="AJ14" s="552">
        <v>44895</v>
      </c>
      <c r="AK14" s="553">
        <f t="shared" si="0"/>
        <v>319</v>
      </c>
      <c r="AL14" s="2">
        <v>0.35</v>
      </c>
      <c r="AM14" s="554" t="s">
        <v>26</v>
      </c>
      <c r="AN14" s="185" t="s">
        <v>62</v>
      </c>
      <c r="AO14" s="185" t="s">
        <v>1318</v>
      </c>
      <c r="AP14" s="556" t="s">
        <v>78</v>
      </c>
      <c r="AQ14" s="557" t="s">
        <v>79</v>
      </c>
    </row>
    <row r="15" spans="1:43" ht="40.5" x14ac:dyDescent="0.25">
      <c r="A15" s="572"/>
      <c r="B15" s="573"/>
      <c r="C15" s="573"/>
      <c r="D15" s="573"/>
      <c r="E15" s="574"/>
      <c r="F15" s="573"/>
      <c r="G15" s="573"/>
      <c r="H15" s="573"/>
      <c r="I15" s="574"/>
      <c r="J15" s="573"/>
      <c r="K15" s="574"/>
      <c r="L15" s="573"/>
      <c r="M15" s="573"/>
      <c r="N15" s="573"/>
      <c r="O15" s="573"/>
      <c r="P15" s="573"/>
      <c r="Q15" s="574"/>
      <c r="R15" s="573"/>
      <c r="S15" s="573"/>
      <c r="T15" s="755"/>
      <c r="U15" s="575"/>
      <c r="V15" s="576"/>
      <c r="W15" s="573"/>
      <c r="X15" s="573"/>
      <c r="Y15" s="573"/>
      <c r="Z15" s="573"/>
      <c r="AA15" s="459"/>
      <c r="AB15" s="459"/>
      <c r="AC15" s="573"/>
      <c r="AD15" s="577"/>
      <c r="AE15" s="577"/>
      <c r="AF15" s="1587">
        <v>10</v>
      </c>
      <c r="AG15" s="578" t="s">
        <v>104</v>
      </c>
      <c r="AH15" s="208" t="s">
        <v>1319</v>
      </c>
      <c r="AI15" s="579">
        <v>44576</v>
      </c>
      <c r="AJ15" s="579">
        <v>44895</v>
      </c>
      <c r="AK15" s="580">
        <f t="shared" si="0"/>
        <v>319</v>
      </c>
      <c r="AL15" s="3">
        <v>0.35</v>
      </c>
      <c r="AM15" s="581" t="s">
        <v>26</v>
      </c>
      <c r="AN15" s="194" t="s">
        <v>62</v>
      </c>
      <c r="AO15" s="194" t="s">
        <v>1318</v>
      </c>
      <c r="AP15" s="583" t="s">
        <v>1296</v>
      </c>
      <c r="AQ15" s="584" t="s">
        <v>64</v>
      </c>
    </row>
    <row r="16" spans="1:43" ht="41.25" thickBot="1" x14ac:dyDescent="0.3">
      <c r="A16" s="558"/>
      <c r="B16" s="559"/>
      <c r="C16" s="559"/>
      <c r="D16" s="559"/>
      <c r="E16" s="560"/>
      <c r="F16" s="559"/>
      <c r="G16" s="559"/>
      <c r="H16" s="559"/>
      <c r="I16" s="560"/>
      <c r="J16" s="559"/>
      <c r="K16" s="560"/>
      <c r="L16" s="559"/>
      <c r="M16" s="559"/>
      <c r="N16" s="559"/>
      <c r="O16" s="559"/>
      <c r="P16" s="559"/>
      <c r="Q16" s="560"/>
      <c r="R16" s="559"/>
      <c r="S16" s="559"/>
      <c r="T16" s="754"/>
      <c r="U16" s="561"/>
      <c r="V16" s="562"/>
      <c r="W16" s="559"/>
      <c r="X16" s="559"/>
      <c r="Y16" s="559"/>
      <c r="Z16" s="559"/>
      <c r="AA16" s="458"/>
      <c r="AB16" s="458"/>
      <c r="AC16" s="559"/>
      <c r="AD16" s="564"/>
      <c r="AE16" s="564"/>
      <c r="AF16" s="1586">
        <v>11</v>
      </c>
      <c r="AG16" s="565" t="s">
        <v>104</v>
      </c>
      <c r="AH16" s="207" t="s">
        <v>1320</v>
      </c>
      <c r="AI16" s="600">
        <v>44562</v>
      </c>
      <c r="AJ16" s="600">
        <v>44926</v>
      </c>
      <c r="AK16" s="567">
        <f t="shared" si="0"/>
        <v>364</v>
      </c>
      <c r="AL16" s="4">
        <v>0.3</v>
      </c>
      <c r="AM16" s="568" t="s">
        <v>26</v>
      </c>
      <c r="AN16" s="189" t="s">
        <v>80</v>
      </c>
      <c r="AO16" s="189" t="s">
        <v>57</v>
      </c>
      <c r="AP16" s="569" t="s">
        <v>78</v>
      </c>
      <c r="AQ16" s="570" t="s">
        <v>1321</v>
      </c>
    </row>
    <row r="17" spans="1:43" ht="41.25" thickTop="1" x14ac:dyDescent="0.25">
      <c r="A17" s="544" t="s">
        <v>39</v>
      </c>
      <c r="B17" s="545" t="s">
        <v>39</v>
      </c>
      <c r="C17" s="545" t="s">
        <v>40</v>
      </c>
      <c r="D17" s="545" t="s">
        <v>184</v>
      </c>
      <c r="E17" s="546" t="s">
        <v>42</v>
      </c>
      <c r="F17" s="545" t="s">
        <v>43</v>
      </c>
      <c r="G17" s="545" t="s">
        <v>44</v>
      </c>
      <c r="H17" s="545" t="s">
        <v>41</v>
      </c>
      <c r="I17" s="546" t="s">
        <v>45</v>
      </c>
      <c r="J17" s="545" t="s">
        <v>46</v>
      </c>
      <c r="K17" s="546" t="s">
        <v>47</v>
      </c>
      <c r="L17" s="545">
        <v>80</v>
      </c>
      <c r="M17" s="545" t="s">
        <v>29</v>
      </c>
      <c r="N17" s="545" t="s">
        <v>72</v>
      </c>
      <c r="O17" s="545" t="s">
        <v>73</v>
      </c>
      <c r="P17" s="545" t="s">
        <v>75</v>
      </c>
      <c r="Q17" s="546" t="s">
        <v>74</v>
      </c>
      <c r="R17" s="545">
        <v>66</v>
      </c>
      <c r="S17" s="545" t="s">
        <v>29</v>
      </c>
      <c r="T17" s="753" t="s">
        <v>81</v>
      </c>
      <c r="U17" s="547" t="s">
        <v>27</v>
      </c>
      <c r="V17" s="548" t="s">
        <v>82</v>
      </c>
      <c r="W17" s="571">
        <v>0.05</v>
      </c>
      <c r="X17" s="545">
        <v>100</v>
      </c>
      <c r="Y17" s="545" t="s">
        <v>1285</v>
      </c>
      <c r="Z17" s="545" t="s">
        <v>1286</v>
      </c>
      <c r="AA17" s="457"/>
      <c r="AB17" s="457"/>
      <c r="AC17" s="545" t="s">
        <v>83</v>
      </c>
      <c r="AD17" s="550" t="s">
        <v>55</v>
      </c>
      <c r="AE17" s="550" t="s">
        <v>56</v>
      </c>
      <c r="AF17" s="1585">
        <v>12</v>
      </c>
      <c r="AG17" s="551" t="s">
        <v>104</v>
      </c>
      <c r="AH17" s="206" t="s">
        <v>1322</v>
      </c>
      <c r="AI17" s="552">
        <v>44835</v>
      </c>
      <c r="AJ17" s="552">
        <v>44895</v>
      </c>
      <c r="AK17" s="553">
        <f t="shared" si="0"/>
        <v>60</v>
      </c>
      <c r="AL17" s="2">
        <v>0.5</v>
      </c>
      <c r="AM17" s="554" t="s">
        <v>26</v>
      </c>
      <c r="AN17" s="185" t="s">
        <v>62</v>
      </c>
      <c r="AO17" s="185" t="s">
        <v>1318</v>
      </c>
      <c r="AP17" s="556" t="s">
        <v>78</v>
      </c>
      <c r="AQ17" s="557" t="s">
        <v>79</v>
      </c>
    </row>
    <row r="18" spans="1:43" ht="41.25" thickBot="1" x14ac:dyDescent="0.3">
      <c r="A18" s="558"/>
      <c r="B18" s="559"/>
      <c r="C18" s="559"/>
      <c r="D18" s="559"/>
      <c r="E18" s="560"/>
      <c r="F18" s="559"/>
      <c r="G18" s="559"/>
      <c r="H18" s="559"/>
      <c r="I18" s="560"/>
      <c r="J18" s="559"/>
      <c r="K18" s="560"/>
      <c r="L18" s="559"/>
      <c r="M18" s="559"/>
      <c r="N18" s="559"/>
      <c r="O18" s="559"/>
      <c r="P18" s="559"/>
      <c r="Q18" s="560"/>
      <c r="R18" s="559"/>
      <c r="S18" s="559"/>
      <c r="T18" s="754"/>
      <c r="U18" s="561"/>
      <c r="V18" s="562"/>
      <c r="W18" s="559"/>
      <c r="X18" s="559"/>
      <c r="Y18" s="559"/>
      <c r="Z18" s="559"/>
      <c r="AA18" s="458"/>
      <c r="AB18" s="458"/>
      <c r="AC18" s="559"/>
      <c r="AD18" s="564"/>
      <c r="AE18" s="564"/>
      <c r="AF18" s="1586">
        <v>13</v>
      </c>
      <c r="AG18" s="565" t="s">
        <v>104</v>
      </c>
      <c r="AH18" s="207" t="s">
        <v>1323</v>
      </c>
      <c r="AI18" s="566">
        <v>44743</v>
      </c>
      <c r="AJ18" s="566">
        <v>44895</v>
      </c>
      <c r="AK18" s="567">
        <f t="shared" si="0"/>
        <v>152</v>
      </c>
      <c r="AL18" s="4">
        <v>0.5</v>
      </c>
      <c r="AM18" s="568" t="s">
        <v>26</v>
      </c>
      <c r="AN18" s="585" t="s">
        <v>1288</v>
      </c>
      <c r="AO18" s="569" t="s">
        <v>1324</v>
      </c>
      <c r="AP18" s="569" t="s">
        <v>1298</v>
      </c>
      <c r="AQ18" s="570" t="s">
        <v>1299</v>
      </c>
    </row>
    <row r="19" spans="1:43" ht="82.5" thickTop="1" thickBot="1" x14ac:dyDescent="0.3">
      <c r="A19" s="601" t="s">
        <v>39</v>
      </c>
      <c r="B19" s="602" t="s">
        <v>39</v>
      </c>
      <c r="C19" s="589" t="s">
        <v>40</v>
      </c>
      <c r="D19" s="589" t="s">
        <v>184</v>
      </c>
      <c r="E19" s="590" t="s">
        <v>42</v>
      </c>
      <c r="F19" s="602" t="s">
        <v>43</v>
      </c>
      <c r="G19" s="589" t="s">
        <v>44</v>
      </c>
      <c r="H19" s="602" t="s">
        <v>41</v>
      </c>
      <c r="I19" s="590" t="s">
        <v>45</v>
      </c>
      <c r="J19" s="589" t="s">
        <v>46</v>
      </c>
      <c r="K19" s="590" t="s">
        <v>47</v>
      </c>
      <c r="L19" s="589">
        <v>80</v>
      </c>
      <c r="M19" s="589" t="s">
        <v>29</v>
      </c>
      <c r="N19" s="589" t="s">
        <v>72</v>
      </c>
      <c r="O19" s="602" t="s">
        <v>73</v>
      </c>
      <c r="P19" s="589" t="s">
        <v>75</v>
      </c>
      <c r="Q19" s="590" t="s">
        <v>74</v>
      </c>
      <c r="R19" s="589">
        <v>66</v>
      </c>
      <c r="S19" s="589" t="s">
        <v>29</v>
      </c>
      <c r="T19" s="756" t="s">
        <v>84</v>
      </c>
      <c r="U19" s="591" t="s">
        <v>27</v>
      </c>
      <c r="V19" s="592" t="s">
        <v>85</v>
      </c>
      <c r="W19" s="593">
        <v>0.05</v>
      </c>
      <c r="X19" s="589">
        <v>100</v>
      </c>
      <c r="Y19" s="589" t="s">
        <v>1285</v>
      </c>
      <c r="Z19" s="589" t="s">
        <v>1286</v>
      </c>
      <c r="AA19" s="594"/>
      <c r="AB19" s="594"/>
      <c r="AC19" s="589" t="s">
        <v>54</v>
      </c>
      <c r="AD19" s="603" t="s">
        <v>55</v>
      </c>
      <c r="AE19" s="603" t="s">
        <v>56</v>
      </c>
      <c r="AF19" s="1588">
        <v>14</v>
      </c>
      <c r="AG19" s="591" t="s">
        <v>104</v>
      </c>
      <c r="AH19" s="590" t="s">
        <v>1325</v>
      </c>
      <c r="AI19" s="596">
        <v>44835</v>
      </c>
      <c r="AJ19" s="596">
        <v>44895</v>
      </c>
      <c r="AK19" s="597">
        <f t="shared" si="0"/>
        <v>60</v>
      </c>
      <c r="AL19" s="5">
        <v>1</v>
      </c>
      <c r="AM19" s="598" t="s">
        <v>26</v>
      </c>
      <c r="AN19" s="590" t="s">
        <v>1288</v>
      </c>
      <c r="AO19" s="589" t="s">
        <v>1324</v>
      </c>
      <c r="AP19" s="589" t="s">
        <v>1298</v>
      </c>
      <c r="AQ19" s="599" t="s">
        <v>1299</v>
      </c>
    </row>
    <row r="20" spans="1:43" ht="41.25" thickTop="1" x14ac:dyDescent="0.25">
      <c r="A20" s="544" t="s">
        <v>39</v>
      </c>
      <c r="B20" s="545" t="s">
        <v>39</v>
      </c>
      <c r="C20" s="545" t="s">
        <v>40</v>
      </c>
      <c r="D20" s="545" t="s">
        <v>184</v>
      </c>
      <c r="E20" s="546" t="s">
        <v>42</v>
      </c>
      <c r="F20" s="545" t="s">
        <v>43</v>
      </c>
      <c r="G20" s="545" t="s">
        <v>44</v>
      </c>
      <c r="H20" s="545" t="s">
        <v>41</v>
      </c>
      <c r="I20" s="546" t="s">
        <v>45</v>
      </c>
      <c r="J20" s="545" t="s">
        <v>46</v>
      </c>
      <c r="K20" s="546" t="s">
        <v>47</v>
      </c>
      <c r="L20" s="545">
        <v>80</v>
      </c>
      <c r="M20" s="545" t="s">
        <v>29</v>
      </c>
      <c r="N20" s="545" t="s">
        <v>86</v>
      </c>
      <c r="O20" s="545" t="s">
        <v>87</v>
      </c>
      <c r="P20" s="545" t="s">
        <v>88</v>
      </c>
      <c r="Q20" s="545" t="s">
        <v>89</v>
      </c>
      <c r="R20" s="545">
        <v>80</v>
      </c>
      <c r="S20" s="545" t="s">
        <v>29</v>
      </c>
      <c r="T20" s="753" t="s">
        <v>90</v>
      </c>
      <c r="U20" s="547" t="s">
        <v>27</v>
      </c>
      <c r="V20" s="604" t="s">
        <v>91</v>
      </c>
      <c r="W20" s="571">
        <v>0.05</v>
      </c>
      <c r="X20" s="545">
        <v>60</v>
      </c>
      <c r="Y20" s="545" t="s">
        <v>1285</v>
      </c>
      <c r="Z20" s="545" t="s">
        <v>1286</v>
      </c>
      <c r="AA20" s="457"/>
      <c r="AB20" s="457"/>
      <c r="AC20" s="545" t="s">
        <v>54</v>
      </c>
      <c r="AD20" s="550" t="s">
        <v>55</v>
      </c>
      <c r="AE20" s="550" t="s">
        <v>56</v>
      </c>
      <c r="AF20" s="1585">
        <v>15</v>
      </c>
      <c r="AG20" s="551" t="s">
        <v>104</v>
      </c>
      <c r="AH20" s="206" t="s">
        <v>1326</v>
      </c>
      <c r="AI20" s="552">
        <v>44835</v>
      </c>
      <c r="AJ20" s="552">
        <v>44895</v>
      </c>
      <c r="AK20" s="553">
        <f t="shared" si="0"/>
        <v>60</v>
      </c>
      <c r="AL20" s="2">
        <v>0.5</v>
      </c>
      <c r="AM20" s="554" t="s">
        <v>26</v>
      </c>
      <c r="AN20" s="555" t="s">
        <v>1288</v>
      </c>
      <c r="AO20" s="556" t="s">
        <v>1324</v>
      </c>
      <c r="AP20" s="556" t="s">
        <v>1298</v>
      </c>
      <c r="AQ20" s="557" t="s">
        <v>1299</v>
      </c>
    </row>
    <row r="21" spans="1:43" ht="41.25" thickBot="1" x14ac:dyDescent="0.3">
      <c r="A21" s="558"/>
      <c r="B21" s="559"/>
      <c r="C21" s="559"/>
      <c r="D21" s="559"/>
      <c r="E21" s="560"/>
      <c r="F21" s="559"/>
      <c r="G21" s="559"/>
      <c r="H21" s="559"/>
      <c r="I21" s="560"/>
      <c r="J21" s="559"/>
      <c r="K21" s="560"/>
      <c r="L21" s="559"/>
      <c r="M21" s="559"/>
      <c r="N21" s="559"/>
      <c r="O21" s="559"/>
      <c r="P21" s="559"/>
      <c r="Q21" s="559"/>
      <c r="R21" s="559"/>
      <c r="S21" s="559"/>
      <c r="T21" s="754"/>
      <c r="U21" s="561"/>
      <c r="V21" s="605"/>
      <c r="W21" s="587"/>
      <c r="X21" s="559"/>
      <c r="Y21" s="559"/>
      <c r="Z21" s="559"/>
      <c r="AA21" s="458"/>
      <c r="AB21" s="458"/>
      <c r="AC21" s="559"/>
      <c r="AD21" s="564"/>
      <c r="AE21" s="564"/>
      <c r="AF21" s="1586">
        <v>16</v>
      </c>
      <c r="AG21" s="565" t="s">
        <v>104</v>
      </c>
      <c r="AH21" s="207" t="s">
        <v>1327</v>
      </c>
      <c r="AI21" s="566">
        <v>44835</v>
      </c>
      <c r="AJ21" s="566">
        <v>44895</v>
      </c>
      <c r="AK21" s="567">
        <f t="shared" si="0"/>
        <v>60</v>
      </c>
      <c r="AL21" s="4">
        <v>0.5</v>
      </c>
      <c r="AM21" s="568" t="s">
        <v>26</v>
      </c>
      <c r="AN21" s="585" t="s">
        <v>1288</v>
      </c>
      <c r="AO21" s="569" t="s">
        <v>1324</v>
      </c>
      <c r="AP21" s="569" t="s">
        <v>1298</v>
      </c>
      <c r="AQ21" s="570" t="s">
        <v>1299</v>
      </c>
    </row>
    <row r="22" spans="1:43" ht="41.25" thickTop="1" x14ac:dyDescent="0.25">
      <c r="A22" s="544" t="s">
        <v>39</v>
      </c>
      <c r="B22" s="545" t="s">
        <v>39</v>
      </c>
      <c r="C22" s="545" t="s">
        <v>40</v>
      </c>
      <c r="D22" s="545" t="s">
        <v>184</v>
      </c>
      <c r="E22" s="546" t="s">
        <v>42</v>
      </c>
      <c r="F22" s="545" t="s">
        <v>43</v>
      </c>
      <c r="G22" s="545" t="s">
        <v>44</v>
      </c>
      <c r="H22" s="545" t="s">
        <v>41</v>
      </c>
      <c r="I22" s="546" t="s">
        <v>45</v>
      </c>
      <c r="J22" s="545" t="s">
        <v>46</v>
      </c>
      <c r="K22" s="546" t="s">
        <v>47</v>
      </c>
      <c r="L22" s="545">
        <v>80</v>
      </c>
      <c r="M22" s="545" t="s">
        <v>29</v>
      </c>
      <c r="N22" s="545" t="s">
        <v>86</v>
      </c>
      <c r="O22" s="545" t="s">
        <v>87</v>
      </c>
      <c r="P22" s="545" t="s">
        <v>88</v>
      </c>
      <c r="Q22" s="546" t="s">
        <v>89</v>
      </c>
      <c r="R22" s="545">
        <v>80</v>
      </c>
      <c r="S22" s="545" t="s">
        <v>29</v>
      </c>
      <c r="T22" s="753" t="s">
        <v>92</v>
      </c>
      <c r="U22" s="547" t="s">
        <v>27</v>
      </c>
      <c r="V22" s="548" t="s">
        <v>93</v>
      </c>
      <c r="W22" s="549">
        <v>0.05</v>
      </c>
      <c r="X22" s="545">
        <v>65</v>
      </c>
      <c r="Y22" s="545" t="s">
        <v>1285</v>
      </c>
      <c r="Z22" s="545" t="s">
        <v>1286</v>
      </c>
      <c r="AA22" s="457"/>
      <c r="AB22" s="457"/>
      <c r="AC22" s="545" t="s">
        <v>54</v>
      </c>
      <c r="AD22" s="550" t="s">
        <v>55</v>
      </c>
      <c r="AE22" s="550" t="s">
        <v>56</v>
      </c>
      <c r="AF22" s="1585">
        <v>17</v>
      </c>
      <c r="AG22" s="551" t="s">
        <v>104</v>
      </c>
      <c r="AH22" s="206" t="s">
        <v>1328</v>
      </c>
      <c r="AI22" s="552">
        <v>44652</v>
      </c>
      <c r="AJ22" s="552">
        <v>44895</v>
      </c>
      <c r="AK22" s="553">
        <f t="shared" si="0"/>
        <v>243</v>
      </c>
      <c r="AL22" s="2">
        <v>0.5</v>
      </c>
      <c r="AM22" s="554" t="s">
        <v>26</v>
      </c>
      <c r="AN22" s="185" t="s">
        <v>68</v>
      </c>
      <c r="AO22" s="556" t="s">
        <v>1309</v>
      </c>
      <c r="AP22" s="556" t="s">
        <v>1329</v>
      </c>
      <c r="AQ22" s="557" t="s">
        <v>1330</v>
      </c>
    </row>
    <row r="23" spans="1:43" ht="41.25" thickBot="1" x14ac:dyDescent="0.3">
      <c r="A23" s="558"/>
      <c r="B23" s="559"/>
      <c r="C23" s="559"/>
      <c r="D23" s="559"/>
      <c r="E23" s="560"/>
      <c r="F23" s="559"/>
      <c r="G23" s="559"/>
      <c r="H23" s="559"/>
      <c r="I23" s="560"/>
      <c r="J23" s="559"/>
      <c r="K23" s="560"/>
      <c r="L23" s="559"/>
      <c r="M23" s="559"/>
      <c r="N23" s="559"/>
      <c r="O23" s="559"/>
      <c r="P23" s="559"/>
      <c r="Q23" s="560"/>
      <c r="R23" s="559"/>
      <c r="S23" s="559"/>
      <c r="T23" s="754"/>
      <c r="U23" s="561"/>
      <c r="V23" s="562"/>
      <c r="W23" s="563"/>
      <c r="X23" s="559"/>
      <c r="Y23" s="559"/>
      <c r="Z23" s="559"/>
      <c r="AA23" s="458"/>
      <c r="AB23" s="458"/>
      <c r="AC23" s="559"/>
      <c r="AD23" s="564"/>
      <c r="AE23" s="564"/>
      <c r="AF23" s="1586">
        <v>18</v>
      </c>
      <c r="AG23" s="565" t="s">
        <v>104</v>
      </c>
      <c r="AH23" s="207" t="s">
        <v>1331</v>
      </c>
      <c r="AI23" s="566">
        <v>44576</v>
      </c>
      <c r="AJ23" s="566">
        <v>44895</v>
      </c>
      <c r="AK23" s="567">
        <f t="shared" si="0"/>
        <v>319</v>
      </c>
      <c r="AL23" s="4">
        <v>0.5</v>
      </c>
      <c r="AM23" s="568" t="s">
        <v>26</v>
      </c>
      <c r="AN23" s="189" t="s">
        <v>62</v>
      </c>
      <c r="AO23" s="189" t="s">
        <v>1318</v>
      </c>
      <c r="AP23" s="569" t="s">
        <v>78</v>
      </c>
      <c r="AQ23" s="570" t="s">
        <v>79</v>
      </c>
    </row>
    <row r="24" spans="1:43" ht="41.25" thickTop="1" x14ac:dyDescent="0.25">
      <c r="A24" s="544" t="s">
        <v>39</v>
      </c>
      <c r="B24" s="545" t="s">
        <v>39</v>
      </c>
      <c r="C24" s="545" t="s">
        <v>40</v>
      </c>
      <c r="D24" s="545" t="s">
        <v>184</v>
      </c>
      <c r="E24" s="546" t="s">
        <v>42</v>
      </c>
      <c r="F24" s="545" t="s">
        <v>43</v>
      </c>
      <c r="G24" s="545" t="s">
        <v>44</v>
      </c>
      <c r="H24" s="545" t="s">
        <v>41</v>
      </c>
      <c r="I24" s="546" t="s">
        <v>45</v>
      </c>
      <c r="J24" s="545" t="s">
        <v>46</v>
      </c>
      <c r="K24" s="546" t="s">
        <v>47</v>
      </c>
      <c r="L24" s="545">
        <v>80</v>
      </c>
      <c r="M24" s="545" t="s">
        <v>29</v>
      </c>
      <c r="N24" s="545" t="s">
        <v>86</v>
      </c>
      <c r="O24" s="545" t="s">
        <v>87</v>
      </c>
      <c r="P24" s="545" t="s">
        <v>88</v>
      </c>
      <c r="Q24" s="546" t="s">
        <v>89</v>
      </c>
      <c r="R24" s="545">
        <v>80</v>
      </c>
      <c r="S24" s="545" t="s">
        <v>29</v>
      </c>
      <c r="T24" s="753" t="s">
        <v>94</v>
      </c>
      <c r="U24" s="547" t="s">
        <v>27</v>
      </c>
      <c r="V24" s="548" t="s">
        <v>179</v>
      </c>
      <c r="W24" s="549">
        <v>0.05</v>
      </c>
      <c r="X24" s="545">
        <v>80</v>
      </c>
      <c r="Y24" s="545" t="s">
        <v>1285</v>
      </c>
      <c r="Z24" s="545" t="s">
        <v>1286</v>
      </c>
      <c r="AA24" s="457"/>
      <c r="AB24" s="457"/>
      <c r="AC24" s="545" t="s">
        <v>54</v>
      </c>
      <c r="AD24" s="550" t="s">
        <v>55</v>
      </c>
      <c r="AE24" s="550" t="s">
        <v>56</v>
      </c>
      <c r="AF24" s="1585">
        <v>19</v>
      </c>
      <c r="AG24" s="551" t="s">
        <v>104</v>
      </c>
      <c r="AH24" s="206" t="s">
        <v>1332</v>
      </c>
      <c r="AI24" s="552">
        <v>44652</v>
      </c>
      <c r="AJ24" s="552">
        <v>44895</v>
      </c>
      <c r="AK24" s="553">
        <f t="shared" si="0"/>
        <v>243</v>
      </c>
      <c r="AL24" s="2">
        <v>0.2</v>
      </c>
      <c r="AM24" s="554" t="s">
        <v>26</v>
      </c>
      <c r="AN24" s="185" t="s">
        <v>1288</v>
      </c>
      <c r="AO24" s="185" t="s">
        <v>1289</v>
      </c>
      <c r="AP24" s="556" t="s">
        <v>95</v>
      </c>
      <c r="AQ24" s="557" t="s">
        <v>1333</v>
      </c>
    </row>
    <row r="25" spans="1:43" ht="40.5" x14ac:dyDescent="0.25">
      <c r="A25" s="572"/>
      <c r="B25" s="573"/>
      <c r="C25" s="573"/>
      <c r="D25" s="573"/>
      <c r="E25" s="574"/>
      <c r="F25" s="573"/>
      <c r="G25" s="573"/>
      <c r="H25" s="573"/>
      <c r="I25" s="574"/>
      <c r="J25" s="573"/>
      <c r="K25" s="574"/>
      <c r="L25" s="573"/>
      <c r="M25" s="573"/>
      <c r="N25" s="573"/>
      <c r="O25" s="573"/>
      <c r="P25" s="573"/>
      <c r="Q25" s="574"/>
      <c r="R25" s="573"/>
      <c r="S25" s="573"/>
      <c r="T25" s="755"/>
      <c r="U25" s="575"/>
      <c r="V25" s="576"/>
      <c r="W25" s="606"/>
      <c r="X25" s="573"/>
      <c r="Y25" s="573"/>
      <c r="Z25" s="573"/>
      <c r="AA25" s="459"/>
      <c r="AB25" s="459"/>
      <c r="AC25" s="573"/>
      <c r="AD25" s="577"/>
      <c r="AE25" s="577"/>
      <c r="AF25" s="1587">
        <v>20</v>
      </c>
      <c r="AG25" s="578" t="s">
        <v>104</v>
      </c>
      <c r="AH25" s="208" t="s">
        <v>1334</v>
      </c>
      <c r="AI25" s="579">
        <v>44652</v>
      </c>
      <c r="AJ25" s="579">
        <v>44742</v>
      </c>
      <c r="AK25" s="580">
        <f t="shared" si="0"/>
        <v>90</v>
      </c>
      <c r="AL25" s="3">
        <v>0.2</v>
      </c>
      <c r="AM25" s="581" t="s">
        <v>26</v>
      </c>
      <c r="AN25" s="194" t="s">
        <v>1288</v>
      </c>
      <c r="AO25" s="194" t="s">
        <v>1289</v>
      </c>
      <c r="AP25" s="583" t="s">
        <v>95</v>
      </c>
      <c r="AQ25" s="584" t="s">
        <v>1333</v>
      </c>
    </row>
    <row r="26" spans="1:43" ht="40.5" x14ac:dyDescent="0.25">
      <c r="A26" s="572"/>
      <c r="B26" s="573"/>
      <c r="C26" s="573"/>
      <c r="D26" s="573"/>
      <c r="E26" s="574"/>
      <c r="F26" s="573"/>
      <c r="G26" s="573"/>
      <c r="H26" s="573"/>
      <c r="I26" s="574"/>
      <c r="J26" s="573"/>
      <c r="K26" s="574"/>
      <c r="L26" s="573"/>
      <c r="M26" s="573"/>
      <c r="N26" s="573"/>
      <c r="O26" s="573"/>
      <c r="P26" s="573"/>
      <c r="Q26" s="574"/>
      <c r="R26" s="573"/>
      <c r="S26" s="573"/>
      <c r="T26" s="755"/>
      <c r="U26" s="575"/>
      <c r="V26" s="576"/>
      <c r="W26" s="606"/>
      <c r="X26" s="573"/>
      <c r="Y26" s="573"/>
      <c r="Z26" s="573"/>
      <c r="AA26" s="459"/>
      <c r="AB26" s="459"/>
      <c r="AC26" s="573"/>
      <c r="AD26" s="577"/>
      <c r="AE26" s="577"/>
      <c r="AF26" s="1587">
        <v>21</v>
      </c>
      <c r="AG26" s="578" t="s">
        <v>104</v>
      </c>
      <c r="AH26" s="208" t="s">
        <v>1335</v>
      </c>
      <c r="AI26" s="579">
        <v>44652</v>
      </c>
      <c r="AJ26" s="579">
        <v>44742</v>
      </c>
      <c r="AK26" s="580">
        <f t="shared" si="0"/>
        <v>90</v>
      </c>
      <c r="AL26" s="3">
        <v>0.2</v>
      </c>
      <c r="AM26" s="581" t="s">
        <v>26</v>
      </c>
      <c r="AN26" s="194" t="s">
        <v>1288</v>
      </c>
      <c r="AO26" s="194" t="s">
        <v>1289</v>
      </c>
      <c r="AP26" s="583" t="s">
        <v>1329</v>
      </c>
      <c r="AQ26" s="584" t="s">
        <v>1336</v>
      </c>
    </row>
    <row r="27" spans="1:43" ht="40.5" x14ac:dyDescent="0.25">
      <c r="A27" s="572"/>
      <c r="B27" s="573"/>
      <c r="C27" s="573"/>
      <c r="D27" s="573"/>
      <c r="E27" s="574"/>
      <c r="F27" s="573"/>
      <c r="G27" s="573"/>
      <c r="H27" s="573"/>
      <c r="I27" s="574"/>
      <c r="J27" s="573"/>
      <c r="K27" s="574"/>
      <c r="L27" s="573"/>
      <c r="M27" s="573"/>
      <c r="N27" s="573"/>
      <c r="O27" s="573"/>
      <c r="P27" s="573"/>
      <c r="Q27" s="574"/>
      <c r="R27" s="573"/>
      <c r="S27" s="573"/>
      <c r="T27" s="755"/>
      <c r="U27" s="575"/>
      <c r="V27" s="576"/>
      <c r="W27" s="606"/>
      <c r="X27" s="573"/>
      <c r="Y27" s="573"/>
      <c r="Z27" s="573"/>
      <c r="AA27" s="459"/>
      <c r="AB27" s="459"/>
      <c r="AC27" s="573"/>
      <c r="AD27" s="577"/>
      <c r="AE27" s="577"/>
      <c r="AF27" s="1587">
        <v>22</v>
      </c>
      <c r="AG27" s="578" t="s">
        <v>104</v>
      </c>
      <c r="AH27" s="208" t="s">
        <v>1337</v>
      </c>
      <c r="AI27" s="579">
        <v>44652</v>
      </c>
      <c r="AJ27" s="579">
        <v>44742</v>
      </c>
      <c r="AK27" s="580">
        <f t="shared" si="0"/>
        <v>90</v>
      </c>
      <c r="AL27" s="3">
        <v>0.2</v>
      </c>
      <c r="AM27" s="581" t="s">
        <v>26</v>
      </c>
      <c r="AN27" s="194" t="s">
        <v>1288</v>
      </c>
      <c r="AO27" s="194" t="s">
        <v>1289</v>
      </c>
      <c r="AP27" s="583" t="s">
        <v>1329</v>
      </c>
      <c r="AQ27" s="584" t="s">
        <v>1299</v>
      </c>
    </row>
    <row r="28" spans="1:43" ht="41.25" thickBot="1" x14ac:dyDescent="0.3">
      <c r="A28" s="558"/>
      <c r="B28" s="559"/>
      <c r="C28" s="559"/>
      <c r="D28" s="559"/>
      <c r="E28" s="560"/>
      <c r="F28" s="559"/>
      <c r="G28" s="559"/>
      <c r="H28" s="559"/>
      <c r="I28" s="560"/>
      <c r="J28" s="559"/>
      <c r="K28" s="560"/>
      <c r="L28" s="559"/>
      <c r="M28" s="559"/>
      <c r="N28" s="559"/>
      <c r="O28" s="559"/>
      <c r="P28" s="559"/>
      <c r="Q28" s="560"/>
      <c r="R28" s="559"/>
      <c r="S28" s="559"/>
      <c r="T28" s="754"/>
      <c r="U28" s="561"/>
      <c r="V28" s="562"/>
      <c r="W28" s="563"/>
      <c r="X28" s="559"/>
      <c r="Y28" s="559"/>
      <c r="Z28" s="559"/>
      <c r="AA28" s="458"/>
      <c r="AB28" s="458"/>
      <c r="AC28" s="559"/>
      <c r="AD28" s="564"/>
      <c r="AE28" s="564"/>
      <c r="AF28" s="1586">
        <v>23</v>
      </c>
      <c r="AG28" s="565" t="s">
        <v>104</v>
      </c>
      <c r="AH28" s="207" t="s">
        <v>1338</v>
      </c>
      <c r="AI28" s="566">
        <v>44835</v>
      </c>
      <c r="AJ28" s="566">
        <v>44895</v>
      </c>
      <c r="AK28" s="567">
        <f t="shared" si="0"/>
        <v>60</v>
      </c>
      <c r="AL28" s="4">
        <v>0.2</v>
      </c>
      <c r="AM28" s="568" t="s">
        <v>26</v>
      </c>
      <c r="AN28" s="189" t="s">
        <v>1288</v>
      </c>
      <c r="AO28" s="189" t="s">
        <v>1289</v>
      </c>
      <c r="AP28" s="569" t="s">
        <v>1329</v>
      </c>
      <c r="AQ28" s="570" t="s">
        <v>1299</v>
      </c>
    </row>
    <row r="29" spans="1:43" ht="27.75" thickTop="1" x14ac:dyDescent="0.25">
      <c r="A29" s="544" t="s">
        <v>39</v>
      </c>
      <c r="B29" s="545" t="s">
        <v>39</v>
      </c>
      <c r="C29" s="545" t="s">
        <v>40</v>
      </c>
      <c r="D29" s="545" t="s">
        <v>184</v>
      </c>
      <c r="E29" s="546" t="s">
        <v>42</v>
      </c>
      <c r="F29" s="545" t="s">
        <v>43</v>
      </c>
      <c r="G29" s="545" t="s">
        <v>44</v>
      </c>
      <c r="H29" s="545" t="s">
        <v>41</v>
      </c>
      <c r="I29" s="546" t="s">
        <v>45</v>
      </c>
      <c r="J29" s="545" t="s">
        <v>46</v>
      </c>
      <c r="K29" s="546" t="s">
        <v>47</v>
      </c>
      <c r="L29" s="545">
        <v>80</v>
      </c>
      <c r="M29" s="545" t="s">
        <v>29</v>
      </c>
      <c r="N29" s="545" t="s">
        <v>86</v>
      </c>
      <c r="O29" s="545" t="s">
        <v>87</v>
      </c>
      <c r="P29" s="545" t="s">
        <v>88</v>
      </c>
      <c r="Q29" s="546" t="s">
        <v>89</v>
      </c>
      <c r="R29" s="545">
        <v>80</v>
      </c>
      <c r="S29" s="545" t="s">
        <v>29</v>
      </c>
      <c r="T29" s="753" t="s">
        <v>96</v>
      </c>
      <c r="U29" s="547" t="s">
        <v>27</v>
      </c>
      <c r="V29" s="548" t="s">
        <v>97</v>
      </c>
      <c r="W29" s="549">
        <v>0.04</v>
      </c>
      <c r="X29" s="545">
        <v>100</v>
      </c>
      <c r="Y29" s="545" t="s">
        <v>1285</v>
      </c>
      <c r="Z29" s="545" t="s">
        <v>1286</v>
      </c>
      <c r="AA29" s="457"/>
      <c r="AB29" s="457"/>
      <c r="AC29" s="545" t="s">
        <v>54</v>
      </c>
      <c r="AD29" s="550" t="s">
        <v>55</v>
      </c>
      <c r="AE29" s="550" t="s">
        <v>56</v>
      </c>
      <c r="AF29" s="1585">
        <v>24</v>
      </c>
      <c r="AG29" s="551" t="s">
        <v>104</v>
      </c>
      <c r="AH29" s="206" t="s">
        <v>98</v>
      </c>
      <c r="AI29" s="552">
        <v>44576</v>
      </c>
      <c r="AJ29" s="552">
        <v>44650</v>
      </c>
      <c r="AK29" s="553">
        <f t="shared" si="0"/>
        <v>74</v>
      </c>
      <c r="AL29" s="2">
        <v>0.3</v>
      </c>
      <c r="AM29" s="554" t="s">
        <v>26</v>
      </c>
      <c r="AN29" s="185" t="s">
        <v>68</v>
      </c>
      <c r="AO29" s="556" t="s">
        <v>1309</v>
      </c>
      <c r="AP29" s="556" t="s">
        <v>1329</v>
      </c>
      <c r="AQ29" s="557" t="s">
        <v>1330</v>
      </c>
    </row>
    <row r="30" spans="1:43" ht="40.5" x14ac:dyDescent="0.25">
      <c r="A30" s="572"/>
      <c r="B30" s="573"/>
      <c r="C30" s="573"/>
      <c r="D30" s="573"/>
      <c r="E30" s="574"/>
      <c r="F30" s="573"/>
      <c r="G30" s="573"/>
      <c r="H30" s="573"/>
      <c r="I30" s="574"/>
      <c r="J30" s="573"/>
      <c r="K30" s="574"/>
      <c r="L30" s="573"/>
      <c r="M30" s="573"/>
      <c r="N30" s="573"/>
      <c r="O30" s="573"/>
      <c r="P30" s="573"/>
      <c r="Q30" s="574"/>
      <c r="R30" s="573"/>
      <c r="S30" s="573"/>
      <c r="T30" s="755"/>
      <c r="U30" s="575"/>
      <c r="V30" s="576"/>
      <c r="W30" s="607"/>
      <c r="X30" s="573"/>
      <c r="Y30" s="573"/>
      <c r="Z30" s="573"/>
      <c r="AA30" s="459"/>
      <c r="AB30" s="459"/>
      <c r="AC30" s="573"/>
      <c r="AD30" s="577"/>
      <c r="AE30" s="577"/>
      <c r="AF30" s="1587">
        <v>25</v>
      </c>
      <c r="AG30" s="578" t="s">
        <v>104</v>
      </c>
      <c r="AH30" s="208" t="s">
        <v>1339</v>
      </c>
      <c r="AI30" s="579">
        <v>44835</v>
      </c>
      <c r="AJ30" s="579">
        <v>44895</v>
      </c>
      <c r="AK30" s="580">
        <f t="shared" si="0"/>
        <v>60</v>
      </c>
      <c r="AL30" s="3">
        <v>0.35</v>
      </c>
      <c r="AM30" s="581" t="s">
        <v>26</v>
      </c>
      <c r="AN30" s="194" t="s">
        <v>1288</v>
      </c>
      <c r="AO30" s="194" t="s">
        <v>1289</v>
      </c>
      <c r="AP30" s="583" t="s">
        <v>1329</v>
      </c>
      <c r="AQ30" s="584" t="s">
        <v>1299</v>
      </c>
    </row>
    <row r="31" spans="1:43" ht="41.25" thickBot="1" x14ac:dyDescent="0.3">
      <c r="A31" s="558"/>
      <c r="B31" s="559"/>
      <c r="C31" s="559"/>
      <c r="D31" s="559"/>
      <c r="E31" s="560"/>
      <c r="F31" s="559"/>
      <c r="G31" s="559"/>
      <c r="H31" s="559"/>
      <c r="I31" s="560"/>
      <c r="J31" s="559"/>
      <c r="K31" s="560"/>
      <c r="L31" s="559"/>
      <c r="M31" s="559"/>
      <c r="N31" s="559"/>
      <c r="O31" s="559"/>
      <c r="P31" s="559"/>
      <c r="Q31" s="560"/>
      <c r="R31" s="559"/>
      <c r="S31" s="559"/>
      <c r="T31" s="754"/>
      <c r="U31" s="561"/>
      <c r="V31" s="562"/>
      <c r="W31" s="563"/>
      <c r="X31" s="559"/>
      <c r="Y31" s="559"/>
      <c r="Z31" s="559"/>
      <c r="AA31" s="458"/>
      <c r="AB31" s="458"/>
      <c r="AC31" s="559"/>
      <c r="AD31" s="564"/>
      <c r="AE31" s="564"/>
      <c r="AF31" s="1586">
        <v>26</v>
      </c>
      <c r="AG31" s="565" t="s">
        <v>104</v>
      </c>
      <c r="AH31" s="207" t="s">
        <v>1340</v>
      </c>
      <c r="AI31" s="566">
        <v>44835</v>
      </c>
      <c r="AJ31" s="566">
        <v>44895</v>
      </c>
      <c r="AK31" s="567">
        <f t="shared" si="0"/>
        <v>60</v>
      </c>
      <c r="AL31" s="4">
        <v>0.35</v>
      </c>
      <c r="AM31" s="568" t="s">
        <v>26</v>
      </c>
      <c r="AN31" s="189" t="s">
        <v>1288</v>
      </c>
      <c r="AO31" s="189" t="s">
        <v>1289</v>
      </c>
      <c r="AP31" s="569" t="s">
        <v>1329</v>
      </c>
      <c r="AQ31" s="570" t="s">
        <v>1299</v>
      </c>
    </row>
    <row r="32" spans="1:43" ht="108.75" thickTop="1" x14ac:dyDescent="0.25">
      <c r="A32" s="544" t="s">
        <v>39</v>
      </c>
      <c r="B32" s="545" t="s">
        <v>39</v>
      </c>
      <c r="C32" s="545" t="s">
        <v>40</v>
      </c>
      <c r="D32" s="545" t="s">
        <v>184</v>
      </c>
      <c r="E32" s="546" t="s">
        <v>42</v>
      </c>
      <c r="F32" s="545" t="s">
        <v>43</v>
      </c>
      <c r="G32" s="545" t="s">
        <v>44</v>
      </c>
      <c r="H32" s="545" t="s">
        <v>41</v>
      </c>
      <c r="I32" s="546" t="s">
        <v>45</v>
      </c>
      <c r="J32" s="545" t="s">
        <v>46</v>
      </c>
      <c r="K32" s="546" t="s">
        <v>47</v>
      </c>
      <c r="L32" s="545">
        <v>80</v>
      </c>
      <c r="M32" s="545" t="s">
        <v>29</v>
      </c>
      <c r="N32" s="545" t="s">
        <v>86</v>
      </c>
      <c r="O32" s="545" t="s">
        <v>87</v>
      </c>
      <c r="P32" s="545" t="s">
        <v>88</v>
      </c>
      <c r="Q32" s="546" t="s">
        <v>89</v>
      </c>
      <c r="R32" s="545">
        <v>80</v>
      </c>
      <c r="S32" s="545" t="s">
        <v>29</v>
      </c>
      <c r="T32" s="753" t="s">
        <v>99</v>
      </c>
      <c r="U32" s="547" t="s">
        <v>27</v>
      </c>
      <c r="V32" s="548" t="s">
        <v>1341</v>
      </c>
      <c r="W32" s="549">
        <v>0.05</v>
      </c>
      <c r="X32" s="545">
        <v>100</v>
      </c>
      <c r="Y32" s="545" t="s">
        <v>1285</v>
      </c>
      <c r="Z32" s="545" t="s">
        <v>1286</v>
      </c>
      <c r="AA32" s="457"/>
      <c r="AB32" s="457"/>
      <c r="AC32" s="545" t="s">
        <v>100</v>
      </c>
      <c r="AD32" s="550" t="s">
        <v>55</v>
      </c>
      <c r="AE32" s="550" t="s">
        <v>56</v>
      </c>
      <c r="AF32" s="1585">
        <v>27</v>
      </c>
      <c r="AG32" s="551" t="s">
        <v>104</v>
      </c>
      <c r="AH32" s="206" t="s">
        <v>1342</v>
      </c>
      <c r="AI32" s="552">
        <v>44652</v>
      </c>
      <c r="AJ32" s="552">
        <v>44895</v>
      </c>
      <c r="AK32" s="553">
        <f t="shared" si="0"/>
        <v>243</v>
      </c>
      <c r="AL32" s="2">
        <v>0.15</v>
      </c>
      <c r="AM32" s="554" t="s">
        <v>26</v>
      </c>
      <c r="AN32" s="185" t="s">
        <v>68</v>
      </c>
      <c r="AO32" s="556" t="s">
        <v>1309</v>
      </c>
      <c r="AP32" s="556" t="s">
        <v>1343</v>
      </c>
      <c r="AQ32" s="557" t="s">
        <v>1344</v>
      </c>
    </row>
    <row r="33" spans="1:43" ht="62.25" customHeight="1" x14ac:dyDescent="0.25">
      <c r="A33" s="572"/>
      <c r="B33" s="573"/>
      <c r="C33" s="573"/>
      <c r="D33" s="573"/>
      <c r="E33" s="574"/>
      <c r="F33" s="573"/>
      <c r="G33" s="573"/>
      <c r="H33" s="573"/>
      <c r="I33" s="574"/>
      <c r="J33" s="573"/>
      <c r="K33" s="574"/>
      <c r="L33" s="573"/>
      <c r="M33" s="573"/>
      <c r="N33" s="573"/>
      <c r="O33" s="573"/>
      <c r="P33" s="573"/>
      <c r="Q33" s="574"/>
      <c r="R33" s="573"/>
      <c r="S33" s="573"/>
      <c r="T33" s="755"/>
      <c r="U33" s="575"/>
      <c r="V33" s="576"/>
      <c r="W33" s="606"/>
      <c r="X33" s="573"/>
      <c r="Y33" s="573"/>
      <c r="Z33" s="573"/>
      <c r="AA33" s="459"/>
      <c r="AB33" s="459"/>
      <c r="AC33" s="573"/>
      <c r="AD33" s="577"/>
      <c r="AE33" s="577"/>
      <c r="AF33" s="1587">
        <v>28</v>
      </c>
      <c r="AG33" s="578" t="s">
        <v>104</v>
      </c>
      <c r="AH33" s="208" t="s">
        <v>101</v>
      </c>
      <c r="AI33" s="579">
        <v>44621</v>
      </c>
      <c r="AJ33" s="579">
        <v>44895</v>
      </c>
      <c r="AK33" s="580">
        <f t="shared" si="0"/>
        <v>274</v>
      </c>
      <c r="AL33" s="3">
        <v>0.2</v>
      </c>
      <c r="AM33" s="581" t="s">
        <v>26</v>
      </c>
      <c r="AN33" s="194" t="s">
        <v>68</v>
      </c>
      <c r="AO33" s="583" t="s">
        <v>1309</v>
      </c>
      <c r="AP33" s="583" t="s">
        <v>1345</v>
      </c>
      <c r="AQ33" s="584" t="s">
        <v>1346</v>
      </c>
    </row>
    <row r="34" spans="1:43" ht="27" x14ac:dyDescent="0.25">
      <c r="A34" s="572"/>
      <c r="B34" s="573"/>
      <c r="C34" s="573"/>
      <c r="D34" s="573"/>
      <c r="E34" s="574"/>
      <c r="F34" s="573"/>
      <c r="G34" s="573"/>
      <c r="H34" s="573"/>
      <c r="I34" s="574"/>
      <c r="J34" s="573"/>
      <c r="K34" s="574"/>
      <c r="L34" s="573"/>
      <c r="M34" s="573"/>
      <c r="N34" s="573"/>
      <c r="O34" s="573"/>
      <c r="P34" s="573"/>
      <c r="Q34" s="574"/>
      <c r="R34" s="573"/>
      <c r="S34" s="573"/>
      <c r="T34" s="755"/>
      <c r="U34" s="575"/>
      <c r="V34" s="576"/>
      <c r="W34" s="606"/>
      <c r="X34" s="573"/>
      <c r="Y34" s="573"/>
      <c r="Z34" s="573"/>
      <c r="AA34" s="459"/>
      <c r="AB34" s="459"/>
      <c r="AC34" s="573"/>
      <c r="AD34" s="577"/>
      <c r="AE34" s="577"/>
      <c r="AF34" s="1587">
        <v>29</v>
      </c>
      <c r="AG34" s="578" t="s">
        <v>104</v>
      </c>
      <c r="AH34" s="208" t="s">
        <v>1347</v>
      </c>
      <c r="AI34" s="579">
        <v>43922</v>
      </c>
      <c r="AJ34" s="579">
        <v>44012</v>
      </c>
      <c r="AK34" s="580">
        <f t="shared" si="0"/>
        <v>90</v>
      </c>
      <c r="AL34" s="3">
        <v>0.15</v>
      </c>
      <c r="AM34" s="581" t="s">
        <v>26</v>
      </c>
      <c r="AN34" s="194" t="s">
        <v>68</v>
      </c>
      <c r="AO34" s="583" t="s">
        <v>1309</v>
      </c>
      <c r="AP34" s="583" t="s">
        <v>63</v>
      </c>
      <c r="AQ34" s="584" t="s">
        <v>1348</v>
      </c>
    </row>
    <row r="35" spans="1:43" ht="67.5" x14ac:dyDescent="0.25">
      <c r="A35" s="572"/>
      <c r="B35" s="573"/>
      <c r="C35" s="573"/>
      <c r="D35" s="573"/>
      <c r="E35" s="574"/>
      <c r="F35" s="573"/>
      <c r="G35" s="573"/>
      <c r="H35" s="573"/>
      <c r="I35" s="574"/>
      <c r="J35" s="573"/>
      <c r="K35" s="574"/>
      <c r="L35" s="573"/>
      <c r="M35" s="573"/>
      <c r="N35" s="573"/>
      <c r="O35" s="573"/>
      <c r="P35" s="573"/>
      <c r="Q35" s="574"/>
      <c r="R35" s="573"/>
      <c r="S35" s="573"/>
      <c r="T35" s="755"/>
      <c r="U35" s="575"/>
      <c r="V35" s="576"/>
      <c r="W35" s="606"/>
      <c r="X35" s="573"/>
      <c r="Y35" s="573"/>
      <c r="Z35" s="573"/>
      <c r="AA35" s="459"/>
      <c r="AB35" s="459"/>
      <c r="AC35" s="573"/>
      <c r="AD35" s="577"/>
      <c r="AE35" s="577"/>
      <c r="AF35" s="1587">
        <v>30</v>
      </c>
      <c r="AG35" s="578" t="s">
        <v>104</v>
      </c>
      <c r="AH35" s="208" t="s">
        <v>1349</v>
      </c>
      <c r="AI35" s="579">
        <v>44593</v>
      </c>
      <c r="AJ35" s="579">
        <v>44650</v>
      </c>
      <c r="AK35" s="580">
        <f t="shared" si="0"/>
        <v>57</v>
      </c>
      <c r="AL35" s="3">
        <v>0.2</v>
      </c>
      <c r="AM35" s="581" t="s">
        <v>26</v>
      </c>
      <c r="AN35" s="194" t="s">
        <v>68</v>
      </c>
      <c r="AO35" s="583" t="s">
        <v>1309</v>
      </c>
      <c r="AP35" s="583" t="s">
        <v>1157</v>
      </c>
      <c r="AQ35" s="584" t="s">
        <v>1350</v>
      </c>
    </row>
    <row r="36" spans="1:43" ht="114" customHeight="1" x14ac:dyDescent="0.25">
      <c r="A36" s="572"/>
      <c r="B36" s="573"/>
      <c r="C36" s="573"/>
      <c r="D36" s="573"/>
      <c r="E36" s="574"/>
      <c r="F36" s="573"/>
      <c r="G36" s="573"/>
      <c r="H36" s="573"/>
      <c r="I36" s="574"/>
      <c r="J36" s="573"/>
      <c r="K36" s="574"/>
      <c r="L36" s="573"/>
      <c r="M36" s="573"/>
      <c r="N36" s="573"/>
      <c r="O36" s="573"/>
      <c r="P36" s="573"/>
      <c r="Q36" s="574"/>
      <c r="R36" s="573"/>
      <c r="S36" s="573"/>
      <c r="T36" s="755"/>
      <c r="U36" s="575"/>
      <c r="V36" s="576"/>
      <c r="W36" s="606"/>
      <c r="X36" s="573"/>
      <c r="Y36" s="573"/>
      <c r="Z36" s="573"/>
      <c r="AA36" s="459"/>
      <c r="AB36" s="459"/>
      <c r="AC36" s="573"/>
      <c r="AD36" s="577"/>
      <c r="AE36" s="577"/>
      <c r="AF36" s="1587">
        <v>31</v>
      </c>
      <c r="AG36" s="578" t="s">
        <v>104</v>
      </c>
      <c r="AH36" s="208" t="s">
        <v>1351</v>
      </c>
      <c r="AI36" s="579">
        <v>43891</v>
      </c>
      <c r="AJ36" s="579">
        <v>44165</v>
      </c>
      <c r="AK36" s="580">
        <f t="shared" si="0"/>
        <v>274</v>
      </c>
      <c r="AL36" s="3">
        <v>0.15</v>
      </c>
      <c r="AM36" s="581" t="s">
        <v>26</v>
      </c>
      <c r="AN36" s="194" t="s">
        <v>68</v>
      </c>
      <c r="AO36" s="583" t="s">
        <v>1309</v>
      </c>
      <c r="AP36" s="583" t="s">
        <v>1352</v>
      </c>
      <c r="AQ36" s="584" t="s">
        <v>1353</v>
      </c>
    </row>
    <row r="37" spans="1:43" ht="84.75" customHeight="1" thickBot="1" x14ac:dyDescent="0.3">
      <c r="A37" s="558"/>
      <c r="B37" s="559"/>
      <c r="C37" s="559"/>
      <c r="D37" s="559"/>
      <c r="E37" s="560"/>
      <c r="F37" s="559"/>
      <c r="G37" s="559"/>
      <c r="H37" s="559"/>
      <c r="I37" s="560"/>
      <c r="J37" s="559"/>
      <c r="K37" s="560"/>
      <c r="L37" s="559"/>
      <c r="M37" s="559"/>
      <c r="N37" s="559"/>
      <c r="O37" s="559"/>
      <c r="P37" s="559"/>
      <c r="Q37" s="560"/>
      <c r="R37" s="559"/>
      <c r="S37" s="559"/>
      <c r="T37" s="754"/>
      <c r="U37" s="561"/>
      <c r="V37" s="562"/>
      <c r="W37" s="563"/>
      <c r="X37" s="559"/>
      <c r="Y37" s="559"/>
      <c r="Z37" s="559"/>
      <c r="AA37" s="458"/>
      <c r="AB37" s="458"/>
      <c r="AC37" s="559"/>
      <c r="AD37" s="564"/>
      <c r="AE37" s="564"/>
      <c r="AF37" s="1586">
        <v>32</v>
      </c>
      <c r="AG37" s="565" t="s">
        <v>104</v>
      </c>
      <c r="AH37" s="207" t="s">
        <v>1354</v>
      </c>
      <c r="AI37" s="566">
        <v>44593</v>
      </c>
      <c r="AJ37" s="566">
        <v>44895</v>
      </c>
      <c r="AK37" s="567">
        <f t="shared" si="0"/>
        <v>302</v>
      </c>
      <c r="AL37" s="4">
        <v>0.15</v>
      </c>
      <c r="AM37" s="568" t="s">
        <v>26</v>
      </c>
      <c r="AN37" s="189" t="s">
        <v>68</v>
      </c>
      <c r="AO37" s="569" t="s">
        <v>1309</v>
      </c>
      <c r="AP37" s="569" t="s">
        <v>63</v>
      </c>
      <c r="AQ37" s="570" t="s">
        <v>1348</v>
      </c>
    </row>
    <row r="38" spans="1:43" ht="129" customHeight="1" thickTop="1" x14ac:dyDescent="0.25">
      <c r="A38" s="544" t="s">
        <v>39</v>
      </c>
      <c r="B38" s="545" t="s">
        <v>39</v>
      </c>
      <c r="C38" s="545" t="s">
        <v>40</v>
      </c>
      <c r="D38" s="545" t="s">
        <v>184</v>
      </c>
      <c r="E38" s="546" t="s">
        <v>42</v>
      </c>
      <c r="F38" s="545" t="s">
        <v>43</v>
      </c>
      <c r="G38" s="545" t="s">
        <v>44</v>
      </c>
      <c r="H38" s="545" t="s">
        <v>41</v>
      </c>
      <c r="I38" s="546" t="s">
        <v>45</v>
      </c>
      <c r="J38" s="545" t="s">
        <v>46</v>
      </c>
      <c r="K38" s="546" t="s">
        <v>47</v>
      </c>
      <c r="L38" s="545">
        <v>80</v>
      </c>
      <c r="M38" s="545" t="s">
        <v>29</v>
      </c>
      <c r="N38" s="545" t="s">
        <v>86</v>
      </c>
      <c r="O38" s="545" t="s">
        <v>87</v>
      </c>
      <c r="P38" s="545" t="s">
        <v>88</v>
      </c>
      <c r="Q38" s="546" t="s">
        <v>89</v>
      </c>
      <c r="R38" s="545">
        <v>80</v>
      </c>
      <c r="S38" s="545" t="s">
        <v>29</v>
      </c>
      <c r="T38" s="753" t="s">
        <v>102</v>
      </c>
      <c r="U38" s="547" t="s">
        <v>27</v>
      </c>
      <c r="V38" s="548" t="s">
        <v>103</v>
      </c>
      <c r="W38" s="549">
        <v>0.05</v>
      </c>
      <c r="X38" s="545">
        <v>80</v>
      </c>
      <c r="Y38" s="545" t="s">
        <v>1285</v>
      </c>
      <c r="Z38" s="545" t="s">
        <v>1286</v>
      </c>
      <c r="AA38" s="457"/>
      <c r="AB38" s="457"/>
      <c r="AC38" s="545" t="s">
        <v>54</v>
      </c>
      <c r="AD38" s="550" t="s">
        <v>55</v>
      </c>
      <c r="AE38" s="550" t="s">
        <v>56</v>
      </c>
      <c r="AF38" s="1585">
        <v>33</v>
      </c>
      <c r="AG38" s="551" t="s">
        <v>104</v>
      </c>
      <c r="AH38" s="206" t="s">
        <v>1355</v>
      </c>
      <c r="AI38" s="552">
        <v>44562</v>
      </c>
      <c r="AJ38" s="552">
        <v>44895</v>
      </c>
      <c r="AK38" s="553">
        <f t="shared" si="0"/>
        <v>333</v>
      </c>
      <c r="AL38" s="2">
        <v>0.3</v>
      </c>
      <c r="AM38" s="554" t="s">
        <v>26</v>
      </c>
      <c r="AN38" s="185" t="s">
        <v>68</v>
      </c>
      <c r="AO38" s="556" t="s">
        <v>1309</v>
      </c>
      <c r="AP38" s="556" t="s">
        <v>63</v>
      </c>
      <c r="AQ38" s="557" t="s">
        <v>1348</v>
      </c>
    </row>
    <row r="39" spans="1:43" ht="79.5" customHeight="1" x14ac:dyDescent="0.25">
      <c r="A39" s="572"/>
      <c r="B39" s="573"/>
      <c r="C39" s="573"/>
      <c r="D39" s="573"/>
      <c r="E39" s="574"/>
      <c r="F39" s="573"/>
      <c r="G39" s="573"/>
      <c r="H39" s="573"/>
      <c r="I39" s="574"/>
      <c r="J39" s="573"/>
      <c r="K39" s="574"/>
      <c r="L39" s="573"/>
      <c r="M39" s="573"/>
      <c r="N39" s="573"/>
      <c r="O39" s="573"/>
      <c r="P39" s="573"/>
      <c r="Q39" s="574"/>
      <c r="R39" s="573"/>
      <c r="S39" s="573"/>
      <c r="T39" s="755"/>
      <c r="U39" s="575"/>
      <c r="V39" s="576"/>
      <c r="W39" s="606"/>
      <c r="X39" s="573"/>
      <c r="Y39" s="573"/>
      <c r="Z39" s="573"/>
      <c r="AA39" s="459"/>
      <c r="AB39" s="459"/>
      <c r="AC39" s="573"/>
      <c r="AD39" s="577"/>
      <c r="AE39" s="577"/>
      <c r="AF39" s="1587">
        <v>34</v>
      </c>
      <c r="AG39" s="578" t="s">
        <v>104</v>
      </c>
      <c r="AH39" s="208" t="s">
        <v>1356</v>
      </c>
      <c r="AI39" s="579">
        <v>44713</v>
      </c>
      <c r="AJ39" s="579">
        <v>44895</v>
      </c>
      <c r="AK39" s="580">
        <f t="shared" si="0"/>
        <v>182</v>
      </c>
      <c r="AL39" s="3">
        <v>0.4</v>
      </c>
      <c r="AM39" s="581"/>
      <c r="AN39" s="194" t="s">
        <v>68</v>
      </c>
      <c r="AO39" s="583" t="s">
        <v>1309</v>
      </c>
      <c r="AP39" s="583" t="s">
        <v>652</v>
      </c>
      <c r="AQ39" s="584" t="s">
        <v>1350</v>
      </c>
    </row>
    <row r="40" spans="1:43" ht="81.75" thickBot="1" x14ac:dyDescent="0.3">
      <c r="A40" s="558"/>
      <c r="B40" s="559"/>
      <c r="C40" s="559"/>
      <c r="D40" s="559"/>
      <c r="E40" s="560"/>
      <c r="F40" s="559"/>
      <c r="G40" s="559"/>
      <c r="H40" s="559"/>
      <c r="I40" s="560"/>
      <c r="J40" s="559"/>
      <c r="K40" s="560"/>
      <c r="L40" s="559"/>
      <c r="M40" s="559"/>
      <c r="N40" s="559"/>
      <c r="O40" s="559"/>
      <c r="P40" s="559"/>
      <c r="Q40" s="560"/>
      <c r="R40" s="559"/>
      <c r="S40" s="559"/>
      <c r="T40" s="754"/>
      <c r="U40" s="561"/>
      <c r="V40" s="562"/>
      <c r="W40" s="563"/>
      <c r="X40" s="559"/>
      <c r="Y40" s="559"/>
      <c r="Z40" s="559"/>
      <c r="AA40" s="458"/>
      <c r="AB40" s="458"/>
      <c r="AC40" s="559"/>
      <c r="AD40" s="564"/>
      <c r="AE40" s="564"/>
      <c r="AF40" s="1586">
        <v>35</v>
      </c>
      <c r="AG40" s="565" t="s">
        <v>104</v>
      </c>
      <c r="AH40" s="207" t="s">
        <v>1357</v>
      </c>
      <c r="AI40" s="566">
        <v>44652</v>
      </c>
      <c r="AJ40" s="566">
        <v>44895</v>
      </c>
      <c r="AK40" s="567">
        <f t="shared" si="0"/>
        <v>243</v>
      </c>
      <c r="AL40" s="4">
        <v>0.3</v>
      </c>
      <c r="AM40" s="568" t="s">
        <v>26</v>
      </c>
      <c r="AN40" s="189" t="s">
        <v>68</v>
      </c>
      <c r="AO40" s="189" t="s">
        <v>1309</v>
      </c>
      <c r="AP40" s="569" t="s">
        <v>1358</v>
      </c>
      <c r="AQ40" s="570" t="s">
        <v>1359</v>
      </c>
    </row>
    <row r="41" spans="1:43" ht="54.75" thickTop="1" x14ac:dyDescent="0.25">
      <c r="A41" s="544" t="s">
        <v>39</v>
      </c>
      <c r="B41" s="545" t="s">
        <v>39</v>
      </c>
      <c r="C41" s="545" t="s">
        <v>40</v>
      </c>
      <c r="D41" s="545" t="s">
        <v>184</v>
      </c>
      <c r="E41" s="546" t="s">
        <v>42</v>
      </c>
      <c r="F41" s="545" t="s">
        <v>43</v>
      </c>
      <c r="G41" s="545" t="s">
        <v>44</v>
      </c>
      <c r="H41" s="545" t="s">
        <v>41</v>
      </c>
      <c r="I41" s="546" t="s">
        <v>45</v>
      </c>
      <c r="J41" s="545" t="s">
        <v>46</v>
      </c>
      <c r="K41" s="546" t="s">
        <v>47</v>
      </c>
      <c r="L41" s="545">
        <v>80</v>
      </c>
      <c r="M41" s="545" t="s">
        <v>29</v>
      </c>
      <c r="N41" s="545" t="s">
        <v>86</v>
      </c>
      <c r="O41" s="545" t="s">
        <v>87</v>
      </c>
      <c r="P41" s="545" t="s">
        <v>88</v>
      </c>
      <c r="Q41" s="545" t="s">
        <v>89</v>
      </c>
      <c r="R41" s="545">
        <v>80</v>
      </c>
      <c r="S41" s="545" t="s">
        <v>29</v>
      </c>
      <c r="T41" s="753" t="s">
        <v>105</v>
      </c>
      <c r="U41" s="547" t="s">
        <v>27</v>
      </c>
      <c r="V41" s="604" t="s">
        <v>106</v>
      </c>
      <c r="W41" s="549">
        <v>0.03</v>
      </c>
      <c r="X41" s="545">
        <v>75</v>
      </c>
      <c r="Y41" s="545" t="s">
        <v>1285</v>
      </c>
      <c r="Z41" s="545" t="s">
        <v>1286</v>
      </c>
      <c r="AA41" s="457"/>
      <c r="AB41" s="457"/>
      <c r="AC41" s="545" t="s">
        <v>54</v>
      </c>
      <c r="AD41" s="550" t="s">
        <v>55</v>
      </c>
      <c r="AE41" s="550" t="s">
        <v>56</v>
      </c>
      <c r="AF41" s="1585">
        <v>36</v>
      </c>
      <c r="AG41" s="551" t="s">
        <v>104</v>
      </c>
      <c r="AH41" s="206" t="s">
        <v>1360</v>
      </c>
      <c r="AI41" s="552">
        <v>44835</v>
      </c>
      <c r="AJ41" s="552">
        <v>44895</v>
      </c>
      <c r="AK41" s="553">
        <f t="shared" si="0"/>
        <v>60</v>
      </c>
      <c r="AL41" s="2">
        <v>0.25</v>
      </c>
      <c r="AM41" s="554" t="s">
        <v>26</v>
      </c>
      <c r="AN41" s="185" t="s">
        <v>68</v>
      </c>
      <c r="AO41" s="556" t="s">
        <v>1309</v>
      </c>
      <c r="AP41" s="556" t="s">
        <v>63</v>
      </c>
      <c r="AQ41" s="557" t="s">
        <v>1348</v>
      </c>
    </row>
    <row r="42" spans="1:43" ht="40.5" x14ac:dyDescent="0.25">
      <c r="A42" s="572"/>
      <c r="B42" s="573"/>
      <c r="C42" s="573"/>
      <c r="D42" s="573"/>
      <c r="E42" s="574"/>
      <c r="F42" s="573"/>
      <c r="G42" s="573"/>
      <c r="H42" s="573"/>
      <c r="I42" s="574"/>
      <c r="J42" s="573"/>
      <c r="K42" s="574"/>
      <c r="L42" s="573"/>
      <c r="M42" s="573"/>
      <c r="N42" s="573"/>
      <c r="O42" s="573"/>
      <c r="P42" s="573"/>
      <c r="Q42" s="573"/>
      <c r="R42" s="573"/>
      <c r="S42" s="573"/>
      <c r="T42" s="755"/>
      <c r="U42" s="575"/>
      <c r="V42" s="608"/>
      <c r="W42" s="607"/>
      <c r="X42" s="573"/>
      <c r="Y42" s="573"/>
      <c r="Z42" s="573"/>
      <c r="AA42" s="459"/>
      <c r="AB42" s="459"/>
      <c r="AC42" s="573"/>
      <c r="AD42" s="577"/>
      <c r="AE42" s="577"/>
      <c r="AF42" s="1587">
        <v>37</v>
      </c>
      <c r="AG42" s="578" t="s">
        <v>104</v>
      </c>
      <c r="AH42" s="208" t="s">
        <v>1361</v>
      </c>
      <c r="AI42" s="579">
        <v>44593</v>
      </c>
      <c r="AJ42" s="579">
        <v>44895</v>
      </c>
      <c r="AK42" s="580">
        <f t="shared" si="0"/>
        <v>302</v>
      </c>
      <c r="AL42" s="3">
        <v>0.25</v>
      </c>
      <c r="AM42" s="581" t="s">
        <v>26</v>
      </c>
      <c r="AN42" s="194" t="s">
        <v>68</v>
      </c>
      <c r="AO42" s="583" t="s">
        <v>1309</v>
      </c>
      <c r="AP42" s="583" t="s">
        <v>1362</v>
      </c>
      <c r="AQ42" s="584" t="s">
        <v>1363</v>
      </c>
    </row>
    <row r="43" spans="1:43" ht="27" x14ac:dyDescent="0.25">
      <c r="A43" s="572"/>
      <c r="B43" s="573"/>
      <c r="C43" s="573"/>
      <c r="D43" s="573"/>
      <c r="E43" s="574"/>
      <c r="F43" s="573"/>
      <c r="G43" s="573"/>
      <c r="H43" s="573"/>
      <c r="I43" s="574"/>
      <c r="J43" s="573"/>
      <c r="K43" s="574"/>
      <c r="L43" s="573"/>
      <c r="M43" s="573"/>
      <c r="N43" s="573"/>
      <c r="O43" s="573"/>
      <c r="P43" s="573"/>
      <c r="Q43" s="573"/>
      <c r="R43" s="573"/>
      <c r="S43" s="573"/>
      <c r="T43" s="755"/>
      <c r="U43" s="575"/>
      <c r="V43" s="608"/>
      <c r="W43" s="607"/>
      <c r="X43" s="573"/>
      <c r="Y43" s="573"/>
      <c r="Z43" s="573"/>
      <c r="AA43" s="459"/>
      <c r="AB43" s="459"/>
      <c r="AC43" s="573"/>
      <c r="AD43" s="577"/>
      <c r="AE43" s="577"/>
      <c r="AF43" s="1587">
        <v>38</v>
      </c>
      <c r="AG43" s="578" t="s">
        <v>104</v>
      </c>
      <c r="AH43" s="208" t="s">
        <v>180</v>
      </c>
      <c r="AI43" s="579">
        <v>44835</v>
      </c>
      <c r="AJ43" s="579">
        <v>44895</v>
      </c>
      <c r="AK43" s="580">
        <f t="shared" si="0"/>
        <v>60</v>
      </c>
      <c r="AL43" s="3">
        <v>0.25</v>
      </c>
      <c r="AM43" s="581" t="s">
        <v>26</v>
      </c>
      <c r="AN43" s="194" t="s">
        <v>68</v>
      </c>
      <c r="AO43" s="583" t="s">
        <v>1309</v>
      </c>
      <c r="AP43" s="583" t="s">
        <v>63</v>
      </c>
      <c r="AQ43" s="584" t="s">
        <v>1348</v>
      </c>
    </row>
    <row r="44" spans="1:43" ht="27.75" thickBot="1" x14ac:dyDescent="0.3">
      <c r="A44" s="558"/>
      <c r="B44" s="559"/>
      <c r="C44" s="559"/>
      <c r="D44" s="559"/>
      <c r="E44" s="560"/>
      <c r="F44" s="559"/>
      <c r="G44" s="559"/>
      <c r="H44" s="559"/>
      <c r="I44" s="560"/>
      <c r="J44" s="559"/>
      <c r="K44" s="560"/>
      <c r="L44" s="559"/>
      <c r="M44" s="559"/>
      <c r="N44" s="559"/>
      <c r="O44" s="559"/>
      <c r="P44" s="559"/>
      <c r="Q44" s="559"/>
      <c r="R44" s="559"/>
      <c r="S44" s="559"/>
      <c r="T44" s="754"/>
      <c r="U44" s="561"/>
      <c r="V44" s="605"/>
      <c r="W44" s="609"/>
      <c r="X44" s="559"/>
      <c r="Y44" s="559"/>
      <c r="Z44" s="559"/>
      <c r="AA44" s="458"/>
      <c r="AB44" s="458"/>
      <c r="AC44" s="559"/>
      <c r="AD44" s="564"/>
      <c r="AE44" s="564"/>
      <c r="AF44" s="1586">
        <v>39</v>
      </c>
      <c r="AG44" s="565" t="s">
        <v>104</v>
      </c>
      <c r="AH44" s="207" t="s">
        <v>1364</v>
      </c>
      <c r="AI44" s="566">
        <v>44835</v>
      </c>
      <c r="AJ44" s="566">
        <v>44895</v>
      </c>
      <c r="AK44" s="567">
        <f t="shared" si="0"/>
        <v>60</v>
      </c>
      <c r="AL44" s="4">
        <v>0.25</v>
      </c>
      <c r="AM44" s="568" t="s">
        <v>26</v>
      </c>
      <c r="AN44" s="189" t="s">
        <v>68</v>
      </c>
      <c r="AO44" s="569" t="s">
        <v>1309</v>
      </c>
      <c r="AP44" s="569" t="s">
        <v>63</v>
      </c>
      <c r="AQ44" s="570" t="s">
        <v>1348</v>
      </c>
    </row>
    <row r="45" spans="1:43" ht="54.75" thickTop="1" x14ac:dyDescent="0.25">
      <c r="A45" s="544" t="s">
        <v>39</v>
      </c>
      <c r="B45" s="545" t="s">
        <v>39</v>
      </c>
      <c r="C45" s="545" t="s">
        <v>40</v>
      </c>
      <c r="D45" s="545" t="s">
        <v>184</v>
      </c>
      <c r="E45" s="546" t="s">
        <v>42</v>
      </c>
      <c r="F45" s="545" t="s">
        <v>43</v>
      </c>
      <c r="G45" s="545" t="s">
        <v>44</v>
      </c>
      <c r="H45" s="545" t="s">
        <v>41</v>
      </c>
      <c r="I45" s="546" t="s">
        <v>45</v>
      </c>
      <c r="J45" s="545" t="s">
        <v>46</v>
      </c>
      <c r="K45" s="546" t="s">
        <v>47</v>
      </c>
      <c r="L45" s="545">
        <v>80</v>
      </c>
      <c r="M45" s="545" t="s">
        <v>29</v>
      </c>
      <c r="N45" s="545" t="s">
        <v>107</v>
      </c>
      <c r="O45" s="545" t="s">
        <v>108</v>
      </c>
      <c r="P45" s="545" t="s">
        <v>88</v>
      </c>
      <c r="Q45" s="545" t="s">
        <v>109</v>
      </c>
      <c r="R45" s="545">
        <v>80</v>
      </c>
      <c r="S45" s="545" t="s">
        <v>29</v>
      </c>
      <c r="T45" s="757" t="s">
        <v>110</v>
      </c>
      <c r="U45" s="481" t="s">
        <v>27</v>
      </c>
      <c r="V45" s="548" t="s">
        <v>111</v>
      </c>
      <c r="W45" s="549">
        <v>0.03</v>
      </c>
      <c r="X45" s="545">
        <v>80</v>
      </c>
      <c r="Y45" s="545" t="s">
        <v>1285</v>
      </c>
      <c r="Z45" s="545" t="s">
        <v>1286</v>
      </c>
      <c r="AA45" s="457"/>
      <c r="AB45" s="457"/>
      <c r="AC45" s="545" t="s">
        <v>54</v>
      </c>
      <c r="AD45" s="550" t="s">
        <v>55</v>
      </c>
      <c r="AE45" s="550" t="s">
        <v>56</v>
      </c>
      <c r="AF45" s="1585">
        <v>40</v>
      </c>
      <c r="AG45" s="551" t="s">
        <v>104</v>
      </c>
      <c r="AH45" s="206" t="s">
        <v>1365</v>
      </c>
      <c r="AI45" s="552">
        <v>44866</v>
      </c>
      <c r="AJ45" s="552">
        <v>44895</v>
      </c>
      <c r="AK45" s="553">
        <f t="shared" si="0"/>
        <v>29</v>
      </c>
      <c r="AL45" s="2">
        <v>0.5</v>
      </c>
      <c r="AM45" s="554" t="s">
        <v>26</v>
      </c>
      <c r="AN45" s="185" t="s">
        <v>1366</v>
      </c>
      <c r="AO45" s="185" t="s">
        <v>1367</v>
      </c>
      <c r="AP45" s="185" t="s">
        <v>1366</v>
      </c>
      <c r="AQ45" s="610" t="s">
        <v>1367</v>
      </c>
    </row>
    <row r="46" spans="1:43" ht="41.25" thickBot="1" x14ac:dyDescent="0.3">
      <c r="A46" s="558"/>
      <c r="B46" s="559"/>
      <c r="C46" s="559"/>
      <c r="D46" s="559"/>
      <c r="E46" s="560"/>
      <c r="F46" s="559"/>
      <c r="G46" s="559"/>
      <c r="H46" s="559"/>
      <c r="I46" s="560"/>
      <c r="J46" s="559"/>
      <c r="K46" s="560"/>
      <c r="L46" s="559"/>
      <c r="M46" s="559"/>
      <c r="N46" s="559"/>
      <c r="O46" s="559"/>
      <c r="P46" s="559"/>
      <c r="Q46" s="559"/>
      <c r="R46" s="559"/>
      <c r="S46" s="559"/>
      <c r="T46" s="758"/>
      <c r="U46" s="483"/>
      <c r="V46" s="562"/>
      <c r="W46" s="609"/>
      <c r="X46" s="559"/>
      <c r="Y46" s="559"/>
      <c r="Z46" s="559"/>
      <c r="AA46" s="458"/>
      <c r="AB46" s="458"/>
      <c r="AC46" s="559"/>
      <c r="AD46" s="564"/>
      <c r="AE46" s="564"/>
      <c r="AF46" s="1586">
        <v>41</v>
      </c>
      <c r="AG46" s="565" t="s">
        <v>104</v>
      </c>
      <c r="AH46" s="207" t="s">
        <v>1368</v>
      </c>
      <c r="AI46" s="566">
        <v>44866</v>
      </c>
      <c r="AJ46" s="566">
        <v>44895</v>
      </c>
      <c r="AK46" s="567">
        <f t="shared" si="0"/>
        <v>29</v>
      </c>
      <c r="AL46" s="4">
        <v>0.5</v>
      </c>
      <c r="AM46" s="568" t="s">
        <v>26</v>
      </c>
      <c r="AN46" s="189" t="s">
        <v>62</v>
      </c>
      <c r="AO46" s="189" t="s">
        <v>1318</v>
      </c>
      <c r="AP46" s="569" t="s">
        <v>78</v>
      </c>
      <c r="AQ46" s="570" t="s">
        <v>112</v>
      </c>
    </row>
    <row r="47" spans="1:43" ht="41.25" thickTop="1" x14ac:dyDescent="0.25">
      <c r="A47" s="544" t="s">
        <v>39</v>
      </c>
      <c r="B47" s="545" t="s">
        <v>39</v>
      </c>
      <c r="C47" s="545" t="s">
        <v>40</v>
      </c>
      <c r="D47" s="545" t="s">
        <v>184</v>
      </c>
      <c r="E47" s="546" t="s">
        <v>42</v>
      </c>
      <c r="F47" s="545" t="s">
        <v>43</v>
      </c>
      <c r="G47" s="545" t="s">
        <v>44</v>
      </c>
      <c r="H47" s="545" t="s">
        <v>41</v>
      </c>
      <c r="I47" s="546" t="s">
        <v>45</v>
      </c>
      <c r="J47" s="545" t="s">
        <v>46</v>
      </c>
      <c r="K47" s="546" t="s">
        <v>47</v>
      </c>
      <c r="L47" s="545">
        <v>80</v>
      </c>
      <c r="M47" s="545" t="s">
        <v>29</v>
      </c>
      <c r="N47" s="545" t="s">
        <v>107</v>
      </c>
      <c r="O47" s="545" t="s">
        <v>108</v>
      </c>
      <c r="P47" s="545" t="s">
        <v>113</v>
      </c>
      <c r="Q47" s="545" t="s">
        <v>109</v>
      </c>
      <c r="R47" s="545">
        <v>73</v>
      </c>
      <c r="S47" s="545" t="s">
        <v>29</v>
      </c>
      <c r="T47" s="757" t="s">
        <v>114</v>
      </c>
      <c r="U47" s="481" t="s">
        <v>27</v>
      </c>
      <c r="V47" s="548" t="s">
        <v>115</v>
      </c>
      <c r="W47" s="549">
        <v>0.04</v>
      </c>
      <c r="X47" s="545">
        <v>80</v>
      </c>
      <c r="Y47" s="545" t="s">
        <v>1285</v>
      </c>
      <c r="Z47" s="545" t="s">
        <v>1286</v>
      </c>
      <c r="AA47" s="457"/>
      <c r="AB47" s="457"/>
      <c r="AC47" s="545" t="s">
        <v>54</v>
      </c>
      <c r="AD47" s="550" t="s">
        <v>55</v>
      </c>
      <c r="AE47" s="550" t="s">
        <v>56</v>
      </c>
      <c r="AF47" s="1585">
        <v>42</v>
      </c>
      <c r="AG47" s="551" t="s">
        <v>104</v>
      </c>
      <c r="AH47" s="206" t="s">
        <v>116</v>
      </c>
      <c r="AI47" s="611">
        <v>44652</v>
      </c>
      <c r="AJ47" s="611">
        <v>44742</v>
      </c>
      <c r="AK47" s="553">
        <f t="shared" si="0"/>
        <v>90</v>
      </c>
      <c r="AL47" s="612">
        <v>0.4</v>
      </c>
      <c r="AM47" s="613" t="s">
        <v>26</v>
      </c>
      <c r="AN47" s="185" t="s">
        <v>62</v>
      </c>
      <c r="AO47" s="185" t="s">
        <v>1318</v>
      </c>
      <c r="AP47" s="556" t="s">
        <v>78</v>
      </c>
      <c r="AQ47" s="557" t="s">
        <v>112</v>
      </c>
    </row>
    <row r="48" spans="1:43" ht="40.5" x14ac:dyDescent="0.25">
      <c r="A48" s="572"/>
      <c r="B48" s="573"/>
      <c r="C48" s="573"/>
      <c r="D48" s="573"/>
      <c r="E48" s="574"/>
      <c r="F48" s="573"/>
      <c r="G48" s="573"/>
      <c r="H48" s="573"/>
      <c r="I48" s="574"/>
      <c r="J48" s="573"/>
      <c r="K48" s="574"/>
      <c r="L48" s="573"/>
      <c r="M48" s="573"/>
      <c r="N48" s="573"/>
      <c r="O48" s="573"/>
      <c r="P48" s="573"/>
      <c r="Q48" s="573"/>
      <c r="R48" s="573"/>
      <c r="S48" s="573"/>
      <c r="T48" s="759"/>
      <c r="U48" s="482"/>
      <c r="V48" s="576"/>
      <c r="W48" s="607"/>
      <c r="X48" s="573"/>
      <c r="Y48" s="573"/>
      <c r="Z48" s="573"/>
      <c r="AA48" s="459"/>
      <c r="AB48" s="459"/>
      <c r="AC48" s="573"/>
      <c r="AD48" s="577"/>
      <c r="AE48" s="577"/>
      <c r="AF48" s="1587">
        <v>43</v>
      </c>
      <c r="AG48" s="578" t="s">
        <v>104</v>
      </c>
      <c r="AH48" s="208" t="s">
        <v>117</v>
      </c>
      <c r="AI48" s="614">
        <v>44652</v>
      </c>
      <c r="AJ48" s="614">
        <v>44895</v>
      </c>
      <c r="AK48" s="580">
        <f t="shared" si="0"/>
        <v>243</v>
      </c>
      <c r="AL48" s="615">
        <v>0.3</v>
      </c>
      <c r="AM48" s="616" t="s">
        <v>26</v>
      </c>
      <c r="AN48" s="194" t="s">
        <v>62</v>
      </c>
      <c r="AO48" s="194" t="s">
        <v>1318</v>
      </c>
      <c r="AP48" s="583" t="s">
        <v>78</v>
      </c>
      <c r="AQ48" s="584" t="s">
        <v>112</v>
      </c>
    </row>
    <row r="49" spans="1:43" ht="27.75" thickBot="1" x14ac:dyDescent="0.3">
      <c r="A49" s="558"/>
      <c r="B49" s="559"/>
      <c r="C49" s="559"/>
      <c r="D49" s="559"/>
      <c r="E49" s="560"/>
      <c r="F49" s="559"/>
      <c r="G49" s="559"/>
      <c r="H49" s="559"/>
      <c r="I49" s="560"/>
      <c r="J49" s="559"/>
      <c r="K49" s="560"/>
      <c r="L49" s="559"/>
      <c r="M49" s="559"/>
      <c r="N49" s="559"/>
      <c r="O49" s="559"/>
      <c r="P49" s="559"/>
      <c r="Q49" s="559"/>
      <c r="R49" s="559"/>
      <c r="S49" s="559"/>
      <c r="T49" s="758"/>
      <c r="U49" s="483"/>
      <c r="V49" s="562"/>
      <c r="W49" s="609"/>
      <c r="X49" s="559"/>
      <c r="Y49" s="559"/>
      <c r="Z49" s="559"/>
      <c r="AA49" s="458"/>
      <c r="AB49" s="458"/>
      <c r="AC49" s="559"/>
      <c r="AD49" s="564"/>
      <c r="AE49" s="564"/>
      <c r="AF49" s="1586">
        <v>44</v>
      </c>
      <c r="AG49" s="565" t="s">
        <v>104</v>
      </c>
      <c r="AH49" s="207" t="s">
        <v>1369</v>
      </c>
      <c r="AI49" s="617">
        <v>44593</v>
      </c>
      <c r="AJ49" s="617">
        <v>44895</v>
      </c>
      <c r="AK49" s="567">
        <f t="shared" si="0"/>
        <v>302</v>
      </c>
      <c r="AL49" s="618">
        <v>0.3</v>
      </c>
      <c r="AM49" s="619" t="s">
        <v>26</v>
      </c>
      <c r="AN49" s="189" t="s">
        <v>68</v>
      </c>
      <c r="AO49" s="569" t="s">
        <v>1309</v>
      </c>
      <c r="AP49" s="569" t="s">
        <v>1329</v>
      </c>
      <c r="AQ49" s="570" t="s">
        <v>1370</v>
      </c>
    </row>
    <row r="50" spans="1:43" ht="41.25" thickTop="1" x14ac:dyDescent="0.25">
      <c r="A50" s="544" t="s">
        <v>39</v>
      </c>
      <c r="B50" s="545" t="s">
        <v>39</v>
      </c>
      <c r="C50" s="545" t="s">
        <v>40</v>
      </c>
      <c r="D50" s="545" t="s">
        <v>184</v>
      </c>
      <c r="E50" s="546" t="s">
        <v>42</v>
      </c>
      <c r="F50" s="545" t="s">
        <v>43</v>
      </c>
      <c r="G50" s="545" t="s">
        <v>44</v>
      </c>
      <c r="H50" s="545" t="s">
        <v>41</v>
      </c>
      <c r="I50" s="546" t="s">
        <v>45</v>
      </c>
      <c r="J50" s="545" t="s">
        <v>46</v>
      </c>
      <c r="K50" s="546" t="s">
        <v>47</v>
      </c>
      <c r="L50" s="545">
        <v>80</v>
      </c>
      <c r="M50" s="545" t="s">
        <v>29</v>
      </c>
      <c r="N50" s="545" t="s">
        <v>107</v>
      </c>
      <c r="O50" s="545" t="s">
        <v>108</v>
      </c>
      <c r="P50" s="545" t="s">
        <v>113</v>
      </c>
      <c r="Q50" s="546" t="s">
        <v>109</v>
      </c>
      <c r="R50" s="545">
        <v>73</v>
      </c>
      <c r="S50" s="545" t="s">
        <v>29</v>
      </c>
      <c r="T50" s="757" t="s">
        <v>118</v>
      </c>
      <c r="U50" s="481" t="s">
        <v>27</v>
      </c>
      <c r="V50" s="548" t="s">
        <v>119</v>
      </c>
      <c r="W50" s="549">
        <v>0.05</v>
      </c>
      <c r="X50" s="545">
        <v>60</v>
      </c>
      <c r="Y50" s="545" t="s">
        <v>1285</v>
      </c>
      <c r="Z50" s="545" t="s">
        <v>1286</v>
      </c>
      <c r="AA50" s="457"/>
      <c r="AB50" s="457"/>
      <c r="AC50" s="545" t="s">
        <v>54</v>
      </c>
      <c r="AD50" s="550" t="s">
        <v>55</v>
      </c>
      <c r="AE50" s="550" t="s">
        <v>56</v>
      </c>
      <c r="AF50" s="1585">
        <v>45</v>
      </c>
      <c r="AG50" s="551" t="s">
        <v>104</v>
      </c>
      <c r="AH50" s="206" t="s">
        <v>1371</v>
      </c>
      <c r="AI50" s="611">
        <v>44562</v>
      </c>
      <c r="AJ50" s="611">
        <v>44895</v>
      </c>
      <c r="AK50" s="553">
        <f t="shared" si="0"/>
        <v>333</v>
      </c>
      <c r="AL50" s="612">
        <v>0.35</v>
      </c>
      <c r="AM50" s="613" t="s">
        <v>26</v>
      </c>
      <c r="AN50" s="185" t="s">
        <v>68</v>
      </c>
      <c r="AO50" s="556" t="s">
        <v>1309</v>
      </c>
      <c r="AP50" s="556" t="s">
        <v>63</v>
      </c>
      <c r="AQ50" s="557" t="s">
        <v>1311</v>
      </c>
    </row>
    <row r="51" spans="1:43" ht="40.5" x14ac:dyDescent="0.25">
      <c r="A51" s="572"/>
      <c r="B51" s="573"/>
      <c r="C51" s="573"/>
      <c r="D51" s="573"/>
      <c r="E51" s="574"/>
      <c r="F51" s="573"/>
      <c r="G51" s="573"/>
      <c r="H51" s="573"/>
      <c r="I51" s="574"/>
      <c r="J51" s="573"/>
      <c r="K51" s="574"/>
      <c r="L51" s="573"/>
      <c r="M51" s="573"/>
      <c r="N51" s="573"/>
      <c r="O51" s="573"/>
      <c r="P51" s="573"/>
      <c r="Q51" s="574"/>
      <c r="R51" s="573"/>
      <c r="S51" s="573"/>
      <c r="T51" s="759"/>
      <c r="U51" s="482"/>
      <c r="V51" s="576"/>
      <c r="W51" s="606"/>
      <c r="X51" s="573"/>
      <c r="Y51" s="573"/>
      <c r="Z51" s="573"/>
      <c r="AA51" s="459"/>
      <c r="AB51" s="459"/>
      <c r="AC51" s="573"/>
      <c r="AD51" s="577"/>
      <c r="AE51" s="577"/>
      <c r="AF51" s="1587">
        <v>46</v>
      </c>
      <c r="AG51" s="578" t="s">
        <v>104</v>
      </c>
      <c r="AH51" s="208" t="s">
        <v>1372</v>
      </c>
      <c r="AI51" s="614">
        <v>44593</v>
      </c>
      <c r="AJ51" s="614">
        <v>44895</v>
      </c>
      <c r="AK51" s="580">
        <f t="shared" si="0"/>
        <v>302</v>
      </c>
      <c r="AL51" s="615">
        <v>0.35</v>
      </c>
      <c r="AM51" s="616" t="s">
        <v>26</v>
      </c>
      <c r="AN51" s="194" t="s">
        <v>68</v>
      </c>
      <c r="AO51" s="583" t="s">
        <v>1309</v>
      </c>
      <c r="AP51" s="583" t="s">
        <v>63</v>
      </c>
      <c r="AQ51" s="584" t="s">
        <v>1311</v>
      </c>
    </row>
    <row r="52" spans="1:43" ht="41.25" thickBot="1" x14ac:dyDescent="0.3">
      <c r="A52" s="558"/>
      <c r="B52" s="559"/>
      <c r="C52" s="559"/>
      <c r="D52" s="559"/>
      <c r="E52" s="560"/>
      <c r="F52" s="559"/>
      <c r="G52" s="559"/>
      <c r="H52" s="559"/>
      <c r="I52" s="560"/>
      <c r="J52" s="559"/>
      <c r="K52" s="560"/>
      <c r="L52" s="559"/>
      <c r="M52" s="559"/>
      <c r="N52" s="559"/>
      <c r="O52" s="559"/>
      <c r="P52" s="559"/>
      <c r="Q52" s="560"/>
      <c r="R52" s="559"/>
      <c r="S52" s="559"/>
      <c r="T52" s="758"/>
      <c r="U52" s="483"/>
      <c r="V52" s="562"/>
      <c r="W52" s="563"/>
      <c r="X52" s="559"/>
      <c r="Y52" s="559"/>
      <c r="Z52" s="559"/>
      <c r="AA52" s="458"/>
      <c r="AB52" s="458"/>
      <c r="AC52" s="559"/>
      <c r="AD52" s="564"/>
      <c r="AE52" s="564"/>
      <c r="AF52" s="1586">
        <v>47</v>
      </c>
      <c r="AG52" s="565" t="s">
        <v>104</v>
      </c>
      <c r="AH52" s="207" t="s">
        <v>120</v>
      </c>
      <c r="AI52" s="566">
        <v>44562</v>
      </c>
      <c r="AJ52" s="566">
        <v>44895</v>
      </c>
      <c r="AK52" s="567">
        <f t="shared" si="0"/>
        <v>333</v>
      </c>
      <c r="AL52" s="4">
        <v>0.3</v>
      </c>
      <c r="AM52" s="619" t="s">
        <v>26</v>
      </c>
      <c r="AN52" s="189" t="s">
        <v>62</v>
      </c>
      <c r="AO52" s="189" t="s">
        <v>1318</v>
      </c>
      <c r="AP52" s="569" t="s">
        <v>78</v>
      </c>
      <c r="AQ52" s="570" t="s">
        <v>112</v>
      </c>
    </row>
    <row r="53" spans="1:43" ht="108.75" customHeight="1" thickTop="1" x14ac:dyDescent="0.25">
      <c r="A53" s="359" t="s">
        <v>183</v>
      </c>
      <c r="B53" s="515"/>
      <c r="C53" s="344" t="s">
        <v>40</v>
      </c>
      <c r="D53" s="344" t="s">
        <v>184</v>
      </c>
      <c r="E53" s="350" t="s">
        <v>185</v>
      </c>
      <c r="F53" s="344" t="s">
        <v>43</v>
      </c>
      <c r="G53" s="344" t="s">
        <v>44</v>
      </c>
      <c r="H53" s="344" t="s">
        <v>124</v>
      </c>
      <c r="I53" s="350" t="s">
        <v>186</v>
      </c>
      <c r="J53" s="344" t="s">
        <v>187</v>
      </c>
      <c r="K53" s="350" t="s">
        <v>188</v>
      </c>
      <c r="L53" s="344">
        <v>95</v>
      </c>
      <c r="M53" s="344" t="s">
        <v>29</v>
      </c>
      <c r="N53" s="506" t="s">
        <v>189</v>
      </c>
      <c r="O53" s="515" t="s">
        <v>190</v>
      </c>
      <c r="P53" s="515" t="s">
        <v>191</v>
      </c>
      <c r="Q53" s="515" t="s">
        <v>202</v>
      </c>
      <c r="R53" s="657">
        <v>85</v>
      </c>
      <c r="S53" s="515" t="s">
        <v>25</v>
      </c>
      <c r="T53" s="760" t="s">
        <v>203</v>
      </c>
      <c r="U53" s="530" t="s">
        <v>27</v>
      </c>
      <c r="V53" s="533" t="s">
        <v>204</v>
      </c>
      <c r="W53" s="375">
        <v>0.05</v>
      </c>
      <c r="X53" s="344">
        <v>4</v>
      </c>
      <c r="Y53" s="515" t="s">
        <v>25</v>
      </c>
      <c r="Z53" s="514" t="s">
        <v>30</v>
      </c>
      <c r="AA53" s="409"/>
      <c r="AB53" s="372"/>
      <c r="AC53" s="506" t="s">
        <v>195</v>
      </c>
      <c r="AD53" s="520" t="s">
        <v>1373</v>
      </c>
      <c r="AE53" s="520" t="s">
        <v>1374</v>
      </c>
      <c r="AF53" s="1589">
        <v>48</v>
      </c>
      <c r="AG53" s="288" t="s">
        <v>104</v>
      </c>
      <c r="AH53" s="284" t="s">
        <v>205</v>
      </c>
      <c r="AI53" s="183">
        <v>44652</v>
      </c>
      <c r="AJ53" s="183">
        <v>44803</v>
      </c>
      <c r="AK53" s="553">
        <f t="shared" si="0"/>
        <v>151</v>
      </c>
      <c r="AL53" s="202">
        <v>0.5</v>
      </c>
      <c r="AM53" s="185" t="s">
        <v>26</v>
      </c>
      <c r="AN53" s="284" t="s">
        <v>1375</v>
      </c>
      <c r="AO53" s="284" t="s">
        <v>1376</v>
      </c>
      <c r="AP53" s="284" t="s">
        <v>206</v>
      </c>
      <c r="AQ53" s="284" t="s">
        <v>1377</v>
      </c>
    </row>
    <row r="54" spans="1:43" ht="27" x14ac:dyDescent="0.25">
      <c r="A54" s="360"/>
      <c r="B54" s="523"/>
      <c r="C54" s="345"/>
      <c r="D54" s="345"/>
      <c r="E54" s="351"/>
      <c r="F54" s="345"/>
      <c r="G54" s="345"/>
      <c r="H54" s="345"/>
      <c r="I54" s="351"/>
      <c r="J54" s="345"/>
      <c r="K54" s="351"/>
      <c r="L54" s="345"/>
      <c r="M54" s="345"/>
      <c r="N54" s="509"/>
      <c r="O54" s="523"/>
      <c r="P54" s="523"/>
      <c r="Q54" s="523"/>
      <c r="R54" s="658"/>
      <c r="S54" s="523"/>
      <c r="T54" s="761"/>
      <c r="U54" s="531"/>
      <c r="V54" s="534"/>
      <c r="W54" s="376"/>
      <c r="X54" s="345"/>
      <c r="Y54" s="523"/>
      <c r="Z54" s="507"/>
      <c r="AA54" s="410"/>
      <c r="AB54" s="373"/>
      <c r="AC54" s="509"/>
      <c r="AD54" s="521"/>
      <c r="AE54" s="521"/>
      <c r="AF54" s="1590">
        <v>49</v>
      </c>
      <c r="AG54" s="296" t="s">
        <v>104</v>
      </c>
      <c r="AH54" s="294" t="s">
        <v>207</v>
      </c>
      <c r="AI54" s="192">
        <v>44743</v>
      </c>
      <c r="AJ54" s="192">
        <v>44834</v>
      </c>
      <c r="AK54" s="580">
        <f t="shared" si="0"/>
        <v>91</v>
      </c>
      <c r="AL54" s="8">
        <v>0.2</v>
      </c>
      <c r="AM54" s="194" t="s">
        <v>26</v>
      </c>
      <c r="AN54" s="294" t="s">
        <v>1375</v>
      </c>
      <c r="AO54" s="294" t="s">
        <v>1376</v>
      </c>
      <c r="AP54" s="294" t="s">
        <v>206</v>
      </c>
      <c r="AQ54" s="294" t="s">
        <v>1377</v>
      </c>
    </row>
    <row r="55" spans="1:43" ht="27.75" thickBot="1" x14ac:dyDescent="0.3">
      <c r="A55" s="361"/>
      <c r="B55" s="511"/>
      <c r="C55" s="346"/>
      <c r="D55" s="346"/>
      <c r="E55" s="352"/>
      <c r="F55" s="346"/>
      <c r="G55" s="346"/>
      <c r="H55" s="346"/>
      <c r="I55" s="352"/>
      <c r="J55" s="346"/>
      <c r="K55" s="352"/>
      <c r="L55" s="346"/>
      <c r="M55" s="346"/>
      <c r="N55" s="510"/>
      <c r="O55" s="511"/>
      <c r="P55" s="511"/>
      <c r="Q55" s="511"/>
      <c r="R55" s="659"/>
      <c r="S55" s="511"/>
      <c r="T55" s="762"/>
      <c r="U55" s="532"/>
      <c r="V55" s="535"/>
      <c r="W55" s="377"/>
      <c r="X55" s="346"/>
      <c r="Y55" s="511"/>
      <c r="Z55" s="508"/>
      <c r="AA55" s="411"/>
      <c r="AB55" s="374"/>
      <c r="AC55" s="510"/>
      <c r="AD55" s="522"/>
      <c r="AE55" s="522"/>
      <c r="AF55" s="1591">
        <v>50</v>
      </c>
      <c r="AG55" s="289" t="s">
        <v>104</v>
      </c>
      <c r="AH55" s="285" t="s">
        <v>208</v>
      </c>
      <c r="AI55" s="187">
        <v>44805</v>
      </c>
      <c r="AJ55" s="187">
        <v>44834</v>
      </c>
      <c r="AK55" s="567">
        <f t="shared" si="0"/>
        <v>29</v>
      </c>
      <c r="AL55" s="177">
        <v>0.3</v>
      </c>
      <c r="AM55" s="189" t="s">
        <v>26</v>
      </c>
      <c r="AN55" s="285" t="s">
        <v>209</v>
      </c>
      <c r="AO55" s="285" t="s">
        <v>210</v>
      </c>
      <c r="AP55" s="285"/>
      <c r="AQ55" s="620"/>
    </row>
    <row r="56" spans="1:43" ht="75.75" customHeight="1" thickTop="1" x14ac:dyDescent="0.25">
      <c r="A56" s="359" t="s">
        <v>183</v>
      </c>
      <c r="B56" s="515"/>
      <c r="C56" s="344" t="s">
        <v>40</v>
      </c>
      <c r="D56" s="344" t="s">
        <v>184</v>
      </c>
      <c r="E56" s="350" t="s">
        <v>185</v>
      </c>
      <c r="F56" s="344" t="s">
        <v>43</v>
      </c>
      <c r="G56" s="344" t="s">
        <v>44</v>
      </c>
      <c r="H56" s="344" t="s">
        <v>124</v>
      </c>
      <c r="I56" s="350" t="s">
        <v>186</v>
      </c>
      <c r="J56" s="344" t="s">
        <v>187</v>
      </c>
      <c r="K56" s="350" t="s">
        <v>188</v>
      </c>
      <c r="L56" s="344">
        <v>95</v>
      </c>
      <c r="M56" s="344" t="s">
        <v>29</v>
      </c>
      <c r="N56" s="506" t="s">
        <v>189</v>
      </c>
      <c r="O56" s="515" t="s">
        <v>190</v>
      </c>
      <c r="P56" s="515" t="s">
        <v>191</v>
      </c>
      <c r="Q56" s="515" t="s">
        <v>192</v>
      </c>
      <c r="R56" s="657">
        <v>85</v>
      </c>
      <c r="S56" s="515" t="s">
        <v>29</v>
      </c>
      <c r="T56" s="760" t="s">
        <v>211</v>
      </c>
      <c r="U56" s="530" t="s">
        <v>27</v>
      </c>
      <c r="V56" s="533" t="s">
        <v>212</v>
      </c>
      <c r="W56" s="471">
        <v>0.06</v>
      </c>
      <c r="X56" s="384">
        <v>100</v>
      </c>
      <c r="Y56" s="515" t="s">
        <v>29</v>
      </c>
      <c r="Z56" s="514" t="s">
        <v>30</v>
      </c>
      <c r="AA56" s="409"/>
      <c r="AB56" s="372"/>
      <c r="AC56" s="506" t="s">
        <v>195</v>
      </c>
      <c r="AD56" s="520" t="s">
        <v>1378</v>
      </c>
      <c r="AE56" s="520" t="s">
        <v>196</v>
      </c>
      <c r="AF56" s="1589">
        <v>51</v>
      </c>
      <c r="AG56" s="288" t="s">
        <v>104</v>
      </c>
      <c r="AH56" s="284" t="s">
        <v>213</v>
      </c>
      <c r="AI56" s="183">
        <v>44593</v>
      </c>
      <c r="AJ56" s="183">
        <v>44910</v>
      </c>
      <c r="AK56" s="553">
        <f t="shared" si="0"/>
        <v>317</v>
      </c>
      <c r="AL56" s="202">
        <v>0.2</v>
      </c>
      <c r="AM56" s="185" t="s">
        <v>214</v>
      </c>
      <c r="AN56" s="284" t="s">
        <v>215</v>
      </c>
      <c r="AO56" s="284" t="s">
        <v>216</v>
      </c>
      <c r="AP56" s="284"/>
      <c r="AQ56" s="621"/>
    </row>
    <row r="57" spans="1:43" ht="27" x14ac:dyDescent="0.25">
      <c r="A57" s="360"/>
      <c r="B57" s="523"/>
      <c r="C57" s="345"/>
      <c r="D57" s="345"/>
      <c r="E57" s="351"/>
      <c r="F57" s="345"/>
      <c r="G57" s="345"/>
      <c r="H57" s="345"/>
      <c r="I57" s="351"/>
      <c r="J57" s="345"/>
      <c r="K57" s="351"/>
      <c r="L57" s="345"/>
      <c r="M57" s="345"/>
      <c r="N57" s="509"/>
      <c r="O57" s="523"/>
      <c r="P57" s="523"/>
      <c r="Q57" s="523"/>
      <c r="R57" s="658"/>
      <c r="S57" s="523"/>
      <c r="T57" s="761"/>
      <c r="U57" s="531"/>
      <c r="V57" s="534"/>
      <c r="W57" s="472"/>
      <c r="X57" s="387"/>
      <c r="Y57" s="523"/>
      <c r="Z57" s="507"/>
      <c r="AA57" s="410"/>
      <c r="AB57" s="373"/>
      <c r="AC57" s="509"/>
      <c r="AD57" s="521"/>
      <c r="AE57" s="521"/>
      <c r="AF57" s="1590">
        <v>52</v>
      </c>
      <c r="AG57" s="296" t="s">
        <v>104</v>
      </c>
      <c r="AH57" s="294" t="s">
        <v>217</v>
      </c>
      <c r="AI57" s="192">
        <v>44635</v>
      </c>
      <c r="AJ57" s="192">
        <v>44910</v>
      </c>
      <c r="AK57" s="580">
        <f t="shared" si="0"/>
        <v>275</v>
      </c>
      <c r="AL57" s="8">
        <v>0.6</v>
      </c>
      <c r="AM57" s="194" t="s">
        <v>214</v>
      </c>
      <c r="AN57" s="294" t="s">
        <v>215</v>
      </c>
      <c r="AO57" s="294" t="s">
        <v>216</v>
      </c>
      <c r="AP57" s="294"/>
      <c r="AQ57" s="622"/>
    </row>
    <row r="58" spans="1:43" ht="27.75" thickBot="1" x14ac:dyDescent="0.3">
      <c r="A58" s="361"/>
      <c r="B58" s="511"/>
      <c r="C58" s="346"/>
      <c r="D58" s="346"/>
      <c r="E58" s="352"/>
      <c r="F58" s="346"/>
      <c r="G58" s="346"/>
      <c r="H58" s="346"/>
      <c r="I58" s="352"/>
      <c r="J58" s="346"/>
      <c r="K58" s="352"/>
      <c r="L58" s="346"/>
      <c r="M58" s="346"/>
      <c r="N58" s="510"/>
      <c r="O58" s="511"/>
      <c r="P58" s="511"/>
      <c r="Q58" s="511"/>
      <c r="R58" s="659"/>
      <c r="S58" s="511"/>
      <c r="T58" s="762"/>
      <c r="U58" s="532"/>
      <c r="V58" s="535"/>
      <c r="W58" s="473"/>
      <c r="X58" s="385"/>
      <c r="Y58" s="511"/>
      <c r="Z58" s="508"/>
      <c r="AA58" s="411"/>
      <c r="AB58" s="374"/>
      <c r="AC58" s="510"/>
      <c r="AD58" s="522"/>
      <c r="AE58" s="522"/>
      <c r="AF58" s="1591">
        <v>53</v>
      </c>
      <c r="AG58" s="289" t="s">
        <v>104</v>
      </c>
      <c r="AH58" s="285" t="s">
        <v>218</v>
      </c>
      <c r="AI58" s="187">
        <v>44743</v>
      </c>
      <c r="AJ58" s="187">
        <v>44910</v>
      </c>
      <c r="AK58" s="567">
        <f t="shared" si="0"/>
        <v>167</v>
      </c>
      <c r="AL58" s="177">
        <v>0.2</v>
      </c>
      <c r="AM58" s="189" t="s">
        <v>214</v>
      </c>
      <c r="AN58" s="285" t="s">
        <v>219</v>
      </c>
      <c r="AO58" s="285" t="s">
        <v>220</v>
      </c>
      <c r="AP58" s="285"/>
      <c r="AQ58" s="620"/>
    </row>
    <row r="59" spans="1:43" ht="27.75" thickTop="1" x14ac:dyDescent="0.25">
      <c r="A59" s="359" t="s">
        <v>183</v>
      </c>
      <c r="B59" s="515"/>
      <c r="C59" s="344" t="s">
        <v>40</v>
      </c>
      <c r="D59" s="344" t="s">
        <v>184</v>
      </c>
      <c r="E59" s="350" t="s">
        <v>185</v>
      </c>
      <c r="F59" s="344" t="s">
        <v>43</v>
      </c>
      <c r="G59" s="344" t="s">
        <v>44</v>
      </c>
      <c r="H59" s="344" t="s">
        <v>124</v>
      </c>
      <c r="I59" s="350" t="s">
        <v>186</v>
      </c>
      <c r="J59" s="344" t="s">
        <v>187</v>
      </c>
      <c r="K59" s="350" t="s">
        <v>188</v>
      </c>
      <c r="L59" s="344">
        <v>95</v>
      </c>
      <c r="M59" s="344" t="s">
        <v>29</v>
      </c>
      <c r="N59" s="506" t="s">
        <v>189</v>
      </c>
      <c r="O59" s="515" t="s">
        <v>190</v>
      </c>
      <c r="P59" s="515" t="s">
        <v>191</v>
      </c>
      <c r="Q59" s="515" t="s">
        <v>192</v>
      </c>
      <c r="R59" s="657">
        <v>85</v>
      </c>
      <c r="S59" s="515" t="s">
        <v>29</v>
      </c>
      <c r="T59" s="760" t="s">
        <v>221</v>
      </c>
      <c r="U59" s="530" t="s">
        <v>27</v>
      </c>
      <c r="V59" s="533" t="s">
        <v>222</v>
      </c>
      <c r="W59" s="375">
        <v>0.06</v>
      </c>
      <c r="X59" s="384">
        <v>100</v>
      </c>
      <c r="Y59" s="515" t="s">
        <v>29</v>
      </c>
      <c r="Z59" s="514" t="s">
        <v>30</v>
      </c>
      <c r="AA59" s="409"/>
      <c r="AB59" s="372"/>
      <c r="AC59" s="506" t="s">
        <v>195</v>
      </c>
      <c r="AD59" s="520" t="s">
        <v>1378</v>
      </c>
      <c r="AE59" s="520" t="s">
        <v>196</v>
      </c>
      <c r="AF59" s="1589">
        <v>54</v>
      </c>
      <c r="AG59" s="288" t="s">
        <v>104</v>
      </c>
      <c r="AH59" s="284" t="s">
        <v>223</v>
      </c>
      <c r="AI59" s="183">
        <v>44593</v>
      </c>
      <c r="AJ59" s="183">
        <v>44910</v>
      </c>
      <c r="AK59" s="553">
        <f t="shared" si="0"/>
        <v>317</v>
      </c>
      <c r="AL59" s="202">
        <v>0.2</v>
      </c>
      <c r="AM59" s="185" t="s">
        <v>214</v>
      </c>
      <c r="AN59" s="284" t="s">
        <v>215</v>
      </c>
      <c r="AO59" s="284" t="s">
        <v>216</v>
      </c>
      <c r="AP59" s="284"/>
      <c r="AQ59" s="621"/>
    </row>
    <row r="60" spans="1:43" ht="27" x14ac:dyDescent="0.25">
      <c r="A60" s="360"/>
      <c r="B60" s="523"/>
      <c r="C60" s="345"/>
      <c r="D60" s="345"/>
      <c r="E60" s="351"/>
      <c r="F60" s="345"/>
      <c r="G60" s="345"/>
      <c r="H60" s="345"/>
      <c r="I60" s="351"/>
      <c r="J60" s="345"/>
      <c r="K60" s="351"/>
      <c r="L60" s="345"/>
      <c r="M60" s="345"/>
      <c r="N60" s="509"/>
      <c r="O60" s="523"/>
      <c r="P60" s="523"/>
      <c r="Q60" s="523"/>
      <c r="R60" s="658"/>
      <c r="S60" s="523"/>
      <c r="T60" s="761"/>
      <c r="U60" s="531"/>
      <c r="V60" s="534"/>
      <c r="W60" s="376"/>
      <c r="X60" s="387"/>
      <c r="Y60" s="523"/>
      <c r="Z60" s="507"/>
      <c r="AA60" s="410"/>
      <c r="AB60" s="373"/>
      <c r="AC60" s="509"/>
      <c r="AD60" s="521"/>
      <c r="AE60" s="521"/>
      <c r="AF60" s="1590">
        <v>55</v>
      </c>
      <c r="AG60" s="296" t="s">
        <v>104</v>
      </c>
      <c r="AH60" s="294" t="s">
        <v>224</v>
      </c>
      <c r="AI60" s="192">
        <v>44635</v>
      </c>
      <c r="AJ60" s="192">
        <v>44910</v>
      </c>
      <c r="AK60" s="580">
        <f t="shared" si="0"/>
        <v>275</v>
      </c>
      <c r="AL60" s="8">
        <v>0.6</v>
      </c>
      <c r="AM60" s="194" t="s">
        <v>214</v>
      </c>
      <c r="AN60" s="294" t="s">
        <v>215</v>
      </c>
      <c r="AO60" s="294" t="s">
        <v>216</v>
      </c>
      <c r="AP60" s="294"/>
      <c r="AQ60" s="622"/>
    </row>
    <row r="61" spans="1:43" ht="27.75" thickBot="1" x14ac:dyDescent="0.3">
      <c r="A61" s="361"/>
      <c r="B61" s="511"/>
      <c r="C61" s="346"/>
      <c r="D61" s="346"/>
      <c r="E61" s="352"/>
      <c r="F61" s="346"/>
      <c r="G61" s="346"/>
      <c r="H61" s="346"/>
      <c r="I61" s="352"/>
      <c r="J61" s="346"/>
      <c r="K61" s="352"/>
      <c r="L61" s="346"/>
      <c r="M61" s="346"/>
      <c r="N61" s="510"/>
      <c r="O61" s="511"/>
      <c r="P61" s="511"/>
      <c r="Q61" s="511"/>
      <c r="R61" s="659"/>
      <c r="S61" s="511"/>
      <c r="T61" s="762"/>
      <c r="U61" s="532"/>
      <c r="V61" s="535"/>
      <c r="W61" s="377"/>
      <c r="X61" s="385"/>
      <c r="Y61" s="511"/>
      <c r="Z61" s="508"/>
      <c r="AA61" s="411"/>
      <c r="AB61" s="374"/>
      <c r="AC61" s="510"/>
      <c r="AD61" s="522"/>
      <c r="AE61" s="522"/>
      <c r="AF61" s="1591">
        <v>56</v>
      </c>
      <c r="AG61" s="289" t="s">
        <v>104</v>
      </c>
      <c r="AH61" s="285" t="s">
        <v>225</v>
      </c>
      <c r="AI61" s="187">
        <v>44743</v>
      </c>
      <c r="AJ61" s="187">
        <v>44910</v>
      </c>
      <c r="AK61" s="567">
        <f t="shared" si="0"/>
        <v>167</v>
      </c>
      <c r="AL61" s="177">
        <v>0.2</v>
      </c>
      <c r="AM61" s="189" t="s">
        <v>214</v>
      </c>
      <c r="AN61" s="285" t="s">
        <v>219</v>
      </c>
      <c r="AO61" s="285" t="s">
        <v>220</v>
      </c>
      <c r="AP61" s="285"/>
      <c r="AQ61" s="620"/>
    </row>
    <row r="62" spans="1:43" ht="48" customHeight="1" thickTop="1" x14ac:dyDescent="0.25">
      <c r="A62" s="359" t="s">
        <v>183</v>
      </c>
      <c r="B62" s="515"/>
      <c r="C62" s="344" t="s">
        <v>40</v>
      </c>
      <c r="D62" s="344" t="s">
        <v>184</v>
      </c>
      <c r="E62" s="350" t="s">
        <v>185</v>
      </c>
      <c r="F62" s="344" t="s">
        <v>43</v>
      </c>
      <c r="G62" s="344" t="s">
        <v>44</v>
      </c>
      <c r="H62" s="344" t="s">
        <v>124</v>
      </c>
      <c r="I62" s="350" t="s">
        <v>186</v>
      </c>
      <c r="J62" s="344" t="s">
        <v>187</v>
      </c>
      <c r="K62" s="350" t="s">
        <v>188</v>
      </c>
      <c r="L62" s="344">
        <v>95</v>
      </c>
      <c r="M62" s="344" t="s">
        <v>29</v>
      </c>
      <c r="N62" s="506" t="s">
        <v>189</v>
      </c>
      <c r="O62" s="515" t="s">
        <v>190</v>
      </c>
      <c r="P62" s="515" t="s">
        <v>191</v>
      </c>
      <c r="Q62" s="515" t="s">
        <v>192</v>
      </c>
      <c r="R62" s="657">
        <v>85</v>
      </c>
      <c r="S62" s="515" t="s">
        <v>29</v>
      </c>
      <c r="T62" s="760" t="s">
        <v>226</v>
      </c>
      <c r="U62" s="530" t="s">
        <v>27</v>
      </c>
      <c r="V62" s="533" t="s">
        <v>227</v>
      </c>
      <c r="W62" s="375">
        <v>0.05</v>
      </c>
      <c r="X62" s="384">
        <v>3000</v>
      </c>
      <c r="Y62" s="515" t="s">
        <v>25</v>
      </c>
      <c r="Z62" s="514" t="s">
        <v>30</v>
      </c>
      <c r="AA62" s="409"/>
      <c r="AB62" s="372"/>
      <c r="AC62" s="506" t="s">
        <v>195</v>
      </c>
      <c r="AD62" s="520" t="s">
        <v>1379</v>
      </c>
      <c r="AE62" s="520" t="s">
        <v>196</v>
      </c>
      <c r="AF62" s="1589">
        <v>57</v>
      </c>
      <c r="AG62" s="288" t="s">
        <v>104</v>
      </c>
      <c r="AH62" s="284" t="s">
        <v>228</v>
      </c>
      <c r="AI62" s="183">
        <v>44576</v>
      </c>
      <c r="AJ62" s="183">
        <v>44614</v>
      </c>
      <c r="AK62" s="553">
        <f t="shared" si="0"/>
        <v>38</v>
      </c>
      <c r="AL62" s="202">
        <v>0.2</v>
      </c>
      <c r="AM62" s="185" t="s">
        <v>26</v>
      </c>
      <c r="AN62" s="284" t="s">
        <v>215</v>
      </c>
      <c r="AO62" s="284" t="s">
        <v>216</v>
      </c>
      <c r="AP62" s="284"/>
      <c r="AQ62" s="621"/>
    </row>
    <row r="63" spans="1:43" ht="27" x14ac:dyDescent="0.25">
      <c r="A63" s="360"/>
      <c r="B63" s="523"/>
      <c r="C63" s="345"/>
      <c r="D63" s="345"/>
      <c r="E63" s="351"/>
      <c r="F63" s="345"/>
      <c r="G63" s="345"/>
      <c r="H63" s="345"/>
      <c r="I63" s="351"/>
      <c r="J63" s="345"/>
      <c r="K63" s="351"/>
      <c r="L63" s="345"/>
      <c r="M63" s="345"/>
      <c r="N63" s="509"/>
      <c r="O63" s="523"/>
      <c r="P63" s="523"/>
      <c r="Q63" s="523"/>
      <c r="R63" s="658"/>
      <c r="S63" s="523"/>
      <c r="T63" s="761"/>
      <c r="U63" s="531"/>
      <c r="V63" s="534"/>
      <c r="W63" s="376"/>
      <c r="X63" s="387"/>
      <c r="Y63" s="523"/>
      <c r="Z63" s="507"/>
      <c r="AA63" s="410"/>
      <c r="AB63" s="373"/>
      <c r="AC63" s="509"/>
      <c r="AD63" s="521"/>
      <c r="AE63" s="521"/>
      <c r="AF63" s="1590">
        <v>58</v>
      </c>
      <c r="AG63" s="296" t="s">
        <v>104</v>
      </c>
      <c r="AH63" s="294" t="s">
        <v>229</v>
      </c>
      <c r="AI63" s="192">
        <v>44614</v>
      </c>
      <c r="AJ63" s="192">
        <v>44910</v>
      </c>
      <c r="AK63" s="580">
        <f t="shared" si="0"/>
        <v>296</v>
      </c>
      <c r="AL63" s="8">
        <v>0.6</v>
      </c>
      <c r="AM63" s="194" t="s">
        <v>26</v>
      </c>
      <c r="AN63" s="294" t="s">
        <v>215</v>
      </c>
      <c r="AO63" s="294" t="s">
        <v>216</v>
      </c>
      <c r="AP63" s="294"/>
      <c r="AQ63" s="622"/>
    </row>
    <row r="64" spans="1:43" ht="27.75" thickBot="1" x14ac:dyDescent="0.3">
      <c r="A64" s="361"/>
      <c r="B64" s="511"/>
      <c r="C64" s="346"/>
      <c r="D64" s="346"/>
      <c r="E64" s="352"/>
      <c r="F64" s="346"/>
      <c r="G64" s="346"/>
      <c r="H64" s="346"/>
      <c r="I64" s="352"/>
      <c r="J64" s="346"/>
      <c r="K64" s="352"/>
      <c r="L64" s="346"/>
      <c r="M64" s="346"/>
      <c r="N64" s="510"/>
      <c r="O64" s="511"/>
      <c r="P64" s="511"/>
      <c r="Q64" s="511"/>
      <c r="R64" s="659"/>
      <c r="S64" s="511"/>
      <c r="T64" s="762"/>
      <c r="U64" s="532"/>
      <c r="V64" s="535"/>
      <c r="W64" s="377"/>
      <c r="X64" s="385"/>
      <c r="Y64" s="511"/>
      <c r="Z64" s="508"/>
      <c r="AA64" s="411"/>
      <c r="AB64" s="374"/>
      <c r="AC64" s="510"/>
      <c r="AD64" s="522"/>
      <c r="AE64" s="522"/>
      <c r="AF64" s="1591">
        <v>59</v>
      </c>
      <c r="AG64" s="289" t="s">
        <v>104</v>
      </c>
      <c r="AH64" s="285" t="s">
        <v>230</v>
      </c>
      <c r="AI64" s="187">
        <v>44614</v>
      </c>
      <c r="AJ64" s="187">
        <v>44910</v>
      </c>
      <c r="AK64" s="567">
        <f t="shared" si="0"/>
        <v>296</v>
      </c>
      <c r="AL64" s="177">
        <v>0.2</v>
      </c>
      <c r="AM64" s="189" t="s">
        <v>26</v>
      </c>
      <c r="AN64" s="285" t="s">
        <v>219</v>
      </c>
      <c r="AO64" s="285" t="s">
        <v>220</v>
      </c>
      <c r="AP64" s="285"/>
      <c r="AQ64" s="620"/>
    </row>
    <row r="65" spans="1:43" ht="50.25" customHeight="1" thickTop="1" x14ac:dyDescent="0.25">
      <c r="A65" s="359" t="s">
        <v>183</v>
      </c>
      <c r="B65" s="515"/>
      <c r="C65" s="344" t="s">
        <v>40</v>
      </c>
      <c r="D65" s="344" t="s">
        <v>184</v>
      </c>
      <c r="E65" s="350" t="s">
        <v>185</v>
      </c>
      <c r="F65" s="344" t="s">
        <v>43</v>
      </c>
      <c r="G65" s="344" t="s">
        <v>44</v>
      </c>
      <c r="H65" s="344" t="s">
        <v>124</v>
      </c>
      <c r="I65" s="350" t="s">
        <v>186</v>
      </c>
      <c r="J65" s="344" t="s">
        <v>187</v>
      </c>
      <c r="K65" s="350" t="s">
        <v>188</v>
      </c>
      <c r="L65" s="344">
        <v>95</v>
      </c>
      <c r="M65" s="344" t="s">
        <v>29</v>
      </c>
      <c r="N65" s="506" t="s">
        <v>189</v>
      </c>
      <c r="O65" s="515" t="s">
        <v>190</v>
      </c>
      <c r="P65" s="515" t="s">
        <v>231</v>
      </c>
      <c r="Q65" s="515" t="s">
        <v>202</v>
      </c>
      <c r="R65" s="657">
        <v>4</v>
      </c>
      <c r="S65" s="515" t="s">
        <v>25</v>
      </c>
      <c r="T65" s="763" t="s">
        <v>232</v>
      </c>
      <c r="U65" s="530" t="s">
        <v>27</v>
      </c>
      <c r="V65" s="518" t="s">
        <v>233</v>
      </c>
      <c r="W65" s="375">
        <v>0.05</v>
      </c>
      <c r="X65" s="344">
        <v>1000</v>
      </c>
      <c r="Y65" s="515" t="s">
        <v>25</v>
      </c>
      <c r="Z65" s="372" t="s">
        <v>30</v>
      </c>
      <c r="AA65" s="402"/>
      <c r="AB65" s="372"/>
      <c r="AC65" s="506" t="s">
        <v>195</v>
      </c>
      <c r="AD65" s="520" t="s">
        <v>1379</v>
      </c>
      <c r="AE65" s="520" t="s">
        <v>196</v>
      </c>
      <c r="AF65" s="1589">
        <v>60</v>
      </c>
      <c r="AG65" s="288" t="s">
        <v>104</v>
      </c>
      <c r="AH65" s="284" t="s">
        <v>234</v>
      </c>
      <c r="AI65" s="183">
        <v>44652</v>
      </c>
      <c r="AJ65" s="183">
        <v>44742</v>
      </c>
      <c r="AK65" s="553">
        <f t="shared" si="0"/>
        <v>90</v>
      </c>
      <c r="AL65" s="202">
        <v>0.3</v>
      </c>
      <c r="AM65" s="185" t="s">
        <v>26</v>
      </c>
      <c r="AN65" s="284" t="s">
        <v>198</v>
      </c>
      <c r="AO65" s="284" t="s">
        <v>1380</v>
      </c>
      <c r="AP65" s="284"/>
      <c r="AQ65" s="621"/>
    </row>
    <row r="66" spans="1:43" ht="40.5" customHeight="1" thickBot="1" x14ac:dyDescent="0.3">
      <c r="A66" s="361"/>
      <c r="B66" s="511"/>
      <c r="C66" s="346"/>
      <c r="D66" s="346"/>
      <c r="E66" s="352"/>
      <c r="F66" s="346"/>
      <c r="G66" s="346"/>
      <c r="H66" s="346"/>
      <c r="I66" s="352"/>
      <c r="J66" s="346"/>
      <c r="K66" s="352"/>
      <c r="L66" s="346"/>
      <c r="M66" s="346"/>
      <c r="N66" s="510"/>
      <c r="O66" s="511"/>
      <c r="P66" s="511"/>
      <c r="Q66" s="511"/>
      <c r="R66" s="659"/>
      <c r="S66" s="511"/>
      <c r="T66" s="764"/>
      <c r="U66" s="532"/>
      <c r="V66" s="519"/>
      <c r="W66" s="377"/>
      <c r="X66" s="346"/>
      <c r="Y66" s="511"/>
      <c r="Z66" s="374"/>
      <c r="AA66" s="403"/>
      <c r="AB66" s="374"/>
      <c r="AC66" s="510"/>
      <c r="AD66" s="522"/>
      <c r="AE66" s="522"/>
      <c r="AF66" s="1591">
        <v>61</v>
      </c>
      <c r="AG66" s="289" t="s">
        <v>104</v>
      </c>
      <c r="AH66" s="285" t="s">
        <v>235</v>
      </c>
      <c r="AI66" s="187">
        <v>44682</v>
      </c>
      <c r="AJ66" s="187">
        <v>44910</v>
      </c>
      <c r="AK66" s="567">
        <f t="shared" si="0"/>
        <v>228</v>
      </c>
      <c r="AL66" s="177">
        <v>0.7</v>
      </c>
      <c r="AM66" s="189" t="s">
        <v>26</v>
      </c>
      <c r="AN66" s="285" t="s">
        <v>198</v>
      </c>
      <c r="AO66" s="285" t="s">
        <v>1380</v>
      </c>
      <c r="AP66" s="285"/>
      <c r="AQ66" s="620"/>
    </row>
    <row r="67" spans="1:43" ht="27.75" thickTop="1" x14ac:dyDescent="0.25">
      <c r="A67" s="359" t="s">
        <v>183</v>
      </c>
      <c r="B67" s="344"/>
      <c r="C67" s="344" t="s">
        <v>40</v>
      </c>
      <c r="D67" s="344" t="s">
        <v>184</v>
      </c>
      <c r="E67" s="350" t="s">
        <v>185</v>
      </c>
      <c r="F67" s="344" t="s">
        <v>43</v>
      </c>
      <c r="G67" s="344" t="s">
        <v>44</v>
      </c>
      <c r="H67" s="344" t="s">
        <v>124</v>
      </c>
      <c r="I67" s="350" t="s">
        <v>186</v>
      </c>
      <c r="J67" s="344" t="s">
        <v>187</v>
      </c>
      <c r="K67" s="350" t="s">
        <v>188</v>
      </c>
      <c r="L67" s="344">
        <v>95</v>
      </c>
      <c r="M67" s="344" t="s">
        <v>29</v>
      </c>
      <c r="N67" s="306" t="s">
        <v>189</v>
      </c>
      <c r="O67" s="344" t="s">
        <v>190</v>
      </c>
      <c r="P67" s="344" t="s">
        <v>191</v>
      </c>
      <c r="Q67" s="344" t="s">
        <v>192</v>
      </c>
      <c r="R67" s="461">
        <v>85</v>
      </c>
      <c r="S67" s="344" t="s">
        <v>29</v>
      </c>
      <c r="T67" s="467" t="s">
        <v>236</v>
      </c>
      <c r="U67" s="465" t="s">
        <v>27</v>
      </c>
      <c r="V67" s="381" t="s">
        <v>237</v>
      </c>
      <c r="W67" s="471">
        <v>0.05</v>
      </c>
      <c r="X67" s="344">
        <v>200</v>
      </c>
      <c r="Y67" s="344" t="s">
        <v>25</v>
      </c>
      <c r="Z67" s="388" t="s">
        <v>30</v>
      </c>
      <c r="AA67" s="364"/>
      <c r="AB67" s="623"/>
      <c r="AC67" s="306" t="s">
        <v>195</v>
      </c>
      <c r="AD67" s="378" t="s">
        <v>1379</v>
      </c>
      <c r="AE67" s="378" t="s">
        <v>196</v>
      </c>
      <c r="AF67" s="1592">
        <v>62</v>
      </c>
      <c r="AG67" s="241" t="s">
        <v>104</v>
      </c>
      <c r="AH67" s="250" t="s">
        <v>238</v>
      </c>
      <c r="AI67" s="624">
        <v>44635</v>
      </c>
      <c r="AJ67" s="624">
        <v>44772</v>
      </c>
      <c r="AK67" s="625">
        <f t="shared" si="0"/>
        <v>137</v>
      </c>
      <c r="AL67" s="626">
        <v>0.2</v>
      </c>
      <c r="AM67" s="269" t="s">
        <v>26</v>
      </c>
      <c r="AN67" s="250" t="s">
        <v>198</v>
      </c>
      <c r="AO67" s="250" t="s">
        <v>1380</v>
      </c>
      <c r="AP67" s="250"/>
      <c r="AQ67" s="627"/>
    </row>
    <row r="68" spans="1:43" ht="27" x14ac:dyDescent="0.25">
      <c r="A68" s="360"/>
      <c r="B68" s="345"/>
      <c r="C68" s="345"/>
      <c r="D68" s="345"/>
      <c r="E68" s="351"/>
      <c r="F68" s="345"/>
      <c r="G68" s="345"/>
      <c r="H68" s="345"/>
      <c r="I68" s="351"/>
      <c r="J68" s="345"/>
      <c r="K68" s="351"/>
      <c r="L68" s="345"/>
      <c r="M68" s="345"/>
      <c r="N68" s="321"/>
      <c r="O68" s="345"/>
      <c r="P68" s="345"/>
      <c r="Q68" s="345"/>
      <c r="R68" s="470"/>
      <c r="S68" s="345"/>
      <c r="T68" s="468"/>
      <c r="U68" s="477"/>
      <c r="V68" s="386"/>
      <c r="W68" s="472"/>
      <c r="X68" s="345"/>
      <c r="Y68" s="345"/>
      <c r="Z68" s="628"/>
      <c r="AA68" s="396"/>
      <c r="AB68" s="629"/>
      <c r="AC68" s="321"/>
      <c r="AD68" s="379"/>
      <c r="AE68" s="379"/>
      <c r="AF68" s="1593">
        <v>63</v>
      </c>
      <c r="AG68" s="243" t="s">
        <v>104</v>
      </c>
      <c r="AH68" s="176" t="s">
        <v>239</v>
      </c>
      <c r="AI68" s="139">
        <v>44774</v>
      </c>
      <c r="AJ68" s="139">
        <v>44803</v>
      </c>
      <c r="AK68" s="630">
        <f t="shared" si="0"/>
        <v>29</v>
      </c>
      <c r="AL68" s="631">
        <v>0.15</v>
      </c>
      <c r="AM68" s="43" t="s">
        <v>26</v>
      </c>
      <c r="AN68" s="176" t="s">
        <v>198</v>
      </c>
      <c r="AO68" s="176" t="s">
        <v>1380</v>
      </c>
      <c r="AP68" s="176"/>
      <c r="AQ68" s="632"/>
    </row>
    <row r="69" spans="1:43" ht="27" x14ac:dyDescent="0.25">
      <c r="A69" s="360"/>
      <c r="B69" s="345"/>
      <c r="C69" s="345"/>
      <c r="D69" s="345"/>
      <c r="E69" s="351"/>
      <c r="F69" s="345"/>
      <c r="G69" s="345"/>
      <c r="H69" s="345"/>
      <c r="I69" s="351"/>
      <c r="J69" s="345"/>
      <c r="K69" s="351"/>
      <c r="L69" s="345"/>
      <c r="M69" s="345"/>
      <c r="N69" s="321"/>
      <c r="O69" s="345"/>
      <c r="P69" s="345"/>
      <c r="Q69" s="345"/>
      <c r="R69" s="470"/>
      <c r="S69" s="345"/>
      <c r="T69" s="468"/>
      <c r="U69" s="477"/>
      <c r="V69" s="386"/>
      <c r="W69" s="472"/>
      <c r="X69" s="345"/>
      <c r="Y69" s="345"/>
      <c r="Z69" s="628"/>
      <c r="AA69" s="396"/>
      <c r="AB69" s="629"/>
      <c r="AC69" s="321"/>
      <c r="AD69" s="379"/>
      <c r="AE69" s="379"/>
      <c r="AF69" s="1593">
        <v>64</v>
      </c>
      <c r="AG69" s="243" t="s">
        <v>104</v>
      </c>
      <c r="AH69" s="176" t="s">
        <v>240</v>
      </c>
      <c r="AI69" s="139">
        <v>44805</v>
      </c>
      <c r="AJ69" s="139">
        <v>44864</v>
      </c>
      <c r="AK69" s="630">
        <f t="shared" si="0"/>
        <v>59</v>
      </c>
      <c r="AL69" s="631">
        <v>0.5</v>
      </c>
      <c r="AM69" s="43" t="s">
        <v>26</v>
      </c>
      <c r="AN69" s="176" t="s">
        <v>198</v>
      </c>
      <c r="AO69" s="176" t="s">
        <v>1380</v>
      </c>
      <c r="AP69" s="176"/>
      <c r="AQ69" s="632"/>
    </row>
    <row r="70" spans="1:43" ht="27.75" thickBot="1" x14ac:dyDescent="0.3">
      <c r="A70" s="361"/>
      <c r="B70" s="346"/>
      <c r="C70" s="346"/>
      <c r="D70" s="346"/>
      <c r="E70" s="352"/>
      <c r="F70" s="346"/>
      <c r="G70" s="346"/>
      <c r="H70" s="346"/>
      <c r="I70" s="352"/>
      <c r="J70" s="346"/>
      <c r="K70" s="352"/>
      <c r="L70" s="346"/>
      <c r="M70" s="346"/>
      <c r="N70" s="307"/>
      <c r="O70" s="346"/>
      <c r="P70" s="346"/>
      <c r="Q70" s="346"/>
      <c r="R70" s="462"/>
      <c r="S70" s="346"/>
      <c r="T70" s="469"/>
      <c r="U70" s="466"/>
      <c r="V70" s="382"/>
      <c r="W70" s="473"/>
      <c r="X70" s="346"/>
      <c r="Y70" s="346"/>
      <c r="Z70" s="389"/>
      <c r="AA70" s="365"/>
      <c r="AB70" s="633"/>
      <c r="AC70" s="307"/>
      <c r="AD70" s="380"/>
      <c r="AE70" s="380"/>
      <c r="AF70" s="1594">
        <v>65</v>
      </c>
      <c r="AG70" s="242" t="s">
        <v>104</v>
      </c>
      <c r="AH70" s="251" t="s">
        <v>241</v>
      </c>
      <c r="AI70" s="140">
        <v>44866</v>
      </c>
      <c r="AJ70" s="140">
        <v>44895</v>
      </c>
      <c r="AK70" s="634">
        <f t="shared" si="0"/>
        <v>29</v>
      </c>
      <c r="AL70" s="635">
        <v>0.15</v>
      </c>
      <c r="AM70" s="270" t="s">
        <v>26</v>
      </c>
      <c r="AN70" s="251" t="s">
        <v>198</v>
      </c>
      <c r="AO70" s="251" t="s">
        <v>1380</v>
      </c>
      <c r="AP70" s="251"/>
      <c r="AQ70" s="636"/>
    </row>
    <row r="71" spans="1:43" ht="27.75" thickTop="1" x14ac:dyDescent="0.25">
      <c r="A71" s="359" t="s">
        <v>183</v>
      </c>
      <c r="B71" s="515"/>
      <c r="C71" s="344" t="s">
        <v>40</v>
      </c>
      <c r="D71" s="344" t="s">
        <v>184</v>
      </c>
      <c r="E71" s="350" t="s">
        <v>185</v>
      </c>
      <c r="F71" s="344" t="s">
        <v>43</v>
      </c>
      <c r="G71" s="344" t="s">
        <v>44</v>
      </c>
      <c r="H71" s="344" t="s">
        <v>124</v>
      </c>
      <c r="I71" s="350" t="s">
        <v>186</v>
      </c>
      <c r="J71" s="344" t="s">
        <v>187</v>
      </c>
      <c r="K71" s="350" t="s">
        <v>188</v>
      </c>
      <c r="L71" s="344">
        <v>95</v>
      </c>
      <c r="M71" s="344" t="s">
        <v>29</v>
      </c>
      <c r="N71" s="506" t="s">
        <v>189</v>
      </c>
      <c r="O71" s="515" t="s">
        <v>190</v>
      </c>
      <c r="P71" s="515" t="s">
        <v>191</v>
      </c>
      <c r="Q71" s="515" t="s">
        <v>192</v>
      </c>
      <c r="R71" s="657">
        <v>85</v>
      </c>
      <c r="S71" s="515" t="s">
        <v>29</v>
      </c>
      <c r="T71" s="760" t="s">
        <v>242</v>
      </c>
      <c r="U71" s="530" t="s">
        <v>27</v>
      </c>
      <c r="V71" s="533" t="s">
        <v>243</v>
      </c>
      <c r="W71" s="375">
        <v>0.05</v>
      </c>
      <c r="X71" s="384">
        <v>1500</v>
      </c>
      <c r="Y71" s="515" t="s">
        <v>25</v>
      </c>
      <c r="Z71" s="514" t="s">
        <v>30</v>
      </c>
      <c r="AA71" s="409"/>
      <c r="AB71" s="372"/>
      <c r="AC71" s="506" t="s">
        <v>195</v>
      </c>
      <c r="AD71" s="520" t="s">
        <v>1379</v>
      </c>
      <c r="AE71" s="520" t="s">
        <v>196</v>
      </c>
      <c r="AF71" s="1589">
        <v>66</v>
      </c>
      <c r="AG71" s="288" t="s">
        <v>104</v>
      </c>
      <c r="AH71" s="284" t="s">
        <v>244</v>
      </c>
      <c r="AI71" s="183">
        <v>44593</v>
      </c>
      <c r="AJ71" s="183">
        <v>44834</v>
      </c>
      <c r="AK71" s="553">
        <f t="shared" ref="AK71:AK100" si="1">AJ71-AI71</f>
        <v>241</v>
      </c>
      <c r="AL71" s="202">
        <v>0.2</v>
      </c>
      <c r="AM71" s="185" t="s">
        <v>26</v>
      </c>
      <c r="AN71" s="284" t="s">
        <v>198</v>
      </c>
      <c r="AO71" s="284" t="s">
        <v>1380</v>
      </c>
      <c r="AP71" s="284"/>
      <c r="AQ71" s="621"/>
    </row>
    <row r="72" spans="1:43" ht="27" x14ac:dyDescent="0.25">
      <c r="A72" s="360"/>
      <c r="B72" s="523"/>
      <c r="C72" s="345"/>
      <c r="D72" s="345"/>
      <c r="E72" s="351"/>
      <c r="F72" s="345"/>
      <c r="G72" s="345"/>
      <c r="H72" s="345"/>
      <c r="I72" s="351"/>
      <c r="J72" s="345"/>
      <c r="K72" s="351"/>
      <c r="L72" s="345"/>
      <c r="M72" s="345"/>
      <c r="N72" s="509"/>
      <c r="O72" s="523"/>
      <c r="P72" s="523"/>
      <c r="Q72" s="523"/>
      <c r="R72" s="658"/>
      <c r="S72" s="523"/>
      <c r="T72" s="761"/>
      <c r="U72" s="531"/>
      <c r="V72" s="534"/>
      <c r="W72" s="376"/>
      <c r="X72" s="387"/>
      <c r="Y72" s="523"/>
      <c r="Z72" s="507"/>
      <c r="AA72" s="410"/>
      <c r="AB72" s="373"/>
      <c r="AC72" s="509"/>
      <c r="AD72" s="521"/>
      <c r="AE72" s="521"/>
      <c r="AF72" s="1590">
        <v>67</v>
      </c>
      <c r="AG72" s="296" t="s">
        <v>104</v>
      </c>
      <c r="AH72" s="294" t="s">
        <v>245</v>
      </c>
      <c r="AI72" s="192">
        <v>44614</v>
      </c>
      <c r="AJ72" s="192">
        <v>44880</v>
      </c>
      <c r="AK72" s="580">
        <f t="shared" si="1"/>
        <v>266</v>
      </c>
      <c r="AL72" s="8">
        <v>0.6</v>
      </c>
      <c r="AM72" s="194" t="s">
        <v>26</v>
      </c>
      <c r="AN72" s="294" t="s">
        <v>198</v>
      </c>
      <c r="AO72" s="294" t="s">
        <v>1380</v>
      </c>
      <c r="AP72" s="294"/>
      <c r="AQ72" s="622"/>
    </row>
    <row r="73" spans="1:43" ht="27.75" thickBot="1" x14ac:dyDescent="0.3">
      <c r="A73" s="361"/>
      <c r="B73" s="511"/>
      <c r="C73" s="346"/>
      <c r="D73" s="346"/>
      <c r="E73" s="352"/>
      <c r="F73" s="346"/>
      <c r="G73" s="346"/>
      <c r="H73" s="346"/>
      <c r="I73" s="352"/>
      <c r="J73" s="346"/>
      <c r="K73" s="352"/>
      <c r="L73" s="346"/>
      <c r="M73" s="346"/>
      <c r="N73" s="510"/>
      <c r="O73" s="511"/>
      <c r="P73" s="511"/>
      <c r="Q73" s="511"/>
      <c r="R73" s="659"/>
      <c r="S73" s="511"/>
      <c r="T73" s="762"/>
      <c r="U73" s="532"/>
      <c r="V73" s="535"/>
      <c r="W73" s="377"/>
      <c r="X73" s="385"/>
      <c r="Y73" s="511"/>
      <c r="Z73" s="508"/>
      <c r="AA73" s="411"/>
      <c r="AB73" s="374"/>
      <c r="AC73" s="510"/>
      <c r="AD73" s="522"/>
      <c r="AE73" s="522"/>
      <c r="AF73" s="1591">
        <v>68</v>
      </c>
      <c r="AG73" s="289" t="s">
        <v>104</v>
      </c>
      <c r="AH73" s="285" t="s">
        <v>246</v>
      </c>
      <c r="AI73" s="187">
        <v>44682</v>
      </c>
      <c r="AJ73" s="187">
        <v>44895</v>
      </c>
      <c r="AK73" s="567">
        <f t="shared" si="1"/>
        <v>213</v>
      </c>
      <c r="AL73" s="177">
        <v>0.2</v>
      </c>
      <c r="AM73" s="189" t="s">
        <v>26</v>
      </c>
      <c r="AN73" s="285" t="s">
        <v>219</v>
      </c>
      <c r="AO73" s="285" t="s">
        <v>220</v>
      </c>
      <c r="AP73" s="285"/>
      <c r="AQ73" s="620"/>
    </row>
    <row r="74" spans="1:43" ht="27.75" thickTop="1" x14ac:dyDescent="0.25">
      <c r="A74" s="359" t="s">
        <v>183</v>
      </c>
      <c r="B74" s="515"/>
      <c r="C74" s="344" t="s">
        <v>40</v>
      </c>
      <c r="D74" s="344" t="s">
        <v>184</v>
      </c>
      <c r="E74" s="350" t="s">
        <v>185</v>
      </c>
      <c r="F74" s="344" t="s">
        <v>43</v>
      </c>
      <c r="G74" s="344" t="s">
        <v>44</v>
      </c>
      <c r="H74" s="344" t="s">
        <v>124</v>
      </c>
      <c r="I74" s="350" t="s">
        <v>186</v>
      </c>
      <c r="J74" s="344" t="s">
        <v>187</v>
      </c>
      <c r="K74" s="350" t="s">
        <v>188</v>
      </c>
      <c r="L74" s="344">
        <v>95</v>
      </c>
      <c r="M74" s="344" t="s">
        <v>29</v>
      </c>
      <c r="N74" s="506" t="s">
        <v>189</v>
      </c>
      <c r="O74" s="515" t="s">
        <v>190</v>
      </c>
      <c r="P74" s="515" t="s">
        <v>191</v>
      </c>
      <c r="Q74" s="515" t="s">
        <v>192</v>
      </c>
      <c r="R74" s="657">
        <v>85</v>
      </c>
      <c r="S74" s="515" t="s">
        <v>29</v>
      </c>
      <c r="T74" s="760" t="s">
        <v>247</v>
      </c>
      <c r="U74" s="530" t="s">
        <v>27</v>
      </c>
      <c r="V74" s="533" t="s">
        <v>248</v>
      </c>
      <c r="W74" s="375">
        <v>0.05</v>
      </c>
      <c r="X74" s="384">
        <v>190</v>
      </c>
      <c r="Y74" s="515" t="s">
        <v>25</v>
      </c>
      <c r="Z74" s="514" t="s">
        <v>30</v>
      </c>
      <c r="AA74" s="409"/>
      <c r="AB74" s="372"/>
      <c r="AC74" s="506" t="s">
        <v>195</v>
      </c>
      <c r="AD74" s="520" t="s">
        <v>1379</v>
      </c>
      <c r="AE74" s="520" t="s">
        <v>196</v>
      </c>
      <c r="AF74" s="1589">
        <v>69</v>
      </c>
      <c r="AG74" s="288" t="s">
        <v>104</v>
      </c>
      <c r="AH74" s="284" t="s">
        <v>249</v>
      </c>
      <c r="AI74" s="183">
        <v>44652</v>
      </c>
      <c r="AJ74" s="183">
        <v>44834</v>
      </c>
      <c r="AK74" s="553">
        <f t="shared" si="1"/>
        <v>182</v>
      </c>
      <c r="AL74" s="202">
        <v>0.2</v>
      </c>
      <c r="AM74" s="185" t="s">
        <v>26</v>
      </c>
      <c r="AN74" s="284" t="s">
        <v>215</v>
      </c>
      <c r="AO74" s="284" t="s">
        <v>216</v>
      </c>
      <c r="AP74" s="284"/>
      <c r="AQ74" s="621"/>
    </row>
    <row r="75" spans="1:43" ht="27" x14ac:dyDescent="0.25">
      <c r="A75" s="360"/>
      <c r="B75" s="523"/>
      <c r="C75" s="345"/>
      <c r="D75" s="345"/>
      <c r="E75" s="351"/>
      <c r="F75" s="345"/>
      <c r="G75" s="345"/>
      <c r="H75" s="345"/>
      <c r="I75" s="351"/>
      <c r="J75" s="345"/>
      <c r="K75" s="351"/>
      <c r="L75" s="345"/>
      <c r="M75" s="345"/>
      <c r="N75" s="509"/>
      <c r="O75" s="523"/>
      <c r="P75" s="523"/>
      <c r="Q75" s="523"/>
      <c r="R75" s="658"/>
      <c r="S75" s="523"/>
      <c r="T75" s="761"/>
      <c r="U75" s="531"/>
      <c r="V75" s="534"/>
      <c r="W75" s="376"/>
      <c r="X75" s="387"/>
      <c r="Y75" s="523"/>
      <c r="Z75" s="507"/>
      <c r="AA75" s="410"/>
      <c r="AB75" s="373"/>
      <c r="AC75" s="509"/>
      <c r="AD75" s="521"/>
      <c r="AE75" s="521"/>
      <c r="AF75" s="1590">
        <v>70</v>
      </c>
      <c r="AG75" s="296" t="s">
        <v>104</v>
      </c>
      <c r="AH75" s="294" t="s">
        <v>250</v>
      </c>
      <c r="AI75" s="192">
        <v>44621</v>
      </c>
      <c r="AJ75" s="192">
        <v>44910</v>
      </c>
      <c r="AK75" s="580">
        <f t="shared" si="1"/>
        <v>289</v>
      </c>
      <c r="AL75" s="8">
        <v>0.6</v>
      </c>
      <c r="AM75" s="194" t="s">
        <v>26</v>
      </c>
      <c r="AN75" s="294" t="s">
        <v>215</v>
      </c>
      <c r="AO75" s="294" t="s">
        <v>216</v>
      </c>
      <c r="AP75" s="294"/>
      <c r="AQ75" s="622"/>
    </row>
    <row r="76" spans="1:43" ht="27.75" thickBot="1" x14ac:dyDescent="0.3">
      <c r="A76" s="361"/>
      <c r="B76" s="511"/>
      <c r="C76" s="346"/>
      <c r="D76" s="346"/>
      <c r="E76" s="352"/>
      <c r="F76" s="346"/>
      <c r="G76" s="346"/>
      <c r="H76" s="346"/>
      <c r="I76" s="352"/>
      <c r="J76" s="346"/>
      <c r="K76" s="352"/>
      <c r="L76" s="346"/>
      <c r="M76" s="346"/>
      <c r="N76" s="510"/>
      <c r="O76" s="511"/>
      <c r="P76" s="511"/>
      <c r="Q76" s="511"/>
      <c r="R76" s="659"/>
      <c r="S76" s="511"/>
      <c r="T76" s="762"/>
      <c r="U76" s="532"/>
      <c r="V76" s="535"/>
      <c r="W76" s="377"/>
      <c r="X76" s="385"/>
      <c r="Y76" s="511"/>
      <c r="Z76" s="508"/>
      <c r="AA76" s="411"/>
      <c r="AB76" s="374"/>
      <c r="AC76" s="510"/>
      <c r="AD76" s="522"/>
      <c r="AE76" s="522"/>
      <c r="AF76" s="1591">
        <v>71</v>
      </c>
      <c r="AG76" s="289" t="s">
        <v>104</v>
      </c>
      <c r="AH76" s="285" t="s">
        <v>251</v>
      </c>
      <c r="AI76" s="187">
        <v>44713</v>
      </c>
      <c r="AJ76" s="187">
        <v>44915</v>
      </c>
      <c r="AK76" s="567">
        <f t="shared" si="1"/>
        <v>202</v>
      </c>
      <c r="AL76" s="177">
        <v>0.2</v>
      </c>
      <c r="AM76" s="189" t="s">
        <v>26</v>
      </c>
      <c r="AN76" s="285" t="s">
        <v>219</v>
      </c>
      <c r="AO76" s="285" t="s">
        <v>220</v>
      </c>
      <c r="AP76" s="285"/>
      <c r="AQ76" s="620"/>
    </row>
    <row r="77" spans="1:43" ht="27.75" thickTop="1" x14ac:dyDescent="0.25">
      <c r="A77" s="359" t="s">
        <v>183</v>
      </c>
      <c r="B77" s="515"/>
      <c r="C77" s="344" t="s">
        <v>40</v>
      </c>
      <c r="D77" s="344" t="s">
        <v>184</v>
      </c>
      <c r="E77" s="350" t="s">
        <v>185</v>
      </c>
      <c r="F77" s="344" t="s">
        <v>43</v>
      </c>
      <c r="G77" s="344" t="s">
        <v>44</v>
      </c>
      <c r="H77" s="344" t="s">
        <v>124</v>
      </c>
      <c r="I77" s="350" t="s">
        <v>186</v>
      </c>
      <c r="J77" s="344" t="s">
        <v>187</v>
      </c>
      <c r="K77" s="350" t="s">
        <v>188</v>
      </c>
      <c r="L77" s="344">
        <v>95</v>
      </c>
      <c r="M77" s="344" t="s">
        <v>29</v>
      </c>
      <c r="N77" s="506" t="s">
        <v>189</v>
      </c>
      <c r="O77" s="515" t="s">
        <v>190</v>
      </c>
      <c r="P77" s="515" t="s">
        <v>191</v>
      </c>
      <c r="Q77" s="515" t="s">
        <v>192</v>
      </c>
      <c r="R77" s="657">
        <v>85</v>
      </c>
      <c r="S77" s="515" t="s">
        <v>29</v>
      </c>
      <c r="T77" s="760" t="s">
        <v>252</v>
      </c>
      <c r="U77" s="530" t="s">
        <v>27</v>
      </c>
      <c r="V77" s="533" t="s">
        <v>253</v>
      </c>
      <c r="W77" s="375">
        <v>0.05</v>
      </c>
      <c r="X77" s="384">
        <v>100</v>
      </c>
      <c r="Y77" s="515" t="s">
        <v>29</v>
      </c>
      <c r="Z77" s="514" t="s">
        <v>30</v>
      </c>
      <c r="AA77" s="409"/>
      <c r="AB77" s="372"/>
      <c r="AC77" s="506" t="s">
        <v>195</v>
      </c>
      <c r="AD77" s="520" t="s">
        <v>1379</v>
      </c>
      <c r="AE77" s="520" t="s">
        <v>196</v>
      </c>
      <c r="AF77" s="1589">
        <v>72</v>
      </c>
      <c r="AG77" s="288" t="s">
        <v>104</v>
      </c>
      <c r="AH77" s="284" t="s">
        <v>254</v>
      </c>
      <c r="AI77" s="183">
        <v>44593</v>
      </c>
      <c r="AJ77" s="183">
        <v>44620</v>
      </c>
      <c r="AK77" s="553">
        <f t="shared" si="1"/>
        <v>27</v>
      </c>
      <c r="AL77" s="202">
        <v>0.2</v>
      </c>
      <c r="AM77" s="185" t="s">
        <v>214</v>
      </c>
      <c r="AN77" s="284" t="s">
        <v>198</v>
      </c>
      <c r="AO77" s="284" t="s">
        <v>1380</v>
      </c>
      <c r="AP77" s="284"/>
      <c r="AQ77" s="621"/>
    </row>
    <row r="78" spans="1:43" ht="27" x14ac:dyDescent="0.25">
      <c r="A78" s="360"/>
      <c r="B78" s="523"/>
      <c r="C78" s="345"/>
      <c r="D78" s="345"/>
      <c r="E78" s="351"/>
      <c r="F78" s="345"/>
      <c r="G78" s="345"/>
      <c r="H78" s="345"/>
      <c r="I78" s="351"/>
      <c r="J78" s="345"/>
      <c r="K78" s="351"/>
      <c r="L78" s="345"/>
      <c r="M78" s="345"/>
      <c r="N78" s="509"/>
      <c r="O78" s="523"/>
      <c r="P78" s="523"/>
      <c r="Q78" s="523"/>
      <c r="R78" s="658"/>
      <c r="S78" s="523"/>
      <c r="T78" s="761"/>
      <c r="U78" s="531"/>
      <c r="V78" s="534"/>
      <c r="W78" s="376"/>
      <c r="X78" s="387"/>
      <c r="Y78" s="523"/>
      <c r="Z78" s="507"/>
      <c r="AA78" s="410"/>
      <c r="AB78" s="373"/>
      <c r="AC78" s="509"/>
      <c r="AD78" s="521"/>
      <c r="AE78" s="521"/>
      <c r="AF78" s="1590">
        <v>73</v>
      </c>
      <c r="AG78" s="296" t="s">
        <v>104</v>
      </c>
      <c r="AH78" s="294" t="s">
        <v>255</v>
      </c>
      <c r="AI78" s="192">
        <v>44621</v>
      </c>
      <c r="AJ78" s="192">
        <v>44910</v>
      </c>
      <c r="AK78" s="580">
        <f t="shared" si="1"/>
        <v>289</v>
      </c>
      <c r="AL78" s="8">
        <v>0.6</v>
      </c>
      <c r="AM78" s="194" t="s">
        <v>214</v>
      </c>
      <c r="AN78" s="294" t="s">
        <v>198</v>
      </c>
      <c r="AO78" s="294" t="s">
        <v>1380</v>
      </c>
      <c r="AP78" s="294"/>
      <c r="AQ78" s="622"/>
    </row>
    <row r="79" spans="1:43" ht="27.75" thickBot="1" x14ac:dyDescent="0.3">
      <c r="A79" s="361"/>
      <c r="B79" s="511"/>
      <c r="C79" s="346"/>
      <c r="D79" s="346"/>
      <c r="E79" s="352"/>
      <c r="F79" s="346"/>
      <c r="G79" s="346"/>
      <c r="H79" s="346"/>
      <c r="I79" s="352"/>
      <c r="J79" s="346"/>
      <c r="K79" s="352"/>
      <c r="L79" s="346"/>
      <c r="M79" s="346"/>
      <c r="N79" s="510"/>
      <c r="O79" s="511"/>
      <c r="P79" s="511"/>
      <c r="Q79" s="511"/>
      <c r="R79" s="659"/>
      <c r="S79" s="511"/>
      <c r="T79" s="762"/>
      <c r="U79" s="532"/>
      <c r="V79" s="535"/>
      <c r="W79" s="377"/>
      <c r="X79" s="385"/>
      <c r="Y79" s="511"/>
      <c r="Z79" s="508"/>
      <c r="AA79" s="411"/>
      <c r="AB79" s="374"/>
      <c r="AC79" s="510"/>
      <c r="AD79" s="522"/>
      <c r="AE79" s="522"/>
      <c r="AF79" s="1591">
        <v>74</v>
      </c>
      <c r="AG79" s="289" t="s">
        <v>104</v>
      </c>
      <c r="AH79" s="285" t="s">
        <v>256</v>
      </c>
      <c r="AI79" s="187">
        <v>44713</v>
      </c>
      <c r="AJ79" s="187">
        <v>44915</v>
      </c>
      <c r="AK79" s="567">
        <f t="shared" si="1"/>
        <v>202</v>
      </c>
      <c r="AL79" s="177">
        <v>0.2</v>
      </c>
      <c r="AM79" s="189" t="s">
        <v>214</v>
      </c>
      <c r="AN79" s="285" t="s">
        <v>219</v>
      </c>
      <c r="AO79" s="285" t="s">
        <v>220</v>
      </c>
      <c r="AP79" s="285"/>
      <c r="AQ79" s="620"/>
    </row>
    <row r="80" spans="1:43" ht="41.25" thickTop="1" x14ac:dyDescent="0.25">
      <c r="A80" s="359" t="s">
        <v>183</v>
      </c>
      <c r="B80" s="515"/>
      <c r="C80" s="344" t="s">
        <v>40</v>
      </c>
      <c r="D80" s="344" t="s">
        <v>184</v>
      </c>
      <c r="E80" s="350" t="s">
        <v>185</v>
      </c>
      <c r="F80" s="344" t="s">
        <v>43</v>
      </c>
      <c r="G80" s="344" t="s">
        <v>44</v>
      </c>
      <c r="H80" s="344" t="s">
        <v>124</v>
      </c>
      <c r="I80" s="350" t="s">
        <v>186</v>
      </c>
      <c r="J80" s="344" t="s">
        <v>187</v>
      </c>
      <c r="K80" s="350" t="s">
        <v>188</v>
      </c>
      <c r="L80" s="344">
        <v>95</v>
      </c>
      <c r="M80" s="344" t="s">
        <v>29</v>
      </c>
      <c r="N80" s="506" t="s">
        <v>189</v>
      </c>
      <c r="O80" s="515" t="s">
        <v>190</v>
      </c>
      <c r="P80" s="515" t="s">
        <v>191</v>
      </c>
      <c r="Q80" s="515" t="s">
        <v>192</v>
      </c>
      <c r="R80" s="657">
        <v>85</v>
      </c>
      <c r="S80" s="515" t="s">
        <v>29</v>
      </c>
      <c r="T80" s="763" t="s">
        <v>257</v>
      </c>
      <c r="U80" s="530" t="s">
        <v>27</v>
      </c>
      <c r="V80" s="518" t="s">
        <v>258</v>
      </c>
      <c r="W80" s="375">
        <v>0.05</v>
      </c>
      <c r="X80" s="344">
        <v>1000</v>
      </c>
      <c r="Y80" s="515" t="s">
        <v>25</v>
      </c>
      <c r="Z80" s="514" t="s">
        <v>30</v>
      </c>
      <c r="AA80" s="402"/>
      <c r="AB80" s="372"/>
      <c r="AC80" s="506" t="s">
        <v>195</v>
      </c>
      <c r="AD80" s="520" t="s">
        <v>1379</v>
      </c>
      <c r="AE80" s="520" t="s">
        <v>196</v>
      </c>
      <c r="AF80" s="1589">
        <v>75</v>
      </c>
      <c r="AG80" s="288" t="s">
        <v>104</v>
      </c>
      <c r="AH80" s="284" t="s">
        <v>259</v>
      </c>
      <c r="AI80" s="183">
        <v>44621</v>
      </c>
      <c r="AJ80" s="183">
        <v>44910</v>
      </c>
      <c r="AK80" s="553">
        <f t="shared" si="1"/>
        <v>289</v>
      </c>
      <c r="AL80" s="202">
        <v>0.5</v>
      </c>
      <c r="AM80" s="185" t="s">
        <v>26</v>
      </c>
      <c r="AN80" s="284" t="s">
        <v>215</v>
      </c>
      <c r="AO80" s="284" t="s">
        <v>216</v>
      </c>
      <c r="AP80" s="284"/>
      <c r="AQ80" s="621"/>
    </row>
    <row r="81" spans="1:43" ht="54.75" thickBot="1" x14ac:dyDescent="0.3">
      <c r="A81" s="361"/>
      <c r="B81" s="511"/>
      <c r="C81" s="346"/>
      <c r="D81" s="346"/>
      <c r="E81" s="352"/>
      <c r="F81" s="346"/>
      <c r="G81" s="346"/>
      <c r="H81" s="346"/>
      <c r="I81" s="352"/>
      <c r="J81" s="346"/>
      <c r="K81" s="352"/>
      <c r="L81" s="346"/>
      <c r="M81" s="346"/>
      <c r="N81" s="510"/>
      <c r="O81" s="511"/>
      <c r="P81" s="511"/>
      <c r="Q81" s="511"/>
      <c r="R81" s="659"/>
      <c r="S81" s="511"/>
      <c r="T81" s="764"/>
      <c r="U81" s="532"/>
      <c r="V81" s="519"/>
      <c r="W81" s="377"/>
      <c r="X81" s="346"/>
      <c r="Y81" s="511"/>
      <c r="Z81" s="508"/>
      <c r="AA81" s="403"/>
      <c r="AB81" s="374"/>
      <c r="AC81" s="510"/>
      <c r="AD81" s="522"/>
      <c r="AE81" s="522"/>
      <c r="AF81" s="1591">
        <v>76</v>
      </c>
      <c r="AG81" s="289" t="s">
        <v>104</v>
      </c>
      <c r="AH81" s="285" t="s">
        <v>260</v>
      </c>
      <c r="AI81" s="187">
        <v>44593</v>
      </c>
      <c r="AJ81" s="187">
        <v>44895</v>
      </c>
      <c r="AK81" s="567">
        <f t="shared" si="1"/>
        <v>302</v>
      </c>
      <c r="AL81" s="177">
        <v>0.5</v>
      </c>
      <c r="AM81" s="189" t="s">
        <v>26</v>
      </c>
      <c r="AN81" s="285" t="s">
        <v>198</v>
      </c>
      <c r="AO81" s="285" t="s">
        <v>1380</v>
      </c>
      <c r="AP81" s="285"/>
      <c r="AQ81" s="620"/>
    </row>
    <row r="82" spans="1:43" ht="41.25" thickTop="1" x14ac:dyDescent="0.25">
      <c r="A82" s="359" t="s">
        <v>183</v>
      </c>
      <c r="B82" s="515"/>
      <c r="C82" s="344" t="s">
        <v>40</v>
      </c>
      <c r="D82" s="344" t="s">
        <v>184</v>
      </c>
      <c r="E82" s="350" t="s">
        <v>185</v>
      </c>
      <c r="F82" s="344" t="s">
        <v>43</v>
      </c>
      <c r="G82" s="344" t="s">
        <v>44</v>
      </c>
      <c r="H82" s="344" t="s">
        <v>124</v>
      </c>
      <c r="I82" s="350" t="s">
        <v>186</v>
      </c>
      <c r="J82" s="344" t="s">
        <v>187</v>
      </c>
      <c r="K82" s="350" t="s">
        <v>188</v>
      </c>
      <c r="L82" s="344">
        <v>95</v>
      </c>
      <c r="M82" s="344" t="s">
        <v>29</v>
      </c>
      <c r="N82" s="506" t="s">
        <v>189</v>
      </c>
      <c r="O82" s="515" t="s">
        <v>190</v>
      </c>
      <c r="P82" s="515" t="s">
        <v>191</v>
      </c>
      <c r="Q82" s="515" t="s">
        <v>192</v>
      </c>
      <c r="R82" s="657">
        <v>85</v>
      </c>
      <c r="S82" s="515" t="s">
        <v>29</v>
      </c>
      <c r="T82" s="763" t="s">
        <v>261</v>
      </c>
      <c r="U82" s="530" t="s">
        <v>27</v>
      </c>
      <c r="V82" s="518" t="s">
        <v>262</v>
      </c>
      <c r="W82" s="375">
        <v>0.05</v>
      </c>
      <c r="X82" s="344">
        <v>1000</v>
      </c>
      <c r="Y82" s="515" t="s">
        <v>25</v>
      </c>
      <c r="Z82" s="514" t="s">
        <v>30</v>
      </c>
      <c r="AA82" s="402"/>
      <c r="AB82" s="372"/>
      <c r="AC82" s="506" t="s">
        <v>195</v>
      </c>
      <c r="AD82" s="520" t="s">
        <v>1379</v>
      </c>
      <c r="AE82" s="520" t="s">
        <v>196</v>
      </c>
      <c r="AF82" s="1589">
        <v>77</v>
      </c>
      <c r="AG82" s="288" t="s">
        <v>104</v>
      </c>
      <c r="AH82" s="284" t="s">
        <v>263</v>
      </c>
      <c r="AI82" s="183">
        <v>44576</v>
      </c>
      <c r="AJ82" s="183">
        <v>44607</v>
      </c>
      <c r="AK82" s="553">
        <f t="shared" si="1"/>
        <v>31</v>
      </c>
      <c r="AL82" s="202">
        <v>0.2</v>
      </c>
      <c r="AM82" s="185" t="s">
        <v>26</v>
      </c>
      <c r="AN82" s="284" t="s">
        <v>215</v>
      </c>
      <c r="AO82" s="284" t="s">
        <v>216</v>
      </c>
      <c r="AP82" s="284"/>
      <c r="AQ82" s="621"/>
    </row>
    <row r="83" spans="1:43" ht="50.25" customHeight="1" thickBot="1" x14ac:dyDescent="0.3">
      <c r="A83" s="361"/>
      <c r="B83" s="511"/>
      <c r="C83" s="346"/>
      <c r="D83" s="346"/>
      <c r="E83" s="352"/>
      <c r="F83" s="346"/>
      <c r="G83" s="346"/>
      <c r="H83" s="346"/>
      <c r="I83" s="352"/>
      <c r="J83" s="346"/>
      <c r="K83" s="352"/>
      <c r="L83" s="346"/>
      <c r="M83" s="346"/>
      <c r="N83" s="510"/>
      <c r="O83" s="511"/>
      <c r="P83" s="511"/>
      <c r="Q83" s="511"/>
      <c r="R83" s="659"/>
      <c r="S83" s="511"/>
      <c r="T83" s="764"/>
      <c r="U83" s="532"/>
      <c r="V83" s="519"/>
      <c r="W83" s="377"/>
      <c r="X83" s="346"/>
      <c r="Y83" s="511"/>
      <c r="Z83" s="508"/>
      <c r="AA83" s="403"/>
      <c r="AB83" s="374"/>
      <c r="AC83" s="510"/>
      <c r="AD83" s="522"/>
      <c r="AE83" s="522"/>
      <c r="AF83" s="1591">
        <v>78</v>
      </c>
      <c r="AG83" s="289" t="s">
        <v>104</v>
      </c>
      <c r="AH83" s="285" t="s">
        <v>264</v>
      </c>
      <c r="AI83" s="187">
        <v>44607</v>
      </c>
      <c r="AJ83" s="187">
        <v>44910</v>
      </c>
      <c r="AK83" s="567">
        <f t="shared" si="1"/>
        <v>303</v>
      </c>
      <c r="AL83" s="177">
        <v>0.8</v>
      </c>
      <c r="AM83" s="189" t="s">
        <v>26</v>
      </c>
      <c r="AN83" s="285" t="s">
        <v>198</v>
      </c>
      <c r="AO83" s="285" t="s">
        <v>216</v>
      </c>
      <c r="AP83" s="285"/>
      <c r="AQ83" s="620"/>
    </row>
    <row r="84" spans="1:43" ht="43.5" customHeight="1" thickTop="1" x14ac:dyDescent="0.25">
      <c r="A84" s="359" t="s">
        <v>183</v>
      </c>
      <c r="B84" s="515"/>
      <c r="C84" s="344" t="s">
        <v>40</v>
      </c>
      <c r="D84" s="344" t="s">
        <v>184</v>
      </c>
      <c r="E84" s="350" t="s">
        <v>185</v>
      </c>
      <c r="F84" s="344" t="s">
        <v>43</v>
      </c>
      <c r="G84" s="344" t="s">
        <v>44</v>
      </c>
      <c r="H84" s="344" t="s">
        <v>124</v>
      </c>
      <c r="I84" s="350" t="s">
        <v>186</v>
      </c>
      <c r="J84" s="344" t="s">
        <v>187</v>
      </c>
      <c r="K84" s="350" t="s">
        <v>188</v>
      </c>
      <c r="L84" s="344">
        <v>95</v>
      </c>
      <c r="M84" s="344" t="s">
        <v>29</v>
      </c>
      <c r="N84" s="506" t="s">
        <v>189</v>
      </c>
      <c r="O84" s="515" t="s">
        <v>190</v>
      </c>
      <c r="P84" s="515" t="s">
        <v>191</v>
      </c>
      <c r="Q84" s="515" t="s">
        <v>192</v>
      </c>
      <c r="R84" s="657">
        <v>85</v>
      </c>
      <c r="S84" s="515" t="s">
        <v>29</v>
      </c>
      <c r="T84" s="763" t="s">
        <v>265</v>
      </c>
      <c r="U84" s="530" t="s">
        <v>27</v>
      </c>
      <c r="V84" s="518" t="s">
        <v>266</v>
      </c>
      <c r="W84" s="375">
        <v>0.05</v>
      </c>
      <c r="X84" s="344">
        <v>17</v>
      </c>
      <c r="Y84" s="515" t="s">
        <v>25</v>
      </c>
      <c r="Z84" s="514" t="s">
        <v>30</v>
      </c>
      <c r="AA84" s="402"/>
      <c r="AB84" s="372"/>
      <c r="AC84" s="506" t="s">
        <v>195</v>
      </c>
      <c r="AD84" s="520" t="s">
        <v>1379</v>
      </c>
      <c r="AE84" s="520" t="s">
        <v>196</v>
      </c>
      <c r="AF84" s="1589">
        <v>79</v>
      </c>
      <c r="AG84" s="288" t="s">
        <v>104</v>
      </c>
      <c r="AH84" s="284" t="s">
        <v>267</v>
      </c>
      <c r="AI84" s="183">
        <v>44576</v>
      </c>
      <c r="AJ84" s="183">
        <v>44607</v>
      </c>
      <c r="AK84" s="553">
        <f t="shared" si="1"/>
        <v>31</v>
      </c>
      <c r="AL84" s="202">
        <v>0.2</v>
      </c>
      <c r="AM84" s="185" t="s">
        <v>26</v>
      </c>
      <c r="AN84" s="284" t="s">
        <v>215</v>
      </c>
      <c r="AO84" s="284" t="s">
        <v>216</v>
      </c>
      <c r="AP84" s="284"/>
      <c r="AQ84" s="621"/>
    </row>
    <row r="85" spans="1:43" ht="45" customHeight="1" thickBot="1" x14ac:dyDescent="0.3">
      <c r="A85" s="361"/>
      <c r="B85" s="511"/>
      <c r="C85" s="346"/>
      <c r="D85" s="346"/>
      <c r="E85" s="352"/>
      <c r="F85" s="346"/>
      <c r="G85" s="346"/>
      <c r="H85" s="346"/>
      <c r="I85" s="352"/>
      <c r="J85" s="346"/>
      <c r="K85" s="352"/>
      <c r="L85" s="346"/>
      <c r="M85" s="346"/>
      <c r="N85" s="510"/>
      <c r="O85" s="511"/>
      <c r="P85" s="511"/>
      <c r="Q85" s="511"/>
      <c r="R85" s="659"/>
      <c r="S85" s="511"/>
      <c r="T85" s="764"/>
      <c r="U85" s="532"/>
      <c r="V85" s="519"/>
      <c r="W85" s="377"/>
      <c r="X85" s="346"/>
      <c r="Y85" s="511"/>
      <c r="Z85" s="508"/>
      <c r="AA85" s="403"/>
      <c r="AB85" s="374"/>
      <c r="AC85" s="510"/>
      <c r="AD85" s="522"/>
      <c r="AE85" s="522"/>
      <c r="AF85" s="1591">
        <v>80</v>
      </c>
      <c r="AG85" s="289" t="s">
        <v>104</v>
      </c>
      <c r="AH85" s="285" t="s">
        <v>268</v>
      </c>
      <c r="AI85" s="187">
        <v>44607</v>
      </c>
      <c r="AJ85" s="187">
        <v>44910</v>
      </c>
      <c r="AK85" s="567">
        <f t="shared" si="1"/>
        <v>303</v>
      </c>
      <c r="AL85" s="177">
        <v>0.8</v>
      </c>
      <c r="AM85" s="189" t="s">
        <v>26</v>
      </c>
      <c r="AN85" s="285" t="s">
        <v>198</v>
      </c>
      <c r="AO85" s="285" t="s">
        <v>216</v>
      </c>
      <c r="AP85" s="285"/>
      <c r="AQ85" s="620"/>
    </row>
    <row r="86" spans="1:43" ht="27.75" thickTop="1" x14ac:dyDescent="0.25">
      <c r="A86" s="359" t="s">
        <v>183</v>
      </c>
      <c r="B86" s="515"/>
      <c r="C86" s="344" t="s">
        <v>40</v>
      </c>
      <c r="D86" s="344" t="s">
        <v>184</v>
      </c>
      <c r="E86" s="350" t="s">
        <v>185</v>
      </c>
      <c r="F86" s="344" t="s">
        <v>43</v>
      </c>
      <c r="G86" s="344" t="s">
        <v>44</v>
      </c>
      <c r="H86" s="344" t="s">
        <v>124</v>
      </c>
      <c r="I86" s="350" t="s">
        <v>186</v>
      </c>
      <c r="J86" s="344" t="s">
        <v>187</v>
      </c>
      <c r="K86" s="350" t="s">
        <v>188</v>
      </c>
      <c r="L86" s="344">
        <v>95</v>
      </c>
      <c r="M86" s="344" t="s">
        <v>29</v>
      </c>
      <c r="N86" s="506" t="s">
        <v>189</v>
      </c>
      <c r="O86" s="344" t="s">
        <v>190</v>
      </c>
      <c r="P86" s="344" t="s">
        <v>231</v>
      </c>
      <c r="Q86" s="344" t="s">
        <v>202</v>
      </c>
      <c r="R86" s="461">
        <v>4</v>
      </c>
      <c r="S86" s="344" t="s">
        <v>25</v>
      </c>
      <c r="T86" s="463" t="s">
        <v>269</v>
      </c>
      <c r="U86" s="465" t="s">
        <v>27</v>
      </c>
      <c r="V86" s="518" t="s">
        <v>270</v>
      </c>
      <c r="W86" s="375">
        <v>0.04</v>
      </c>
      <c r="X86" s="515">
        <v>100</v>
      </c>
      <c r="Y86" s="515" t="s">
        <v>29</v>
      </c>
      <c r="Z86" s="514" t="s">
        <v>30</v>
      </c>
      <c r="AA86" s="402"/>
      <c r="AB86" s="372"/>
      <c r="AC86" s="506" t="s">
        <v>195</v>
      </c>
      <c r="AD86" s="520" t="s">
        <v>1381</v>
      </c>
      <c r="AE86" s="520" t="s">
        <v>284</v>
      </c>
      <c r="AF86" s="1589">
        <v>81</v>
      </c>
      <c r="AG86" s="288" t="s">
        <v>104</v>
      </c>
      <c r="AH86" s="284" t="s">
        <v>271</v>
      </c>
      <c r="AI86" s="183">
        <v>44621</v>
      </c>
      <c r="AJ86" s="183">
        <v>44650</v>
      </c>
      <c r="AK86" s="553">
        <f t="shared" si="1"/>
        <v>29</v>
      </c>
      <c r="AL86" s="202">
        <v>0.2</v>
      </c>
      <c r="AM86" s="185" t="s">
        <v>26</v>
      </c>
      <c r="AN86" s="284" t="s">
        <v>219</v>
      </c>
      <c r="AO86" s="284" t="s">
        <v>220</v>
      </c>
      <c r="AP86" s="284"/>
      <c r="AQ86" s="621"/>
    </row>
    <row r="87" spans="1:43" ht="59.25" customHeight="1" thickBot="1" x14ac:dyDescent="0.3">
      <c r="A87" s="361"/>
      <c r="B87" s="511"/>
      <c r="C87" s="346"/>
      <c r="D87" s="346"/>
      <c r="E87" s="352"/>
      <c r="F87" s="346"/>
      <c r="G87" s="346"/>
      <c r="H87" s="346"/>
      <c r="I87" s="352"/>
      <c r="J87" s="346"/>
      <c r="K87" s="352"/>
      <c r="L87" s="346"/>
      <c r="M87" s="346"/>
      <c r="N87" s="510"/>
      <c r="O87" s="346"/>
      <c r="P87" s="346"/>
      <c r="Q87" s="346"/>
      <c r="R87" s="462"/>
      <c r="S87" s="346"/>
      <c r="T87" s="464"/>
      <c r="U87" s="466"/>
      <c r="V87" s="519"/>
      <c r="W87" s="377"/>
      <c r="X87" s="511"/>
      <c r="Y87" s="511"/>
      <c r="Z87" s="508"/>
      <c r="AA87" s="403"/>
      <c r="AB87" s="374"/>
      <c r="AC87" s="510"/>
      <c r="AD87" s="522"/>
      <c r="AE87" s="522"/>
      <c r="AF87" s="1591">
        <v>82</v>
      </c>
      <c r="AG87" s="289" t="s">
        <v>104</v>
      </c>
      <c r="AH87" s="285" t="s">
        <v>272</v>
      </c>
      <c r="AI87" s="187">
        <v>44835</v>
      </c>
      <c r="AJ87" s="187">
        <v>44910</v>
      </c>
      <c r="AK87" s="567">
        <f t="shared" si="1"/>
        <v>75</v>
      </c>
      <c r="AL87" s="177">
        <v>0.8</v>
      </c>
      <c r="AM87" s="189" t="s">
        <v>26</v>
      </c>
      <c r="AN87" s="285" t="s">
        <v>219</v>
      </c>
      <c r="AO87" s="285" t="s">
        <v>220</v>
      </c>
      <c r="AP87" s="285"/>
      <c r="AQ87" s="620"/>
    </row>
    <row r="88" spans="1:43" ht="27.75" thickTop="1" x14ac:dyDescent="0.25">
      <c r="A88" s="359" t="s">
        <v>183</v>
      </c>
      <c r="B88" s="515"/>
      <c r="C88" s="344" t="s">
        <v>40</v>
      </c>
      <c r="D88" s="344" t="s">
        <v>184</v>
      </c>
      <c r="E88" s="350" t="s">
        <v>185</v>
      </c>
      <c r="F88" s="344" t="s">
        <v>43</v>
      </c>
      <c r="G88" s="344" t="s">
        <v>44</v>
      </c>
      <c r="H88" s="344" t="s">
        <v>124</v>
      </c>
      <c r="I88" s="350" t="s">
        <v>186</v>
      </c>
      <c r="J88" s="344" t="s">
        <v>187</v>
      </c>
      <c r="K88" s="350" t="s">
        <v>188</v>
      </c>
      <c r="L88" s="344">
        <v>95</v>
      </c>
      <c r="M88" s="344" t="s">
        <v>29</v>
      </c>
      <c r="N88" s="506" t="s">
        <v>189</v>
      </c>
      <c r="O88" s="344" t="s">
        <v>190</v>
      </c>
      <c r="P88" s="344" t="s">
        <v>231</v>
      </c>
      <c r="Q88" s="344" t="s">
        <v>202</v>
      </c>
      <c r="R88" s="461">
        <v>4</v>
      </c>
      <c r="S88" s="344" t="s">
        <v>25</v>
      </c>
      <c r="T88" s="474" t="s">
        <v>274</v>
      </c>
      <c r="U88" s="465" t="s">
        <v>27</v>
      </c>
      <c r="V88" s="381" t="s">
        <v>275</v>
      </c>
      <c r="W88" s="471">
        <v>0.05</v>
      </c>
      <c r="X88" s="344">
        <v>1</v>
      </c>
      <c r="Y88" s="515" t="s">
        <v>25</v>
      </c>
      <c r="Z88" s="514" t="s">
        <v>30</v>
      </c>
      <c r="AA88" s="372"/>
      <c r="AB88" s="372"/>
      <c r="AC88" s="506" t="s">
        <v>195</v>
      </c>
      <c r="AD88" s="520" t="s">
        <v>276</v>
      </c>
      <c r="AE88" s="520" t="s">
        <v>277</v>
      </c>
      <c r="AF88" s="1589">
        <v>83</v>
      </c>
      <c r="AG88" s="288" t="s">
        <v>104</v>
      </c>
      <c r="AH88" s="284" t="s">
        <v>278</v>
      </c>
      <c r="AI88" s="183">
        <v>44621</v>
      </c>
      <c r="AJ88" s="183">
        <v>44650</v>
      </c>
      <c r="AK88" s="553">
        <f t="shared" si="1"/>
        <v>29</v>
      </c>
      <c r="AL88" s="202">
        <v>0.1</v>
      </c>
      <c r="AM88" s="185" t="s">
        <v>26</v>
      </c>
      <c r="AN88" s="284" t="s">
        <v>209</v>
      </c>
      <c r="AO88" s="284" t="s">
        <v>210</v>
      </c>
      <c r="AP88" s="284"/>
      <c r="AQ88" s="621"/>
    </row>
    <row r="89" spans="1:43" ht="40.5" x14ac:dyDescent="0.25">
      <c r="A89" s="360"/>
      <c r="B89" s="523"/>
      <c r="C89" s="345"/>
      <c r="D89" s="345"/>
      <c r="E89" s="351"/>
      <c r="F89" s="345"/>
      <c r="G89" s="345"/>
      <c r="H89" s="345"/>
      <c r="I89" s="351"/>
      <c r="J89" s="345"/>
      <c r="K89" s="351"/>
      <c r="L89" s="345"/>
      <c r="M89" s="345"/>
      <c r="N89" s="509"/>
      <c r="O89" s="345"/>
      <c r="P89" s="345"/>
      <c r="Q89" s="345"/>
      <c r="R89" s="470"/>
      <c r="S89" s="345"/>
      <c r="T89" s="475"/>
      <c r="U89" s="477"/>
      <c r="V89" s="386"/>
      <c r="W89" s="472"/>
      <c r="X89" s="345"/>
      <c r="Y89" s="523"/>
      <c r="Z89" s="507"/>
      <c r="AA89" s="373"/>
      <c r="AB89" s="373"/>
      <c r="AC89" s="509"/>
      <c r="AD89" s="521"/>
      <c r="AE89" s="521"/>
      <c r="AF89" s="1590">
        <v>84</v>
      </c>
      <c r="AG89" s="296" t="s">
        <v>104</v>
      </c>
      <c r="AH89" s="294" t="s">
        <v>279</v>
      </c>
      <c r="AI89" s="192">
        <v>44652</v>
      </c>
      <c r="AJ89" s="192">
        <v>44772</v>
      </c>
      <c r="AK89" s="580">
        <f t="shared" si="1"/>
        <v>120</v>
      </c>
      <c r="AL89" s="8">
        <v>0.5</v>
      </c>
      <c r="AM89" s="194" t="s">
        <v>26</v>
      </c>
      <c r="AN89" s="294" t="s">
        <v>209</v>
      </c>
      <c r="AO89" s="294" t="s">
        <v>210</v>
      </c>
      <c r="AP89" s="294"/>
      <c r="AQ89" s="622"/>
    </row>
    <row r="90" spans="1:43" ht="27" x14ac:dyDescent="0.25">
      <c r="A90" s="360"/>
      <c r="B90" s="523"/>
      <c r="C90" s="345"/>
      <c r="D90" s="345"/>
      <c r="E90" s="351"/>
      <c r="F90" s="345"/>
      <c r="G90" s="345"/>
      <c r="H90" s="345"/>
      <c r="I90" s="351"/>
      <c r="J90" s="345"/>
      <c r="K90" s="351"/>
      <c r="L90" s="345"/>
      <c r="M90" s="345"/>
      <c r="N90" s="509"/>
      <c r="O90" s="345"/>
      <c r="P90" s="345"/>
      <c r="Q90" s="345"/>
      <c r="R90" s="470"/>
      <c r="S90" s="345"/>
      <c r="T90" s="475"/>
      <c r="U90" s="477"/>
      <c r="V90" s="386"/>
      <c r="W90" s="472"/>
      <c r="X90" s="345"/>
      <c r="Y90" s="523"/>
      <c r="Z90" s="507"/>
      <c r="AA90" s="373"/>
      <c r="AB90" s="373"/>
      <c r="AC90" s="509"/>
      <c r="AD90" s="521"/>
      <c r="AE90" s="521"/>
      <c r="AF90" s="1590">
        <v>85</v>
      </c>
      <c r="AG90" s="296" t="s">
        <v>104</v>
      </c>
      <c r="AH90" s="294" t="s">
        <v>280</v>
      </c>
      <c r="AI90" s="192">
        <v>44774</v>
      </c>
      <c r="AJ90" s="192">
        <v>44864</v>
      </c>
      <c r="AK90" s="580">
        <f t="shared" si="1"/>
        <v>90</v>
      </c>
      <c r="AL90" s="8">
        <v>0.2</v>
      </c>
      <c r="AM90" s="194" t="s">
        <v>26</v>
      </c>
      <c r="AN90" s="294" t="s">
        <v>209</v>
      </c>
      <c r="AO90" s="294" t="s">
        <v>210</v>
      </c>
      <c r="AP90" s="294"/>
      <c r="AQ90" s="622"/>
    </row>
    <row r="91" spans="1:43" ht="27.75" thickBot="1" x14ac:dyDescent="0.3">
      <c r="A91" s="361"/>
      <c r="B91" s="511"/>
      <c r="C91" s="346"/>
      <c r="D91" s="346"/>
      <c r="E91" s="352"/>
      <c r="F91" s="346"/>
      <c r="G91" s="346"/>
      <c r="H91" s="346"/>
      <c r="I91" s="352"/>
      <c r="J91" s="346"/>
      <c r="K91" s="352"/>
      <c r="L91" s="346"/>
      <c r="M91" s="346"/>
      <c r="N91" s="510"/>
      <c r="O91" s="346"/>
      <c r="P91" s="346"/>
      <c r="Q91" s="346"/>
      <c r="R91" s="462"/>
      <c r="S91" s="346"/>
      <c r="T91" s="476"/>
      <c r="U91" s="466"/>
      <c r="V91" s="382"/>
      <c r="W91" s="473"/>
      <c r="X91" s="346"/>
      <c r="Y91" s="511"/>
      <c r="Z91" s="508"/>
      <c r="AA91" s="374"/>
      <c r="AB91" s="374"/>
      <c r="AC91" s="510"/>
      <c r="AD91" s="522"/>
      <c r="AE91" s="522"/>
      <c r="AF91" s="1591">
        <v>86</v>
      </c>
      <c r="AG91" s="289" t="s">
        <v>104</v>
      </c>
      <c r="AH91" s="285" t="s">
        <v>281</v>
      </c>
      <c r="AI91" s="187">
        <v>44866</v>
      </c>
      <c r="AJ91" s="187">
        <v>44910</v>
      </c>
      <c r="AK91" s="567">
        <f t="shared" si="1"/>
        <v>44</v>
      </c>
      <c r="AL91" s="177">
        <v>0.2</v>
      </c>
      <c r="AM91" s="189" t="s">
        <v>26</v>
      </c>
      <c r="AN91" s="285" t="s">
        <v>209</v>
      </c>
      <c r="AO91" s="285" t="s">
        <v>210</v>
      </c>
      <c r="AP91" s="285"/>
      <c r="AQ91" s="620"/>
    </row>
    <row r="92" spans="1:43" ht="27.75" thickTop="1" x14ac:dyDescent="0.25">
      <c r="A92" s="359" t="s">
        <v>183</v>
      </c>
      <c r="B92" s="515"/>
      <c r="C92" s="344" t="s">
        <v>40</v>
      </c>
      <c r="D92" s="344" t="s">
        <v>184</v>
      </c>
      <c r="E92" s="350" t="s">
        <v>185</v>
      </c>
      <c r="F92" s="344" t="s">
        <v>43</v>
      </c>
      <c r="G92" s="344" t="s">
        <v>44</v>
      </c>
      <c r="H92" s="344" t="s">
        <v>124</v>
      </c>
      <c r="I92" s="350" t="s">
        <v>186</v>
      </c>
      <c r="J92" s="344" t="s">
        <v>187</v>
      </c>
      <c r="K92" s="350" t="s">
        <v>188</v>
      </c>
      <c r="L92" s="344">
        <v>95</v>
      </c>
      <c r="M92" s="344" t="s">
        <v>29</v>
      </c>
      <c r="N92" s="506" t="s">
        <v>189</v>
      </c>
      <c r="O92" s="515" t="s">
        <v>190</v>
      </c>
      <c r="P92" s="515" t="s">
        <v>231</v>
      </c>
      <c r="Q92" s="344" t="s">
        <v>202</v>
      </c>
      <c r="R92" s="461">
        <v>4</v>
      </c>
      <c r="S92" s="344" t="s">
        <v>25</v>
      </c>
      <c r="T92" s="467" t="s">
        <v>282</v>
      </c>
      <c r="U92" s="530" t="s">
        <v>27</v>
      </c>
      <c r="V92" s="533" t="s">
        <v>283</v>
      </c>
      <c r="W92" s="375">
        <v>0.06</v>
      </c>
      <c r="X92" s="384">
        <v>100</v>
      </c>
      <c r="Y92" s="515" t="s">
        <v>29</v>
      </c>
      <c r="Z92" s="514" t="s">
        <v>30</v>
      </c>
      <c r="AA92" s="409"/>
      <c r="AB92" s="372"/>
      <c r="AC92" s="506" t="s">
        <v>1459</v>
      </c>
      <c r="AD92" s="520" t="s">
        <v>1382</v>
      </c>
      <c r="AE92" s="520" t="s">
        <v>284</v>
      </c>
      <c r="AF92" s="1589">
        <v>87</v>
      </c>
      <c r="AG92" s="288" t="s">
        <v>104</v>
      </c>
      <c r="AH92" s="284" t="s">
        <v>285</v>
      </c>
      <c r="AI92" s="183">
        <v>44593</v>
      </c>
      <c r="AJ92" s="183">
        <v>44650</v>
      </c>
      <c r="AK92" s="553">
        <f t="shared" si="1"/>
        <v>57</v>
      </c>
      <c r="AL92" s="202">
        <v>0.2</v>
      </c>
      <c r="AM92" s="185" t="s">
        <v>26</v>
      </c>
      <c r="AN92" s="284" t="s">
        <v>286</v>
      </c>
      <c r="AO92" s="284" t="s">
        <v>287</v>
      </c>
      <c r="AP92" s="284"/>
      <c r="AQ92" s="621"/>
    </row>
    <row r="93" spans="1:43" ht="44.25" customHeight="1" x14ac:dyDescent="0.25">
      <c r="A93" s="360"/>
      <c r="B93" s="523"/>
      <c r="C93" s="345"/>
      <c r="D93" s="345"/>
      <c r="E93" s="351"/>
      <c r="F93" s="345"/>
      <c r="G93" s="345"/>
      <c r="H93" s="345"/>
      <c r="I93" s="351"/>
      <c r="J93" s="345"/>
      <c r="K93" s="351"/>
      <c r="L93" s="345"/>
      <c r="M93" s="345"/>
      <c r="N93" s="509"/>
      <c r="O93" s="523"/>
      <c r="P93" s="523"/>
      <c r="Q93" s="345"/>
      <c r="R93" s="470"/>
      <c r="S93" s="345"/>
      <c r="T93" s="468"/>
      <c r="U93" s="531"/>
      <c r="V93" s="534"/>
      <c r="W93" s="376"/>
      <c r="X93" s="387"/>
      <c r="Y93" s="523"/>
      <c r="Z93" s="507"/>
      <c r="AA93" s="410"/>
      <c r="AB93" s="373"/>
      <c r="AC93" s="509"/>
      <c r="AD93" s="521"/>
      <c r="AE93" s="521"/>
      <c r="AF93" s="1590">
        <v>88</v>
      </c>
      <c r="AG93" s="296" t="s">
        <v>104</v>
      </c>
      <c r="AH93" s="294" t="s">
        <v>288</v>
      </c>
      <c r="AI93" s="192">
        <v>44652</v>
      </c>
      <c r="AJ93" s="192">
        <v>44803</v>
      </c>
      <c r="AK93" s="580">
        <f t="shared" si="1"/>
        <v>151</v>
      </c>
      <c r="AL93" s="8">
        <v>0.6</v>
      </c>
      <c r="AM93" s="194" t="s">
        <v>26</v>
      </c>
      <c r="AN93" s="294" t="s">
        <v>286</v>
      </c>
      <c r="AO93" s="294" t="s">
        <v>287</v>
      </c>
      <c r="AP93" s="294"/>
      <c r="AQ93" s="622"/>
    </row>
    <row r="94" spans="1:43" ht="30" customHeight="1" thickBot="1" x14ac:dyDescent="0.3">
      <c r="A94" s="361"/>
      <c r="B94" s="511"/>
      <c r="C94" s="346"/>
      <c r="D94" s="346"/>
      <c r="E94" s="352"/>
      <c r="F94" s="346"/>
      <c r="G94" s="346"/>
      <c r="H94" s="346"/>
      <c r="I94" s="352"/>
      <c r="J94" s="346"/>
      <c r="K94" s="352"/>
      <c r="L94" s="346"/>
      <c r="M94" s="346"/>
      <c r="N94" s="510"/>
      <c r="O94" s="511"/>
      <c r="P94" s="511"/>
      <c r="Q94" s="346"/>
      <c r="R94" s="462"/>
      <c r="S94" s="346"/>
      <c r="T94" s="469"/>
      <c r="U94" s="532"/>
      <c r="V94" s="535"/>
      <c r="W94" s="377"/>
      <c r="X94" s="385"/>
      <c r="Y94" s="511"/>
      <c r="Z94" s="508"/>
      <c r="AA94" s="411"/>
      <c r="AB94" s="374"/>
      <c r="AC94" s="510"/>
      <c r="AD94" s="522"/>
      <c r="AE94" s="522"/>
      <c r="AF94" s="1591">
        <v>89</v>
      </c>
      <c r="AG94" s="289" t="s">
        <v>104</v>
      </c>
      <c r="AH94" s="285" t="s">
        <v>289</v>
      </c>
      <c r="AI94" s="187">
        <v>44713</v>
      </c>
      <c r="AJ94" s="187">
        <v>44834</v>
      </c>
      <c r="AK94" s="567">
        <f t="shared" si="1"/>
        <v>121</v>
      </c>
      <c r="AL94" s="177">
        <v>0.2</v>
      </c>
      <c r="AM94" s="189" t="s">
        <v>26</v>
      </c>
      <c r="AN94" s="285" t="s">
        <v>286</v>
      </c>
      <c r="AO94" s="285" t="s">
        <v>287</v>
      </c>
      <c r="AP94" s="285"/>
      <c r="AQ94" s="620"/>
    </row>
    <row r="95" spans="1:43" ht="48" customHeight="1" thickTop="1" x14ac:dyDescent="0.25">
      <c r="A95" s="359" t="s">
        <v>183</v>
      </c>
      <c r="B95" s="515"/>
      <c r="C95" s="344" t="s">
        <v>40</v>
      </c>
      <c r="D95" s="344" t="s">
        <v>184</v>
      </c>
      <c r="E95" s="350" t="s">
        <v>185</v>
      </c>
      <c r="F95" s="344" t="s">
        <v>43</v>
      </c>
      <c r="G95" s="344" t="s">
        <v>44</v>
      </c>
      <c r="H95" s="344" t="s">
        <v>124</v>
      </c>
      <c r="I95" s="350" t="s">
        <v>186</v>
      </c>
      <c r="J95" s="344" t="s">
        <v>187</v>
      </c>
      <c r="K95" s="350" t="s">
        <v>188</v>
      </c>
      <c r="L95" s="344">
        <v>95</v>
      </c>
      <c r="M95" s="344" t="s">
        <v>29</v>
      </c>
      <c r="N95" s="506" t="s">
        <v>189</v>
      </c>
      <c r="O95" s="344" t="s">
        <v>190</v>
      </c>
      <c r="P95" s="344" t="s">
        <v>231</v>
      </c>
      <c r="Q95" s="344" t="s">
        <v>202</v>
      </c>
      <c r="R95" s="461">
        <v>4</v>
      </c>
      <c r="S95" s="344" t="s">
        <v>25</v>
      </c>
      <c r="T95" s="463" t="s">
        <v>290</v>
      </c>
      <c r="U95" s="465" t="s">
        <v>27</v>
      </c>
      <c r="V95" s="518" t="s">
        <v>291</v>
      </c>
      <c r="W95" s="375">
        <v>0.05</v>
      </c>
      <c r="X95" s="515">
        <v>100</v>
      </c>
      <c r="Y95" s="515" t="s">
        <v>29</v>
      </c>
      <c r="Z95" s="514" t="s">
        <v>30</v>
      </c>
      <c r="AA95" s="402"/>
      <c r="AB95" s="372"/>
      <c r="AC95" s="506" t="s">
        <v>195</v>
      </c>
      <c r="AD95" s="520" t="s">
        <v>1379</v>
      </c>
      <c r="AE95" s="520" t="s">
        <v>196</v>
      </c>
      <c r="AF95" s="1589">
        <v>90</v>
      </c>
      <c r="AG95" s="288" t="s">
        <v>104</v>
      </c>
      <c r="AH95" s="284" t="s">
        <v>292</v>
      </c>
      <c r="AI95" s="183">
        <v>44637</v>
      </c>
      <c r="AJ95" s="183">
        <v>44910</v>
      </c>
      <c r="AK95" s="553">
        <f t="shared" si="1"/>
        <v>273</v>
      </c>
      <c r="AL95" s="202">
        <v>0.8</v>
      </c>
      <c r="AM95" s="185" t="s">
        <v>26</v>
      </c>
      <c r="AN95" s="284" t="s">
        <v>198</v>
      </c>
      <c r="AO95" s="284" t="s">
        <v>1380</v>
      </c>
      <c r="AP95" s="284"/>
      <c r="AQ95" s="621"/>
    </row>
    <row r="96" spans="1:43" ht="48.75" customHeight="1" thickBot="1" x14ac:dyDescent="0.3">
      <c r="A96" s="361"/>
      <c r="B96" s="511"/>
      <c r="C96" s="346"/>
      <c r="D96" s="346"/>
      <c r="E96" s="352"/>
      <c r="F96" s="346"/>
      <c r="G96" s="346"/>
      <c r="H96" s="346"/>
      <c r="I96" s="352"/>
      <c r="J96" s="346"/>
      <c r="K96" s="352"/>
      <c r="L96" s="346"/>
      <c r="M96" s="346"/>
      <c r="N96" s="510"/>
      <c r="O96" s="346"/>
      <c r="P96" s="346"/>
      <c r="Q96" s="346"/>
      <c r="R96" s="462"/>
      <c r="S96" s="346"/>
      <c r="T96" s="464"/>
      <c r="U96" s="466"/>
      <c r="V96" s="519"/>
      <c r="W96" s="377"/>
      <c r="X96" s="511"/>
      <c r="Y96" s="511"/>
      <c r="Z96" s="508"/>
      <c r="AA96" s="403"/>
      <c r="AB96" s="374"/>
      <c r="AC96" s="510"/>
      <c r="AD96" s="522"/>
      <c r="AE96" s="522"/>
      <c r="AF96" s="1591">
        <v>91</v>
      </c>
      <c r="AG96" s="289" t="s">
        <v>104</v>
      </c>
      <c r="AH96" s="285" t="s">
        <v>293</v>
      </c>
      <c r="AI96" s="187">
        <v>44896</v>
      </c>
      <c r="AJ96" s="187">
        <v>44915</v>
      </c>
      <c r="AK96" s="567">
        <f t="shared" si="1"/>
        <v>19</v>
      </c>
      <c r="AL96" s="177">
        <v>0.2</v>
      </c>
      <c r="AM96" s="189" t="s">
        <v>26</v>
      </c>
      <c r="AN96" s="285" t="s">
        <v>198</v>
      </c>
      <c r="AO96" s="285" t="s">
        <v>1380</v>
      </c>
      <c r="AP96" s="285"/>
      <c r="AQ96" s="620"/>
    </row>
    <row r="97" spans="1:43" ht="27.75" thickTop="1" x14ac:dyDescent="0.25">
      <c r="A97" s="359" t="s">
        <v>183</v>
      </c>
      <c r="B97" s="515"/>
      <c r="C97" s="344" t="s">
        <v>40</v>
      </c>
      <c r="D97" s="344" t="s">
        <v>184</v>
      </c>
      <c r="E97" s="350" t="s">
        <v>185</v>
      </c>
      <c r="F97" s="344" t="s">
        <v>43</v>
      </c>
      <c r="G97" s="344" t="s">
        <v>44</v>
      </c>
      <c r="H97" s="344" t="s">
        <v>124</v>
      </c>
      <c r="I97" s="350" t="s">
        <v>186</v>
      </c>
      <c r="J97" s="344" t="s">
        <v>187</v>
      </c>
      <c r="K97" s="350" t="s">
        <v>188</v>
      </c>
      <c r="L97" s="344">
        <v>95</v>
      </c>
      <c r="M97" s="344" t="s">
        <v>29</v>
      </c>
      <c r="N97" s="506" t="s">
        <v>189</v>
      </c>
      <c r="O97" s="515" t="s">
        <v>190</v>
      </c>
      <c r="P97" s="515" t="s">
        <v>191</v>
      </c>
      <c r="Q97" s="515" t="s">
        <v>192</v>
      </c>
      <c r="R97" s="657">
        <v>85</v>
      </c>
      <c r="S97" s="515" t="s">
        <v>29</v>
      </c>
      <c r="T97" s="760" t="s">
        <v>1260</v>
      </c>
      <c r="U97" s="530" t="s">
        <v>27</v>
      </c>
      <c r="V97" s="533" t="s">
        <v>1383</v>
      </c>
      <c r="W97" s="375">
        <v>0.05</v>
      </c>
      <c r="X97" s="384">
        <v>25</v>
      </c>
      <c r="Y97" s="515" t="s">
        <v>29</v>
      </c>
      <c r="Z97" s="514" t="s">
        <v>30</v>
      </c>
      <c r="AA97" s="409"/>
      <c r="AB97" s="637">
        <v>400000000</v>
      </c>
      <c r="AC97" s="506" t="s">
        <v>195</v>
      </c>
      <c r="AD97" s="520" t="s">
        <v>1379</v>
      </c>
      <c r="AE97" s="520" t="s">
        <v>196</v>
      </c>
      <c r="AF97" s="1589">
        <v>92</v>
      </c>
      <c r="AG97" s="288" t="s">
        <v>104</v>
      </c>
      <c r="AH97" s="284" t="s">
        <v>1384</v>
      </c>
      <c r="AI97" s="183">
        <v>44635</v>
      </c>
      <c r="AJ97" s="183">
        <v>44910</v>
      </c>
      <c r="AK97" s="553">
        <f t="shared" si="1"/>
        <v>275</v>
      </c>
      <c r="AL97" s="202">
        <v>0.25</v>
      </c>
      <c r="AM97" s="185" t="s">
        <v>26</v>
      </c>
      <c r="AN97" s="284" t="s">
        <v>198</v>
      </c>
      <c r="AO97" s="284" t="s">
        <v>1380</v>
      </c>
      <c r="AP97" s="284"/>
      <c r="AQ97" s="621"/>
    </row>
    <row r="98" spans="1:43" ht="27" x14ac:dyDescent="0.25">
      <c r="A98" s="360"/>
      <c r="B98" s="523"/>
      <c r="C98" s="345"/>
      <c r="D98" s="345"/>
      <c r="E98" s="351"/>
      <c r="F98" s="345"/>
      <c r="G98" s="345"/>
      <c r="H98" s="345"/>
      <c r="I98" s="351"/>
      <c r="J98" s="345"/>
      <c r="K98" s="351"/>
      <c r="L98" s="345"/>
      <c r="M98" s="345"/>
      <c r="N98" s="509"/>
      <c r="O98" s="523"/>
      <c r="P98" s="523"/>
      <c r="Q98" s="523"/>
      <c r="R98" s="658"/>
      <c r="S98" s="523"/>
      <c r="T98" s="761"/>
      <c r="U98" s="531"/>
      <c r="V98" s="534"/>
      <c r="W98" s="376"/>
      <c r="X98" s="387"/>
      <c r="Y98" s="523"/>
      <c r="Z98" s="507"/>
      <c r="AA98" s="410"/>
      <c r="AB98" s="638"/>
      <c r="AC98" s="509"/>
      <c r="AD98" s="521"/>
      <c r="AE98" s="521"/>
      <c r="AF98" s="1590">
        <v>93</v>
      </c>
      <c r="AG98" s="296" t="s">
        <v>104</v>
      </c>
      <c r="AH98" s="294" t="s">
        <v>1261</v>
      </c>
      <c r="AI98" s="192">
        <v>44635</v>
      </c>
      <c r="AJ98" s="192">
        <v>44910</v>
      </c>
      <c r="AK98" s="580">
        <f t="shared" si="1"/>
        <v>275</v>
      </c>
      <c r="AL98" s="8">
        <v>0.25</v>
      </c>
      <c r="AM98" s="194" t="s">
        <v>26</v>
      </c>
      <c r="AN98" s="294" t="s">
        <v>198</v>
      </c>
      <c r="AO98" s="294" t="s">
        <v>1380</v>
      </c>
      <c r="AP98" s="294"/>
      <c r="AQ98" s="622"/>
    </row>
    <row r="99" spans="1:43" ht="27" x14ac:dyDescent="0.25">
      <c r="A99" s="450"/>
      <c r="B99" s="643"/>
      <c r="C99" s="447"/>
      <c r="D99" s="447"/>
      <c r="E99" s="448"/>
      <c r="F99" s="447"/>
      <c r="G99" s="447"/>
      <c r="H99" s="447"/>
      <c r="I99" s="448"/>
      <c r="J99" s="447"/>
      <c r="K99" s="448"/>
      <c r="L99" s="447"/>
      <c r="M99" s="447"/>
      <c r="N99" s="540"/>
      <c r="O99" s="643"/>
      <c r="P99" s="643"/>
      <c r="Q99" s="643"/>
      <c r="R99" s="660"/>
      <c r="S99" s="643"/>
      <c r="T99" s="765"/>
      <c r="U99" s="639"/>
      <c r="V99" s="640"/>
      <c r="W99" s="641"/>
      <c r="X99" s="642"/>
      <c r="Y99" s="643"/>
      <c r="Z99" s="644"/>
      <c r="AA99" s="645"/>
      <c r="AB99" s="646"/>
      <c r="AC99" s="540"/>
      <c r="AD99" s="647"/>
      <c r="AE99" s="647"/>
      <c r="AF99" s="1595">
        <v>94</v>
      </c>
      <c r="AG99" s="296" t="s">
        <v>104</v>
      </c>
      <c r="AH99" s="294" t="s">
        <v>1385</v>
      </c>
      <c r="AI99" s="192">
        <v>44635</v>
      </c>
      <c r="AJ99" s="192">
        <v>44910</v>
      </c>
      <c r="AK99" s="580">
        <f t="shared" si="1"/>
        <v>275</v>
      </c>
      <c r="AL99" s="8">
        <v>0.25</v>
      </c>
      <c r="AM99" s="194" t="s">
        <v>26</v>
      </c>
      <c r="AN99" s="294" t="s">
        <v>198</v>
      </c>
      <c r="AO99" s="294" t="s">
        <v>1380</v>
      </c>
      <c r="AP99" s="205"/>
      <c r="AQ99" s="648"/>
    </row>
    <row r="100" spans="1:43" ht="27.75" thickBot="1" x14ac:dyDescent="0.3">
      <c r="A100" s="361"/>
      <c r="B100" s="511"/>
      <c r="C100" s="346"/>
      <c r="D100" s="346"/>
      <c r="E100" s="352"/>
      <c r="F100" s="346"/>
      <c r="G100" s="346"/>
      <c r="H100" s="346"/>
      <c r="I100" s="352"/>
      <c r="J100" s="346"/>
      <c r="K100" s="352"/>
      <c r="L100" s="346"/>
      <c r="M100" s="346"/>
      <c r="N100" s="510"/>
      <c r="O100" s="511"/>
      <c r="P100" s="511"/>
      <c r="Q100" s="511"/>
      <c r="R100" s="659"/>
      <c r="S100" s="511"/>
      <c r="T100" s="762"/>
      <c r="U100" s="532"/>
      <c r="V100" s="535"/>
      <c r="W100" s="377"/>
      <c r="X100" s="385"/>
      <c r="Y100" s="511"/>
      <c r="Z100" s="508"/>
      <c r="AA100" s="411"/>
      <c r="AB100" s="649"/>
      <c r="AC100" s="510"/>
      <c r="AD100" s="522"/>
      <c r="AE100" s="522"/>
      <c r="AF100" s="1591">
        <v>95</v>
      </c>
      <c r="AG100" s="289" t="s">
        <v>104</v>
      </c>
      <c r="AH100" s="285" t="s">
        <v>1386</v>
      </c>
      <c r="AI100" s="187">
        <v>44635</v>
      </c>
      <c r="AJ100" s="187">
        <v>44910</v>
      </c>
      <c r="AK100" s="567">
        <f t="shared" si="1"/>
        <v>275</v>
      </c>
      <c r="AL100" s="177">
        <v>0.25</v>
      </c>
      <c r="AM100" s="189" t="s">
        <v>26</v>
      </c>
      <c r="AN100" s="285" t="s">
        <v>198</v>
      </c>
      <c r="AO100" s="285" t="s">
        <v>1380</v>
      </c>
      <c r="AP100" s="285"/>
      <c r="AQ100" s="620"/>
    </row>
    <row r="101" spans="1:43" ht="54.75" thickTop="1" x14ac:dyDescent="0.25">
      <c r="A101" s="544" t="s">
        <v>39</v>
      </c>
      <c r="B101" s="545" t="s">
        <v>39</v>
      </c>
      <c r="C101" s="545" t="s">
        <v>40</v>
      </c>
      <c r="D101" s="545" t="s">
        <v>184</v>
      </c>
      <c r="E101" s="546" t="s">
        <v>185</v>
      </c>
      <c r="F101" s="545" t="s">
        <v>122</v>
      </c>
      <c r="G101" s="545" t="s">
        <v>123</v>
      </c>
      <c r="H101" s="545" t="s">
        <v>124</v>
      </c>
      <c r="I101" s="546" t="s">
        <v>121</v>
      </c>
      <c r="J101" s="545" t="s">
        <v>125</v>
      </c>
      <c r="K101" s="546" t="s">
        <v>1387</v>
      </c>
      <c r="L101" s="545">
        <v>100</v>
      </c>
      <c r="M101" s="545" t="s">
        <v>29</v>
      </c>
      <c r="N101" s="545" t="s">
        <v>126</v>
      </c>
      <c r="O101" s="545" t="s">
        <v>127</v>
      </c>
      <c r="P101" s="545" t="s">
        <v>128</v>
      </c>
      <c r="Q101" s="546" t="s">
        <v>129</v>
      </c>
      <c r="R101" s="545">
        <v>100</v>
      </c>
      <c r="S101" s="545" t="s">
        <v>29</v>
      </c>
      <c r="T101" s="753" t="s">
        <v>130</v>
      </c>
      <c r="U101" s="547" t="s">
        <v>27</v>
      </c>
      <c r="V101" s="548" t="s">
        <v>181</v>
      </c>
      <c r="W101" s="549">
        <v>0.05</v>
      </c>
      <c r="X101" s="545">
        <v>100</v>
      </c>
      <c r="Y101" s="545" t="s">
        <v>1285</v>
      </c>
      <c r="Z101" s="545" t="s">
        <v>1286</v>
      </c>
      <c r="AA101" s="457"/>
      <c r="AB101" s="457"/>
      <c r="AC101" s="545" t="s">
        <v>54</v>
      </c>
      <c r="AD101" s="550" t="s">
        <v>55</v>
      </c>
      <c r="AE101" s="550" t="s">
        <v>56</v>
      </c>
      <c r="AF101" s="1585">
        <v>96</v>
      </c>
      <c r="AG101" s="551" t="s">
        <v>104</v>
      </c>
      <c r="AH101" s="206" t="s">
        <v>1388</v>
      </c>
      <c r="AI101" s="611">
        <v>44593</v>
      </c>
      <c r="AJ101" s="611">
        <v>44895</v>
      </c>
      <c r="AK101" s="553">
        <f>AJ101-AI101</f>
        <v>302</v>
      </c>
      <c r="AL101" s="2">
        <v>0.4</v>
      </c>
      <c r="AM101" s="613" t="s">
        <v>26</v>
      </c>
      <c r="AN101" s="185" t="s">
        <v>68</v>
      </c>
      <c r="AO101" s="556" t="s">
        <v>1309</v>
      </c>
      <c r="AP101" s="556" t="s">
        <v>1329</v>
      </c>
      <c r="AQ101" s="557" t="s">
        <v>1389</v>
      </c>
    </row>
    <row r="102" spans="1:43" ht="40.5" x14ac:dyDescent="0.25">
      <c r="A102" s="572"/>
      <c r="B102" s="573"/>
      <c r="C102" s="573"/>
      <c r="D102" s="573"/>
      <c r="E102" s="574"/>
      <c r="F102" s="573"/>
      <c r="G102" s="573"/>
      <c r="H102" s="573"/>
      <c r="I102" s="574"/>
      <c r="J102" s="573"/>
      <c r="K102" s="574"/>
      <c r="L102" s="573"/>
      <c r="M102" s="573"/>
      <c r="N102" s="573"/>
      <c r="O102" s="573"/>
      <c r="P102" s="573"/>
      <c r="Q102" s="574"/>
      <c r="R102" s="573"/>
      <c r="S102" s="573"/>
      <c r="T102" s="755"/>
      <c r="U102" s="575"/>
      <c r="V102" s="576"/>
      <c r="W102" s="606"/>
      <c r="X102" s="573"/>
      <c r="Y102" s="573"/>
      <c r="Z102" s="573"/>
      <c r="AA102" s="459"/>
      <c r="AB102" s="459"/>
      <c r="AC102" s="573"/>
      <c r="AD102" s="577"/>
      <c r="AE102" s="577"/>
      <c r="AF102" s="1587">
        <v>97</v>
      </c>
      <c r="AG102" s="578" t="s">
        <v>104</v>
      </c>
      <c r="AH102" s="208" t="s">
        <v>1390</v>
      </c>
      <c r="AI102" s="614">
        <v>44593</v>
      </c>
      <c r="AJ102" s="614">
        <v>44895</v>
      </c>
      <c r="AK102" s="580">
        <f t="shared" ref="AK102:AK107" si="2">AJ102-AI102</f>
        <v>302</v>
      </c>
      <c r="AL102" s="3">
        <v>0.4</v>
      </c>
      <c r="AM102" s="616" t="s">
        <v>26</v>
      </c>
      <c r="AN102" s="194" t="s">
        <v>68</v>
      </c>
      <c r="AO102" s="583" t="s">
        <v>1309</v>
      </c>
      <c r="AP102" s="583" t="s">
        <v>1329</v>
      </c>
      <c r="AQ102" s="584" t="s">
        <v>1389</v>
      </c>
    </row>
    <row r="103" spans="1:43" ht="41.25" thickBot="1" x14ac:dyDescent="0.3">
      <c r="A103" s="558"/>
      <c r="B103" s="559"/>
      <c r="C103" s="559"/>
      <c r="D103" s="559"/>
      <c r="E103" s="560"/>
      <c r="F103" s="559"/>
      <c r="G103" s="559"/>
      <c r="H103" s="559"/>
      <c r="I103" s="560"/>
      <c r="J103" s="559"/>
      <c r="K103" s="560"/>
      <c r="L103" s="559"/>
      <c r="M103" s="559"/>
      <c r="N103" s="559"/>
      <c r="O103" s="559"/>
      <c r="P103" s="559"/>
      <c r="Q103" s="560"/>
      <c r="R103" s="559"/>
      <c r="S103" s="559"/>
      <c r="T103" s="754"/>
      <c r="U103" s="561"/>
      <c r="V103" s="562"/>
      <c r="W103" s="563"/>
      <c r="X103" s="559"/>
      <c r="Y103" s="559"/>
      <c r="Z103" s="559"/>
      <c r="AA103" s="458"/>
      <c r="AB103" s="458"/>
      <c r="AC103" s="559"/>
      <c r="AD103" s="564"/>
      <c r="AE103" s="564"/>
      <c r="AF103" s="1586">
        <v>98</v>
      </c>
      <c r="AG103" s="565" t="s">
        <v>104</v>
      </c>
      <c r="AH103" s="207" t="s">
        <v>1391</v>
      </c>
      <c r="AI103" s="617">
        <v>44743</v>
      </c>
      <c r="AJ103" s="617">
        <v>44895</v>
      </c>
      <c r="AK103" s="567">
        <f t="shared" si="2"/>
        <v>152</v>
      </c>
      <c r="AL103" s="4">
        <v>0.2</v>
      </c>
      <c r="AM103" s="619" t="s">
        <v>26</v>
      </c>
      <c r="AN103" s="189" t="s">
        <v>62</v>
      </c>
      <c r="AO103" s="189" t="s">
        <v>1318</v>
      </c>
      <c r="AP103" s="569" t="s">
        <v>1296</v>
      </c>
      <c r="AQ103" s="570" t="s">
        <v>64</v>
      </c>
    </row>
    <row r="104" spans="1:43" ht="41.25" thickTop="1" x14ac:dyDescent="0.25">
      <c r="A104" s="544" t="s">
        <v>39</v>
      </c>
      <c r="B104" s="545" t="s">
        <v>39</v>
      </c>
      <c r="C104" s="344" t="s">
        <v>131</v>
      </c>
      <c r="D104" s="344" t="s">
        <v>132</v>
      </c>
      <c r="E104" s="350" t="s">
        <v>133</v>
      </c>
      <c r="F104" s="344" t="s">
        <v>134</v>
      </c>
      <c r="G104" s="344" t="s">
        <v>135</v>
      </c>
      <c r="H104" s="344" t="s">
        <v>136</v>
      </c>
      <c r="I104" s="350" t="s">
        <v>137</v>
      </c>
      <c r="J104" s="344" t="s">
        <v>138</v>
      </c>
      <c r="K104" s="350" t="s">
        <v>139</v>
      </c>
      <c r="L104" s="515">
        <v>100</v>
      </c>
      <c r="M104" s="344" t="s">
        <v>29</v>
      </c>
      <c r="N104" s="506" t="s">
        <v>140</v>
      </c>
      <c r="O104" s="515" t="s">
        <v>141</v>
      </c>
      <c r="P104" s="515" t="s">
        <v>142</v>
      </c>
      <c r="Q104" s="515" t="s">
        <v>143</v>
      </c>
      <c r="R104" s="512">
        <v>12</v>
      </c>
      <c r="S104" s="515" t="s">
        <v>25</v>
      </c>
      <c r="T104" s="753" t="s">
        <v>66</v>
      </c>
      <c r="U104" s="547" t="s">
        <v>27</v>
      </c>
      <c r="V104" s="548" t="s">
        <v>67</v>
      </c>
      <c r="W104" s="571">
        <v>0.05</v>
      </c>
      <c r="X104" s="545">
        <v>1</v>
      </c>
      <c r="Y104" s="545" t="s">
        <v>1306</v>
      </c>
      <c r="Z104" s="545" t="s">
        <v>1286</v>
      </c>
      <c r="AA104" s="457"/>
      <c r="AB104" s="457"/>
      <c r="AC104" s="545" t="s">
        <v>54</v>
      </c>
      <c r="AD104" s="550" t="s">
        <v>55</v>
      </c>
      <c r="AE104" s="550" t="s">
        <v>56</v>
      </c>
      <c r="AF104" s="1585">
        <v>99</v>
      </c>
      <c r="AG104" s="551" t="s">
        <v>104</v>
      </c>
      <c r="AH104" s="206" t="s">
        <v>1307</v>
      </c>
      <c r="AI104" s="552">
        <v>44562</v>
      </c>
      <c r="AJ104" s="552">
        <v>44650</v>
      </c>
      <c r="AK104" s="553">
        <f t="shared" si="2"/>
        <v>88</v>
      </c>
      <c r="AL104" s="2">
        <v>0.3</v>
      </c>
      <c r="AM104" s="554" t="s">
        <v>26</v>
      </c>
      <c r="AN104" s="555" t="s">
        <v>1308</v>
      </c>
      <c r="AO104" s="556" t="s">
        <v>1309</v>
      </c>
      <c r="AP104" s="556" t="s">
        <v>1310</v>
      </c>
      <c r="AQ104" s="557" t="s">
        <v>1311</v>
      </c>
    </row>
    <row r="105" spans="1:43" ht="27" x14ac:dyDescent="0.25">
      <c r="A105" s="572"/>
      <c r="B105" s="573"/>
      <c r="C105" s="345"/>
      <c r="D105" s="345"/>
      <c r="E105" s="351"/>
      <c r="F105" s="345"/>
      <c r="G105" s="345"/>
      <c r="H105" s="345"/>
      <c r="I105" s="351"/>
      <c r="J105" s="345"/>
      <c r="K105" s="351"/>
      <c r="L105" s="523"/>
      <c r="M105" s="345"/>
      <c r="N105" s="509"/>
      <c r="O105" s="523"/>
      <c r="P105" s="523"/>
      <c r="Q105" s="523"/>
      <c r="R105" s="539"/>
      <c r="S105" s="523"/>
      <c r="T105" s="755"/>
      <c r="U105" s="575"/>
      <c r="V105" s="576"/>
      <c r="W105" s="586"/>
      <c r="X105" s="573"/>
      <c r="Y105" s="573"/>
      <c r="Z105" s="573"/>
      <c r="AA105" s="459"/>
      <c r="AB105" s="459"/>
      <c r="AC105" s="573"/>
      <c r="AD105" s="577"/>
      <c r="AE105" s="577"/>
      <c r="AF105" s="1587">
        <v>100</v>
      </c>
      <c r="AG105" s="578" t="s">
        <v>104</v>
      </c>
      <c r="AH105" s="208" t="s">
        <v>1312</v>
      </c>
      <c r="AI105" s="579">
        <v>44562</v>
      </c>
      <c r="AJ105" s="579">
        <v>44650</v>
      </c>
      <c r="AK105" s="580">
        <f t="shared" si="2"/>
        <v>88</v>
      </c>
      <c r="AL105" s="3">
        <v>0.2</v>
      </c>
      <c r="AM105" s="581" t="s">
        <v>26</v>
      </c>
      <c r="AN105" s="582" t="s">
        <v>1308</v>
      </c>
      <c r="AO105" s="583" t="s">
        <v>1309</v>
      </c>
      <c r="AP105" s="583" t="s">
        <v>1310</v>
      </c>
      <c r="AQ105" s="584" t="s">
        <v>1311</v>
      </c>
    </row>
    <row r="106" spans="1:43" ht="27" x14ac:dyDescent="0.25">
      <c r="A106" s="572"/>
      <c r="B106" s="573"/>
      <c r="C106" s="345"/>
      <c r="D106" s="345"/>
      <c r="E106" s="351"/>
      <c r="F106" s="345"/>
      <c r="G106" s="345"/>
      <c r="H106" s="345"/>
      <c r="I106" s="351"/>
      <c r="J106" s="345"/>
      <c r="K106" s="351"/>
      <c r="L106" s="523"/>
      <c r="M106" s="345"/>
      <c r="N106" s="509"/>
      <c r="O106" s="523"/>
      <c r="P106" s="523"/>
      <c r="Q106" s="523"/>
      <c r="R106" s="539"/>
      <c r="S106" s="523"/>
      <c r="T106" s="755"/>
      <c r="U106" s="575"/>
      <c r="V106" s="576"/>
      <c r="W106" s="586"/>
      <c r="X106" s="573"/>
      <c r="Y106" s="573"/>
      <c r="Z106" s="573"/>
      <c r="AA106" s="459"/>
      <c r="AB106" s="459"/>
      <c r="AC106" s="573"/>
      <c r="AD106" s="577"/>
      <c r="AE106" s="577"/>
      <c r="AF106" s="1587">
        <v>101</v>
      </c>
      <c r="AG106" s="578" t="s">
        <v>104</v>
      </c>
      <c r="AH106" s="208" t="s">
        <v>1313</v>
      </c>
      <c r="AI106" s="579">
        <v>44562</v>
      </c>
      <c r="AJ106" s="579">
        <v>44650</v>
      </c>
      <c r="AK106" s="580">
        <f t="shared" si="2"/>
        <v>88</v>
      </c>
      <c r="AL106" s="3">
        <v>0.2</v>
      </c>
      <c r="AM106" s="581" t="s">
        <v>26</v>
      </c>
      <c r="AN106" s="582" t="s">
        <v>1308</v>
      </c>
      <c r="AO106" s="583" t="s">
        <v>1309</v>
      </c>
      <c r="AP106" s="583" t="s">
        <v>1310</v>
      </c>
      <c r="AQ106" s="584" t="s">
        <v>1311</v>
      </c>
    </row>
    <row r="107" spans="1:43" ht="41.25" thickBot="1" x14ac:dyDescent="0.3">
      <c r="A107" s="558"/>
      <c r="B107" s="559"/>
      <c r="C107" s="346"/>
      <c r="D107" s="346"/>
      <c r="E107" s="352"/>
      <c r="F107" s="346"/>
      <c r="G107" s="346"/>
      <c r="H107" s="346"/>
      <c r="I107" s="352"/>
      <c r="J107" s="346"/>
      <c r="K107" s="352"/>
      <c r="L107" s="511"/>
      <c r="M107" s="346"/>
      <c r="N107" s="510"/>
      <c r="O107" s="511"/>
      <c r="P107" s="511"/>
      <c r="Q107" s="511"/>
      <c r="R107" s="513"/>
      <c r="S107" s="511"/>
      <c r="T107" s="754"/>
      <c r="U107" s="561"/>
      <c r="V107" s="562"/>
      <c r="W107" s="587"/>
      <c r="X107" s="559"/>
      <c r="Y107" s="559"/>
      <c r="Z107" s="559"/>
      <c r="AA107" s="458"/>
      <c r="AB107" s="458"/>
      <c r="AC107" s="559"/>
      <c r="AD107" s="564"/>
      <c r="AE107" s="564"/>
      <c r="AF107" s="1586">
        <v>102</v>
      </c>
      <c r="AG107" s="565" t="s">
        <v>104</v>
      </c>
      <c r="AH107" s="207" t="s">
        <v>1314</v>
      </c>
      <c r="AI107" s="566">
        <v>44835</v>
      </c>
      <c r="AJ107" s="566">
        <v>44895</v>
      </c>
      <c r="AK107" s="567">
        <f t="shared" si="2"/>
        <v>60</v>
      </c>
      <c r="AL107" s="4">
        <v>0.3</v>
      </c>
      <c r="AM107" s="568" t="s">
        <v>26</v>
      </c>
      <c r="AN107" s="585" t="s">
        <v>1308</v>
      </c>
      <c r="AO107" s="569" t="s">
        <v>1309</v>
      </c>
      <c r="AP107" s="569" t="s">
        <v>1310</v>
      </c>
      <c r="AQ107" s="570" t="s">
        <v>1311</v>
      </c>
    </row>
    <row r="108" spans="1:43" ht="27.75" thickTop="1" x14ac:dyDescent="0.25">
      <c r="A108" s="359" t="s">
        <v>183</v>
      </c>
      <c r="B108" s="515"/>
      <c r="C108" s="344" t="s">
        <v>131</v>
      </c>
      <c r="D108" s="344" t="s">
        <v>132</v>
      </c>
      <c r="E108" s="350" t="s">
        <v>133</v>
      </c>
      <c r="F108" s="344" t="s">
        <v>134</v>
      </c>
      <c r="G108" s="344" t="s">
        <v>135</v>
      </c>
      <c r="H108" s="344" t="s">
        <v>136</v>
      </c>
      <c r="I108" s="350" t="s">
        <v>137</v>
      </c>
      <c r="J108" s="344" t="s">
        <v>138</v>
      </c>
      <c r="K108" s="350" t="s">
        <v>139</v>
      </c>
      <c r="L108" s="515">
        <v>100</v>
      </c>
      <c r="M108" s="344" t="s">
        <v>29</v>
      </c>
      <c r="N108" s="506" t="s">
        <v>140</v>
      </c>
      <c r="O108" s="515" t="s">
        <v>141</v>
      </c>
      <c r="P108" s="515" t="s">
        <v>142</v>
      </c>
      <c r="Q108" s="515" t="s">
        <v>143</v>
      </c>
      <c r="R108" s="512">
        <v>12</v>
      </c>
      <c r="S108" s="515" t="s">
        <v>25</v>
      </c>
      <c r="T108" s="760" t="s">
        <v>193</v>
      </c>
      <c r="U108" s="530" t="s">
        <v>27</v>
      </c>
      <c r="V108" s="533" t="s">
        <v>194</v>
      </c>
      <c r="W108" s="375">
        <v>7.0000000000000007E-2</v>
      </c>
      <c r="X108" s="344">
        <v>1</v>
      </c>
      <c r="Y108" s="515" t="s">
        <v>25</v>
      </c>
      <c r="Z108" s="514" t="s">
        <v>30</v>
      </c>
      <c r="AA108" s="364"/>
      <c r="AB108" s="372"/>
      <c r="AC108" s="506" t="s">
        <v>195</v>
      </c>
      <c r="AD108" s="520" t="s">
        <v>1381</v>
      </c>
      <c r="AE108" s="520" t="s">
        <v>284</v>
      </c>
      <c r="AF108" s="1589">
        <v>103</v>
      </c>
      <c r="AG108" s="288" t="s">
        <v>104</v>
      </c>
      <c r="AH108" s="284" t="s">
        <v>197</v>
      </c>
      <c r="AI108" s="183">
        <v>44576</v>
      </c>
      <c r="AJ108" s="183">
        <v>44596</v>
      </c>
      <c r="AK108" s="553">
        <f>AJ108-AI108</f>
        <v>20</v>
      </c>
      <c r="AL108" s="202">
        <v>0.3</v>
      </c>
      <c r="AM108" s="185" t="s">
        <v>26</v>
      </c>
      <c r="AN108" s="284" t="s">
        <v>1375</v>
      </c>
      <c r="AO108" s="284" t="s">
        <v>1376</v>
      </c>
      <c r="AP108" s="284" t="s">
        <v>198</v>
      </c>
      <c r="AQ108" s="621" t="s">
        <v>1380</v>
      </c>
    </row>
    <row r="109" spans="1:43" ht="27" x14ac:dyDescent="0.25">
      <c r="A109" s="360"/>
      <c r="B109" s="523"/>
      <c r="C109" s="345"/>
      <c r="D109" s="345"/>
      <c r="E109" s="351"/>
      <c r="F109" s="345"/>
      <c r="G109" s="345"/>
      <c r="H109" s="345"/>
      <c r="I109" s="351"/>
      <c r="J109" s="345"/>
      <c r="K109" s="351"/>
      <c r="L109" s="523"/>
      <c r="M109" s="345"/>
      <c r="N109" s="509"/>
      <c r="O109" s="523"/>
      <c r="P109" s="523"/>
      <c r="Q109" s="523"/>
      <c r="R109" s="539"/>
      <c r="S109" s="523"/>
      <c r="T109" s="761"/>
      <c r="U109" s="531"/>
      <c r="V109" s="534"/>
      <c r="W109" s="376"/>
      <c r="X109" s="345"/>
      <c r="Y109" s="523"/>
      <c r="Z109" s="507"/>
      <c r="AA109" s="396"/>
      <c r="AB109" s="373"/>
      <c r="AC109" s="509"/>
      <c r="AD109" s="521"/>
      <c r="AE109" s="521"/>
      <c r="AF109" s="1590">
        <v>104</v>
      </c>
      <c r="AG109" s="296" t="s">
        <v>104</v>
      </c>
      <c r="AH109" s="294" t="s">
        <v>199</v>
      </c>
      <c r="AI109" s="192">
        <v>44608</v>
      </c>
      <c r="AJ109" s="192">
        <v>44636</v>
      </c>
      <c r="AK109" s="580">
        <f t="shared" ref="AK109:AK111" si="3">AJ109-AI109</f>
        <v>28</v>
      </c>
      <c r="AL109" s="8">
        <v>0.1</v>
      </c>
      <c r="AM109" s="194" t="s">
        <v>26</v>
      </c>
      <c r="AN109" s="294" t="s">
        <v>1375</v>
      </c>
      <c r="AO109" s="294" t="s">
        <v>1376</v>
      </c>
      <c r="AP109" s="294" t="s">
        <v>198</v>
      </c>
      <c r="AQ109" s="622" t="s">
        <v>1380</v>
      </c>
    </row>
    <row r="110" spans="1:43" ht="27" x14ac:dyDescent="0.25">
      <c r="A110" s="360"/>
      <c r="B110" s="523"/>
      <c r="C110" s="345"/>
      <c r="D110" s="345"/>
      <c r="E110" s="351"/>
      <c r="F110" s="345"/>
      <c r="G110" s="345"/>
      <c r="H110" s="345"/>
      <c r="I110" s="351"/>
      <c r="J110" s="345"/>
      <c r="K110" s="351"/>
      <c r="L110" s="523"/>
      <c r="M110" s="345"/>
      <c r="N110" s="509"/>
      <c r="O110" s="523"/>
      <c r="P110" s="523"/>
      <c r="Q110" s="523"/>
      <c r="R110" s="539"/>
      <c r="S110" s="523"/>
      <c r="T110" s="761"/>
      <c r="U110" s="531"/>
      <c r="V110" s="534"/>
      <c r="W110" s="376"/>
      <c r="X110" s="345"/>
      <c r="Y110" s="523"/>
      <c r="Z110" s="507"/>
      <c r="AA110" s="396"/>
      <c r="AB110" s="373"/>
      <c r="AC110" s="509"/>
      <c r="AD110" s="521"/>
      <c r="AE110" s="521"/>
      <c r="AF110" s="1590">
        <v>105</v>
      </c>
      <c r="AG110" s="296" t="s">
        <v>104</v>
      </c>
      <c r="AH110" s="294" t="s">
        <v>200</v>
      </c>
      <c r="AI110" s="192">
        <v>44637</v>
      </c>
      <c r="AJ110" s="192">
        <v>44910</v>
      </c>
      <c r="AK110" s="580">
        <f t="shared" si="3"/>
        <v>273</v>
      </c>
      <c r="AL110" s="8">
        <v>0.5</v>
      </c>
      <c r="AM110" s="194" t="s">
        <v>26</v>
      </c>
      <c r="AN110" s="294" t="s">
        <v>1375</v>
      </c>
      <c r="AO110" s="294" t="s">
        <v>1376</v>
      </c>
      <c r="AP110" s="294" t="s">
        <v>198</v>
      </c>
      <c r="AQ110" s="622" t="s">
        <v>1380</v>
      </c>
    </row>
    <row r="111" spans="1:43" ht="27.75" thickBot="1" x14ac:dyDescent="0.3">
      <c r="A111" s="361"/>
      <c r="B111" s="511"/>
      <c r="C111" s="346"/>
      <c r="D111" s="346"/>
      <c r="E111" s="352"/>
      <c r="F111" s="346"/>
      <c r="G111" s="346"/>
      <c r="H111" s="346"/>
      <c r="I111" s="352"/>
      <c r="J111" s="346"/>
      <c r="K111" s="352"/>
      <c r="L111" s="511"/>
      <c r="M111" s="346"/>
      <c r="N111" s="510"/>
      <c r="O111" s="511"/>
      <c r="P111" s="511"/>
      <c r="Q111" s="511"/>
      <c r="R111" s="513"/>
      <c r="S111" s="511"/>
      <c r="T111" s="762"/>
      <c r="U111" s="532"/>
      <c r="V111" s="535"/>
      <c r="W111" s="377"/>
      <c r="X111" s="346"/>
      <c r="Y111" s="511"/>
      <c r="Z111" s="508"/>
      <c r="AA111" s="365"/>
      <c r="AB111" s="374"/>
      <c r="AC111" s="510"/>
      <c r="AD111" s="522"/>
      <c r="AE111" s="522"/>
      <c r="AF111" s="1591">
        <v>106</v>
      </c>
      <c r="AG111" s="289" t="s">
        <v>104</v>
      </c>
      <c r="AH111" s="285" t="s">
        <v>201</v>
      </c>
      <c r="AI111" s="187">
        <v>44896</v>
      </c>
      <c r="AJ111" s="187">
        <v>44915</v>
      </c>
      <c r="AK111" s="567">
        <f t="shared" si="3"/>
        <v>19</v>
      </c>
      <c r="AL111" s="177">
        <v>0.1</v>
      </c>
      <c r="AM111" s="189" t="s">
        <v>26</v>
      </c>
      <c r="AN111" s="285" t="s">
        <v>1375</v>
      </c>
      <c r="AO111" s="285" t="s">
        <v>1376</v>
      </c>
      <c r="AP111" s="285" t="s">
        <v>198</v>
      </c>
      <c r="AQ111" s="620" t="s">
        <v>1380</v>
      </c>
    </row>
    <row r="112" spans="1:43" ht="38.25" customHeight="1" thickTop="1" x14ac:dyDescent="0.25">
      <c r="A112" s="359" t="s">
        <v>294</v>
      </c>
      <c r="B112" s="515"/>
      <c r="C112" s="344" t="s">
        <v>131</v>
      </c>
      <c r="D112" s="344" t="s">
        <v>132</v>
      </c>
      <c r="E112" s="344" t="s">
        <v>133</v>
      </c>
      <c r="F112" s="344" t="s">
        <v>134</v>
      </c>
      <c r="G112" s="344" t="s">
        <v>135</v>
      </c>
      <c r="H112" s="344" t="s">
        <v>136</v>
      </c>
      <c r="I112" s="344" t="s">
        <v>137</v>
      </c>
      <c r="J112" s="344" t="s">
        <v>138</v>
      </c>
      <c r="K112" s="350" t="s">
        <v>139</v>
      </c>
      <c r="L112" s="344">
        <v>100</v>
      </c>
      <c r="M112" s="344" t="s">
        <v>29</v>
      </c>
      <c r="N112" s="506" t="s">
        <v>140</v>
      </c>
      <c r="O112" s="515" t="s">
        <v>141</v>
      </c>
      <c r="P112" s="515" t="s">
        <v>142</v>
      </c>
      <c r="Q112" s="515" t="s">
        <v>143</v>
      </c>
      <c r="R112" s="512">
        <v>12</v>
      </c>
      <c r="S112" s="515" t="s">
        <v>25</v>
      </c>
      <c r="T112" s="527" t="s">
        <v>302</v>
      </c>
      <c r="U112" s="530" t="s">
        <v>27</v>
      </c>
      <c r="V112" s="533" t="s">
        <v>303</v>
      </c>
      <c r="W112" s="375">
        <v>0.03</v>
      </c>
      <c r="X112" s="512">
        <v>100</v>
      </c>
      <c r="Y112" s="515" t="s">
        <v>29</v>
      </c>
      <c r="Z112" s="514" t="s">
        <v>30</v>
      </c>
      <c r="AA112" s="364"/>
      <c r="AB112" s="662"/>
      <c r="AC112" s="524" t="s">
        <v>1392</v>
      </c>
      <c r="AD112" s="506" t="s">
        <v>296</v>
      </c>
      <c r="AE112" s="506" t="s">
        <v>297</v>
      </c>
      <c r="AF112" s="1589">
        <v>107</v>
      </c>
      <c r="AG112" s="288" t="s">
        <v>104</v>
      </c>
      <c r="AH112" s="290" t="s">
        <v>1393</v>
      </c>
      <c r="AI112" s="552">
        <v>44564</v>
      </c>
      <c r="AJ112" s="552">
        <v>44651</v>
      </c>
      <c r="AK112" s="553">
        <f>AJ112-AI112</f>
        <v>87</v>
      </c>
      <c r="AL112" s="202">
        <v>0.5</v>
      </c>
      <c r="AM112" s="185" t="s">
        <v>26</v>
      </c>
      <c r="AN112" s="271" t="s">
        <v>298</v>
      </c>
      <c r="AO112" s="284" t="s">
        <v>299</v>
      </c>
      <c r="AP112" s="271" t="s">
        <v>300</v>
      </c>
      <c r="AQ112" s="186" t="s">
        <v>301</v>
      </c>
    </row>
    <row r="113" spans="1:43" ht="53.25" customHeight="1" thickBot="1" x14ac:dyDescent="0.3">
      <c r="A113" s="361"/>
      <c r="B113" s="511"/>
      <c r="C113" s="346"/>
      <c r="D113" s="346"/>
      <c r="E113" s="346"/>
      <c r="F113" s="346"/>
      <c r="G113" s="346"/>
      <c r="H113" s="346"/>
      <c r="I113" s="346"/>
      <c r="J113" s="346"/>
      <c r="K113" s="352"/>
      <c r="L113" s="346"/>
      <c r="M113" s="346"/>
      <c r="N113" s="510"/>
      <c r="O113" s="511"/>
      <c r="P113" s="511"/>
      <c r="Q113" s="511"/>
      <c r="R113" s="513"/>
      <c r="S113" s="511"/>
      <c r="T113" s="529"/>
      <c r="U113" s="532"/>
      <c r="V113" s="535"/>
      <c r="W113" s="377"/>
      <c r="X113" s="513"/>
      <c r="Y113" s="511"/>
      <c r="Z113" s="508"/>
      <c r="AA113" s="365"/>
      <c r="AB113" s="664"/>
      <c r="AC113" s="526"/>
      <c r="AD113" s="510"/>
      <c r="AE113" s="510"/>
      <c r="AF113" s="1591">
        <v>108</v>
      </c>
      <c r="AG113" s="289" t="s">
        <v>104</v>
      </c>
      <c r="AH113" s="291" t="s">
        <v>1394</v>
      </c>
      <c r="AI113" s="566">
        <v>44564</v>
      </c>
      <c r="AJ113" s="566">
        <v>44651</v>
      </c>
      <c r="AK113" s="567">
        <f t="shared" ref="AK113:AK117" si="4">AJ113-AI113</f>
        <v>87</v>
      </c>
      <c r="AL113" s="177">
        <v>0.5</v>
      </c>
      <c r="AM113" s="189" t="s">
        <v>26</v>
      </c>
      <c r="AN113" s="273" t="s">
        <v>298</v>
      </c>
      <c r="AO113" s="285" t="s">
        <v>299</v>
      </c>
      <c r="AP113" s="273" t="s">
        <v>300</v>
      </c>
      <c r="AQ113" s="190" t="s">
        <v>301</v>
      </c>
    </row>
    <row r="114" spans="1:43" ht="41.25" customHeight="1" thickTop="1" x14ac:dyDescent="0.25">
      <c r="A114" s="449" t="s">
        <v>294</v>
      </c>
      <c r="B114" s="665"/>
      <c r="C114" s="392" t="s">
        <v>131</v>
      </c>
      <c r="D114" s="392" t="s">
        <v>132</v>
      </c>
      <c r="E114" s="392" t="s">
        <v>133</v>
      </c>
      <c r="F114" s="392" t="s">
        <v>134</v>
      </c>
      <c r="G114" s="392" t="s">
        <v>135</v>
      </c>
      <c r="H114" s="392" t="s">
        <v>136</v>
      </c>
      <c r="I114" s="393" t="s">
        <v>137</v>
      </c>
      <c r="J114" s="392" t="s">
        <v>138</v>
      </c>
      <c r="K114" s="393" t="s">
        <v>139</v>
      </c>
      <c r="L114" s="392">
        <v>100</v>
      </c>
      <c r="M114" s="392" t="s">
        <v>29</v>
      </c>
      <c r="N114" s="666" t="s">
        <v>140</v>
      </c>
      <c r="O114" s="665" t="s">
        <v>141</v>
      </c>
      <c r="P114" s="665" t="s">
        <v>142</v>
      </c>
      <c r="Q114" s="665" t="s">
        <v>143</v>
      </c>
      <c r="R114" s="667">
        <v>12</v>
      </c>
      <c r="S114" s="665" t="s">
        <v>25</v>
      </c>
      <c r="T114" s="766" t="s">
        <v>304</v>
      </c>
      <c r="U114" s="668" t="s">
        <v>27</v>
      </c>
      <c r="V114" s="669" t="s">
        <v>305</v>
      </c>
      <c r="W114" s="670">
        <v>0.02</v>
      </c>
      <c r="X114" s="667">
        <v>1</v>
      </c>
      <c r="Y114" s="665" t="s">
        <v>25</v>
      </c>
      <c r="Z114" s="671" t="s">
        <v>30</v>
      </c>
      <c r="AA114" s="672"/>
      <c r="AB114" s="673"/>
      <c r="AC114" s="674" t="s">
        <v>1459</v>
      </c>
      <c r="AD114" s="675" t="s">
        <v>296</v>
      </c>
      <c r="AE114" s="675" t="s">
        <v>297</v>
      </c>
      <c r="AF114" s="1596">
        <v>109</v>
      </c>
      <c r="AG114" s="676" t="s">
        <v>104</v>
      </c>
      <c r="AH114" s="23" t="s">
        <v>306</v>
      </c>
      <c r="AI114" s="203">
        <v>44576</v>
      </c>
      <c r="AJ114" s="203">
        <v>44925</v>
      </c>
      <c r="AK114" s="201">
        <f t="shared" si="4"/>
        <v>349</v>
      </c>
      <c r="AL114" s="202">
        <v>0.5</v>
      </c>
      <c r="AM114" s="265" t="s">
        <v>26</v>
      </c>
      <c r="AN114" s="220" t="s">
        <v>298</v>
      </c>
      <c r="AO114" s="218" t="s">
        <v>299</v>
      </c>
      <c r="AP114" s="677"/>
      <c r="AQ114" s="678"/>
    </row>
    <row r="115" spans="1:43" ht="42" customHeight="1" thickBot="1" x14ac:dyDescent="0.3">
      <c r="A115" s="361"/>
      <c r="B115" s="511"/>
      <c r="C115" s="346"/>
      <c r="D115" s="346"/>
      <c r="E115" s="346"/>
      <c r="F115" s="346"/>
      <c r="G115" s="346"/>
      <c r="H115" s="346"/>
      <c r="I115" s="352"/>
      <c r="J115" s="346"/>
      <c r="K115" s="352"/>
      <c r="L115" s="346"/>
      <c r="M115" s="346"/>
      <c r="N115" s="510"/>
      <c r="O115" s="511"/>
      <c r="P115" s="511"/>
      <c r="Q115" s="511"/>
      <c r="R115" s="513"/>
      <c r="S115" s="511"/>
      <c r="T115" s="529"/>
      <c r="U115" s="532"/>
      <c r="V115" s="535"/>
      <c r="W115" s="377"/>
      <c r="X115" s="513"/>
      <c r="Y115" s="511"/>
      <c r="Z115" s="508"/>
      <c r="AA115" s="365"/>
      <c r="AB115" s="664"/>
      <c r="AC115" s="526"/>
      <c r="AD115" s="522"/>
      <c r="AE115" s="522"/>
      <c r="AF115" s="1591">
        <v>110</v>
      </c>
      <c r="AG115" s="289" t="s">
        <v>104</v>
      </c>
      <c r="AH115" s="679" t="s">
        <v>307</v>
      </c>
      <c r="AI115" s="167">
        <v>44593</v>
      </c>
      <c r="AJ115" s="167">
        <v>44742</v>
      </c>
      <c r="AK115" s="166">
        <f t="shared" si="4"/>
        <v>149</v>
      </c>
      <c r="AL115" s="177">
        <v>0.5</v>
      </c>
      <c r="AM115" s="267" t="s">
        <v>26</v>
      </c>
      <c r="AN115" s="221" t="s">
        <v>298</v>
      </c>
      <c r="AO115" s="219" t="s">
        <v>299</v>
      </c>
      <c r="AP115" s="273"/>
      <c r="AQ115" s="680"/>
    </row>
    <row r="116" spans="1:43" ht="41.25" thickTop="1" x14ac:dyDescent="0.25">
      <c r="A116" s="681" t="s">
        <v>294</v>
      </c>
      <c r="B116" s="682"/>
      <c r="C116" s="383" t="s">
        <v>131</v>
      </c>
      <c r="D116" s="383" t="s">
        <v>132</v>
      </c>
      <c r="E116" s="383" t="s">
        <v>133</v>
      </c>
      <c r="F116" s="383" t="s">
        <v>134</v>
      </c>
      <c r="G116" s="383" t="s">
        <v>135</v>
      </c>
      <c r="H116" s="383" t="s">
        <v>136</v>
      </c>
      <c r="I116" s="683" t="s">
        <v>137</v>
      </c>
      <c r="J116" s="383" t="s">
        <v>138</v>
      </c>
      <c r="K116" s="683" t="s">
        <v>139</v>
      </c>
      <c r="L116" s="383">
        <v>100</v>
      </c>
      <c r="M116" s="383" t="s">
        <v>29</v>
      </c>
      <c r="N116" s="541" t="s">
        <v>140</v>
      </c>
      <c r="O116" s="682" t="s">
        <v>141</v>
      </c>
      <c r="P116" s="682" t="s">
        <v>142</v>
      </c>
      <c r="Q116" s="682" t="s">
        <v>143</v>
      </c>
      <c r="R116" s="684">
        <v>12</v>
      </c>
      <c r="S116" s="682" t="s">
        <v>25</v>
      </c>
      <c r="T116" s="767" t="s">
        <v>308</v>
      </c>
      <c r="U116" s="685" t="s">
        <v>27</v>
      </c>
      <c r="V116" s="686" t="s">
        <v>309</v>
      </c>
      <c r="W116" s="687">
        <v>0.03</v>
      </c>
      <c r="X116" s="688">
        <v>1</v>
      </c>
      <c r="Y116" s="689" t="s">
        <v>25</v>
      </c>
      <c r="Z116" s="690" t="s">
        <v>30</v>
      </c>
      <c r="AA116" s="691"/>
      <c r="AB116" s="692"/>
      <c r="AC116" s="415" t="s">
        <v>1459</v>
      </c>
      <c r="AD116" s="693" t="s">
        <v>296</v>
      </c>
      <c r="AE116" s="693" t="s">
        <v>297</v>
      </c>
      <c r="AF116" s="1589">
        <v>111</v>
      </c>
      <c r="AG116" s="288" t="s">
        <v>104</v>
      </c>
      <c r="AH116" s="23" t="s">
        <v>310</v>
      </c>
      <c r="AI116" s="203">
        <v>44576</v>
      </c>
      <c r="AJ116" s="203">
        <v>44591</v>
      </c>
      <c r="AK116" s="201">
        <f t="shared" si="4"/>
        <v>15</v>
      </c>
      <c r="AL116" s="202">
        <v>0.5</v>
      </c>
      <c r="AM116" s="265" t="s">
        <v>26</v>
      </c>
      <c r="AN116" s="220" t="s">
        <v>298</v>
      </c>
      <c r="AO116" s="218" t="s">
        <v>299</v>
      </c>
      <c r="AP116" s="271"/>
      <c r="AQ116" s="191"/>
    </row>
    <row r="117" spans="1:43" ht="41.25" thickBot="1" x14ac:dyDescent="0.3">
      <c r="A117" s="694"/>
      <c r="B117" s="695"/>
      <c r="C117" s="460"/>
      <c r="D117" s="460"/>
      <c r="E117" s="460"/>
      <c r="F117" s="460"/>
      <c r="G117" s="460"/>
      <c r="H117" s="460"/>
      <c r="I117" s="696"/>
      <c r="J117" s="460"/>
      <c r="K117" s="696"/>
      <c r="L117" s="460"/>
      <c r="M117" s="460"/>
      <c r="N117" s="542"/>
      <c r="O117" s="695"/>
      <c r="P117" s="695"/>
      <c r="Q117" s="695"/>
      <c r="R117" s="697"/>
      <c r="S117" s="695"/>
      <c r="T117" s="768"/>
      <c r="U117" s="698"/>
      <c r="V117" s="699"/>
      <c r="W117" s="700"/>
      <c r="X117" s="701"/>
      <c r="Y117" s="702"/>
      <c r="Z117" s="703"/>
      <c r="AA117" s="704"/>
      <c r="AB117" s="705"/>
      <c r="AC117" s="416"/>
      <c r="AD117" s="706"/>
      <c r="AE117" s="706"/>
      <c r="AF117" s="1595">
        <v>112</v>
      </c>
      <c r="AG117" s="654" t="s">
        <v>104</v>
      </c>
      <c r="AH117" s="679" t="s">
        <v>311</v>
      </c>
      <c r="AI117" s="167">
        <v>44593</v>
      </c>
      <c r="AJ117" s="167">
        <v>44742</v>
      </c>
      <c r="AK117" s="166">
        <f t="shared" si="4"/>
        <v>149</v>
      </c>
      <c r="AL117" s="177">
        <v>0.5</v>
      </c>
      <c r="AM117" s="267" t="s">
        <v>26</v>
      </c>
      <c r="AN117" s="221" t="s">
        <v>298</v>
      </c>
      <c r="AO117" s="219" t="s">
        <v>299</v>
      </c>
      <c r="AP117" s="300"/>
      <c r="AQ117" s="707"/>
    </row>
    <row r="118" spans="1:43" ht="41.25" thickTop="1" x14ac:dyDescent="0.25">
      <c r="A118" s="359" t="s">
        <v>294</v>
      </c>
      <c r="B118" s="515"/>
      <c r="C118" s="344" t="s">
        <v>131</v>
      </c>
      <c r="D118" s="344" t="s">
        <v>132</v>
      </c>
      <c r="E118" s="344" t="s">
        <v>133</v>
      </c>
      <c r="F118" s="344" t="s">
        <v>134</v>
      </c>
      <c r="G118" s="344" t="s">
        <v>135</v>
      </c>
      <c r="H118" s="344" t="s">
        <v>136</v>
      </c>
      <c r="I118" s="350" t="s">
        <v>137</v>
      </c>
      <c r="J118" s="344" t="s">
        <v>138</v>
      </c>
      <c r="K118" s="350" t="s">
        <v>139</v>
      </c>
      <c r="L118" s="344">
        <v>100</v>
      </c>
      <c r="M118" s="344" t="s">
        <v>29</v>
      </c>
      <c r="N118" s="506" t="s">
        <v>140</v>
      </c>
      <c r="O118" s="515" t="s">
        <v>141</v>
      </c>
      <c r="P118" s="515" t="s">
        <v>142</v>
      </c>
      <c r="Q118" s="515" t="s">
        <v>143</v>
      </c>
      <c r="R118" s="512">
        <v>12</v>
      </c>
      <c r="S118" s="515" t="s">
        <v>25</v>
      </c>
      <c r="T118" s="527" t="s">
        <v>312</v>
      </c>
      <c r="U118" s="530" t="s">
        <v>27</v>
      </c>
      <c r="V118" s="533" t="s">
        <v>313</v>
      </c>
      <c r="W118" s="375">
        <v>0.02</v>
      </c>
      <c r="X118" s="512">
        <v>4</v>
      </c>
      <c r="Y118" s="515" t="s">
        <v>25</v>
      </c>
      <c r="Z118" s="514" t="s">
        <v>30</v>
      </c>
      <c r="AA118" s="364"/>
      <c r="AB118" s="662"/>
      <c r="AC118" s="524" t="s">
        <v>1392</v>
      </c>
      <c r="AD118" s="520" t="s">
        <v>296</v>
      </c>
      <c r="AE118" s="520" t="s">
        <v>297</v>
      </c>
      <c r="AF118" s="1589">
        <v>113</v>
      </c>
      <c r="AG118" s="288" t="s">
        <v>104</v>
      </c>
      <c r="AH118" s="290" t="s">
        <v>1395</v>
      </c>
      <c r="AI118" s="552">
        <v>44564</v>
      </c>
      <c r="AJ118" s="552">
        <v>44592</v>
      </c>
      <c r="AK118" s="553">
        <f>AJ118-AI118</f>
        <v>28</v>
      </c>
      <c r="AL118" s="202">
        <v>0.2</v>
      </c>
      <c r="AM118" s="185" t="s">
        <v>26</v>
      </c>
      <c r="AN118" s="271" t="s">
        <v>298</v>
      </c>
      <c r="AO118" s="284" t="s">
        <v>299</v>
      </c>
      <c r="AP118" s="271" t="s">
        <v>300</v>
      </c>
      <c r="AQ118" s="186" t="s">
        <v>301</v>
      </c>
    </row>
    <row r="119" spans="1:43" ht="27" x14ac:dyDescent="0.25">
      <c r="A119" s="360"/>
      <c r="B119" s="523"/>
      <c r="C119" s="345"/>
      <c r="D119" s="345"/>
      <c r="E119" s="345"/>
      <c r="F119" s="345"/>
      <c r="G119" s="345"/>
      <c r="H119" s="345"/>
      <c r="I119" s="351"/>
      <c r="J119" s="345"/>
      <c r="K119" s="351"/>
      <c r="L119" s="345"/>
      <c r="M119" s="345"/>
      <c r="N119" s="509"/>
      <c r="O119" s="523"/>
      <c r="P119" s="523"/>
      <c r="Q119" s="523"/>
      <c r="R119" s="539"/>
      <c r="S119" s="523"/>
      <c r="T119" s="528"/>
      <c r="U119" s="531"/>
      <c r="V119" s="534"/>
      <c r="W119" s="376"/>
      <c r="X119" s="539"/>
      <c r="Y119" s="523"/>
      <c r="Z119" s="507"/>
      <c r="AA119" s="396"/>
      <c r="AB119" s="709"/>
      <c r="AC119" s="525"/>
      <c r="AD119" s="521"/>
      <c r="AE119" s="521"/>
      <c r="AF119" s="1590">
        <v>114</v>
      </c>
      <c r="AG119" s="296" t="s">
        <v>104</v>
      </c>
      <c r="AH119" s="297" t="s">
        <v>1396</v>
      </c>
      <c r="AI119" s="579">
        <v>44564</v>
      </c>
      <c r="AJ119" s="579">
        <v>44592</v>
      </c>
      <c r="AK119" s="580">
        <f t="shared" ref="AK119:AK138" si="5">AJ119-AI119</f>
        <v>28</v>
      </c>
      <c r="AL119" s="8">
        <v>0.2</v>
      </c>
      <c r="AM119" s="194" t="s">
        <v>26</v>
      </c>
      <c r="AN119" s="272" t="s">
        <v>298</v>
      </c>
      <c r="AO119" s="294" t="s">
        <v>299</v>
      </c>
      <c r="AP119" s="272" t="s">
        <v>300</v>
      </c>
      <c r="AQ119" s="195" t="s">
        <v>301</v>
      </c>
    </row>
    <row r="120" spans="1:43" ht="40.5" x14ac:dyDescent="0.25">
      <c r="A120" s="360"/>
      <c r="B120" s="523"/>
      <c r="C120" s="345"/>
      <c r="D120" s="345"/>
      <c r="E120" s="345"/>
      <c r="F120" s="345"/>
      <c r="G120" s="345"/>
      <c r="H120" s="345"/>
      <c r="I120" s="351"/>
      <c r="J120" s="345"/>
      <c r="K120" s="351"/>
      <c r="L120" s="345"/>
      <c r="M120" s="345"/>
      <c r="N120" s="509"/>
      <c r="O120" s="523"/>
      <c r="P120" s="523"/>
      <c r="Q120" s="523"/>
      <c r="R120" s="539"/>
      <c r="S120" s="523"/>
      <c r="T120" s="528"/>
      <c r="U120" s="531"/>
      <c r="V120" s="534"/>
      <c r="W120" s="376"/>
      <c r="X120" s="539"/>
      <c r="Y120" s="523"/>
      <c r="Z120" s="507"/>
      <c r="AA120" s="396"/>
      <c r="AB120" s="709"/>
      <c r="AC120" s="525"/>
      <c r="AD120" s="521"/>
      <c r="AE120" s="521"/>
      <c r="AF120" s="1590">
        <v>115</v>
      </c>
      <c r="AG120" s="296" t="s">
        <v>104</v>
      </c>
      <c r="AH120" s="297" t="s">
        <v>1397</v>
      </c>
      <c r="AI120" s="579">
        <v>44564</v>
      </c>
      <c r="AJ120" s="579">
        <v>44592</v>
      </c>
      <c r="AK120" s="580">
        <f t="shared" si="5"/>
        <v>28</v>
      </c>
      <c r="AL120" s="8">
        <v>0.1</v>
      </c>
      <c r="AM120" s="194" t="s">
        <v>26</v>
      </c>
      <c r="AN120" s="272" t="s">
        <v>298</v>
      </c>
      <c r="AO120" s="294" t="s">
        <v>299</v>
      </c>
      <c r="AP120" s="272" t="s">
        <v>300</v>
      </c>
      <c r="AQ120" s="195" t="s">
        <v>301</v>
      </c>
    </row>
    <row r="121" spans="1:43" ht="27" x14ac:dyDescent="0.25">
      <c r="A121" s="360"/>
      <c r="B121" s="523"/>
      <c r="C121" s="345"/>
      <c r="D121" s="345"/>
      <c r="E121" s="345"/>
      <c r="F121" s="345"/>
      <c r="G121" s="345"/>
      <c r="H121" s="345"/>
      <c r="I121" s="351"/>
      <c r="J121" s="345"/>
      <c r="K121" s="351"/>
      <c r="L121" s="345"/>
      <c r="M121" s="345"/>
      <c r="N121" s="509"/>
      <c r="O121" s="523"/>
      <c r="P121" s="523"/>
      <c r="Q121" s="523"/>
      <c r="R121" s="539"/>
      <c r="S121" s="523"/>
      <c r="T121" s="528"/>
      <c r="U121" s="531"/>
      <c r="V121" s="534"/>
      <c r="W121" s="376"/>
      <c r="X121" s="539"/>
      <c r="Y121" s="523"/>
      <c r="Z121" s="507"/>
      <c r="AA121" s="396"/>
      <c r="AB121" s="709"/>
      <c r="AC121" s="525"/>
      <c r="AD121" s="521"/>
      <c r="AE121" s="521"/>
      <c r="AF121" s="1590">
        <v>116</v>
      </c>
      <c r="AG121" s="296" t="s">
        <v>104</v>
      </c>
      <c r="AH121" s="297" t="s">
        <v>1398</v>
      </c>
      <c r="AI121" s="579">
        <v>44564</v>
      </c>
      <c r="AJ121" s="579">
        <v>44592</v>
      </c>
      <c r="AK121" s="580">
        <f t="shared" si="5"/>
        <v>28</v>
      </c>
      <c r="AL121" s="8">
        <v>0.1</v>
      </c>
      <c r="AM121" s="194" t="s">
        <v>26</v>
      </c>
      <c r="AN121" s="272" t="s">
        <v>298</v>
      </c>
      <c r="AO121" s="294" t="s">
        <v>299</v>
      </c>
      <c r="AP121" s="272" t="s">
        <v>300</v>
      </c>
      <c r="AQ121" s="195" t="s">
        <v>301</v>
      </c>
    </row>
    <row r="122" spans="1:43" ht="27" x14ac:dyDescent="0.25">
      <c r="A122" s="360"/>
      <c r="B122" s="523"/>
      <c r="C122" s="345"/>
      <c r="D122" s="345"/>
      <c r="E122" s="345"/>
      <c r="F122" s="345"/>
      <c r="G122" s="345"/>
      <c r="H122" s="345"/>
      <c r="I122" s="351"/>
      <c r="J122" s="345"/>
      <c r="K122" s="351"/>
      <c r="L122" s="345"/>
      <c r="M122" s="345"/>
      <c r="N122" s="509"/>
      <c r="O122" s="523"/>
      <c r="P122" s="523"/>
      <c r="Q122" s="523"/>
      <c r="R122" s="539"/>
      <c r="S122" s="523"/>
      <c r="T122" s="528"/>
      <c r="U122" s="531"/>
      <c r="V122" s="534"/>
      <c r="W122" s="376"/>
      <c r="X122" s="539"/>
      <c r="Y122" s="523"/>
      <c r="Z122" s="507"/>
      <c r="AA122" s="396"/>
      <c r="AB122" s="709"/>
      <c r="AC122" s="525"/>
      <c r="AD122" s="521"/>
      <c r="AE122" s="521"/>
      <c r="AF122" s="1590">
        <v>117</v>
      </c>
      <c r="AG122" s="296" t="s">
        <v>104</v>
      </c>
      <c r="AH122" s="297" t="s">
        <v>1399</v>
      </c>
      <c r="AI122" s="579">
        <v>44564</v>
      </c>
      <c r="AJ122" s="579">
        <v>44592</v>
      </c>
      <c r="AK122" s="580">
        <f t="shared" si="5"/>
        <v>28</v>
      </c>
      <c r="AL122" s="8">
        <v>0.1</v>
      </c>
      <c r="AM122" s="194" t="s">
        <v>26</v>
      </c>
      <c r="AN122" s="272" t="s">
        <v>298</v>
      </c>
      <c r="AO122" s="294" t="s">
        <v>299</v>
      </c>
      <c r="AP122" s="272" t="s">
        <v>300</v>
      </c>
      <c r="AQ122" s="195" t="s">
        <v>301</v>
      </c>
    </row>
    <row r="123" spans="1:43" ht="27" x14ac:dyDescent="0.25">
      <c r="A123" s="360"/>
      <c r="B123" s="523"/>
      <c r="C123" s="345"/>
      <c r="D123" s="345"/>
      <c r="E123" s="345"/>
      <c r="F123" s="345"/>
      <c r="G123" s="345"/>
      <c r="H123" s="345"/>
      <c r="I123" s="351"/>
      <c r="J123" s="345"/>
      <c r="K123" s="351"/>
      <c r="L123" s="345"/>
      <c r="M123" s="345"/>
      <c r="N123" s="509"/>
      <c r="O123" s="523"/>
      <c r="P123" s="523"/>
      <c r="Q123" s="523"/>
      <c r="R123" s="539"/>
      <c r="S123" s="523"/>
      <c r="T123" s="528"/>
      <c r="U123" s="531"/>
      <c r="V123" s="534"/>
      <c r="W123" s="376"/>
      <c r="X123" s="539"/>
      <c r="Y123" s="523"/>
      <c r="Z123" s="507"/>
      <c r="AA123" s="396"/>
      <c r="AB123" s="709"/>
      <c r="AC123" s="525"/>
      <c r="AD123" s="521"/>
      <c r="AE123" s="521"/>
      <c r="AF123" s="1590">
        <v>118</v>
      </c>
      <c r="AG123" s="296" t="s">
        <v>104</v>
      </c>
      <c r="AH123" s="297" t="s">
        <v>1400</v>
      </c>
      <c r="AI123" s="579">
        <v>44564</v>
      </c>
      <c r="AJ123" s="579">
        <v>44592</v>
      </c>
      <c r="AK123" s="580">
        <f t="shared" si="5"/>
        <v>28</v>
      </c>
      <c r="AL123" s="8">
        <v>0.1</v>
      </c>
      <c r="AM123" s="194" t="s">
        <v>26</v>
      </c>
      <c r="AN123" s="272" t="s">
        <v>298</v>
      </c>
      <c r="AO123" s="294" t="s">
        <v>299</v>
      </c>
      <c r="AP123" s="272" t="s">
        <v>300</v>
      </c>
      <c r="AQ123" s="195" t="s">
        <v>301</v>
      </c>
    </row>
    <row r="124" spans="1:43" ht="27" x14ac:dyDescent="0.25">
      <c r="A124" s="360"/>
      <c r="B124" s="523"/>
      <c r="C124" s="345"/>
      <c r="D124" s="345"/>
      <c r="E124" s="345"/>
      <c r="F124" s="345"/>
      <c r="G124" s="345"/>
      <c r="H124" s="345"/>
      <c r="I124" s="351"/>
      <c r="J124" s="345"/>
      <c r="K124" s="351"/>
      <c r="L124" s="345"/>
      <c r="M124" s="345"/>
      <c r="N124" s="509"/>
      <c r="O124" s="523"/>
      <c r="P124" s="523"/>
      <c r="Q124" s="523"/>
      <c r="R124" s="539"/>
      <c r="S124" s="523"/>
      <c r="T124" s="528"/>
      <c r="U124" s="531"/>
      <c r="V124" s="534"/>
      <c r="W124" s="376"/>
      <c r="X124" s="539"/>
      <c r="Y124" s="523"/>
      <c r="Z124" s="507"/>
      <c r="AA124" s="396"/>
      <c r="AB124" s="709"/>
      <c r="AC124" s="525"/>
      <c r="AD124" s="521"/>
      <c r="AE124" s="521"/>
      <c r="AF124" s="1590">
        <v>119</v>
      </c>
      <c r="AG124" s="296" t="s">
        <v>104</v>
      </c>
      <c r="AH124" s="297" t="s">
        <v>314</v>
      </c>
      <c r="AI124" s="579">
        <v>44564</v>
      </c>
      <c r="AJ124" s="579">
        <v>44651</v>
      </c>
      <c r="AK124" s="580">
        <f t="shared" si="5"/>
        <v>87</v>
      </c>
      <c r="AL124" s="8">
        <v>0.1</v>
      </c>
      <c r="AM124" s="194" t="s">
        <v>26</v>
      </c>
      <c r="AN124" s="272" t="s">
        <v>298</v>
      </c>
      <c r="AO124" s="294" t="s">
        <v>299</v>
      </c>
      <c r="AP124" s="272" t="s">
        <v>300</v>
      </c>
      <c r="AQ124" s="195" t="s">
        <v>301</v>
      </c>
    </row>
    <row r="125" spans="1:43" ht="27.75" thickBot="1" x14ac:dyDescent="0.3">
      <c r="A125" s="361"/>
      <c r="B125" s="511"/>
      <c r="C125" s="346"/>
      <c r="D125" s="346"/>
      <c r="E125" s="346"/>
      <c r="F125" s="346"/>
      <c r="G125" s="346"/>
      <c r="H125" s="346"/>
      <c r="I125" s="352"/>
      <c r="J125" s="346"/>
      <c r="K125" s="352"/>
      <c r="L125" s="346"/>
      <c r="M125" s="346"/>
      <c r="N125" s="510"/>
      <c r="O125" s="511"/>
      <c r="P125" s="511"/>
      <c r="Q125" s="511"/>
      <c r="R125" s="513"/>
      <c r="S125" s="511"/>
      <c r="T125" s="529"/>
      <c r="U125" s="532"/>
      <c r="V125" s="535"/>
      <c r="W125" s="377"/>
      <c r="X125" s="513"/>
      <c r="Y125" s="511"/>
      <c r="Z125" s="508"/>
      <c r="AA125" s="365"/>
      <c r="AB125" s="664"/>
      <c r="AC125" s="526"/>
      <c r="AD125" s="522"/>
      <c r="AE125" s="522"/>
      <c r="AF125" s="1591">
        <v>120</v>
      </c>
      <c r="AG125" s="289" t="s">
        <v>104</v>
      </c>
      <c r="AH125" s="291" t="s">
        <v>1401</v>
      </c>
      <c r="AI125" s="566">
        <v>44683</v>
      </c>
      <c r="AJ125" s="566">
        <v>44925</v>
      </c>
      <c r="AK125" s="567">
        <f t="shared" si="5"/>
        <v>242</v>
      </c>
      <c r="AL125" s="177">
        <v>0.1</v>
      </c>
      <c r="AM125" s="189" t="s">
        <v>26</v>
      </c>
      <c r="AN125" s="273" t="s">
        <v>298</v>
      </c>
      <c r="AO125" s="285" t="s">
        <v>299</v>
      </c>
      <c r="AP125" s="273" t="s">
        <v>300</v>
      </c>
      <c r="AQ125" s="190" t="s">
        <v>301</v>
      </c>
    </row>
    <row r="126" spans="1:43" ht="90.75" customHeight="1" thickTop="1" thickBot="1" x14ac:dyDescent="0.3">
      <c r="A126" s="99" t="s">
        <v>294</v>
      </c>
      <c r="B126" s="710"/>
      <c r="C126" s="245" t="s">
        <v>131</v>
      </c>
      <c r="D126" s="245" t="s">
        <v>132</v>
      </c>
      <c r="E126" s="100" t="s">
        <v>133</v>
      </c>
      <c r="F126" s="245" t="s">
        <v>134</v>
      </c>
      <c r="G126" s="245" t="s">
        <v>135</v>
      </c>
      <c r="H126" s="245" t="s">
        <v>136</v>
      </c>
      <c r="I126" s="100" t="s">
        <v>137</v>
      </c>
      <c r="J126" s="245" t="s">
        <v>138</v>
      </c>
      <c r="K126" s="100" t="s">
        <v>139</v>
      </c>
      <c r="L126" s="245">
        <v>100</v>
      </c>
      <c r="M126" s="100" t="s">
        <v>29</v>
      </c>
      <c r="N126" s="302" t="s">
        <v>140</v>
      </c>
      <c r="O126" s="710" t="s">
        <v>141</v>
      </c>
      <c r="P126" s="710" t="s">
        <v>142</v>
      </c>
      <c r="Q126" s="711" t="s">
        <v>143</v>
      </c>
      <c r="R126" s="712">
        <v>12</v>
      </c>
      <c r="S126" s="713" t="s">
        <v>25</v>
      </c>
      <c r="T126" s="769" t="s">
        <v>315</v>
      </c>
      <c r="U126" s="714" t="s">
        <v>27</v>
      </c>
      <c r="V126" s="715" t="s">
        <v>316</v>
      </c>
      <c r="W126" s="716">
        <v>0.03</v>
      </c>
      <c r="X126" s="717">
        <v>60</v>
      </c>
      <c r="Y126" s="718" t="s">
        <v>25</v>
      </c>
      <c r="Z126" s="719" t="s">
        <v>30</v>
      </c>
      <c r="AA126" s="720"/>
      <c r="AB126" s="721"/>
      <c r="AC126" s="263" t="s">
        <v>1459</v>
      </c>
      <c r="AD126" s="722" t="s">
        <v>296</v>
      </c>
      <c r="AE126" s="722" t="s">
        <v>297</v>
      </c>
      <c r="AF126" s="1597">
        <v>121</v>
      </c>
      <c r="AG126" s="724" t="s">
        <v>104</v>
      </c>
      <c r="AH126" s="17" t="s">
        <v>317</v>
      </c>
      <c r="AI126" s="24">
        <v>44576</v>
      </c>
      <c r="AJ126" s="24">
        <v>44591</v>
      </c>
      <c r="AK126" s="19">
        <f t="shared" si="5"/>
        <v>15</v>
      </c>
      <c r="AL126" s="20">
        <v>1</v>
      </c>
      <c r="AM126" s="21" t="s">
        <v>26</v>
      </c>
      <c r="AN126" s="11" t="s">
        <v>298</v>
      </c>
      <c r="AO126" s="17" t="s">
        <v>299</v>
      </c>
      <c r="AP126" s="302"/>
      <c r="AQ126" s="725"/>
    </row>
    <row r="127" spans="1:43" ht="39.75" customHeight="1" thickTop="1" x14ac:dyDescent="0.25">
      <c r="A127" s="359" t="s">
        <v>294</v>
      </c>
      <c r="B127" s="515"/>
      <c r="C127" s="344" t="s">
        <v>1465</v>
      </c>
      <c r="D127" s="344" t="s">
        <v>132</v>
      </c>
      <c r="E127" s="344" t="s">
        <v>133</v>
      </c>
      <c r="F127" s="344" t="s">
        <v>134</v>
      </c>
      <c r="G127" s="344" t="s">
        <v>135</v>
      </c>
      <c r="H127" s="344" t="s">
        <v>136</v>
      </c>
      <c r="I127" s="350" t="s">
        <v>137</v>
      </c>
      <c r="J127" s="344" t="s">
        <v>138</v>
      </c>
      <c r="K127" s="350" t="s">
        <v>139</v>
      </c>
      <c r="L127" s="344">
        <v>100</v>
      </c>
      <c r="M127" s="344" t="s">
        <v>29</v>
      </c>
      <c r="N127" s="506" t="s">
        <v>140</v>
      </c>
      <c r="O127" s="515" t="s">
        <v>141</v>
      </c>
      <c r="P127" s="515" t="s">
        <v>142</v>
      </c>
      <c r="Q127" s="515" t="s">
        <v>143</v>
      </c>
      <c r="R127" s="512">
        <v>12</v>
      </c>
      <c r="S127" s="515" t="s">
        <v>25</v>
      </c>
      <c r="T127" s="527" t="s">
        <v>318</v>
      </c>
      <c r="U127" s="530" t="s">
        <v>27</v>
      </c>
      <c r="V127" s="533" t="s">
        <v>319</v>
      </c>
      <c r="W127" s="375">
        <v>0.02</v>
      </c>
      <c r="X127" s="512">
        <v>4</v>
      </c>
      <c r="Y127" s="515" t="s">
        <v>25</v>
      </c>
      <c r="Z127" s="514" t="s">
        <v>30</v>
      </c>
      <c r="AA127" s="364"/>
      <c r="AB127" s="662"/>
      <c r="AC127" s="524" t="s">
        <v>1459</v>
      </c>
      <c r="AD127" s="520" t="s">
        <v>296</v>
      </c>
      <c r="AE127" s="520" t="s">
        <v>297</v>
      </c>
      <c r="AF127" s="1589">
        <v>122</v>
      </c>
      <c r="AG127" s="288" t="s">
        <v>104</v>
      </c>
      <c r="AH127" s="218" t="s">
        <v>1402</v>
      </c>
      <c r="AI127" s="203">
        <v>44593</v>
      </c>
      <c r="AJ127" s="203">
        <v>44620</v>
      </c>
      <c r="AK127" s="201">
        <f t="shared" si="5"/>
        <v>27</v>
      </c>
      <c r="AL127" s="202">
        <v>0.5</v>
      </c>
      <c r="AM127" s="265" t="s">
        <v>26</v>
      </c>
      <c r="AN127" s="220" t="s">
        <v>298</v>
      </c>
      <c r="AO127" s="218" t="s">
        <v>299</v>
      </c>
      <c r="AP127" s="271"/>
      <c r="AQ127" s="191"/>
    </row>
    <row r="128" spans="1:43" ht="44.25" customHeight="1" thickBot="1" x14ac:dyDescent="0.3">
      <c r="A128" s="361"/>
      <c r="B128" s="511"/>
      <c r="C128" s="346"/>
      <c r="D128" s="346"/>
      <c r="E128" s="346"/>
      <c r="F128" s="346"/>
      <c r="G128" s="346"/>
      <c r="H128" s="346"/>
      <c r="I128" s="352"/>
      <c r="J128" s="346"/>
      <c r="K128" s="352"/>
      <c r="L128" s="346"/>
      <c r="M128" s="346"/>
      <c r="N128" s="510"/>
      <c r="O128" s="511"/>
      <c r="P128" s="511"/>
      <c r="Q128" s="511"/>
      <c r="R128" s="513"/>
      <c r="S128" s="511"/>
      <c r="T128" s="529"/>
      <c r="U128" s="532"/>
      <c r="V128" s="535"/>
      <c r="W128" s="377"/>
      <c r="X128" s="513"/>
      <c r="Y128" s="511"/>
      <c r="Z128" s="508"/>
      <c r="AA128" s="365"/>
      <c r="AB128" s="664"/>
      <c r="AC128" s="526"/>
      <c r="AD128" s="522"/>
      <c r="AE128" s="522"/>
      <c r="AF128" s="1591">
        <v>123</v>
      </c>
      <c r="AG128" s="289" t="s">
        <v>104</v>
      </c>
      <c r="AH128" s="219" t="s">
        <v>320</v>
      </c>
      <c r="AI128" s="167">
        <v>44593</v>
      </c>
      <c r="AJ128" s="167">
        <v>44620</v>
      </c>
      <c r="AK128" s="166">
        <f t="shared" si="5"/>
        <v>27</v>
      </c>
      <c r="AL128" s="177">
        <v>0.5</v>
      </c>
      <c r="AM128" s="267" t="s">
        <v>26</v>
      </c>
      <c r="AN128" s="221" t="s">
        <v>298</v>
      </c>
      <c r="AO128" s="219" t="s">
        <v>299</v>
      </c>
      <c r="AP128" s="273"/>
      <c r="AQ128" s="680"/>
    </row>
    <row r="129" spans="1:43" ht="42" customHeight="1" thickTop="1" x14ac:dyDescent="0.25">
      <c r="A129" s="359" t="s">
        <v>294</v>
      </c>
      <c r="B129" s="515"/>
      <c r="C129" s="344" t="s">
        <v>131</v>
      </c>
      <c r="D129" s="344" t="s">
        <v>132</v>
      </c>
      <c r="E129" s="344" t="s">
        <v>133</v>
      </c>
      <c r="F129" s="344" t="s">
        <v>134</v>
      </c>
      <c r="G129" s="344" t="s">
        <v>135</v>
      </c>
      <c r="H129" s="344" t="s">
        <v>136</v>
      </c>
      <c r="I129" s="350" t="s">
        <v>137</v>
      </c>
      <c r="J129" s="344" t="s">
        <v>138</v>
      </c>
      <c r="K129" s="350" t="s">
        <v>139</v>
      </c>
      <c r="L129" s="344">
        <v>100</v>
      </c>
      <c r="M129" s="344" t="s">
        <v>29</v>
      </c>
      <c r="N129" s="506" t="s">
        <v>140</v>
      </c>
      <c r="O129" s="515" t="s">
        <v>141</v>
      </c>
      <c r="P129" s="515" t="s">
        <v>142</v>
      </c>
      <c r="Q129" s="515" t="s">
        <v>143</v>
      </c>
      <c r="R129" s="512">
        <v>12</v>
      </c>
      <c r="S129" s="515" t="s">
        <v>25</v>
      </c>
      <c r="T129" s="527" t="s">
        <v>321</v>
      </c>
      <c r="U129" s="530" t="s">
        <v>27</v>
      </c>
      <c r="V129" s="533" t="s">
        <v>322</v>
      </c>
      <c r="W129" s="375">
        <v>0.02</v>
      </c>
      <c r="X129" s="512">
        <v>100</v>
      </c>
      <c r="Y129" s="515" t="s">
        <v>29</v>
      </c>
      <c r="Z129" s="514" t="s">
        <v>30</v>
      </c>
      <c r="AA129" s="364"/>
      <c r="AB129" s="662"/>
      <c r="AC129" s="524" t="s">
        <v>1459</v>
      </c>
      <c r="AD129" s="520" t="s">
        <v>296</v>
      </c>
      <c r="AE129" s="520" t="s">
        <v>297</v>
      </c>
      <c r="AF129" s="1589">
        <v>124</v>
      </c>
      <c r="AG129" s="288" t="s">
        <v>104</v>
      </c>
      <c r="AH129" s="218" t="s">
        <v>323</v>
      </c>
      <c r="AI129" s="203">
        <v>44593</v>
      </c>
      <c r="AJ129" s="203">
        <v>44925</v>
      </c>
      <c r="AK129" s="201">
        <f t="shared" si="5"/>
        <v>332</v>
      </c>
      <c r="AL129" s="202">
        <v>0.5</v>
      </c>
      <c r="AM129" s="265" t="s">
        <v>26</v>
      </c>
      <c r="AN129" s="220" t="s">
        <v>298</v>
      </c>
      <c r="AO129" s="218" t="s">
        <v>299</v>
      </c>
      <c r="AP129" s="271"/>
      <c r="AQ129" s="191"/>
    </row>
    <row r="130" spans="1:43" ht="42.75" customHeight="1" thickBot="1" x14ac:dyDescent="0.3">
      <c r="A130" s="361"/>
      <c r="B130" s="511"/>
      <c r="C130" s="346"/>
      <c r="D130" s="346"/>
      <c r="E130" s="346"/>
      <c r="F130" s="346"/>
      <c r="G130" s="346"/>
      <c r="H130" s="346"/>
      <c r="I130" s="352"/>
      <c r="J130" s="346"/>
      <c r="K130" s="352"/>
      <c r="L130" s="346"/>
      <c r="M130" s="346"/>
      <c r="N130" s="510"/>
      <c r="O130" s="511"/>
      <c r="P130" s="511"/>
      <c r="Q130" s="511"/>
      <c r="R130" s="513"/>
      <c r="S130" s="511"/>
      <c r="T130" s="529"/>
      <c r="U130" s="532"/>
      <c r="V130" s="535"/>
      <c r="W130" s="377"/>
      <c r="X130" s="513"/>
      <c r="Y130" s="511"/>
      <c r="Z130" s="508"/>
      <c r="AA130" s="365"/>
      <c r="AB130" s="664"/>
      <c r="AC130" s="526"/>
      <c r="AD130" s="522"/>
      <c r="AE130" s="522"/>
      <c r="AF130" s="1591">
        <v>125</v>
      </c>
      <c r="AG130" s="289" t="s">
        <v>104</v>
      </c>
      <c r="AH130" s="219" t="s">
        <v>324</v>
      </c>
      <c r="AI130" s="167">
        <v>44593</v>
      </c>
      <c r="AJ130" s="167">
        <v>44925</v>
      </c>
      <c r="AK130" s="166">
        <f t="shared" si="5"/>
        <v>332</v>
      </c>
      <c r="AL130" s="177">
        <v>0.5</v>
      </c>
      <c r="AM130" s="267" t="s">
        <v>26</v>
      </c>
      <c r="AN130" s="221" t="s">
        <v>298</v>
      </c>
      <c r="AO130" s="219" t="s">
        <v>299</v>
      </c>
      <c r="AP130" s="273"/>
      <c r="AQ130" s="680"/>
    </row>
    <row r="131" spans="1:43" ht="27.75" thickTop="1" x14ac:dyDescent="0.25">
      <c r="A131" s="359" t="s">
        <v>294</v>
      </c>
      <c r="B131" s="515"/>
      <c r="C131" s="344" t="s">
        <v>131</v>
      </c>
      <c r="D131" s="344" t="s">
        <v>132</v>
      </c>
      <c r="E131" s="344" t="s">
        <v>133</v>
      </c>
      <c r="F131" s="344" t="s">
        <v>134</v>
      </c>
      <c r="G131" s="344" t="s">
        <v>135</v>
      </c>
      <c r="H131" s="344" t="s">
        <v>136</v>
      </c>
      <c r="I131" s="350" t="s">
        <v>137</v>
      </c>
      <c r="J131" s="344" t="s">
        <v>138</v>
      </c>
      <c r="K131" s="350" t="s">
        <v>139</v>
      </c>
      <c r="L131" s="344">
        <v>100</v>
      </c>
      <c r="M131" s="344" t="s">
        <v>29</v>
      </c>
      <c r="N131" s="506" t="s">
        <v>140</v>
      </c>
      <c r="O131" s="515" t="s">
        <v>141</v>
      </c>
      <c r="P131" s="515" t="s">
        <v>142</v>
      </c>
      <c r="Q131" s="515" t="s">
        <v>143</v>
      </c>
      <c r="R131" s="512">
        <v>12</v>
      </c>
      <c r="S131" s="515" t="s">
        <v>25</v>
      </c>
      <c r="T131" s="527" t="s">
        <v>325</v>
      </c>
      <c r="U131" s="530" t="s">
        <v>27</v>
      </c>
      <c r="V131" s="533" t="s">
        <v>326</v>
      </c>
      <c r="W131" s="375">
        <v>0.03</v>
      </c>
      <c r="X131" s="512">
        <v>100</v>
      </c>
      <c r="Y131" s="515" t="s">
        <v>29</v>
      </c>
      <c r="Z131" s="514" t="s">
        <v>30</v>
      </c>
      <c r="AA131" s="364"/>
      <c r="AB131" s="662"/>
      <c r="AC131" s="524" t="s">
        <v>1459</v>
      </c>
      <c r="AD131" s="520" t="s">
        <v>296</v>
      </c>
      <c r="AE131" s="520" t="s">
        <v>297</v>
      </c>
      <c r="AF131" s="1589">
        <v>126</v>
      </c>
      <c r="AG131" s="288" t="s">
        <v>104</v>
      </c>
      <c r="AH131" s="218" t="s">
        <v>327</v>
      </c>
      <c r="AI131" s="203">
        <v>44593</v>
      </c>
      <c r="AJ131" s="203">
        <v>44742</v>
      </c>
      <c r="AK131" s="201">
        <f t="shared" si="5"/>
        <v>149</v>
      </c>
      <c r="AL131" s="202">
        <v>0.33</v>
      </c>
      <c r="AM131" s="265" t="s">
        <v>26</v>
      </c>
      <c r="AN131" s="220" t="s">
        <v>298</v>
      </c>
      <c r="AO131" s="218" t="s">
        <v>299</v>
      </c>
      <c r="AP131" s="271"/>
      <c r="AQ131" s="191"/>
    </row>
    <row r="132" spans="1:43" ht="27" x14ac:dyDescent="0.25">
      <c r="A132" s="360"/>
      <c r="B132" s="523"/>
      <c r="C132" s="345"/>
      <c r="D132" s="345"/>
      <c r="E132" s="345"/>
      <c r="F132" s="345"/>
      <c r="G132" s="345"/>
      <c r="H132" s="345"/>
      <c r="I132" s="351"/>
      <c r="J132" s="345"/>
      <c r="K132" s="351"/>
      <c r="L132" s="345"/>
      <c r="M132" s="345"/>
      <c r="N132" s="509"/>
      <c r="O132" s="523"/>
      <c r="P132" s="523"/>
      <c r="Q132" s="523"/>
      <c r="R132" s="539"/>
      <c r="S132" s="523"/>
      <c r="T132" s="528"/>
      <c r="U132" s="531"/>
      <c r="V132" s="534"/>
      <c r="W132" s="376"/>
      <c r="X132" s="539"/>
      <c r="Y132" s="523"/>
      <c r="Z132" s="507"/>
      <c r="AA132" s="396"/>
      <c r="AB132" s="709"/>
      <c r="AC132" s="525"/>
      <c r="AD132" s="521"/>
      <c r="AE132" s="521"/>
      <c r="AF132" s="1590">
        <v>127</v>
      </c>
      <c r="AG132" s="296" t="s">
        <v>104</v>
      </c>
      <c r="AH132" s="223" t="s">
        <v>328</v>
      </c>
      <c r="AI132" s="6">
        <v>44593</v>
      </c>
      <c r="AJ132" s="6">
        <v>44620</v>
      </c>
      <c r="AK132" s="7">
        <f t="shared" si="5"/>
        <v>27</v>
      </c>
      <c r="AL132" s="8">
        <v>0.33</v>
      </c>
      <c r="AM132" s="266" t="s">
        <v>26</v>
      </c>
      <c r="AN132" s="222" t="s">
        <v>298</v>
      </c>
      <c r="AO132" s="223" t="s">
        <v>299</v>
      </c>
      <c r="AP132" s="272"/>
      <c r="AQ132" s="726"/>
    </row>
    <row r="133" spans="1:43" ht="27.75" thickBot="1" x14ac:dyDescent="0.3">
      <c r="A133" s="361"/>
      <c r="B133" s="511"/>
      <c r="C133" s="346"/>
      <c r="D133" s="346"/>
      <c r="E133" s="346"/>
      <c r="F133" s="346"/>
      <c r="G133" s="346"/>
      <c r="H133" s="346"/>
      <c r="I133" s="352"/>
      <c r="J133" s="346"/>
      <c r="K133" s="352"/>
      <c r="L133" s="346"/>
      <c r="M133" s="346"/>
      <c r="N133" s="510"/>
      <c r="O133" s="511"/>
      <c r="P133" s="511"/>
      <c r="Q133" s="511"/>
      <c r="R133" s="513"/>
      <c r="S133" s="511"/>
      <c r="T133" s="529"/>
      <c r="U133" s="532"/>
      <c r="V133" s="535"/>
      <c r="W133" s="377"/>
      <c r="X133" s="513"/>
      <c r="Y133" s="511"/>
      <c r="Z133" s="508"/>
      <c r="AA133" s="365"/>
      <c r="AB133" s="664"/>
      <c r="AC133" s="526"/>
      <c r="AD133" s="522"/>
      <c r="AE133" s="522"/>
      <c r="AF133" s="1591">
        <v>128</v>
      </c>
      <c r="AG133" s="289" t="s">
        <v>104</v>
      </c>
      <c r="AH133" s="219" t="s">
        <v>329</v>
      </c>
      <c r="AI133" s="167">
        <v>44593</v>
      </c>
      <c r="AJ133" s="167">
        <v>44650</v>
      </c>
      <c r="AK133" s="166">
        <f t="shared" si="5"/>
        <v>57</v>
      </c>
      <c r="AL133" s="177">
        <v>0.34</v>
      </c>
      <c r="AM133" s="267" t="s">
        <v>26</v>
      </c>
      <c r="AN133" s="221" t="s">
        <v>298</v>
      </c>
      <c r="AO133" s="219" t="s">
        <v>299</v>
      </c>
      <c r="AP133" s="273"/>
      <c r="AQ133" s="680"/>
    </row>
    <row r="134" spans="1:43" ht="27.75" thickTop="1" x14ac:dyDescent="0.25">
      <c r="A134" s="544" t="s">
        <v>39</v>
      </c>
      <c r="B134" s="545" t="s">
        <v>39</v>
      </c>
      <c r="C134" s="344" t="s">
        <v>131</v>
      </c>
      <c r="D134" s="344" t="s">
        <v>132</v>
      </c>
      <c r="E134" s="350" t="s">
        <v>133</v>
      </c>
      <c r="F134" s="344" t="s">
        <v>134</v>
      </c>
      <c r="G134" s="344" t="s">
        <v>135</v>
      </c>
      <c r="H134" s="344" t="s">
        <v>136</v>
      </c>
      <c r="I134" s="350" t="s">
        <v>137</v>
      </c>
      <c r="J134" s="344" t="s">
        <v>138</v>
      </c>
      <c r="K134" s="350" t="s">
        <v>139</v>
      </c>
      <c r="L134" s="515">
        <v>100</v>
      </c>
      <c r="M134" s="344" t="s">
        <v>29</v>
      </c>
      <c r="N134" s="506" t="s">
        <v>140</v>
      </c>
      <c r="O134" s="515" t="s">
        <v>141</v>
      </c>
      <c r="P134" s="515" t="s">
        <v>142</v>
      </c>
      <c r="Q134" s="515" t="s">
        <v>143</v>
      </c>
      <c r="R134" s="512">
        <v>12</v>
      </c>
      <c r="S134" s="515" t="s">
        <v>25</v>
      </c>
      <c r="T134" s="753" t="s">
        <v>144</v>
      </c>
      <c r="U134" s="547" t="s">
        <v>27</v>
      </c>
      <c r="V134" s="548" t="s">
        <v>145</v>
      </c>
      <c r="W134" s="549">
        <v>0.01</v>
      </c>
      <c r="X134" s="545">
        <v>1</v>
      </c>
      <c r="Y134" s="545" t="s">
        <v>29</v>
      </c>
      <c r="Z134" s="545" t="s">
        <v>30</v>
      </c>
      <c r="AA134" s="457"/>
      <c r="AB134" s="457"/>
      <c r="AC134" s="545" t="s">
        <v>2040</v>
      </c>
      <c r="AD134" s="550" t="s">
        <v>55</v>
      </c>
      <c r="AE134" s="550" t="s">
        <v>56</v>
      </c>
      <c r="AF134" s="1585">
        <v>129</v>
      </c>
      <c r="AG134" s="551" t="s">
        <v>104</v>
      </c>
      <c r="AH134" s="555" t="s">
        <v>1403</v>
      </c>
      <c r="AI134" s="727">
        <v>44562</v>
      </c>
      <c r="AJ134" s="727">
        <v>44650</v>
      </c>
      <c r="AK134" s="553">
        <f t="shared" si="5"/>
        <v>88</v>
      </c>
      <c r="AL134" s="2">
        <v>0.3</v>
      </c>
      <c r="AM134" s="554" t="s">
        <v>26</v>
      </c>
      <c r="AN134" s="556" t="s">
        <v>146</v>
      </c>
      <c r="AO134" s="556" t="s">
        <v>147</v>
      </c>
      <c r="AP134" s="556" t="s">
        <v>69</v>
      </c>
      <c r="AQ134" s="557" t="s">
        <v>148</v>
      </c>
    </row>
    <row r="135" spans="1:43" ht="40.5" x14ac:dyDescent="0.25">
      <c r="A135" s="572"/>
      <c r="B135" s="573"/>
      <c r="C135" s="345"/>
      <c r="D135" s="345"/>
      <c r="E135" s="351"/>
      <c r="F135" s="345"/>
      <c r="G135" s="345"/>
      <c r="H135" s="345"/>
      <c r="I135" s="351"/>
      <c r="J135" s="345"/>
      <c r="K135" s="351"/>
      <c r="L135" s="523"/>
      <c r="M135" s="345"/>
      <c r="N135" s="509"/>
      <c r="O135" s="523"/>
      <c r="P135" s="523"/>
      <c r="Q135" s="523"/>
      <c r="R135" s="539"/>
      <c r="S135" s="523"/>
      <c r="T135" s="755"/>
      <c r="U135" s="575"/>
      <c r="V135" s="576"/>
      <c r="W135" s="606"/>
      <c r="X135" s="573"/>
      <c r="Y135" s="573"/>
      <c r="Z135" s="573"/>
      <c r="AA135" s="459"/>
      <c r="AB135" s="459"/>
      <c r="AC135" s="573"/>
      <c r="AD135" s="577"/>
      <c r="AE135" s="577"/>
      <c r="AF135" s="1587">
        <v>130</v>
      </c>
      <c r="AG135" s="578" t="s">
        <v>104</v>
      </c>
      <c r="AH135" s="582" t="s">
        <v>182</v>
      </c>
      <c r="AI135" s="728">
        <v>44562</v>
      </c>
      <c r="AJ135" s="728">
        <v>44650</v>
      </c>
      <c r="AK135" s="580">
        <f t="shared" si="5"/>
        <v>88</v>
      </c>
      <c r="AL135" s="3">
        <v>0.2</v>
      </c>
      <c r="AM135" s="581" t="s">
        <v>26</v>
      </c>
      <c r="AN135" s="583" t="s">
        <v>146</v>
      </c>
      <c r="AO135" s="583" t="s">
        <v>147</v>
      </c>
      <c r="AP135" s="583" t="s">
        <v>69</v>
      </c>
      <c r="AQ135" s="584" t="s">
        <v>148</v>
      </c>
    </row>
    <row r="136" spans="1:43" ht="27" x14ac:dyDescent="0.25">
      <c r="A136" s="572"/>
      <c r="B136" s="573"/>
      <c r="C136" s="345"/>
      <c r="D136" s="345"/>
      <c r="E136" s="351"/>
      <c r="F136" s="345"/>
      <c r="G136" s="345"/>
      <c r="H136" s="345"/>
      <c r="I136" s="351"/>
      <c r="J136" s="345"/>
      <c r="K136" s="351"/>
      <c r="L136" s="523"/>
      <c r="M136" s="345"/>
      <c r="N136" s="509"/>
      <c r="O136" s="523"/>
      <c r="P136" s="523"/>
      <c r="Q136" s="523"/>
      <c r="R136" s="539"/>
      <c r="S136" s="523"/>
      <c r="T136" s="755"/>
      <c r="U136" s="575"/>
      <c r="V136" s="576"/>
      <c r="W136" s="606"/>
      <c r="X136" s="573"/>
      <c r="Y136" s="573"/>
      <c r="Z136" s="573"/>
      <c r="AA136" s="459"/>
      <c r="AB136" s="459"/>
      <c r="AC136" s="573"/>
      <c r="AD136" s="577"/>
      <c r="AE136" s="577"/>
      <c r="AF136" s="1587">
        <v>131</v>
      </c>
      <c r="AG136" s="578" t="s">
        <v>104</v>
      </c>
      <c r="AH136" s="582" t="s">
        <v>149</v>
      </c>
      <c r="AI136" s="728">
        <v>44562</v>
      </c>
      <c r="AJ136" s="728">
        <v>44650</v>
      </c>
      <c r="AK136" s="580">
        <f t="shared" si="5"/>
        <v>88</v>
      </c>
      <c r="AL136" s="3">
        <v>0.2</v>
      </c>
      <c r="AM136" s="581" t="s">
        <v>26</v>
      </c>
      <c r="AN136" s="583" t="s">
        <v>146</v>
      </c>
      <c r="AO136" s="583" t="s">
        <v>147</v>
      </c>
      <c r="AP136" s="583" t="s">
        <v>69</v>
      </c>
      <c r="AQ136" s="584" t="s">
        <v>148</v>
      </c>
    </row>
    <row r="137" spans="1:43" ht="27.75" thickBot="1" x14ac:dyDescent="0.3">
      <c r="A137" s="558"/>
      <c r="B137" s="559"/>
      <c r="C137" s="346"/>
      <c r="D137" s="346"/>
      <c r="E137" s="352"/>
      <c r="F137" s="346"/>
      <c r="G137" s="346"/>
      <c r="H137" s="346"/>
      <c r="I137" s="352"/>
      <c r="J137" s="346"/>
      <c r="K137" s="352"/>
      <c r="L137" s="511"/>
      <c r="M137" s="346"/>
      <c r="N137" s="510"/>
      <c r="O137" s="511"/>
      <c r="P137" s="511"/>
      <c r="Q137" s="511"/>
      <c r="R137" s="513"/>
      <c r="S137" s="511"/>
      <c r="T137" s="754"/>
      <c r="U137" s="561"/>
      <c r="V137" s="562"/>
      <c r="W137" s="563"/>
      <c r="X137" s="559"/>
      <c r="Y137" s="559"/>
      <c r="Z137" s="559"/>
      <c r="AA137" s="458"/>
      <c r="AB137" s="458"/>
      <c r="AC137" s="559"/>
      <c r="AD137" s="564"/>
      <c r="AE137" s="564"/>
      <c r="AF137" s="1586">
        <v>132</v>
      </c>
      <c r="AG137" s="565" t="s">
        <v>104</v>
      </c>
      <c r="AH137" s="585" t="s">
        <v>1404</v>
      </c>
      <c r="AI137" s="600">
        <v>44835</v>
      </c>
      <c r="AJ137" s="600">
        <v>44895</v>
      </c>
      <c r="AK137" s="567">
        <f t="shared" si="5"/>
        <v>60</v>
      </c>
      <c r="AL137" s="4">
        <v>0.3</v>
      </c>
      <c r="AM137" s="568" t="s">
        <v>26</v>
      </c>
      <c r="AN137" s="569" t="s">
        <v>146</v>
      </c>
      <c r="AO137" s="729" t="s">
        <v>147</v>
      </c>
      <c r="AP137" s="569" t="s">
        <v>69</v>
      </c>
      <c r="AQ137" s="730" t="s">
        <v>148</v>
      </c>
    </row>
    <row r="138" spans="1:43" ht="70.5" customHeight="1" thickTop="1" thickBot="1" x14ac:dyDescent="0.3">
      <c r="A138" s="117" t="s">
        <v>330</v>
      </c>
      <c r="B138" s="244"/>
      <c r="C138" s="244" t="s">
        <v>131</v>
      </c>
      <c r="D138" s="244" t="s">
        <v>132</v>
      </c>
      <c r="E138" s="244" t="s">
        <v>1266</v>
      </c>
      <c r="F138" s="244" t="s">
        <v>134</v>
      </c>
      <c r="G138" s="244" t="s">
        <v>135</v>
      </c>
      <c r="H138" s="244" t="s">
        <v>136</v>
      </c>
      <c r="I138" s="118" t="s">
        <v>137</v>
      </c>
      <c r="J138" s="244" t="s">
        <v>138</v>
      </c>
      <c r="K138" s="118" t="s">
        <v>139</v>
      </c>
      <c r="L138" s="244">
        <v>100</v>
      </c>
      <c r="M138" s="244" t="s">
        <v>29</v>
      </c>
      <c r="N138" s="256" t="s">
        <v>140</v>
      </c>
      <c r="O138" s="244" t="s">
        <v>141</v>
      </c>
      <c r="P138" s="244" t="s">
        <v>142</v>
      </c>
      <c r="Q138" s="118" t="s">
        <v>143</v>
      </c>
      <c r="R138" s="733">
        <v>12</v>
      </c>
      <c r="S138" s="244" t="s">
        <v>25</v>
      </c>
      <c r="T138" s="734" t="s">
        <v>1267</v>
      </c>
      <c r="U138" s="735" t="s">
        <v>27</v>
      </c>
      <c r="V138" s="737" t="s">
        <v>1268</v>
      </c>
      <c r="W138" s="738">
        <v>0.09</v>
      </c>
      <c r="X138" s="739">
        <v>1</v>
      </c>
      <c r="Y138" s="244" t="s">
        <v>29</v>
      </c>
      <c r="Z138" s="249" t="s">
        <v>334</v>
      </c>
      <c r="AA138" s="128"/>
      <c r="AB138" s="740"/>
      <c r="AC138" s="256" t="s">
        <v>665</v>
      </c>
      <c r="AD138" s="741" t="s">
        <v>336</v>
      </c>
      <c r="AE138" s="741" t="s">
        <v>337</v>
      </c>
      <c r="AF138" s="1598">
        <v>133</v>
      </c>
      <c r="AG138" s="735" t="s">
        <v>104</v>
      </c>
      <c r="AH138" s="742" t="s">
        <v>1405</v>
      </c>
      <c r="AI138" s="743">
        <v>44565</v>
      </c>
      <c r="AJ138" s="743">
        <v>44590</v>
      </c>
      <c r="AK138" s="744">
        <f t="shared" si="5"/>
        <v>25</v>
      </c>
      <c r="AL138" s="746">
        <v>1</v>
      </c>
      <c r="AM138" s="747" t="s">
        <v>26</v>
      </c>
      <c r="AN138" s="256" t="s">
        <v>784</v>
      </c>
      <c r="AO138" s="256" t="s">
        <v>785</v>
      </c>
      <c r="AP138" s="256" t="s">
        <v>338</v>
      </c>
      <c r="AQ138" s="748" t="s">
        <v>1406</v>
      </c>
    </row>
    <row r="139" spans="1:43" ht="82.5" customHeight="1" thickTop="1" thickBot="1" x14ac:dyDescent="0.3">
      <c r="A139" s="117" t="s">
        <v>330</v>
      </c>
      <c r="B139" s="244"/>
      <c r="C139" s="244" t="s">
        <v>131</v>
      </c>
      <c r="D139" s="244" t="s">
        <v>132</v>
      </c>
      <c r="E139" s="244" t="s">
        <v>133</v>
      </c>
      <c r="F139" s="244" t="s">
        <v>134</v>
      </c>
      <c r="G139" s="244" t="s">
        <v>135</v>
      </c>
      <c r="H139" s="244" t="s">
        <v>136</v>
      </c>
      <c r="I139" s="118" t="s">
        <v>137</v>
      </c>
      <c r="J139" s="244" t="s">
        <v>138</v>
      </c>
      <c r="K139" s="118" t="s">
        <v>139</v>
      </c>
      <c r="L139" s="244">
        <v>100</v>
      </c>
      <c r="M139" s="244" t="s">
        <v>29</v>
      </c>
      <c r="N139" s="256" t="s">
        <v>140</v>
      </c>
      <c r="O139" s="244" t="s">
        <v>141</v>
      </c>
      <c r="P139" s="244" t="s">
        <v>142</v>
      </c>
      <c r="Q139" s="118" t="s">
        <v>143</v>
      </c>
      <c r="R139" s="733">
        <v>12</v>
      </c>
      <c r="S139" s="244" t="s">
        <v>25</v>
      </c>
      <c r="T139" s="734" t="s">
        <v>332</v>
      </c>
      <c r="U139" s="735" t="s">
        <v>27</v>
      </c>
      <c r="V139" s="737" t="s">
        <v>333</v>
      </c>
      <c r="W139" s="738">
        <v>0.09</v>
      </c>
      <c r="X139" s="739">
        <v>1</v>
      </c>
      <c r="Y139" s="244" t="s">
        <v>29</v>
      </c>
      <c r="Z139" s="249" t="s">
        <v>334</v>
      </c>
      <c r="AA139" s="128"/>
      <c r="AB139" s="740"/>
      <c r="AC139" s="256" t="s">
        <v>335</v>
      </c>
      <c r="AD139" s="741" t="s">
        <v>336</v>
      </c>
      <c r="AE139" s="741" t="s">
        <v>337</v>
      </c>
      <c r="AF139" s="1598">
        <v>134</v>
      </c>
      <c r="AG139" s="735" t="s">
        <v>104</v>
      </c>
      <c r="AH139" s="742" t="s">
        <v>1405</v>
      </c>
      <c r="AI139" s="743">
        <v>44565</v>
      </c>
      <c r="AJ139" s="743">
        <v>44590</v>
      </c>
      <c r="AK139" s="744">
        <f>AJ139-AI139</f>
        <v>25</v>
      </c>
      <c r="AL139" s="746">
        <v>1</v>
      </c>
      <c r="AM139" s="747" t="s">
        <v>26</v>
      </c>
      <c r="AN139" s="256" t="s">
        <v>784</v>
      </c>
      <c r="AO139" s="256" t="s">
        <v>785</v>
      </c>
      <c r="AP139" s="256" t="s">
        <v>338</v>
      </c>
      <c r="AQ139" s="748" t="s">
        <v>1406</v>
      </c>
    </row>
    <row r="140" spans="1:43" ht="67.5" customHeight="1" thickTop="1" thickBot="1" x14ac:dyDescent="0.3">
      <c r="A140" s="107" t="s">
        <v>330</v>
      </c>
      <c r="B140" s="9"/>
      <c r="C140" s="9" t="s">
        <v>131</v>
      </c>
      <c r="D140" s="9" t="s">
        <v>132</v>
      </c>
      <c r="E140" s="9" t="s">
        <v>133</v>
      </c>
      <c r="F140" s="9" t="s">
        <v>134</v>
      </c>
      <c r="G140" s="9" t="s">
        <v>135</v>
      </c>
      <c r="H140" s="9" t="s">
        <v>136</v>
      </c>
      <c r="I140" s="10" t="s">
        <v>137</v>
      </c>
      <c r="J140" s="9" t="s">
        <v>138</v>
      </c>
      <c r="K140" s="10" t="s">
        <v>139</v>
      </c>
      <c r="L140" s="9">
        <v>100</v>
      </c>
      <c r="M140" s="9" t="s">
        <v>29</v>
      </c>
      <c r="N140" s="26" t="s">
        <v>140</v>
      </c>
      <c r="O140" s="9" t="s">
        <v>141</v>
      </c>
      <c r="P140" s="9" t="s">
        <v>142</v>
      </c>
      <c r="Q140" s="10" t="s">
        <v>143</v>
      </c>
      <c r="R140" s="749">
        <v>12</v>
      </c>
      <c r="S140" s="9" t="s">
        <v>25</v>
      </c>
      <c r="T140" s="750" t="s">
        <v>339</v>
      </c>
      <c r="U140" s="102" t="s">
        <v>27</v>
      </c>
      <c r="V140" s="41" t="s">
        <v>340</v>
      </c>
      <c r="W140" s="103">
        <v>0.09</v>
      </c>
      <c r="X140" s="141">
        <v>1</v>
      </c>
      <c r="Y140" s="9" t="s">
        <v>29</v>
      </c>
      <c r="Z140" s="32" t="s">
        <v>334</v>
      </c>
      <c r="AA140" s="16"/>
      <c r="AB140" s="751"/>
      <c r="AC140" s="26" t="s">
        <v>341</v>
      </c>
      <c r="AD140" s="136" t="s">
        <v>336</v>
      </c>
      <c r="AE140" s="136" t="s">
        <v>337</v>
      </c>
      <c r="AF140" s="1599">
        <v>135</v>
      </c>
      <c r="AG140" s="102" t="s">
        <v>104</v>
      </c>
      <c r="AH140" s="28" t="s">
        <v>1405</v>
      </c>
      <c r="AI140" s="143">
        <v>44565</v>
      </c>
      <c r="AJ140" s="143">
        <v>44590</v>
      </c>
      <c r="AK140" s="752">
        <f>AJ140-AI140</f>
        <v>25</v>
      </c>
      <c r="AL140" s="144">
        <v>1</v>
      </c>
      <c r="AM140" s="37" t="s">
        <v>26</v>
      </c>
      <c r="AN140" s="26" t="s">
        <v>784</v>
      </c>
      <c r="AO140" s="26" t="s">
        <v>785</v>
      </c>
      <c r="AP140" s="26" t="s">
        <v>338</v>
      </c>
      <c r="AQ140" s="146" t="s">
        <v>1406</v>
      </c>
    </row>
    <row r="141" spans="1:43" ht="41.25" thickTop="1" x14ac:dyDescent="0.25">
      <c r="A141" s="544" t="s">
        <v>39</v>
      </c>
      <c r="B141" s="545" t="s">
        <v>39</v>
      </c>
      <c r="C141" s="344" t="s">
        <v>131</v>
      </c>
      <c r="D141" s="344" t="s">
        <v>132</v>
      </c>
      <c r="E141" s="350" t="s">
        <v>133</v>
      </c>
      <c r="F141" s="344" t="s">
        <v>134</v>
      </c>
      <c r="G141" s="344" t="s">
        <v>135</v>
      </c>
      <c r="H141" s="344" t="s">
        <v>136</v>
      </c>
      <c r="I141" s="350" t="s">
        <v>137</v>
      </c>
      <c r="J141" s="344" t="s">
        <v>138</v>
      </c>
      <c r="K141" s="350" t="s">
        <v>139</v>
      </c>
      <c r="L141" s="515">
        <v>100</v>
      </c>
      <c r="M141" s="344" t="s">
        <v>29</v>
      </c>
      <c r="N141" s="506" t="s">
        <v>140</v>
      </c>
      <c r="O141" s="515" t="s">
        <v>141</v>
      </c>
      <c r="P141" s="515" t="s">
        <v>142</v>
      </c>
      <c r="Q141" s="515" t="s">
        <v>143</v>
      </c>
      <c r="R141" s="512">
        <v>12</v>
      </c>
      <c r="S141" s="515" t="s">
        <v>25</v>
      </c>
      <c r="T141" s="478" t="s">
        <v>150</v>
      </c>
      <c r="U141" s="478" t="s">
        <v>27</v>
      </c>
      <c r="V141" s="314" t="s">
        <v>151</v>
      </c>
      <c r="W141" s="423">
        <v>0.05</v>
      </c>
      <c r="X141" s="312">
        <v>1</v>
      </c>
      <c r="Y141" s="312" t="s">
        <v>25</v>
      </c>
      <c r="Z141" s="545" t="s">
        <v>1286</v>
      </c>
      <c r="AA141" s="312"/>
      <c r="AB141" s="312"/>
      <c r="AC141" s="545" t="s">
        <v>83</v>
      </c>
      <c r="AD141" s="550" t="s">
        <v>55</v>
      </c>
      <c r="AE141" s="550" t="s">
        <v>56</v>
      </c>
      <c r="AF141" s="1585">
        <v>136</v>
      </c>
      <c r="AG141" s="551" t="s">
        <v>104</v>
      </c>
      <c r="AH141" s="206" t="s">
        <v>1407</v>
      </c>
      <c r="AI141" s="552">
        <v>44562</v>
      </c>
      <c r="AJ141" s="552">
        <v>44650</v>
      </c>
      <c r="AK141" s="553">
        <f t="shared" ref="AK141:AK195" si="6">AJ141-AI141</f>
        <v>88</v>
      </c>
      <c r="AL141" s="612">
        <v>0.3</v>
      </c>
      <c r="AM141" s="613" t="s">
        <v>26</v>
      </c>
      <c r="AN141" s="185" t="s">
        <v>1288</v>
      </c>
      <c r="AO141" s="185" t="s">
        <v>1289</v>
      </c>
      <c r="AP141" s="185" t="s">
        <v>58</v>
      </c>
      <c r="AQ141" s="610" t="s">
        <v>1316</v>
      </c>
    </row>
    <row r="142" spans="1:43" ht="40.5" x14ac:dyDescent="0.25">
      <c r="A142" s="572"/>
      <c r="B142" s="573"/>
      <c r="C142" s="345"/>
      <c r="D142" s="345"/>
      <c r="E142" s="351"/>
      <c r="F142" s="345"/>
      <c r="G142" s="345"/>
      <c r="H142" s="345"/>
      <c r="I142" s="351"/>
      <c r="J142" s="345"/>
      <c r="K142" s="351"/>
      <c r="L142" s="523"/>
      <c r="M142" s="345"/>
      <c r="N142" s="509"/>
      <c r="O142" s="523"/>
      <c r="P142" s="523"/>
      <c r="Q142" s="523"/>
      <c r="R142" s="539"/>
      <c r="S142" s="523"/>
      <c r="T142" s="479"/>
      <c r="U142" s="479"/>
      <c r="V142" s="322"/>
      <c r="W142" s="326"/>
      <c r="X142" s="326"/>
      <c r="Y142" s="326"/>
      <c r="Z142" s="573"/>
      <c r="AA142" s="326"/>
      <c r="AB142" s="326"/>
      <c r="AC142" s="573"/>
      <c r="AD142" s="577"/>
      <c r="AE142" s="577"/>
      <c r="AF142" s="1587">
        <v>137</v>
      </c>
      <c r="AG142" s="578" t="s">
        <v>104</v>
      </c>
      <c r="AH142" s="208" t="s">
        <v>1408</v>
      </c>
      <c r="AI142" s="579">
        <v>44562</v>
      </c>
      <c r="AJ142" s="579">
        <v>44650</v>
      </c>
      <c r="AK142" s="580">
        <f t="shared" si="6"/>
        <v>88</v>
      </c>
      <c r="AL142" s="615">
        <v>0.2</v>
      </c>
      <c r="AM142" s="616" t="s">
        <v>26</v>
      </c>
      <c r="AN142" s="194" t="s">
        <v>1288</v>
      </c>
      <c r="AO142" s="194" t="s">
        <v>1289</v>
      </c>
      <c r="AP142" s="194" t="s">
        <v>58</v>
      </c>
      <c r="AQ142" s="770" t="s">
        <v>1316</v>
      </c>
    </row>
    <row r="143" spans="1:43" ht="40.5" x14ac:dyDescent="0.25">
      <c r="A143" s="572"/>
      <c r="B143" s="573"/>
      <c r="C143" s="345"/>
      <c r="D143" s="345"/>
      <c r="E143" s="351"/>
      <c r="F143" s="345"/>
      <c r="G143" s="345"/>
      <c r="H143" s="345"/>
      <c r="I143" s="351"/>
      <c r="J143" s="345"/>
      <c r="K143" s="351"/>
      <c r="L143" s="523"/>
      <c r="M143" s="345"/>
      <c r="N143" s="509"/>
      <c r="O143" s="523"/>
      <c r="P143" s="523"/>
      <c r="Q143" s="523"/>
      <c r="R143" s="539"/>
      <c r="S143" s="523"/>
      <c r="T143" s="479"/>
      <c r="U143" s="479"/>
      <c r="V143" s="322"/>
      <c r="W143" s="326"/>
      <c r="X143" s="326"/>
      <c r="Y143" s="326"/>
      <c r="Z143" s="573"/>
      <c r="AA143" s="326"/>
      <c r="AB143" s="326"/>
      <c r="AC143" s="573"/>
      <c r="AD143" s="577"/>
      <c r="AE143" s="577"/>
      <c r="AF143" s="1587">
        <v>138</v>
      </c>
      <c r="AG143" s="578" t="s">
        <v>104</v>
      </c>
      <c r="AH143" s="208" t="s">
        <v>1409</v>
      </c>
      <c r="AI143" s="579">
        <v>44562</v>
      </c>
      <c r="AJ143" s="579">
        <v>44650</v>
      </c>
      <c r="AK143" s="580">
        <f t="shared" si="6"/>
        <v>88</v>
      </c>
      <c r="AL143" s="615">
        <v>0.2</v>
      </c>
      <c r="AM143" s="616" t="s">
        <v>26</v>
      </c>
      <c r="AN143" s="194" t="s">
        <v>1288</v>
      </c>
      <c r="AO143" s="194" t="s">
        <v>1289</v>
      </c>
      <c r="AP143" s="194" t="s">
        <v>58</v>
      </c>
      <c r="AQ143" s="770" t="s">
        <v>1316</v>
      </c>
    </row>
    <row r="144" spans="1:43" ht="41.25" thickBot="1" x14ac:dyDescent="0.3">
      <c r="A144" s="558"/>
      <c r="B144" s="559"/>
      <c r="C144" s="346"/>
      <c r="D144" s="346"/>
      <c r="E144" s="352"/>
      <c r="F144" s="346"/>
      <c r="G144" s="346"/>
      <c r="H144" s="346"/>
      <c r="I144" s="352"/>
      <c r="J144" s="346"/>
      <c r="K144" s="352"/>
      <c r="L144" s="511"/>
      <c r="M144" s="346"/>
      <c r="N144" s="510"/>
      <c r="O144" s="511"/>
      <c r="P144" s="511"/>
      <c r="Q144" s="511"/>
      <c r="R144" s="513"/>
      <c r="S144" s="511"/>
      <c r="T144" s="480"/>
      <c r="U144" s="480"/>
      <c r="V144" s="315"/>
      <c r="W144" s="313"/>
      <c r="X144" s="313"/>
      <c r="Y144" s="313"/>
      <c r="Z144" s="559"/>
      <c r="AA144" s="313"/>
      <c r="AB144" s="313"/>
      <c r="AC144" s="559"/>
      <c r="AD144" s="564"/>
      <c r="AE144" s="564"/>
      <c r="AF144" s="1586">
        <v>139</v>
      </c>
      <c r="AG144" s="565" t="s">
        <v>104</v>
      </c>
      <c r="AH144" s="207" t="s">
        <v>1410</v>
      </c>
      <c r="AI144" s="566">
        <v>44835</v>
      </c>
      <c r="AJ144" s="566">
        <v>44895</v>
      </c>
      <c r="AK144" s="567">
        <f t="shared" si="6"/>
        <v>60</v>
      </c>
      <c r="AL144" s="618">
        <v>0.3</v>
      </c>
      <c r="AM144" s="619" t="s">
        <v>26</v>
      </c>
      <c r="AN144" s="189" t="s">
        <v>1288</v>
      </c>
      <c r="AO144" s="189" t="s">
        <v>1289</v>
      </c>
      <c r="AP144" s="189" t="s">
        <v>58</v>
      </c>
      <c r="AQ144" s="771" t="s">
        <v>1316</v>
      </c>
    </row>
    <row r="145" spans="1:43" ht="41.25" thickTop="1" x14ac:dyDescent="0.25">
      <c r="A145" s="544" t="s">
        <v>39</v>
      </c>
      <c r="B145" s="545" t="s">
        <v>39</v>
      </c>
      <c r="C145" s="344" t="s">
        <v>131</v>
      </c>
      <c r="D145" s="344" t="s">
        <v>132</v>
      </c>
      <c r="E145" s="350" t="s">
        <v>133</v>
      </c>
      <c r="F145" s="344" t="s">
        <v>134</v>
      </c>
      <c r="G145" s="344" t="s">
        <v>135</v>
      </c>
      <c r="H145" s="344" t="s">
        <v>136</v>
      </c>
      <c r="I145" s="350" t="s">
        <v>137</v>
      </c>
      <c r="J145" s="344" t="s">
        <v>138</v>
      </c>
      <c r="K145" s="350" t="s">
        <v>139</v>
      </c>
      <c r="L145" s="515">
        <v>100</v>
      </c>
      <c r="M145" s="344" t="s">
        <v>29</v>
      </c>
      <c r="N145" s="506" t="s">
        <v>140</v>
      </c>
      <c r="O145" s="515" t="s">
        <v>141</v>
      </c>
      <c r="P145" s="515" t="s">
        <v>142</v>
      </c>
      <c r="Q145" s="515" t="s">
        <v>143</v>
      </c>
      <c r="R145" s="512">
        <v>12</v>
      </c>
      <c r="S145" s="515" t="s">
        <v>25</v>
      </c>
      <c r="T145" s="478" t="s">
        <v>152</v>
      </c>
      <c r="U145" s="478" t="s">
        <v>27</v>
      </c>
      <c r="V145" s="314" t="s">
        <v>153</v>
      </c>
      <c r="W145" s="423">
        <v>0.05</v>
      </c>
      <c r="X145" s="312">
        <v>1</v>
      </c>
      <c r="Y145" s="312" t="s">
        <v>25</v>
      </c>
      <c r="Z145" s="545" t="s">
        <v>1286</v>
      </c>
      <c r="AA145" s="312"/>
      <c r="AB145" s="312"/>
      <c r="AC145" s="545" t="s">
        <v>153</v>
      </c>
      <c r="AD145" s="550" t="s">
        <v>55</v>
      </c>
      <c r="AE145" s="550" t="s">
        <v>56</v>
      </c>
      <c r="AF145" s="1585">
        <v>140</v>
      </c>
      <c r="AG145" s="551" t="s">
        <v>104</v>
      </c>
      <c r="AH145" s="206" t="s">
        <v>1411</v>
      </c>
      <c r="AI145" s="552">
        <v>44562</v>
      </c>
      <c r="AJ145" s="552">
        <v>44650</v>
      </c>
      <c r="AK145" s="553">
        <f t="shared" si="6"/>
        <v>88</v>
      </c>
      <c r="AL145" s="612">
        <v>0.3</v>
      </c>
      <c r="AM145" s="613" t="s">
        <v>26</v>
      </c>
      <c r="AN145" s="185" t="s">
        <v>1288</v>
      </c>
      <c r="AO145" s="185" t="s">
        <v>1289</v>
      </c>
      <c r="AP145" s="185" t="s">
        <v>58</v>
      </c>
      <c r="AQ145" s="610" t="s">
        <v>1316</v>
      </c>
    </row>
    <row r="146" spans="1:43" ht="40.5" x14ac:dyDescent="0.25">
      <c r="A146" s="572"/>
      <c r="B146" s="573"/>
      <c r="C146" s="345"/>
      <c r="D146" s="345"/>
      <c r="E146" s="351"/>
      <c r="F146" s="345"/>
      <c r="G146" s="345"/>
      <c r="H146" s="345"/>
      <c r="I146" s="351"/>
      <c r="J146" s="345"/>
      <c r="K146" s="351"/>
      <c r="L146" s="523"/>
      <c r="M146" s="345"/>
      <c r="N146" s="509"/>
      <c r="O146" s="523"/>
      <c r="P146" s="523"/>
      <c r="Q146" s="523"/>
      <c r="R146" s="539"/>
      <c r="S146" s="523"/>
      <c r="T146" s="479"/>
      <c r="U146" s="479"/>
      <c r="V146" s="322"/>
      <c r="W146" s="326"/>
      <c r="X146" s="326"/>
      <c r="Y146" s="326"/>
      <c r="Z146" s="573"/>
      <c r="AA146" s="326"/>
      <c r="AB146" s="326"/>
      <c r="AC146" s="573"/>
      <c r="AD146" s="577"/>
      <c r="AE146" s="577"/>
      <c r="AF146" s="1587">
        <v>141</v>
      </c>
      <c r="AG146" s="578" t="s">
        <v>104</v>
      </c>
      <c r="AH146" s="208" t="s">
        <v>1412</v>
      </c>
      <c r="AI146" s="579">
        <v>44562</v>
      </c>
      <c r="AJ146" s="579">
        <v>44650</v>
      </c>
      <c r="AK146" s="580">
        <f t="shared" si="6"/>
        <v>88</v>
      </c>
      <c r="AL146" s="615">
        <v>0.2</v>
      </c>
      <c r="AM146" s="616" t="s">
        <v>26</v>
      </c>
      <c r="AN146" s="194" t="s">
        <v>1288</v>
      </c>
      <c r="AO146" s="194" t="s">
        <v>1289</v>
      </c>
      <c r="AP146" s="194" t="s">
        <v>58</v>
      </c>
      <c r="AQ146" s="770" t="s">
        <v>1316</v>
      </c>
    </row>
    <row r="147" spans="1:43" ht="40.5" x14ac:dyDescent="0.25">
      <c r="A147" s="572"/>
      <c r="B147" s="573"/>
      <c r="C147" s="345"/>
      <c r="D147" s="345"/>
      <c r="E147" s="351"/>
      <c r="F147" s="345"/>
      <c r="G147" s="345"/>
      <c r="H147" s="345"/>
      <c r="I147" s="351"/>
      <c r="J147" s="345"/>
      <c r="K147" s="351"/>
      <c r="L147" s="523"/>
      <c r="M147" s="345"/>
      <c r="N147" s="509"/>
      <c r="O147" s="523"/>
      <c r="P147" s="523"/>
      <c r="Q147" s="523"/>
      <c r="R147" s="539"/>
      <c r="S147" s="523"/>
      <c r="T147" s="479"/>
      <c r="U147" s="479"/>
      <c r="V147" s="322"/>
      <c r="W147" s="326"/>
      <c r="X147" s="326"/>
      <c r="Y147" s="326"/>
      <c r="Z147" s="573"/>
      <c r="AA147" s="326"/>
      <c r="AB147" s="326"/>
      <c r="AC147" s="573"/>
      <c r="AD147" s="577"/>
      <c r="AE147" s="577"/>
      <c r="AF147" s="1587">
        <v>142</v>
      </c>
      <c r="AG147" s="578" t="s">
        <v>104</v>
      </c>
      <c r="AH147" s="208" t="s">
        <v>1413</v>
      </c>
      <c r="AI147" s="579">
        <v>44562</v>
      </c>
      <c r="AJ147" s="579">
        <v>44650</v>
      </c>
      <c r="AK147" s="580">
        <f t="shared" si="6"/>
        <v>88</v>
      </c>
      <c r="AL147" s="615">
        <v>0.2</v>
      </c>
      <c r="AM147" s="616" t="s">
        <v>26</v>
      </c>
      <c r="AN147" s="194" t="s">
        <v>1288</v>
      </c>
      <c r="AO147" s="194" t="s">
        <v>1289</v>
      </c>
      <c r="AP147" s="194" t="s">
        <v>58</v>
      </c>
      <c r="AQ147" s="770" t="s">
        <v>1316</v>
      </c>
    </row>
    <row r="148" spans="1:43" ht="41.25" thickBot="1" x14ac:dyDescent="0.3">
      <c r="A148" s="558"/>
      <c r="B148" s="559"/>
      <c r="C148" s="346"/>
      <c r="D148" s="346"/>
      <c r="E148" s="352"/>
      <c r="F148" s="346"/>
      <c r="G148" s="346"/>
      <c r="H148" s="346"/>
      <c r="I148" s="352"/>
      <c r="J148" s="346"/>
      <c r="K148" s="352"/>
      <c r="L148" s="511"/>
      <c r="M148" s="346"/>
      <c r="N148" s="510"/>
      <c r="O148" s="511"/>
      <c r="P148" s="511"/>
      <c r="Q148" s="511"/>
      <c r="R148" s="513"/>
      <c r="S148" s="511"/>
      <c r="T148" s="480"/>
      <c r="U148" s="480"/>
      <c r="V148" s="315"/>
      <c r="W148" s="313"/>
      <c r="X148" s="313"/>
      <c r="Y148" s="313"/>
      <c r="Z148" s="559"/>
      <c r="AA148" s="313"/>
      <c r="AB148" s="313"/>
      <c r="AC148" s="559"/>
      <c r="AD148" s="564"/>
      <c r="AE148" s="564"/>
      <c r="AF148" s="1586">
        <v>143</v>
      </c>
      <c r="AG148" s="565" t="s">
        <v>104</v>
      </c>
      <c r="AH148" s="207" t="s">
        <v>1414</v>
      </c>
      <c r="AI148" s="566">
        <v>44835</v>
      </c>
      <c r="AJ148" s="566">
        <v>44895</v>
      </c>
      <c r="AK148" s="567">
        <f t="shared" si="6"/>
        <v>60</v>
      </c>
      <c r="AL148" s="618">
        <v>0.3</v>
      </c>
      <c r="AM148" s="619" t="s">
        <v>26</v>
      </c>
      <c r="AN148" s="189" t="s">
        <v>1288</v>
      </c>
      <c r="AO148" s="189" t="s">
        <v>1289</v>
      </c>
      <c r="AP148" s="189" t="s">
        <v>58</v>
      </c>
      <c r="AQ148" s="771" t="s">
        <v>1316</v>
      </c>
    </row>
    <row r="149" spans="1:43" ht="54.75" thickTop="1" x14ac:dyDescent="0.25">
      <c r="A149" s="544" t="s">
        <v>39</v>
      </c>
      <c r="B149" s="545" t="s">
        <v>39</v>
      </c>
      <c r="C149" s="545" t="s">
        <v>131</v>
      </c>
      <c r="D149" s="772" t="s">
        <v>132</v>
      </c>
      <c r="E149" s="773" t="s">
        <v>133</v>
      </c>
      <c r="F149" s="774" t="s">
        <v>134</v>
      </c>
      <c r="G149" s="774" t="s">
        <v>135</v>
      </c>
      <c r="H149" s="772" t="s">
        <v>136</v>
      </c>
      <c r="I149" s="773" t="s">
        <v>137</v>
      </c>
      <c r="J149" s="774" t="s">
        <v>138</v>
      </c>
      <c r="K149" s="368" t="s">
        <v>139</v>
      </c>
      <c r="L149" s="308">
        <v>100</v>
      </c>
      <c r="M149" s="308" t="s">
        <v>29</v>
      </c>
      <c r="N149" s="545" t="s">
        <v>126</v>
      </c>
      <c r="O149" s="545" t="s">
        <v>127</v>
      </c>
      <c r="P149" s="545" t="s">
        <v>128</v>
      </c>
      <c r="Q149" s="545" t="s">
        <v>129</v>
      </c>
      <c r="R149" s="308">
        <v>100</v>
      </c>
      <c r="S149" s="308" t="s">
        <v>29</v>
      </c>
      <c r="T149" s="417" t="s">
        <v>154</v>
      </c>
      <c r="U149" s="417" t="s">
        <v>27</v>
      </c>
      <c r="V149" s="314" t="s">
        <v>1415</v>
      </c>
      <c r="W149" s="423">
        <v>0.04</v>
      </c>
      <c r="X149" s="312">
        <v>100</v>
      </c>
      <c r="Y149" s="312" t="s">
        <v>29</v>
      </c>
      <c r="Z149" s="545" t="s">
        <v>1286</v>
      </c>
      <c r="AA149" s="312"/>
      <c r="AB149" s="312"/>
      <c r="AC149" s="545" t="s">
        <v>2040</v>
      </c>
      <c r="AD149" s="550" t="s">
        <v>55</v>
      </c>
      <c r="AE149" s="550" t="s">
        <v>56</v>
      </c>
      <c r="AF149" s="1585">
        <v>144</v>
      </c>
      <c r="AG149" s="551" t="s">
        <v>104</v>
      </c>
      <c r="AH149" s="206" t="s">
        <v>155</v>
      </c>
      <c r="AI149" s="552">
        <v>44197</v>
      </c>
      <c r="AJ149" s="552">
        <v>44285</v>
      </c>
      <c r="AK149" s="553">
        <f t="shared" si="6"/>
        <v>88</v>
      </c>
      <c r="AL149" s="775">
        <v>2.4E-2</v>
      </c>
      <c r="AM149" s="613" t="s">
        <v>26</v>
      </c>
      <c r="AN149" s="185" t="s">
        <v>1416</v>
      </c>
      <c r="AO149" s="185" t="s">
        <v>1417</v>
      </c>
      <c r="AP149" s="271" t="s">
        <v>1418</v>
      </c>
      <c r="AQ149" s="186" t="s">
        <v>1419</v>
      </c>
    </row>
    <row r="150" spans="1:43" ht="40.5" x14ac:dyDescent="0.25">
      <c r="A150" s="572"/>
      <c r="B150" s="573"/>
      <c r="C150" s="573"/>
      <c r="D150" s="776"/>
      <c r="E150" s="777"/>
      <c r="F150" s="778"/>
      <c r="G150" s="778"/>
      <c r="H150" s="776"/>
      <c r="I150" s="777"/>
      <c r="J150" s="778"/>
      <c r="K150" s="424"/>
      <c r="L150" s="324"/>
      <c r="M150" s="324"/>
      <c r="N150" s="573"/>
      <c r="O150" s="573"/>
      <c r="P150" s="573"/>
      <c r="Q150" s="573"/>
      <c r="R150" s="324"/>
      <c r="S150" s="324"/>
      <c r="T150" s="425"/>
      <c r="U150" s="425"/>
      <c r="V150" s="322"/>
      <c r="W150" s="326"/>
      <c r="X150" s="326"/>
      <c r="Y150" s="326"/>
      <c r="Z150" s="573"/>
      <c r="AA150" s="326"/>
      <c r="AB150" s="326"/>
      <c r="AC150" s="573"/>
      <c r="AD150" s="577"/>
      <c r="AE150" s="577"/>
      <c r="AF150" s="1587">
        <v>145</v>
      </c>
      <c r="AG150" s="578" t="s">
        <v>104</v>
      </c>
      <c r="AH150" s="208" t="s">
        <v>1420</v>
      </c>
      <c r="AI150" s="579">
        <v>44228</v>
      </c>
      <c r="AJ150" s="579">
        <v>44560</v>
      </c>
      <c r="AK150" s="580">
        <f t="shared" si="6"/>
        <v>332</v>
      </c>
      <c r="AL150" s="779">
        <v>2.4E-2</v>
      </c>
      <c r="AM150" s="616" t="s">
        <v>26</v>
      </c>
      <c r="AN150" s="194" t="s">
        <v>1416</v>
      </c>
      <c r="AO150" s="194" t="s">
        <v>1417</v>
      </c>
      <c r="AP150" s="272" t="s">
        <v>1418</v>
      </c>
      <c r="AQ150" s="195" t="s">
        <v>1419</v>
      </c>
    </row>
    <row r="151" spans="1:43" ht="40.5" x14ac:dyDescent="0.25">
      <c r="A151" s="572"/>
      <c r="B151" s="573"/>
      <c r="C151" s="573"/>
      <c r="D151" s="776"/>
      <c r="E151" s="777"/>
      <c r="F151" s="778"/>
      <c r="G151" s="778"/>
      <c r="H151" s="776"/>
      <c r="I151" s="777"/>
      <c r="J151" s="778"/>
      <c r="K151" s="424"/>
      <c r="L151" s="324"/>
      <c r="M151" s="324"/>
      <c r="N151" s="573"/>
      <c r="O151" s="573"/>
      <c r="P151" s="573"/>
      <c r="Q151" s="573"/>
      <c r="R151" s="324"/>
      <c r="S151" s="324"/>
      <c r="T151" s="425"/>
      <c r="U151" s="425"/>
      <c r="V151" s="322"/>
      <c r="W151" s="326"/>
      <c r="X151" s="326"/>
      <c r="Y151" s="326"/>
      <c r="Z151" s="573"/>
      <c r="AA151" s="326"/>
      <c r="AB151" s="326"/>
      <c r="AC151" s="573"/>
      <c r="AD151" s="577"/>
      <c r="AE151" s="577"/>
      <c r="AF151" s="1587">
        <v>146</v>
      </c>
      <c r="AG151" s="578" t="s">
        <v>104</v>
      </c>
      <c r="AH151" s="208" t="s">
        <v>1421</v>
      </c>
      <c r="AI151" s="579">
        <v>44197</v>
      </c>
      <c r="AJ151" s="579">
        <v>44560</v>
      </c>
      <c r="AK151" s="580">
        <f t="shared" si="6"/>
        <v>363</v>
      </c>
      <c r="AL151" s="779">
        <v>2.4E-2</v>
      </c>
      <c r="AM151" s="616" t="s">
        <v>26</v>
      </c>
      <c r="AN151" s="194" t="s">
        <v>1416</v>
      </c>
      <c r="AO151" s="194" t="s">
        <v>1417</v>
      </c>
      <c r="AP151" s="272" t="s">
        <v>1418</v>
      </c>
      <c r="AQ151" s="195" t="s">
        <v>1419</v>
      </c>
    </row>
    <row r="152" spans="1:43" ht="69.75" customHeight="1" x14ac:dyDescent="0.25">
      <c r="A152" s="572"/>
      <c r="B152" s="573"/>
      <c r="C152" s="573"/>
      <c r="D152" s="776"/>
      <c r="E152" s="777"/>
      <c r="F152" s="778"/>
      <c r="G152" s="778"/>
      <c r="H152" s="776"/>
      <c r="I152" s="777"/>
      <c r="J152" s="778"/>
      <c r="K152" s="424"/>
      <c r="L152" s="324"/>
      <c r="M152" s="324"/>
      <c r="N152" s="573"/>
      <c r="O152" s="573"/>
      <c r="P152" s="573"/>
      <c r="Q152" s="573"/>
      <c r="R152" s="324"/>
      <c r="S152" s="324"/>
      <c r="T152" s="425"/>
      <c r="U152" s="425"/>
      <c r="V152" s="322"/>
      <c r="W152" s="326"/>
      <c r="X152" s="326"/>
      <c r="Y152" s="326"/>
      <c r="Z152" s="573"/>
      <c r="AA152" s="326"/>
      <c r="AB152" s="326"/>
      <c r="AC152" s="573"/>
      <c r="AD152" s="577"/>
      <c r="AE152" s="577"/>
      <c r="AF152" s="1587">
        <v>147</v>
      </c>
      <c r="AG152" s="578" t="s">
        <v>104</v>
      </c>
      <c r="AH152" s="208" t="s">
        <v>1422</v>
      </c>
      <c r="AI152" s="579">
        <v>44197</v>
      </c>
      <c r="AJ152" s="579">
        <v>44560</v>
      </c>
      <c r="AK152" s="580">
        <f t="shared" si="6"/>
        <v>363</v>
      </c>
      <c r="AL152" s="779">
        <v>2.3E-2</v>
      </c>
      <c r="AM152" s="616" t="s">
        <v>26</v>
      </c>
      <c r="AN152" s="194" t="s">
        <v>1416</v>
      </c>
      <c r="AO152" s="194" t="s">
        <v>1417</v>
      </c>
      <c r="AP152" s="272" t="s">
        <v>1418</v>
      </c>
      <c r="AQ152" s="195" t="s">
        <v>1419</v>
      </c>
    </row>
    <row r="153" spans="1:43" ht="40.5" x14ac:dyDescent="0.25">
      <c r="A153" s="572"/>
      <c r="B153" s="573"/>
      <c r="C153" s="573"/>
      <c r="D153" s="776"/>
      <c r="E153" s="777"/>
      <c r="F153" s="778"/>
      <c r="G153" s="778"/>
      <c r="H153" s="776"/>
      <c r="I153" s="777"/>
      <c r="J153" s="778"/>
      <c r="K153" s="424"/>
      <c r="L153" s="324"/>
      <c r="M153" s="324"/>
      <c r="N153" s="573"/>
      <c r="O153" s="573"/>
      <c r="P153" s="573"/>
      <c r="Q153" s="573"/>
      <c r="R153" s="324"/>
      <c r="S153" s="324"/>
      <c r="T153" s="425"/>
      <c r="U153" s="425"/>
      <c r="V153" s="322"/>
      <c r="W153" s="326"/>
      <c r="X153" s="326"/>
      <c r="Y153" s="326"/>
      <c r="Z153" s="573"/>
      <c r="AA153" s="326"/>
      <c r="AB153" s="326"/>
      <c r="AC153" s="573"/>
      <c r="AD153" s="577"/>
      <c r="AE153" s="577"/>
      <c r="AF153" s="1587">
        <v>148</v>
      </c>
      <c r="AG153" s="578" t="s">
        <v>104</v>
      </c>
      <c r="AH153" s="208" t="s">
        <v>1423</v>
      </c>
      <c r="AI153" s="579">
        <v>44197</v>
      </c>
      <c r="AJ153" s="579">
        <v>44560</v>
      </c>
      <c r="AK153" s="580">
        <f t="shared" si="6"/>
        <v>363</v>
      </c>
      <c r="AL153" s="779">
        <v>2.1999999999999999E-2</v>
      </c>
      <c r="AM153" s="616" t="s">
        <v>26</v>
      </c>
      <c r="AN153" s="194" t="s">
        <v>1416</v>
      </c>
      <c r="AO153" s="194" t="s">
        <v>1417</v>
      </c>
      <c r="AP153" s="272" t="s">
        <v>1418</v>
      </c>
      <c r="AQ153" s="195" t="s">
        <v>1419</v>
      </c>
    </row>
    <row r="154" spans="1:43" ht="135" x14ac:dyDescent="0.25">
      <c r="A154" s="572"/>
      <c r="B154" s="573"/>
      <c r="C154" s="573"/>
      <c r="D154" s="776"/>
      <c r="E154" s="777"/>
      <c r="F154" s="778"/>
      <c r="G154" s="778"/>
      <c r="H154" s="776"/>
      <c r="I154" s="777"/>
      <c r="J154" s="778"/>
      <c r="K154" s="424"/>
      <c r="L154" s="324"/>
      <c r="M154" s="324"/>
      <c r="N154" s="573"/>
      <c r="O154" s="573"/>
      <c r="P154" s="573"/>
      <c r="Q154" s="573"/>
      <c r="R154" s="324"/>
      <c r="S154" s="324"/>
      <c r="T154" s="425"/>
      <c r="U154" s="425"/>
      <c r="V154" s="322"/>
      <c r="W154" s="326"/>
      <c r="X154" s="326"/>
      <c r="Y154" s="326"/>
      <c r="Z154" s="573"/>
      <c r="AA154" s="326"/>
      <c r="AB154" s="326"/>
      <c r="AC154" s="573"/>
      <c r="AD154" s="577"/>
      <c r="AE154" s="577"/>
      <c r="AF154" s="1587">
        <v>149</v>
      </c>
      <c r="AG154" s="578" t="s">
        <v>104</v>
      </c>
      <c r="AH154" s="208" t="s">
        <v>1424</v>
      </c>
      <c r="AI154" s="579">
        <v>44287</v>
      </c>
      <c r="AJ154" s="579">
        <v>44560</v>
      </c>
      <c r="AK154" s="580">
        <f t="shared" si="6"/>
        <v>273</v>
      </c>
      <c r="AL154" s="779">
        <v>2.3E-2</v>
      </c>
      <c r="AM154" s="616" t="s">
        <v>26</v>
      </c>
      <c r="AN154" s="194" t="s">
        <v>1416</v>
      </c>
      <c r="AO154" s="194" t="s">
        <v>1417</v>
      </c>
      <c r="AP154" s="272" t="s">
        <v>1418</v>
      </c>
      <c r="AQ154" s="195" t="s">
        <v>1419</v>
      </c>
    </row>
    <row r="155" spans="1:43" ht="54" x14ac:dyDescent="0.25">
      <c r="A155" s="572"/>
      <c r="B155" s="573"/>
      <c r="C155" s="573"/>
      <c r="D155" s="776"/>
      <c r="E155" s="777"/>
      <c r="F155" s="778"/>
      <c r="G155" s="778"/>
      <c r="H155" s="776"/>
      <c r="I155" s="777"/>
      <c r="J155" s="778"/>
      <c r="K155" s="424"/>
      <c r="L155" s="324"/>
      <c r="M155" s="324"/>
      <c r="N155" s="573"/>
      <c r="O155" s="573"/>
      <c r="P155" s="573"/>
      <c r="Q155" s="573"/>
      <c r="R155" s="324"/>
      <c r="S155" s="324"/>
      <c r="T155" s="425"/>
      <c r="U155" s="425"/>
      <c r="V155" s="322"/>
      <c r="W155" s="326"/>
      <c r="X155" s="326"/>
      <c r="Y155" s="326"/>
      <c r="Z155" s="573"/>
      <c r="AA155" s="326"/>
      <c r="AB155" s="326"/>
      <c r="AC155" s="573"/>
      <c r="AD155" s="577"/>
      <c r="AE155" s="577"/>
      <c r="AF155" s="1587">
        <v>150</v>
      </c>
      <c r="AG155" s="578" t="s">
        <v>104</v>
      </c>
      <c r="AH155" s="208" t="s">
        <v>156</v>
      </c>
      <c r="AI155" s="579">
        <v>44228</v>
      </c>
      <c r="AJ155" s="579">
        <v>44560</v>
      </c>
      <c r="AK155" s="580">
        <f t="shared" si="6"/>
        <v>332</v>
      </c>
      <c r="AL155" s="779">
        <v>2.1999999999999999E-2</v>
      </c>
      <c r="AM155" s="616" t="s">
        <v>26</v>
      </c>
      <c r="AN155" s="194" t="s">
        <v>1416</v>
      </c>
      <c r="AO155" s="194" t="s">
        <v>1417</v>
      </c>
      <c r="AP155" s="272" t="s">
        <v>1418</v>
      </c>
      <c r="AQ155" s="195" t="s">
        <v>1419</v>
      </c>
    </row>
    <row r="156" spans="1:43" ht="54" x14ac:dyDescent="0.25">
      <c r="A156" s="572"/>
      <c r="B156" s="573"/>
      <c r="C156" s="573"/>
      <c r="D156" s="776"/>
      <c r="E156" s="777"/>
      <c r="F156" s="778"/>
      <c r="G156" s="778"/>
      <c r="H156" s="776"/>
      <c r="I156" s="777"/>
      <c r="J156" s="778"/>
      <c r="K156" s="424"/>
      <c r="L156" s="324"/>
      <c r="M156" s="324"/>
      <c r="N156" s="573"/>
      <c r="O156" s="573"/>
      <c r="P156" s="573"/>
      <c r="Q156" s="573"/>
      <c r="R156" s="324"/>
      <c r="S156" s="324"/>
      <c r="T156" s="425"/>
      <c r="U156" s="425"/>
      <c r="V156" s="322"/>
      <c r="W156" s="326"/>
      <c r="X156" s="326"/>
      <c r="Y156" s="326"/>
      <c r="Z156" s="573"/>
      <c r="AA156" s="326"/>
      <c r="AB156" s="326"/>
      <c r="AC156" s="573"/>
      <c r="AD156" s="577"/>
      <c r="AE156" s="577"/>
      <c r="AF156" s="1587">
        <v>151</v>
      </c>
      <c r="AG156" s="578" t="s">
        <v>104</v>
      </c>
      <c r="AH156" s="208" t="s">
        <v>1425</v>
      </c>
      <c r="AI156" s="579">
        <v>44470</v>
      </c>
      <c r="AJ156" s="579">
        <v>44560</v>
      </c>
      <c r="AK156" s="580">
        <f t="shared" si="6"/>
        <v>90</v>
      </c>
      <c r="AL156" s="779">
        <v>2.1999999999999999E-2</v>
      </c>
      <c r="AM156" s="616" t="s">
        <v>26</v>
      </c>
      <c r="AN156" s="194" t="s">
        <v>1416</v>
      </c>
      <c r="AO156" s="194" t="s">
        <v>1417</v>
      </c>
      <c r="AP156" s="272" t="s">
        <v>1418</v>
      </c>
      <c r="AQ156" s="195" t="s">
        <v>1419</v>
      </c>
    </row>
    <row r="157" spans="1:43" ht="81" x14ac:dyDescent="0.25">
      <c r="A157" s="572"/>
      <c r="B157" s="573"/>
      <c r="C157" s="573"/>
      <c r="D157" s="776"/>
      <c r="E157" s="777"/>
      <c r="F157" s="778"/>
      <c r="G157" s="778"/>
      <c r="H157" s="776"/>
      <c r="I157" s="777"/>
      <c r="J157" s="778"/>
      <c r="K157" s="424"/>
      <c r="L157" s="324"/>
      <c r="M157" s="324"/>
      <c r="N157" s="573"/>
      <c r="O157" s="573"/>
      <c r="P157" s="573"/>
      <c r="Q157" s="573"/>
      <c r="R157" s="324"/>
      <c r="S157" s="324"/>
      <c r="T157" s="425"/>
      <c r="U157" s="425"/>
      <c r="V157" s="322"/>
      <c r="W157" s="326"/>
      <c r="X157" s="326"/>
      <c r="Y157" s="326"/>
      <c r="Z157" s="573"/>
      <c r="AA157" s="326"/>
      <c r="AB157" s="326"/>
      <c r="AC157" s="573"/>
      <c r="AD157" s="577"/>
      <c r="AE157" s="577"/>
      <c r="AF157" s="1587">
        <v>152</v>
      </c>
      <c r="AG157" s="578" t="s">
        <v>104</v>
      </c>
      <c r="AH157" s="208" t="s">
        <v>1426</v>
      </c>
      <c r="AI157" s="579">
        <v>44835</v>
      </c>
      <c r="AJ157" s="579">
        <v>44925</v>
      </c>
      <c r="AK157" s="580">
        <f t="shared" si="6"/>
        <v>90</v>
      </c>
      <c r="AL157" s="779">
        <v>2.1999999999999999E-2</v>
      </c>
      <c r="AM157" s="616" t="s">
        <v>26</v>
      </c>
      <c r="AN157" s="194" t="s">
        <v>1416</v>
      </c>
      <c r="AO157" s="194" t="s">
        <v>1417</v>
      </c>
      <c r="AP157" s="272" t="s">
        <v>1418</v>
      </c>
      <c r="AQ157" s="195" t="s">
        <v>1419</v>
      </c>
    </row>
    <row r="158" spans="1:43" ht="67.5" x14ac:dyDescent="0.25">
      <c r="A158" s="572"/>
      <c r="B158" s="573"/>
      <c r="C158" s="573"/>
      <c r="D158" s="776"/>
      <c r="E158" s="777"/>
      <c r="F158" s="778"/>
      <c r="G158" s="778"/>
      <c r="H158" s="776"/>
      <c r="I158" s="777"/>
      <c r="J158" s="778"/>
      <c r="K158" s="424"/>
      <c r="L158" s="324"/>
      <c r="M158" s="324"/>
      <c r="N158" s="573"/>
      <c r="O158" s="573"/>
      <c r="P158" s="573"/>
      <c r="Q158" s="573"/>
      <c r="R158" s="324"/>
      <c r="S158" s="324"/>
      <c r="T158" s="425"/>
      <c r="U158" s="425"/>
      <c r="V158" s="322"/>
      <c r="W158" s="326"/>
      <c r="X158" s="326"/>
      <c r="Y158" s="326"/>
      <c r="Z158" s="573"/>
      <c r="AA158" s="326"/>
      <c r="AB158" s="326"/>
      <c r="AC158" s="573"/>
      <c r="AD158" s="577"/>
      <c r="AE158" s="577"/>
      <c r="AF158" s="1587">
        <v>153</v>
      </c>
      <c r="AG158" s="578" t="s">
        <v>104</v>
      </c>
      <c r="AH158" s="208" t="s">
        <v>1427</v>
      </c>
      <c r="AI158" s="579">
        <v>44835</v>
      </c>
      <c r="AJ158" s="579">
        <v>44925</v>
      </c>
      <c r="AK158" s="580">
        <f t="shared" si="6"/>
        <v>90</v>
      </c>
      <c r="AL158" s="779">
        <v>2.4E-2</v>
      </c>
      <c r="AM158" s="616" t="s">
        <v>26</v>
      </c>
      <c r="AN158" s="194" t="s">
        <v>1416</v>
      </c>
      <c r="AO158" s="194" t="s">
        <v>1417</v>
      </c>
      <c r="AP158" s="272" t="s">
        <v>1418</v>
      </c>
      <c r="AQ158" s="195" t="s">
        <v>1419</v>
      </c>
    </row>
    <row r="159" spans="1:43" ht="40.5" x14ac:dyDescent="0.25">
      <c r="A159" s="572"/>
      <c r="B159" s="573"/>
      <c r="C159" s="573"/>
      <c r="D159" s="776"/>
      <c r="E159" s="777"/>
      <c r="F159" s="778"/>
      <c r="G159" s="778"/>
      <c r="H159" s="776"/>
      <c r="I159" s="777"/>
      <c r="J159" s="778"/>
      <c r="K159" s="424"/>
      <c r="L159" s="324"/>
      <c r="M159" s="324"/>
      <c r="N159" s="573"/>
      <c r="O159" s="573"/>
      <c r="P159" s="573"/>
      <c r="Q159" s="573"/>
      <c r="R159" s="324"/>
      <c r="S159" s="324"/>
      <c r="T159" s="425"/>
      <c r="U159" s="425"/>
      <c r="V159" s="322"/>
      <c r="W159" s="326"/>
      <c r="X159" s="326"/>
      <c r="Y159" s="326"/>
      <c r="Z159" s="573"/>
      <c r="AA159" s="326"/>
      <c r="AB159" s="326"/>
      <c r="AC159" s="573"/>
      <c r="AD159" s="577"/>
      <c r="AE159" s="577"/>
      <c r="AF159" s="1587">
        <v>154</v>
      </c>
      <c r="AG159" s="578" t="s">
        <v>104</v>
      </c>
      <c r="AH159" s="208" t="s">
        <v>157</v>
      </c>
      <c r="AI159" s="579">
        <v>44835</v>
      </c>
      <c r="AJ159" s="579">
        <v>44925</v>
      </c>
      <c r="AK159" s="580">
        <f t="shared" si="6"/>
        <v>90</v>
      </c>
      <c r="AL159" s="779">
        <v>2.1999999999999999E-2</v>
      </c>
      <c r="AM159" s="616" t="s">
        <v>26</v>
      </c>
      <c r="AN159" s="194" t="s">
        <v>1416</v>
      </c>
      <c r="AO159" s="194" t="s">
        <v>1417</v>
      </c>
      <c r="AP159" s="272" t="s">
        <v>1418</v>
      </c>
      <c r="AQ159" s="195" t="s">
        <v>1419</v>
      </c>
    </row>
    <row r="160" spans="1:43" ht="40.5" x14ac:dyDescent="0.25">
      <c r="A160" s="572"/>
      <c r="B160" s="573"/>
      <c r="C160" s="573"/>
      <c r="D160" s="776"/>
      <c r="E160" s="777"/>
      <c r="F160" s="778"/>
      <c r="G160" s="778"/>
      <c r="H160" s="776"/>
      <c r="I160" s="777"/>
      <c r="J160" s="778"/>
      <c r="K160" s="424"/>
      <c r="L160" s="324"/>
      <c r="M160" s="324"/>
      <c r="N160" s="573"/>
      <c r="O160" s="573"/>
      <c r="P160" s="573"/>
      <c r="Q160" s="573"/>
      <c r="R160" s="324"/>
      <c r="S160" s="324"/>
      <c r="T160" s="425"/>
      <c r="U160" s="425"/>
      <c r="V160" s="322"/>
      <c r="W160" s="326"/>
      <c r="X160" s="326"/>
      <c r="Y160" s="326"/>
      <c r="Z160" s="573"/>
      <c r="AA160" s="326"/>
      <c r="AB160" s="326"/>
      <c r="AC160" s="573"/>
      <c r="AD160" s="577"/>
      <c r="AE160" s="577"/>
      <c r="AF160" s="1587">
        <v>155</v>
      </c>
      <c r="AG160" s="578" t="s">
        <v>104</v>
      </c>
      <c r="AH160" s="208" t="s">
        <v>1428</v>
      </c>
      <c r="AI160" s="579">
        <v>44835</v>
      </c>
      <c r="AJ160" s="579">
        <v>44925</v>
      </c>
      <c r="AK160" s="580">
        <f t="shared" si="6"/>
        <v>90</v>
      </c>
      <c r="AL160" s="779">
        <v>2.1999999999999999E-2</v>
      </c>
      <c r="AM160" s="616" t="s">
        <v>26</v>
      </c>
      <c r="AN160" s="194" t="s">
        <v>1416</v>
      </c>
      <c r="AO160" s="194" t="s">
        <v>1417</v>
      </c>
      <c r="AP160" s="272" t="s">
        <v>1418</v>
      </c>
      <c r="AQ160" s="195" t="s">
        <v>1419</v>
      </c>
    </row>
    <row r="161" spans="1:43" ht="40.5" x14ac:dyDescent="0.25">
      <c r="A161" s="572"/>
      <c r="B161" s="573"/>
      <c r="C161" s="573"/>
      <c r="D161" s="776"/>
      <c r="E161" s="777"/>
      <c r="F161" s="778"/>
      <c r="G161" s="778"/>
      <c r="H161" s="776"/>
      <c r="I161" s="777"/>
      <c r="J161" s="778"/>
      <c r="K161" s="424"/>
      <c r="L161" s="324"/>
      <c r="M161" s="324"/>
      <c r="N161" s="573"/>
      <c r="O161" s="573"/>
      <c r="P161" s="573"/>
      <c r="Q161" s="573"/>
      <c r="R161" s="324"/>
      <c r="S161" s="324"/>
      <c r="T161" s="425"/>
      <c r="U161" s="425"/>
      <c r="V161" s="322"/>
      <c r="W161" s="326"/>
      <c r="X161" s="326"/>
      <c r="Y161" s="326"/>
      <c r="Z161" s="573"/>
      <c r="AA161" s="326"/>
      <c r="AB161" s="326"/>
      <c r="AC161" s="573"/>
      <c r="AD161" s="577"/>
      <c r="AE161" s="577"/>
      <c r="AF161" s="1587">
        <v>156</v>
      </c>
      <c r="AG161" s="578" t="s">
        <v>104</v>
      </c>
      <c r="AH161" s="208" t="s">
        <v>158</v>
      </c>
      <c r="AI161" s="579">
        <v>44562</v>
      </c>
      <c r="AJ161" s="579">
        <v>44925</v>
      </c>
      <c r="AK161" s="580">
        <f t="shared" si="6"/>
        <v>363</v>
      </c>
      <c r="AL161" s="779">
        <v>2.1999999999999999E-2</v>
      </c>
      <c r="AM161" s="616" t="s">
        <v>26</v>
      </c>
      <c r="AN161" s="194" t="s">
        <v>1416</v>
      </c>
      <c r="AO161" s="194" t="s">
        <v>1417</v>
      </c>
      <c r="AP161" s="272" t="s">
        <v>1418</v>
      </c>
      <c r="AQ161" s="195" t="s">
        <v>1419</v>
      </c>
    </row>
    <row r="162" spans="1:43" ht="54" x14ac:dyDescent="0.25">
      <c r="A162" s="572"/>
      <c r="B162" s="573"/>
      <c r="C162" s="573"/>
      <c r="D162" s="776"/>
      <c r="E162" s="777"/>
      <c r="F162" s="778"/>
      <c r="G162" s="778"/>
      <c r="H162" s="776"/>
      <c r="I162" s="777"/>
      <c r="J162" s="778"/>
      <c r="K162" s="424"/>
      <c r="L162" s="324"/>
      <c r="M162" s="324"/>
      <c r="N162" s="573"/>
      <c r="O162" s="573"/>
      <c r="P162" s="573"/>
      <c r="Q162" s="573"/>
      <c r="R162" s="324"/>
      <c r="S162" s="324"/>
      <c r="T162" s="425"/>
      <c r="U162" s="425"/>
      <c r="V162" s="322"/>
      <c r="W162" s="326"/>
      <c r="X162" s="326"/>
      <c r="Y162" s="326"/>
      <c r="Z162" s="573"/>
      <c r="AA162" s="326"/>
      <c r="AB162" s="326"/>
      <c r="AC162" s="573"/>
      <c r="AD162" s="577"/>
      <c r="AE162" s="577"/>
      <c r="AF162" s="1587">
        <v>157</v>
      </c>
      <c r="AG162" s="578" t="s">
        <v>104</v>
      </c>
      <c r="AH162" s="208" t="s">
        <v>159</v>
      </c>
      <c r="AI162" s="579">
        <v>44713</v>
      </c>
      <c r="AJ162" s="579">
        <v>44925</v>
      </c>
      <c r="AK162" s="580">
        <f t="shared" si="6"/>
        <v>212</v>
      </c>
      <c r="AL162" s="779">
        <v>2.1999999999999999E-2</v>
      </c>
      <c r="AM162" s="616" t="s">
        <v>26</v>
      </c>
      <c r="AN162" s="194" t="s">
        <v>1416</v>
      </c>
      <c r="AO162" s="194" t="s">
        <v>1417</v>
      </c>
      <c r="AP162" s="272" t="s">
        <v>1418</v>
      </c>
      <c r="AQ162" s="195" t="s">
        <v>1419</v>
      </c>
    </row>
    <row r="163" spans="1:43" ht="40.5" x14ac:dyDescent="0.25">
      <c r="A163" s="572"/>
      <c r="B163" s="573"/>
      <c r="C163" s="573"/>
      <c r="D163" s="776"/>
      <c r="E163" s="777"/>
      <c r="F163" s="778"/>
      <c r="G163" s="778"/>
      <c r="H163" s="776"/>
      <c r="I163" s="777"/>
      <c r="J163" s="778"/>
      <c r="K163" s="424"/>
      <c r="L163" s="324"/>
      <c r="M163" s="324"/>
      <c r="N163" s="573"/>
      <c r="O163" s="573"/>
      <c r="P163" s="573"/>
      <c r="Q163" s="573"/>
      <c r="R163" s="324"/>
      <c r="S163" s="324"/>
      <c r="T163" s="425"/>
      <c r="U163" s="425"/>
      <c r="V163" s="322"/>
      <c r="W163" s="326"/>
      <c r="X163" s="326"/>
      <c r="Y163" s="326"/>
      <c r="Z163" s="573"/>
      <c r="AA163" s="326"/>
      <c r="AB163" s="326"/>
      <c r="AC163" s="573"/>
      <c r="AD163" s="577"/>
      <c r="AE163" s="577"/>
      <c r="AF163" s="1587">
        <v>158</v>
      </c>
      <c r="AG163" s="578" t="s">
        <v>104</v>
      </c>
      <c r="AH163" s="208" t="s">
        <v>160</v>
      </c>
      <c r="AI163" s="579">
        <v>44864</v>
      </c>
      <c r="AJ163" s="579">
        <v>44925</v>
      </c>
      <c r="AK163" s="580">
        <f t="shared" si="6"/>
        <v>61</v>
      </c>
      <c r="AL163" s="779">
        <v>2.1999999999999999E-2</v>
      </c>
      <c r="AM163" s="616" t="s">
        <v>26</v>
      </c>
      <c r="AN163" s="194" t="s">
        <v>1416</v>
      </c>
      <c r="AO163" s="194" t="s">
        <v>1417</v>
      </c>
      <c r="AP163" s="272" t="s">
        <v>1418</v>
      </c>
      <c r="AQ163" s="195" t="s">
        <v>1419</v>
      </c>
    </row>
    <row r="164" spans="1:43" ht="40.5" x14ac:dyDescent="0.25">
      <c r="A164" s="572"/>
      <c r="B164" s="573"/>
      <c r="C164" s="573"/>
      <c r="D164" s="776"/>
      <c r="E164" s="777"/>
      <c r="F164" s="778"/>
      <c r="G164" s="778"/>
      <c r="H164" s="776"/>
      <c r="I164" s="777"/>
      <c r="J164" s="778"/>
      <c r="K164" s="424"/>
      <c r="L164" s="324"/>
      <c r="M164" s="324"/>
      <c r="N164" s="573"/>
      <c r="O164" s="573"/>
      <c r="P164" s="573"/>
      <c r="Q164" s="573"/>
      <c r="R164" s="324"/>
      <c r="S164" s="324"/>
      <c r="T164" s="425"/>
      <c r="U164" s="425"/>
      <c r="V164" s="322"/>
      <c r="W164" s="326"/>
      <c r="X164" s="326"/>
      <c r="Y164" s="326"/>
      <c r="Z164" s="573"/>
      <c r="AA164" s="326"/>
      <c r="AB164" s="326"/>
      <c r="AC164" s="573"/>
      <c r="AD164" s="577"/>
      <c r="AE164" s="577"/>
      <c r="AF164" s="1587">
        <v>159</v>
      </c>
      <c r="AG164" s="578" t="s">
        <v>104</v>
      </c>
      <c r="AH164" s="208" t="s">
        <v>161</v>
      </c>
      <c r="AI164" s="579">
        <v>44591</v>
      </c>
      <c r="AJ164" s="579">
        <v>44650</v>
      </c>
      <c r="AK164" s="580">
        <f t="shared" si="6"/>
        <v>59</v>
      </c>
      <c r="AL164" s="779">
        <v>2.1999999999999999E-2</v>
      </c>
      <c r="AM164" s="616" t="s">
        <v>26</v>
      </c>
      <c r="AN164" s="194" t="s">
        <v>1416</v>
      </c>
      <c r="AO164" s="194" t="s">
        <v>1417</v>
      </c>
      <c r="AP164" s="272" t="s">
        <v>1418</v>
      </c>
      <c r="AQ164" s="195" t="s">
        <v>1419</v>
      </c>
    </row>
    <row r="165" spans="1:43" ht="40.5" x14ac:dyDescent="0.25">
      <c r="A165" s="572"/>
      <c r="B165" s="573"/>
      <c r="C165" s="573"/>
      <c r="D165" s="776"/>
      <c r="E165" s="777"/>
      <c r="F165" s="778"/>
      <c r="G165" s="778"/>
      <c r="H165" s="776"/>
      <c r="I165" s="777"/>
      <c r="J165" s="778"/>
      <c r="K165" s="424"/>
      <c r="L165" s="324"/>
      <c r="M165" s="324"/>
      <c r="N165" s="573"/>
      <c r="O165" s="573"/>
      <c r="P165" s="573"/>
      <c r="Q165" s="573"/>
      <c r="R165" s="324"/>
      <c r="S165" s="324"/>
      <c r="T165" s="425"/>
      <c r="U165" s="425"/>
      <c r="V165" s="322"/>
      <c r="W165" s="326"/>
      <c r="X165" s="326"/>
      <c r="Y165" s="326"/>
      <c r="Z165" s="573"/>
      <c r="AA165" s="326"/>
      <c r="AB165" s="326"/>
      <c r="AC165" s="573"/>
      <c r="AD165" s="577"/>
      <c r="AE165" s="577"/>
      <c r="AF165" s="1587">
        <v>160</v>
      </c>
      <c r="AG165" s="578" t="s">
        <v>104</v>
      </c>
      <c r="AH165" s="208" t="s">
        <v>1429</v>
      </c>
      <c r="AI165" s="579">
        <v>44562</v>
      </c>
      <c r="AJ165" s="579">
        <v>44925</v>
      </c>
      <c r="AK165" s="580">
        <f t="shared" si="6"/>
        <v>363</v>
      </c>
      <c r="AL165" s="779">
        <v>2.1999999999999999E-2</v>
      </c>
      <c r="AM165" s="616" t="s">
        <v>26</v>
      </c>
      <c r="AN165" s="194" t="s">
        <v>1416</v>
      </c>
      <c r="AO165" s="194" t="s">
        <v>1417</v>
      </c>
      <c r="AP165" s="272" t="s">
        <v>1418</v>
      </c>
      <c r="AQ165" s="195" t="s">
        <v>1419</v>
      </c>
    </row>
    <row r="166" spans="1:43" ht="40.5" x14ac:dyDescent="0.25">
      <c r="A166" s="572"/>
      <c r="B166" s="573"/>
      <c r="C166" s="573"/>
      <c r="D166" s="776"/>
      <c r="E166" s="777"/>
      <c r="F166" s="778"/>
      <c r="G166" s="778"/>
      <c r="H166" s="776"/>
      <c r="I166" s="777"/>
      <c r="J166" s="778"/>
      <c r="K166" s="424"/>
      <c r="L166" s="324"/>
      <c r="M166" s="324"/>
      <c r="N166" s="573"/>
      <c r="O166" s="573"/>
      <c r="P166" s="573"/>
      <c r="Q166" s="573"/>
      <c r="R166" s="324"/>
      <c r="S166" s="324"/>
      <c r="T166" s="425"/>
      <c r="U166" s="425"/>
      <c r="V166" s="322"/>
      <c r="W166" s="326"/>
      <c r="X166" s="326"/>
      <c r="Y166" s="326"/>
      <c r="Z166" s="573"/>
      <c r="AA166" s="326"/>
      <c r="AB166" s="326"/>
      <c r="AC166" s="573"/>
      <c r="AD166" s="577"/>
      <c r="AE166" s="577"/>
      <c r="AF166" s="1587">
        <v>161</v>
      </c>
      <c r="AG166" s="578" t="s">
        <v>104</v>
      </c>
      <c r="AH166" s="208" t="s">
        <v>1430</v>
      </c>
      <c r="AI166" s="579">
        <v>44562</v>
      </c>
      <c r="AJ166" s="579">
        <v>44925</v>
      </c>
      <c r="AK166" s="580">
        <f t="shared" si="6"/>
        <v>363</v>
      </c>
      <c r="AL166" s="779">
        <v>2.1999999999999999E-2</v>
      </c>
      <c r="AM166" s="616" t="s">
        <v>26</v>
      </c>
      <c r="AN166" s="194" t="s">
        <v>1416</v>
      </c>
      <c r="AO166" s="194" t="s">
        <v>1417</v>
      </c>
      <c r="AP166" s="272" t="s">
        <v>1418</v>
      </c>
      <c r="AQ166" s="195" t="s">
        <v>1419</v>
      </c>
    </row>
    <row r="167" spans="1:43" ht="40.5" x14ac:dyDescent="0.25">
      <c r="A167" s="572"/>
      <c r="B167" s="573"/>
      <c r="C167" s="573"/>
      <c r="D167" s="776"/>
      <c r="E167" s="777"/>
      <c r="F167" s="778"/>
      <c r="G167" s="778"/>
      <c r="H167" s="776"/>
      <c r="I167" s="777"/>
      <c r="J167" s="778"/>
      <c r="K167" s="424"/>
      <c r="L167" s="324"/>
      <c r="M167" s="324"/>
      <c r="N167" s="573"/>
      <c r="O167" s="573"/>
      <c r="P167" s="573"/>
      <c r="Q167" s="573"/>
      <c r="R167" s="324"/>
      <c r="S167" s="324"/>
      <c r="T167" s="425"/>
      <c r="U167" s="425"/>
      <c r="V167" s="322"/>
      <c r="W167" s="326"/>
      <c r="X167" s="326"/>
      <c r="Y167" s="326"/>
      <c r="Z167" s="573"/>
      <c r="AA167" s="326"/>
      <c r="AB167" s="326"/>
      <c r="AC167" s="573"/>
      <c r="AD167" s="577"/>
      <c r="AE167" s="577"/>
      <c r="AF167" s="1587">
        <v>162</v>
      </c>
      <c r="AG167" s="578" t="s">
        <v>104</v>
      </c>
      <c r="AH167" s="208" t="s">
        <v>1431</v>
      </c>
      <c r="AI167" s="579">
        <v>44562</v>
      </c>
      <c r="AJ167" s="579">
        <v>44742</v>
      </c>
      <c r="AK167" s="580">
        <f t="shared" si="6"/>
        <v>180</v>
      </c>
      <c r="AL167" s="779">
        <v>2.1999999999999999E-2</v>
      </c>
      <c r="AM167" s="616" t="s">
        <v>26</v>
      </c>
      <c r="AN167" s="194" t="s">
        <v>1416</v>
      </c>
      <c r="AO167" s="194" t="s">
        <v>1417</v>
      </c>
      <c r="AP167" s="272" t="s">
        <v>1418</v>
      </c>
      <c r="AQ167" s="195" t="s">
        <v>1419</v>
      </c>
    </row>
    <row r="168" spans="1:43" ht="40.5" x14ac:dyDescent="0.25">
      <c r="A168" s="572"/>
      <c r="B168" s="573"/>
      <c r="C168" s="573"/>
      <c r="D168" s="776"/>
      <c r="E168" s="777"/>
      <c r="F168" s="778"/>
      <c r="G168" s="778"/>
      <c r="H168" s="776"/>
      <c r="I168" s="777"/>
      <c r="J168" s="778"/>
      <c r="K168" s="424"/>
      <c r="L168" s="324"/>
      <c r="M168" s="324"/>
      <c r="N168" s="573"/>
      <c r="O168" s="573"/>
      <c r="P168" s="573"/>
      <c r="Q168" s="573"/>
      <c r="R168" s="324"/>
      <c r="S168" s="324"/>
      <c r="T168" s="425"/>
      <c r="U168" s="425"/>
      <c r="V168" s="322"/>
      <c r="W168" s="326"/>
      <c r="X168" s="326"/>
      <c r="Y168" s="326"/>
      <c r="Z168" s="573"/>
      <c r="AA168" s="326"/>
      <c r="AB168" s="326"/>
      <c r="AC168" s="573"/>
      <c r="AD168" s="577"/>
      <c r="AE168" s="577"/>
      <c r="AF168" s="1587">
        <v>163</v>
      </c>
      <c r="AG168" s="578" t="s">
        <v>104</v>
      </c>
      <c r="AH168" s="208" t="s">
        <v>162</v>
      </c>
      <c r="AI168" s="579">
        <v>44562</v>
      </c>
      <c r="AJ168" s="579">
        <v>44925</v>
      </c>
      <c r="AK168" s="580">
        <f t="shared" si="6"/>
        <v>363</v>
      </c>
      <c r="AL168" s="779">
        <v>2.1999999999999999E-2</v>
      </c>
      <c r="AM168" s="616" t="s">
        <v>26</v>
      </c>
      <c r="AN168" s="194" t="s">
        <v>1416</v>
      </c>
      <c r="AO168" s="194" t="s">
        <v>1417</v>
      </c>
      <c r="AP168" s="272" t="s">
        <v>1418</v>
      </c>
      <c r="AQ168" s="195" t="s">
        <v>1419</v>
      </c>
    </row>
    <row r="169" spans="1:43" ht="40.5" x14ac:dyDescent="0.25">
      <c r="A169" s="572"/>
      <c r="B169" s="573"/>
      <c r="C169" s="573"/>
      <c r="D169" s="776"/>
      <c r="E169" s="777"/>
      <c r="F169" s="778"/>
      <c r="G169" s="778"/>
      <c r="H169" s="776"/>
      <c r="I169" s="777"/>
      <c r="J169" s="778"/>
      <c r="K169" s="424"/>
      <c r="L169" s="324"/>
      <c r="M169" s="324"/>
      <c r="N169" s="573"/>
      <c r="O169" s="573"/>
      <c r="P169" s="573"/>
      <c r="Q169" s="573"/>
      <c r="R169" s="324"/>
      <c r="S169" s="324"/>
      <c r="T169" s="425"/>
      <c r="U169" s="425"/>
      <c r="V169" s="322"/>
      <c r="W169" s="326"/>
      <c r="X169" s="326"/>
      <c r="Y169" s="326"/>
      <c r="Z169" s="573"/>
      <c r="AA169" s="326"/>
      <c r="AB169" s="326"/>
      <c r="AC169" s="573"/>
      <c r="AD169" s="577"/>
      <c r="AE169" s="577"/>
      <c r="AF169" s="1587">
        <v>164</v>
      </c>
      <c r="AG169" s="578" t="s">
        <v>104</v>
      </c>
      <c r="AH169" s="208" t="s">
        <v>1432</v>
      </c>
      <c r="AI169" s="579">
        <v>44835</v>
      </c>
      <c r="AJ169" s="579">
        <v>44925</v>
      </c>
      <c r="AK169" s="580">
        <f t="shared" si="6"/>
        <v>90</v>
      </c>
      <c r="AL169" s="779">
        <v>2.1999999999999999E-2</v>
      </c>
      <c r="AM169" s="616" t="s">
        <v>26</v>
      </c>
      <c r="AN169" s="194" t="s">
        <v>1416</v>
      </c>
      <c r="AO169" s="194" t="s">
        <v>1417</v>
      </c>
      <c r="AP169" s="272" t="s">
        <v>1418</v>
      </c>
      <c r="AQ169" s="195" t="s">
        <v>1419</v>
      </c>
    </row>
    <row r="170" spans="1:43" ht="40.5" x14ac:dyDescent="0.25">
      <c r="A170" s="572"/>
      <c r="B170" s="573"/>
      <c r="C170" s="573"/>
      <c r="D170" s="776"/>
      <c r="E170" s="777"/>
      <c r="F170" s="778"/>
      <c r="G170" s="778"/>
      <c r="H170" s="776"/>
      <c r="I170" s="777"/>
      <c r="J170" s="778"/>
      <c r="K170" s="424"/>
      <c r="L170" s="324"/>
      <c r="M170" s="324"/>
      <c r="N170" s="573"/>
      <c r="O170" s="573"/>
      <c r="P170" s="573"/>
      <c r="Q170" s="573"/>
      <c r="R170" s="324"/>
      <c r="S170" s="324"/>
      <c r="T170" s="425"/>
      <c r="U170" s="425"/>
      <c r="V170" s="322"/>
      <c r="W170" s="326"/>
      <c r="X170" s="326"/>
      <c r="Y170" s="326"/>
      <c r="Z170" s="573"/>
      <c r="AA170" s="326"/>
      <c r="AB170" s="326"/>
      <c r="AC170" s="573"/>
      <c r="AD170" s="577"/>
      <c r="AE170" s="577"/>
      <c r="AF170" s="1587">
        <v>165</v>
      </c>
      <c r="AG170" s="578" t="s">
        <v>104</v>
      </c>
      <c r="AH170" s="208" t="s">
        <v>1433</v>
      </c>
      <c r="AI170" s="579">
        <v>44562</v>
      </c>
      <c r="AJ170" s="579">
        <v>44650</v>
      </c>
      <c r="AK170" s="580">
        <f t="shared" si="6"/>
        <v>88</v>
      </c>
      <c r="AL170" s="779">
        <v>2.1999999999999999E-2</v>
      </c>
      <c r="AM170" s="616" t="s">
        <v>26</v>
      </c>
      <c r="AN170" s="194" t="s">
        <v>1416</v>
      </c>
      <c r="AO170" s="194" t="s">
        <v>1417</v>
      </c>
      <c r="AP170" s="272" t="s">
        <v>1418</v>
      </c>
      <c r="AQ170" s="195" t="s">
        <v>1419</v>
      </c>
    </row>
    <row r="171" spans="1:43" ht="40.5" x14ac:dyDescent="0.25">
      <c r="A171" s="572"/>
      <c r="B171" s="573"/>
      <c r="C171" s="573"/>
      <c r="D171" s="776"/>
      <c r="E171" s="777"/>
      <c r="F171" s="778"/>
      <c r="G171" s="778"/>
      <c r="H171" s="776"/>
      <c r="I171" s="777"/>
      <c r="J171" s="778"/>
      <c r="K171" s="424"/>
      <c r="L171" s="324"/>
      <c r="M171" s="324"/>
      <c r="N171" s="573"/>
      <c r="O171" s="573"/>
      <c r="P171" s="573"/>
      <c r="Q171" s="573"/>
      <c r="R171" s="324"/>
      <c r="S171" s="324"/>
      <c r="T171" s="425"/>
      <c r="U171" s="425"/>
      <c r="V171" s="322"/>
      <c r="W171" s="326"/>
      <c r="X171" s="326"/>
      <c r="Y171" s="326"/>
      <c r="Z171" s="573"/>
      <c r="AA171" s="326"/>
      <c r="AB171" s="326"/>
      <c r="AC171" s="573"/>
      <c r="AD171" s="577"/>
      <c r="AE171" s="577"/>
      <c r="AF171" s="1587">
        <v>166</v>
      </c>
      <c r="AG171" s="578" t="s">
        <v>104</v>
      </c>
      <c r="AH171" s="208" t="s">
        <v>1434</v>
      </c>
      <c r="AI171" s="579">
        <v>44743</v>
      </c>
      <c r="AJ171" s="579">
        <v>44925</v>
      </c>
      <c r="AK171" s="580">
        <f t="shared" si="6"/>
        <v>182</v>
      </c>
      <c r="AL171" s="779">
        <v>2.1999999999999999E-2</v>
      </c>
      <c r="AM171" s="616" t="s">
        <v>26</v>
      </c>
      <c r="AN171" s="194" t="s">
        <v>1416</v>
      </c>
      <c r="AO171" s="194" t="s">
        <v>1417</v>
      </c>
      <c r="AP171" s="272" t="s">
        <v>1418</v>
      </c>
      <c r="AQ171" s="195" t="s">
        <v>1419</v>
      </c>
    </row>
    <row r="172" spans="1:43" ht="54" x14ac:dyDescent="0.25">
      <c r="A172" s="572"/>
      <c r="B172" s="573"/>
      <c r="C172" s="573"/>
      <c r="D172" s="776"/>
      <c r="E172" s="777"/>
      <c r="F172" s="778"/>
      <c r="G172" s="778"/>
      <c r="H172" s="776"/>
      <c r="I172" s="777"/>
      <c r="J172" s="778"/>
      <c r="K172" s="424"/>
      <c r="L172" s="324"/>
      <c r="M172" s="324"/>
      <c r="N172" s="573"/>
      <c r="O172" s="573"/>
      <c r="P172" s="573"/>
      <c r="Q172" s="573"/>
      <c r="R172" s="324"/>
      <c r="S172" s="324"/>
      <c r="T172" s="425"/>
      <c r="U172" s="425"/>
      <c r="V172" s="322"/>
      <c r="W172" s="326"/>
      <c r="X172" s="326"/>
      <c r="Y172" s="326"/>
      <c r="Z172" s="573"/>
      <c r="AA172" s="326"/>
      <c r="AB172" s="326"/>
      <c r="AC172" s="573"/>
      <c r="AD172" s="577"/>
      <c r="AE172" s="577"/>
      <c r="AF172" s="1587">
        <v>167</v>
      </c>
      <c r="AG172" s="578" t="s">
        <v>104</v>
      </c>
      <c r="AH172" s="208" t="s">
        <v>1435</v>
      </c>
      <c r="AI172" s="579">
        <v>44562</v>
      </c>
      <c r="AJ172" s="579">
        <v>44925</v>
      </c>
      <c r="AK172" s="580">
        <f t="shared" si="6"/>
        <v>363</v>
      </c>
      <c r="AL172" s="779">
        <v>2.1999999999999999E-2</v>
      </c>
      <c r="AM172" s="616" t="s">
        <v>26</v>
      </c>
      <c r="AN172" s="194" t="s">
        <v>1416</v>
      </c>
      <c r="AO172" s="194" t="s">
        <v>1417</v>
      </c>
      <c r="AP172" s="272" t="s">
        <v>1418</v>
      </c>
      <c r="AQ172" s="195" t="s">
        <v>1419</v>
      </c>
    </row>
    <row r="173" spans="1:43" ht="63" customHeight="1" x14ac:dyDescent="0.25">
      <c r="A173" s="572"/>
      <c r="B173" s="573"/>
      <c r="C173" s="573"/>
      <c r="D173" s="776"/>
      <c r="E173" s="777"/>
      <c r="F173" s="778"/>
      <c r="G173" s="778"/>
      <c r="H173" s="776"/>
      <c r="I173" s="777"/>
      <c r="J173" s="778"/>
      <c r="K173" s="424"/>
      <c r="L173" s="324"/>
      <c r="M173" s="324"/>
      <c r="N173" s="573"/>
      <c r="O173" s="573"/>
      <c r="P173" s="573"/>
      <c r="Q173" s="573"/>
      <c r="R173" s="324"/>
      <c r="S173" s="324"/>
      <c r="T173" s="425"/>
      <c r="U173" s="425"/>
      <c r="V173" s="322"/>
      <c r="W173" s="326"/>
      <c r="X173" s="326"/>
      <c r="Y173" s="326"/>
      <c r="Z173" s="573"/>
      <c r="AA173" s="326"/>
      <c r="AB173" s="326"/>
      <c r="AC173" s="573"/>
      <c r="AD173" s="577"/>
      <c r="AE173" s="577"/>
      <c r="AF173" s="1587">
        <v>168</v>
      </c>
      <c r="AG173" s="578" t="s">
        <v>104</v>
      </c>
      <c r="AH173" s="208" t="s">
        <v>1436</v>
      </c>
      <c r="AI173" s="579">
        <v>44562</v>
      </c>
      <c r="AJ173" s="579">
        <v>44925</v>
      </c>
      <c r="AK173" s="580">
        <f t="shared" si="6"/>
        <v>363</v>
      </c>
      <c r="AL173" s="779">
        <v>2.1999999999999999E-2</v>
      </c>
      <c r="AM173" s="616" t="s">
        <v>26</v>
      </c>
      <c r="AN173" s="194" t="s">
        <v>1416</v>
      </c>
      <c r="AO173" s="194" t="s">
        <v>1417</v>
      </c>
      <c r="AP173" s="272" t="s">
        <v>1418</v>
      </c>
      <c r="AQ173" s="195" t="s">
        <v>1419</v>
      </c>
    </row>
    <row r="174" spans="1:43" ht="75" customHeight="1" x14ac:dyDescent="0.25">
      <c r="A174" s="572"/>
      <c r="B174" s="573"/>
      <c r="C174" s="573"/>
      <c r="D174" s="776"/>
      <c r="E174" s="777"/>
      <c r="F174" s="778"/>
      <c r="G174" s="778"/>
      <c r="H174" s="776"/>
      <c r="I174" s="777"/>
      <c r="J174" s="778"/>
      <c r="K174" s="424"/>
      <c r="L174" s="324"/>
      <c r="M174" s="324"/>
      <c r="N174" s="573"/>
      <c r="O174" s="573"/>
      <c r="P174" s="573"/>
      <c r="Q174" s="573"/>
      <c r="R174" s="324"/>
      <c r="S174" s="324"/>
      <c r="T174" s="425"/>
      <c r="U174" s="425"/>
      <c r="V174" s="322"/>
      <c r="W174" s="326"/>
      <c r="X174" s="326"/>
      <c r="Y174" s="326"/>
      <c r="Z174" s="573"/>
      <c r="AA174" s="326"/>
      <c r="AB174" s="326"/>
      <c r="AC174" s="573"/>
      <c r="AD174" s="577"/>
      <c r="AE174" s="577"/>
      <c r="AF174" s="1587">
        <v>169</v>
      </c>
      <c r="AG174" s="578" t="s">
        <v>104</v>
      </c>
      <c r="AH174" s="208" t="s">
        <v>1437</v>
      </c>
      <c r="AI174" s="579">
        <v>44562</v>
      </c>
      <c r="AJ174" s="579">
        <v>44925</v>
      </c>
      <c r="AK174" s="580">
        <f t="shared" si="6"/>
        <v>363</v>
      </c>
      <c r="AL174" s="779">
        <v>2.1999999999999999E-2</v>
      </c>
      <c r="AM174" s="616" t="s">
        <v>26</v>
      </c>
      <c r="AN174" s="194" t="s">
        <v>1416</v>
      </c>
      <c r="AO174" s="194" t="s">
        <v>1417</v>
      </c>
      <c r="AP174" s="272" t="s">
        <v>1418</v>
      </c>
      <c r="AQ174" s="195" t="s">
        <v>1419</v>
      </c>
    </row>
    <row r="175" spans="1:43" ht="40.5" x14ac:dyDescent="0.25">
      <c r="A175" s="572"/>
      <c r="B175" s="573"/>
      <c r="C175" s="573"/>
      <c r="D175" s="776"/>
      <c r="E175" s="777"/>
      <c r="F175" s="778"/>
      <c r="G175" s="778"/>
      <c r="H175" s="776"/>
      <c r="I175" s="777"/>
      <c r="J175" s="778"/>
      <c r="K175" s="424"/>
      <c r="L175" s="324"/>
      <c r="M175" s="324"/>
      <c r="N175" s="573"/>
      <c r="O175" s="573"/>
      <c r="P175" s="573"/>
      <c r="Q175" s="573"/>
      <c r="R175" s="324"/>
      <c r="S175" s="324"/>
      <c r="T175" s="425"/>
      <c r="U175" s="425"/>
      <c r="V175" s="322"/>
      <c r="W175" s="326"/>
      <c r="X175" s="326"/>
      <c r="Y175" s="326"/>
      <c r="Z175" s="573"/>
      <c r="AA175" s="326"/>
      <c r="AB175" s="326"/>
      <c r="AC175" s="573"/>
      <c r="AD175" s="577"/>
      <c r="AE175" s="577"/>
      <c r="AF175" s="1587">
        <v>170</v>
      </c>
      <c r="AG175" s="578" t="s">
        <v>104</v>
      </c>
      <c r="AH175" s="208" t="s">
        <v>1438</v>
      </c>
      <c r="AI175" s="579">
        <v>44652</v>
      </c>
      <c r="AJ175" s="579">
        <v>44742</v>
      </c>
      <c r="AK175" s="580">
        <f t="shared" si="6"/>
        <v>90</v>
      </c>
      <c r="AL175" s="779">
        <v>2.1999999999999999E-2</v>
      </c>
      <c r="AM175" s="616" t="s">
        <v>26</v>
      </c>
      <c r="AN175" s="194" t="s">
        <v>1416</v>
      </c>
      <c r="AO175" s="194" t="s">
        <v>1417</v>
      </c>
      <c r="AP175" s="272" t="s">
        <v>1418</v>
      </c>
      <c r="AQ175" s="195" t="s">
        <v>1419</v>
      </c>
    </row>
    <row r="176" spans="1:43" ht="40.5" x14ac:dyDescent="0.25">
      <c r="A176" s="572"/>
      <c r="B176" s="573"/>
      <c r="C176" s="573"/>
      <c r="D176" s="776"/>
      <c r="E176" s="777"/>
      <c r="F176" s="778"/>
      <c r="G176" s="778"/>
      <c r="H176" s="776"/>
      <c r="I176" s="777"/>
      <c r="J176" s="778"/>
      <c r="K176" s="424"/>
      <c r="L176" s="324"/>
      <c r="M176" s="324"/>
      <c r="N176" s="573"/>
      <c r="O176" s="573"/>
      <c r="P176" s="573"/>
      <c r="Q176" s="573"/>
      <c r="R176" s="324"/>
      <c r="S176" s="324"/>
      <c r="T176" s="425"/>
      <c r="U176" s="425"/>
      <c r="V176" s="322"/>
      <c r="W176" s="326"/>
      <c r="X176" s="326"/>
      <c r="Y176" s="326"/>
      <c r="Z176" s="573"/>
      <c r="AA176" s="326"/>
      <c r="AB176" s="326"/>
      <c r="AC176" s="573"/>
      <c r="AD176" s="577"/>
      <c r="AE176" s="577"/>
      <c r="AF176" s="1587">
        <v>171</v>
      </c>
      <c r="AG176" s="578" t="s">
        <v>104</v>
      </c>
      <c r="AH176" s="208" t="s">
        <v>1439</v>
      </c>
      <c r="AI176" s="579">
        <v>44835</v>
      </c>
      <c r="AJ176" s="579">
        <v>44896</v>
      </c>
      <c r="AK176" s="580">
        <f t="shared" si="6"/>
        <v>61</v>
      </c>
      <c r="AL176" s="779">
        <v>2.1999999999999999E-2</v>
      </c>
      <c r="AM176" s="616" t="s">
        <v>26</v>
      </c>
      <c r="AN176" s="194" t="s">
        <v>1416</v>
      </c>
      <c r="AO176" s="194" t="s">
        <v>1417</v>
      </c>
      <c r="AP176" s="272" t="s">
        <v>1418</v>
      </c>
      <c r="AQ176" s="195" t="s">
        <v>1419</v>
      </c>
    </row>
    <row r="177" spans="1:43" ht="40.5" x14ac:dyDescent="0.25">
      <c r="A177" s="572"/>
      <c r="B177" s="573"/>
      <c r="C177" s="573"/>
      <c r="D177" s="776"/>
      <c r="E177" s="777"/>
      <c r="F177" s="778"/>
      <c r="G177" s="778"/>
      <c r="H177" s="776"/>
      <c r="I177" s="777"/>
      <c r="J177" s="778"/>
      <c r="K177" s="424"/>
      <c r="L177" s="324"/>
      <c r="M177" s="324"/>
      <c r="N177" s="573"/>
      <c r="O177" s="573"/>
      <c r="P177" s="573"/>
      <c r="Q177" s="573"/>
      <c r="R177" s="324"/>
      <c r="S177" s="324"/>
      <c r="T177" s="425"/>
      <c r="U177" s="425"/>
      <c r="V177" s="322"/>
      <c r="W177" s="326"/>
      <c r="X177" s="326"/>
      <c r="Y177" s="326"/>
      <c r="Z177" s="573"/>
      <c r="AA177" s="326"/>
      <c r="AB177" s="326"/>
      <c r="AC177" s="573"/>
      <c r="AD177" s="577"/>
      <c r="AE177" s="577"/>
      <c r="AF177" s="1587">
        <v>172</v>
      </c>
      <c r="AG177" s="578" t="s">
        <v>104</v>
      </c>
      <c r="AH177" s="208" t="s">
        <v>1440</v>
      </c>
      <c r="AI177" s="579">
        <v>44652</v>
      </c>
      <c r="AJ177" s="579">
        <v>44742</v>
      </c>
      <c r="AK177" s="580">
        <f t="shared" si="6"/>
        <v>90</v>
      </c>
      <c r="AL177" s="779">
        <v>2.1999999999999999E-2</v>
      </c>
      <c r="AM177" s="616" t="s">
        <v>26</v>
      </c>
      <c r="AN177" s="194" t="s">
        <v>1416</v>
      </c>
      <c r="AO177" s="194" t="s">
        <v>1417</v>
      </c>
      <c r="AP177" s="272" t="s">
        <v>1418</v>
      </c>
      <c r="AQ177" s="195" t="s">
        <v>1419</v>
      </c>
    </row>
    <row r="178" spans="1:43" ht="40.5" x14ac:dyDescent="0.25">
      <c r="A178" s="572"/>
      <c r="B178" s="573"/>
      <c r="C178" s="573"/>
      <c r="D178" s="776"/>
      <c r="E178" s="777"/>
      <c r="F178" s="778"/>
      <c r="G178" s="778"/>
      <c r="H178" s="776"/>
      <c r="I178" s="777"/>
      <c r="J178" s="778"/>
      <c r="K178" s="424"/>
      <c r="L178" s="324"/>
      <c r="M178" s="324"/>
      <c r="N178" s="573"/>
      <c r="O178" s="573"/>
      <c r="P178" s="573"/>
      <c r="Q178" s="573"/>
      <c r="R178" s="324"/>
      <c r="S178" s="324"/>
      <c r="T178" s="425"/>
      <c r="U178" s="425"/>
      <c r="V178" s="322"/>
      <c r="W178" s="326"/>
      <c r="X178" s="326"/>
      <c r="Y178" s="326"/>
      <c r="Z178" s="573"/>
      <c r="AA178" s="326"/>
      <c r="AB178" s="326"/>
      <c r="AC178" s="573"/>
      <c r="AD178" s="577"/>
      <c r="AE178" s="577"/>
      <c r="AF178" s="1587">
        <v>173</v>
      </c>
      <c r="AG178" s="578" t="s">
        <v>104</v>
      </c>
      <c r="AH178" s="208" t="s">
        <v>1441</v>
      </c>
      <c r="AI178" s="579">
        <v>44835</v>
      </c>
      <c r="AJ178" s="579">
        <v>44896</v>
      </c>
      <c r="AK178" s="580">
        <f t="shared" si="6"/>
        <v>61</v>
      </c>
      <c r="AL178" s="779">
        <v>2.1999999999999999E-2</v>
      </c>
      <c r="AM178" s="616" t="s">
        <v>26</v>
      </c>
      <c r="AN178" s="194" t="s">
        <v>1416</v>
      </c>
      <c r="AO178" s="194" t="s">
        <v>1417</v>
      </c>
      <c r="AP178" s="272" t="s">
        <v>1418</v>
      </c>
      <c r="AQ178" s="195" t="s">
        <v>1419</v>
      </c>
    </row>
    <row r="179" spans="1:43" ht="40.5" x14ac:dyDescent="0.25">
      <c r="A179" s="572"/>
      <c r="B179" s="573"/>
      <c r="C179" s="573"/>
      <c r="D179" s="776"/>
      <c r="E179" s="777"/>
      <c r="F179" s="778"/>
      <c r="G179" s="778"/>
      <c r="H179" s="776"/>
      <c r="I179" s="777"/>
      <c r="J179" s="778"/>
      <c r="K179" s="424"/>
      <c r="L179" s="324"/>
      <c r="M179" s="324"/>
      <c r="N179" s="573"/>
      <c r="O179" s="573"/>
      <c r="P179" s="573"/>
      <c r="Q179" s="573"/>
      <c r="R179" s="324"/>
      <c r="S179" s="324"/>
      <c r="T179" s="425"/>
      <c r="U179" s="425"/>
      <c r="V179" s="322"/>
      <c r="W179" s="326"/>
      <c r="X179" s="326"/>
      <c r="Y179" s="326"/>
      <c r="Z179" s="573"/>
      <c r="AA179" s="326"/>
      <c r="AB179" s="326"/>
      <c r="AC179" s="573"/>
      <c r="AD179" s="577"/>
      <c r="AE179" s="577"/>
      <c r="AF179" s="1587">
        <v>174</v>
      </c>
      <c r="AG179" s="578" t="s">
        <v>104</v>
      </c>
      <c r="AH179" s="208" t="s">
        <v>1442</v>
      </c>
      <c r="AI179" s="579">
        <v>44652</v>
      </c>
      <c r="AJ179" s="579">
        <v>44742</v>
      </c>
      <c r="AK179" s="580">
        <f t="shared" si="6"/>
        <v>90</v>
      </c>
      <c r="AL179" s="779">
        <v>2.1999999999999999E-2</v>
      </c>
      <c r="AM179" s="616" t="s">
        <v>26</v>
      </c>
      <c r="AN179" s="194" t="s">
        <v>1416</v>
      </c>
      <c r="AO179" s="194" t="s">
        <v>1417</v>
      </c>
      <c r="AP179" s="272" t="s">
        <v>1418</v>
      </c>
      <c r="AQ179" s="195" t="s">
        <v>1419</v>
      </c>
    </row>
    <row r="180" spans="1:43" ht="40.5" x14ac:dyDescent="0.25">
      <c r="A180" s="572"/>
      <c r="B180" s="573"/>
      <c r="C180" s="573"/>
      <c r="D180" s="776"/>
      <c r="E180" s="777"/>
      <c r="F180" s="778"/>
      <c r="G180" s="778"/>
      <c r="H180" s="776"/>
      <c r="I180" s="777"/>
      <c r="J180" s="778"/>
      <c r="K180" s="424"/>
      <c r="L180" s="324"/>
      <c r="M180" s="324"/>
      <c r="N180" s="573"/>
      <c r="O180" s="573"/>
      <c r="P180" s="573"/>
      <c r="Q180" s="573"/>
      <c r="R180" s="324"/>
      <c r="S180" s="324"/>
      <c r="T180" s="425"/>
      <c r="U180" s="425"/>
      <c r="V180" s="322"/>
      <c r="W180" s="326"/>
      <c r="X180" s="326"/>
      <c r="Y180" s="326"/>
      <c r="Z180" s="573"/>
      <c r="AA180" s="326"/>
      <c r="AB180" s="326"/>
      <c r="AC180" s="573"/>
      <c r="AD180" s="577"/>
      <c r="AE180" s="577"/>
      <c r="AF180" s="1587">
        <v>175</v>
      </c>
      <c r="AG180" s="578" t="s">
        <v>104</v>
      </c>
      <c r="AH180" s="208" t="s">
        <v>1443</v>
      </c>
      <c r="AI180" s="579">
        <v>44835</v>
      </c>
      <c r="AJ180" s="579">
        <v>44896</v>
      </c>
      <c r="AK180" s="580">
        <f t="shared" si="6"/>
        <v>61</v>
      </c>
      <c r="AL180" s="779">
        <v>2.1999999999999999E-2</v>
      </c>
      <c r="AM180" s="616" t="s">
        <v>26</v>
      </c>
      <c r="AN180" s="194" t="s">
        <v>1416</v>
      </c>
      <c r="AO180" s="194" t="s">
        <v>1417</v>
      </c>
      <c r="AP180" s="272" t="s">
        <v>1418</v>
      </c>
      <c r="AQ180" s="195" t="s">
        <v>1419</v>
      </c>
    </row>
    <row r="181" spans="1:43" ht="54" x14ac:dyDescent="0.25">
      <c r="A181" s="572"/>
      <c r="B181" s="573"/>
      <c r="C181" s="573"/>
      <c r="D181" s="776"/>
      <c r="E181" s="777"/>
      <c r="F181" s="778"/>
      <c r="G181" s="778"/>
      <c r="H181" s="776"/>
      <c r="I181" s="777"/>
      <c r="J181" s="778"/>
      <c r="K181" s="424"/>
      <c r="L181" s="324"/>
      <c r="M181" s="324"/>
      <c r="N181" s="573"/>
      <c r="O181" s="573"/>
      <c r="P181" s="573"/>
      <c r="Q181" s="573"/>
      <c r="R181" s="324"/>
      <c r="S181" s="324"/>
      <c r="T181" s="425"/>
      <c r="U181" s="425"/>
      <c r="V181" s="322"/>
      <c r="W181" s="326"/>
      <c r="X181" s="326"/>
      <c r="Y181" s="326"/>
      <c r="Z181" s="573"/>
      <c r="AA181" s="326"/>
      <c r="AB181" s="326"/>
      <c r="AC181" s="573"/>
      <c r="AD181" s="577"/>
      <c r="AE181" s="577"/>
      <c r="AF181" s="1587">
        <v>176</v>
      </c>
      <c r="AG181" s="578" t="s">
        <v>104</v>
      </c>
      <c r="AH181" s="208" t="s">
        <v>1444</v>
      </c>
      <c r="AI181" s="579">
        <v>44562</v>
      </c>
      <c r="AJ181" s="579">
        <v>44925</v>
      </c>
      <c r="AK181" s="580">
        <f t="shared" si="6"/>
        <v>363</v>
      </c>
      <c r="AL181" s="779">
        <v>2.1999999999999999E-2</v>
      </c>
      <c r="AM181" s="616" t="s">
        <v>26</v>
      </c>
      <c r="AN181" s="194" t="s">
        <v>1416</v>
      </c>
      <c r="AO181" s="194" t="s">
        <v>1417</v>
      </c>
      <c r="AP181" s="272" t="s">
        <v>1418</v>
      </c>
      <c r="AQ181" s="195" t="s">
        <v>1419</v>
      </c>
    </row>
    <row r="182" spans="1:43" ht="67.5" x14ac:dyDescent="0.25">
      <c r="A182" s="572"/>
      <c r="B182" s="573"/>
      <c r="C182" s="573"/>
      <c r="D182" s="776"/>
      <c r="E182" s="777"/>
      <c r="F182" s="778"/>
      <c r="G182" s="778"/>
      <c r="H182" s="776"/>
      <c r="I182" s="777"/>
      <c r="J182" s="778"/>
      <c r="K182" s="424"/>
      <c r="L182" s="324"/>
      <c r="M182" s="324"/>
      <c r="N182" s="573"/>
      <c r="O182" s="573"/>
      <c r="P182" s="573"/>
      <c r="Q182" s="573"/>
      <c r="R182" s="324"/>
      <c r="S182" s="324"/>
      <c r="T182" s="425"/>
      <c r="U182" s="425"/>
      <c r="V182" s="322"/>
      <c r="W182" s="326"/>
      <c r="X182" s="326"/>
      <c r="Y182" s="326"/>
      <c r="Z182" s="573"/>
      <c r="AA182" s="326"/>
      <c r="AB182" s="326"/>
      <c r="AC182" s="573"/>
      <c r="AD182" s="577"/>
      <c r="AE182" s="577"/>
      <c r="AF182" s="1587">
        <v>177</v>
      </c>
      <c r="AG182" s="578" t="s">
        <v>104</v>
      </c>
      <c r="AH182" s="208" t="s">
        <v>1445</v>
      </c>
      <c r="AI182" s="579">
        <v>44652</v>
      </c>
      <c r="AJ182" s="579">
        <v>44742</v>
      </c>
      <c r="AK182" s="580">
        <f t="shared" si="6"/>
        <v>90</v>
      </c>
      <c r="AL182" s="779">
        <v>2.1999999999999999E-2</v>
      </c>
      <c r="AM182" s="616" t="s">
        <v>26</v>
      </c>
      <c r="AN182" s="194" t="s">
        <v>1416</v>
      </c>
      <c r="AO182" s="194" t="s">
        <v>1417</v>
      </c>
      <c r="AP182" s="272" t="s">
        <v>1418</v>
      </c>
      <c r="AQ182" s="195" t="s">
        <v>1419</v>
      </c>
    </row>
    <row r="183" spans="1:43" ht="67.5" x14ac:dyDescent="0.25">
      <c r="A183" s="572"/>
      <c r="B183" s="573"/>
      <c r="C183" s="573"/>
      <c r="D183" s="776"/>
      <c r="E183" s="777"/>
      <c r="F183" s="778"/>
      <c r="G183" s="778"/>
      <c r="H183" s="776"/>
      <c r="I183" s="777"/>
      <c r="J183" s="778"/>
      <c r="K183" s="424"/>
      <c r="L183" s="324"/>
      <c r="M183" s="324"/>
      <c r="N183" s="573"/>
      <c r="O183" s="573"/>
      <c r="P183" s="573"/>
      <c r="Q183" s="573"/>
      <c r="R183" s="324"/>
      <c r="S183" s="324"/>
      <c r="T183" s="425"/>
      <c r="U183" s="425"/>
      <c r="V183" s="322"/>
      <c r="W183" s="326"/>
      <c r="X183" s="326"/>
      <c r="Y183" s="326"/>
      <c r="Z183" s="573"/>
      <c r="AA183" s="326"/>
      <c r="AB183" s="326"/>
      <c r="AC183" s="573"/>
      <c r="AD183" s="577"/>
      <c r="AE183" s="577"/>
      <c r="AF183" s="1587">
        <v>178</v>
      </c>
      <c r="AG183" s="578" t="s">
        <v>104</v>
      </c>
      <c r="AH183" s="208" t="s">
        <v>1446</v>
      </c>
      <c r="AI183" s="579">
        <v>44743</v>
      </c>
      <c r="AJ183" s="579">
        <v>44925</v>
      </c>
      <c r="AK183" s="580">
        <f t="shared" si="6"/>
        <v>182</v>
      </c>
      <c r="AL183" s="779">
        <v>2.1999999999999999E-2</v>
      </c>
      <c r="AM183" s="616" t="s">
        <v>26</v>
      </c>
      <c r="AN183" s="194" t="s">
        <v>1416</v>
      </c>
      <c r="AO183" s="194" t="s">
        <v>1417</v>
      </c>
      <c r="AP183" s="272" t="s">
        <v>1418</v>
      </c>
      <c r="AQ183" s="195" t="s">
        <v>1419</v>
      </c>
    </row>
    <row r="184" spans="1:43" ht="54" x14ac:dyDescent="0.25">
      <c r="A184" s="572"/>
      <c r="B184" s="573"/>
      <c r="C184" s="573"/>
      <c r="D184" s="776"/>
      <c r="E184" s="777"/>
      <c r="F184" s="778"/>
      <c r="G184" s="778"/>
      <c r="H184" s="776"/>
      <c r="I184" s="777"/>
      <c r="J184" s="778"/>
      <c r="K184" s="424"/>
      <c r="L184" s="324"/>
      <c r="M184" s="324"/>
      <c r="N184" s="573"/>
      <c r="O184" s="573"/>
      <c r="P184" s="573"/>
      <c r="Q184" s="573"/>
      <c r="R184" s="324"/>
      <c r="S184" s="324"/>
      <c r="T184" s="425"/>
      <c r="U184" s="425"/>
      <c r="V184" s="322"/>
      <c r="W184" s="326"/>
      <c r="X184" s="326"/>
      <c r="Y184" s="326"/>
      <c r="Z184" s="573"/>
      <c r="AA184" s="326"/>
      <c r="AB184" s="326"/>
      <c r="AC184" s="573"/>
      <c r="AD184" s="577"/>
      <c r="AE184" s="577"/>
      <c r="AF184" s="1587">
        <v>179</v>
      </c>
      <c r="AG184" s="578" t="s">
        <v>104</v>
      </c>
      <c r="AH184" s="208" t="s">
        <v>1447</v>
      </c>
      <c r="AI184" s="579">
        <v>44562</v>
      </c>
      <c r="AJ184" s="579">
        <v>44925</v>
      </c>
      <c r="AK184" s="580">
        <f t="shared" si="6"/>
        <v>363</v>
      </c>
      <c r="AL184" s="779">
        <v>2.1999999999999999E-2</v>
      </c>
      <c r="AM184" s="616" t="s">
        <v>26</v>
      </c>
      <c r="AN184" s="194" t="s">
        <v>1416</v>
      </c>
      <c r="AO184" s="194" t="s">
        <v>1417</v>
      </c>
      <c r="AP184" s="272" t="s">
        <v>1418</v>
      </c>
      <c r="AQ184" s="195" t="s">
        <v>1419</v>
      </c>
    </row>
    <row r="185" spans="1:43" ht="40.5" x14ac:dyDescent="0.25">
      <c r="A185" s="572"/>
      <c r="B185" s="573"/>
      <c r="C185" s="573"/>
      <c r="D185" s="776"/>
      <c r="E185" s="777"/>
      <c r="F185" s="778"/>
      <c r="G185" s="778"/>
      <c r="H185" s="776"/>
      <c r="I185" s="777"/>
      <c r="J185" s="778"/>
      <c r="K185" s="424"/>
      <c r="L185" s="324"/>
      <c r="M185" s="324"/>
      <c r="N185" s="573"/>
      <c r="O185" s="573"/>
      <c r="P185" s="573"/>
      <c r="Q185" s="573"/>
      <c r="R185" s="324"/>
      <c r="S185" s="324"/>
      <c r="T185" s="425"/>
      <c r="U185" s="425"/>
      <c r="V185" s="322"/>
      <c r="W185" s="326"/>
      <c r="X185" s="326"/>
      <c r="Y185" s="326"/>
      <c r="Z185" s="573"/>
      <c r="AA185" s="326"/>
      <c r="AB185" s="326"/>
      <c r="AC185" s="573"/>
      <c r="AD185" s="577"/>
      <c r="AE185" s="577"/>
      <c r="AF185" s="1587">
        <v>180</v>
      </c>
      <c r="AG185" s="578" t="s">
        <v>104</v>
      </c>
      <c r="AH185" s="208" t="s">
        <v>1448</v>
      </c>
      <c r="AI185" s="579">
        <v>44562</v>
      </c>
      <c r="AJ185" s="579">
        <v>44316</v>
      </c>
      <c r="AK185" s="580">
        <f t="shared" si="6"/>
        <v>-246</v>
      </c>
      <c r="AL185" s="779">
        <v>2.1999999999999999E-2</v>
      </c>
      <c r="AM185" s="616" t="s">
        <v>26</v>
      </c>
      <c r="AN185" s="194" t="s">
        <v>1416</v>
      </c>
      <c r="AO185" s="194" t="s">
        <v>1417</v>
      </c>
      <c r="AP185" s="272" t="s">
        <v>1418</v>
      </c>
      <c r="AQ185" s="195" t="s">
        <v>1419</v>
      </c>
    </row>
    <row r="186" spans="1:43" ht="40.5" x14ac:dyDescent="0.25">
      <c r="A186" s="572"/>
      <c r="B186" s="573"/>
      <c r="C186" s="573"/>
      <c r="D186" s="776"/>
      <c r="E186" s="777"/>
      <c r="F186" s="778"/>
      <c r="G186" s="778"/>
      <c r="H186" s="776"/>
      <c r="I186" s="777"/>
      <c r="J186" s="778"/>
      <c r="K186" s="424"/>
      <c r="L186" s="324"/>
      <c r="M186" s="324"/>
      <c r="N186" s="573"/>
      <c r="O186" s="573"/>
      <c r="P186" s="573"/>
      <c r="Q186" s="573"/>
      <c r="R186" s="324"/>
      <c r="S186" s="324"/>
      <c r="T186" s="425"/>
      <c r="U186" s="425"/>
      <c r="V186" s="322"/>
      <c r="W186" s="326"/>
      <c r="X186" s="326"/>
      <c r="Y186" s="326"/>
      <c r="Z186" s="573"/>
      <c r="AA186" s="326"/>
      <c r="AB186" s="326"/>
      <c r="AC186" s="573"/>
      <c r="AD186" s="577"/>
      <c r="AE186" s="577"/>
      <c r="AF186" s="1587">
        <v>181</v>
      </c>
      <c r="AG186" s="578" t="s">
        <v>104</v>
      </c>
      <c r="AH186" s="208" t="s">
        <v>1449</v>
      </c>
      <c r="AI186" s="579">
        <v>44562</v>
      </c>
      <c r="AJ186" s="579">
        <v>44742</v>
      </c>
      <c r="AK186" s="580">
        <f t="shared" si="6"/>
        <v>180</v>
      </c>
      <c r="AL186" s="779">
        <v>2.1999999999999999E-2</v>
      </c>
      <c r="AM186" s="616" t="s">
        <v>26</v>
      </c>
      <c r="AN186" s="194" t="s">
        <v>1416</v>
      </c>
      <c r="AO186" s="194" t="s">
        <v>1417</v>
      </c>
      <c r="AP186" s="272" t="s">
        <v>1418</v>
      </c>
      <c r="AQ186" s="195" t="s">
        <v>1419</v>
      </c>
    </row>
    <row r="187" spans="1:43" ht="67.5" x14ac:dyDescent="0.25">
      <c r="A187" s="572"/>
      <c r="B187" s="573"/>
      <c r="C187" s="573"/>
      <c r="D187" s="776"/>
      <c r="E187" s="777"/>
      <c r="F187" s="778"/>
      <c r="G187" s="778"/>
      <c r="H187" s="776"/>
      <c r="I187" s="777"/>
      <c r="J187" s="778"/>
      <c r="K187" s="424"/>
      <c r="L187" s="324"/>
      <c r="M187" s="324"/>
      <c r="N187" s="573"/>
      <c r="O187" s="573"/>
      <c r="P187" s="573"/>
      <c r="Q187" s="573"/>
      <c r="R187" s="324"/>
      <c r="S187" s="324"/>
      <c r="T187" s="425"/>
      <c r="U187" s="425"/>
      <c r="V187" s="322"/>
      <c r="W187" s="326"/>
      <c r="X187" s="326"/>
      <c r="Y187" s="326"/>
      <c r="Z187" s="573"/>
      <c r="AA187" s="326"/>
      <c r="AB187" s="326"/>
      <c r="AC187" s="573"/>
      <c r="AD187" s="577"/>
      <c r="AE187" s="577"/>
      <c r="AF187" s="1587">
        <v>182</v>
      </c>
      <c r="AG187" s="578" t="s">
        <v>104</v>
      </c>
      <c r="AH187" s="208" t="s">
        <v>1450</v>
      </c>
      <c r="AI187" s="579">
        <v>44228</v>
      </c>
      <c r="AJ187" s="579">
        <v>44560</v>
      </c>
      <c r="AK187" s="580">
        <f t="shared" si="6"/>
        <v>332</v>
      </c>
      <c r="AL187" s="779">
        <v>2.1999999999999999E-2</v>
      </c>
      <c r="AM187" s="616" t="s">
        <v>26</v>
      </c>
      <c r="AN187" s="194" t="s">
        <v>1416</v>
      </c>
      <c r="AO187" s="194" t="s">
        <v>1417</v>
      </c>
      <c r="AP187" s="272" t="s">
        <v>1418</v>
      </c>
      <c r="AQ187" s="195" t="s">
        <v>1419</v>
      </c>
    </row>
    <row r="188" spans="1:43" ht="40.5" x14ac:dyDescent="0.25">
      <c r="A188" s="572"/>
      <c r="B188" s="573"/>
      <c r="C188" s="573"/>
      <c r="D188" s="776"/>
      <c r="E188" s="777"/>
      <c r="F188" s="778"/>
      <c r="G188" s="778"/>
      <c r="H188" s="776"/>
      <c r="I188" s="777"/>
      <c r="J188" s="778"/>
      <c r="K188" s="424"/>
      <c r="L188" s="324"/>
      <c r="M188" s="324"/>
      <c r="N188" s="573"/>
      <c r="O188" s="573"/>
      <c r="P188" s="573"/>
      <c r="Q188" s="573"/>
      <c r="R188" s="324"/>
      <c r="S188" s="324"/>
      <c r="T188" s="425"/>
      <c r="U188" s="425"/>
      <c r="V188" s="322"/>
      <c r="W188" s="326"/>
      <c r="X188" s="326"/>
      <c r="Y188" s="326"/>
      <c r="Z188" s="573"/>
      <c r="AA188" s="326"/>
      <c r="AB188" s="326"/>
      <c r="AC188" s="573"/>
      <c r="AD188" s="577"/>
      <c r="AE188" s="577"/>
      <c r="AF188" s="1587">
        <v>183</v>
      </c>
      <c r="AG188" s="578" t="s">
        <v>104</v>
      </c>
      <c r="AH188" s="208" t="s">
        <v>163</v>
      </c>
      <c r="AI188" s="579">
        <v>44228</v>
      </c>
      <c r="AJ188" s="579">
        <v>44560</v>
      </c>
      <c r="AK188" s="580">
        <f t="shared" si="6"/>
        <v>332</v>
      </c>
      <c r="AL188" s="779">
        <v>2.1999999999999999E-2</v>
      </c>
      <c r="AM188" s="616" t="s">
        <v>26</v>
      </c>
      <c r="AN188" s="194" t="s">
        <v>1416</v>
      </c>
      <c r="AO188" s="194" t="s">
        <v>1417</v>
      </c>
      <c r="AP188" s="272" t="s">
        <v>1418</v>
      </c>
      <c r="AQ188" s="195" t="s">
        <v>1419</v>
      </c>
    </row>
    <row r="189" spans="1:43" ht="40.5" x14ac:dyDescent="0.25">
      <c r="A189" s="572"/>
      <c r="B189" s="573"/>
      <c r="C189" s="573"/>
      <c r="D189" s="776"/>
      <c r="E189" s="777"/>
      <c r="F189" s="778"/>
      <c r="G189" s="778"/>
      <c r="H189" s="776"/>
      <c r="I189" s="777"/>
      <c r="J189" s="778"/>
      <c r="K189" s="424"/>
      <c r="L189" s="324"/>
      <c r="M189" s="324"/>
      <c r="N189" s="573"/>
      <c r="O189" s="573"/>
      <c r="P189" s="573"/>
      <c r="Q189" s="573"/>
      <c r="R189" s="324"/>
      <c r="S189" s="324"/>
      <c r="T189" s="425"/>
      <c r="U189" s="425"/>
      <c r="V189" s="322"/>
      <c r="W189" s="326"/>
      <c r="X189" s="326"/>
      <c r="Y189" s="326"/>
      <c r="Z189" s="573"/>
      <c r="AA189" s="326"/>
      <c r="AB189" s="326"/>
      <c r="AC189" s="573"/>
      <c r="AD189" s="577"/>
      <c r="AE189" s="577"/>
      <c r="AF189" s="1587">
        <v>184</v>
      </c>
      <c r="AG189" s="578" t="s">
        <v>104</v>
      </c>
      <c r="AH189" s="208" t="s">
        <v>1451</v>
      </c>
      <c r="AI189" s="579">
        <v>44228</v>
      </c>
      <c r="AJ189" s="579">
        <v>44560</v>
      </c>
      <c r="AK189" s="580">
        <f t="shared" si="6"/>
        <v>332</v>
      </c>
      <c r="AL189" s="779">
        <v>2.1999999999999999E-2</v>
      </c>
      <c r="AM189" s="616" t="s">
        <v>26</v>
      </c>
      <c r="AN189" s="194" t="s">
        <v>1416</v>
      </c>
      <c r="AO189" s="194" t="s">
        <v>1417</v>
      </c>
      <c r="AP189" s="272" t="s">
        <v>1418</v>
      </c>
      <c r="AQ189" s="195" t="s">
        <v>1419</v>
      </c>
    </row>
    <row r="190" spans="1:43" ht="54" x14ac:dyDescent="0.25">
      <c r="A190" s="572"/>
      <c r="B190" s="573"/>
      <c r="C190" s="573"/>
      <c r="D190" s="776"/>
      <c r="E190" s="777"/>
      <c r="F190" s="778"/>
      <c r="G190" s="778"/>
      <c r="H190" s="776"/>
      <c r="I190" s="777"/>
      <c r="J190" s="778"/>
      <c r="K190" s="424"/>
      <c r="L190" s="324"/>
      <c r="M190" s="324"/>
      <c r="N190" s="573"/>
      <c r="O190" s="573"/>
      <c r="P190" s="573"/>
      <c r="Q190" s="573"/>
      <c r="R190" s="324"/>
      <c r="S190" s="324"/>
      <c r="T190" s="425"/>
      <c r="U190" s="425"/>
      <c r="V190" s="322"/>
      <c r="W190" s="326"/>
      <c r="X190" s="326"/>
      <c r="Y190" s="326"/>
      <c r="Z190" s="573"/>
      <c r="AA190" s="326"/>
      <c r="AB190" s="326"/>
      <c r="AC190" s="573"/>
      <c r="AD190" s="577"/>
      <c r="AE190" s="577"/>
      <c r="AF190" s="1587">
        <v>185</v>
      </c>
      <c r="AG190" s="578" t="s">
        <v>104</v>
      </c>
      <c r="AH190" s="208" t="s">
        <v>164</v>
      </c>
      <c r="AI190" s="579">
        <v>44228</v>
      </c>
      <c r="AJ190" s="579">
        <v>44560</v>
      </c>
      <c r="AK190" s="580">
        <f t="shared" si="6"/>
        <v>332</v>
      </c>
      <c r="AL190" s="779">
        <v>2.1999999999999999E-2</v>
      </c>
      <c r="AM190" s="616" t="s">
        <v>26</v>
      </c>
      <c r="AN190" s="194" t="s">
        <v>1416</v>
      </c>
      <c r="AO190" s="194" t="s">
        <v>1417</v>
      </c>
      <c r="AP190" s="272" t="s">
        <v>1418</v>
      </c>
      <c r="AQ190" s="195" t="s">
        <v>1419</v>
      </c>
    </row>
    <row r="191" spans="1:43" ht="54" x14ac:dyDescent="0.25">
      <c r="A191" s="572"/>
      <c r="B191" s="573"/>
      <c r="C191" s="573"/>
      <c r="D191" s="776"/>
      <c r="E191" s="777"/>
      <c r="F191" s="778"/>
      <c r="G191" s="778"/>
      <c r="H191" s="776"/>
      <c r="I191" s="777"/>
      <c r="J191" s="778"/>
      <c r="K191" s="424"/>
      <c r="L191" s="324"/>
      <c r="M191" s="324"/>
      <c r="N191" s="573"/>
      <c r="O191" s="573"/>
      <c r="P191" s="573"/>
      <c r="Q191" s="573"/>
      <c r="R191" s="324"/>
      <c r="S191" s="324"/>
      <c r="T191" s="425"/>
      <c r="U191" s="425"/>
      <c r="V191" s="322"/>
      <c r="W191" s="326"/>
      <c r="X191" s="326"/>
      <c r="Y191" s="326"/>
      <c r="Z191" s="573"/>
      <c r="AA191" s="326"/>
      <c r="AB191" s="326"/>
      <c r="AC191" s="573"/>
      <c r="AD191" s="577"/>
      <c r="AE191" s="577"/>
      <c r="AF191" s="1587">
        <v>186</v>
      </c>
      <c r="AG191" s="578" t="s">
        <v>104</v>
      </c>
      <c r="AH191" s="208" t="s">
        <v>1452</v>
      </c>
      <c r="AI191" s="579">
        <v>44713</v>
      </c>
      <c r="AJ191" s="579">
        <v>44925</v>
      </c>
      <c r="AK191" s="580">
        <f t="shared" si="6"/>
        <v>212</v>
      </c>
      <c r="AL191" s="779">
        <v>2.1999999999999999E-2</v>
      </c>
      <c r="AM191" s="616" t="s">
        <v>26</v>
      </c>
      <c r="AN191" s="194" t="s">
        <v>1416</v>
      </c>
      <c r="AO191" s="194" t="s">
        <v>1417</v>
      </c>
      <c r="AP191" s="272" t="s">
        <v>1418</v>
      </c>
      <c r="AQ191" s="195" t="s">
        <v>1419</v>
      </c>
    </row>
    <row r="192" spans="1:43" ht="54" x14ac:dyDescent="0.25">
      <c r="A192" s="572"/>
      <c r="B192" s="573"/>
      <c r="C192" s="573"/>
      <c r="D192" s="776"/>
      <c r="E192" s="777"/>
      <c r="F192" s="778"/>
      <c r="G192" s="778"/>
      <c r="H192" s="776"/>
      <c r="I192" s="777"/>
      <c r="J192" s="778"/>
      <c r="K192" s="424"/>
      <c r="L192" s="324"/>
      <c r="M192" s="324"/>
      <c r="N192" s="573"/>
      <c r="O192" s="573"/>
      <c r="P192" s="573"/>
      <c r="Q192" s="573"/>
      <c r="R192" s="324"/>
      <c r="S192" s="324"/>
      <c r="T192" s="425"/>
      <c r="U192" s="425"/>
      <c r="V192" s="322"/>
      <c r="W192" s="326"/>
      <c r="X192" s="326"/>
      <c r="Y192" s="326"/>
      <c r="Z192" s="573"/>
      <c r="AA192" s="326"/>
      <c r="AB192" s="326"/>
      <c r="AC192" s="573"/>
      <c r="AD192" s="577"/>
      <c r="AE192" s="577"/>
      <c r="AF192" s="1587">
        <v>187</v>
      </c>
      <c r="AG192" s="578" t="s">
        <v>104</v>
      </c>
      <c r="AH192" s="208" t="s">
        <v>1453</v>
      </c>
      <c r="AI192" s="579">
        <v>44835</v>
      </c>
      <c r="AJ192" s="579">
        <v>44925</v>
      </c>
      <c r="AK192" s="580">
        <f t="shared" si="6"/>
        <v>90</v>
      </c>
      <c r="AL192" s="779">
        <v>2.1999999999999999E-2</v>
      </c>
      <c r="AM192" s="616" t="s">
        <v>26</v>
      </c>
      <c r="AN192" s="194" t="s">
        <v>1416</v>
      </c>
      <c r="AO192" s="194" t="s">
        <v>1417</v>
      </c>
      <c r="AP192" s="272" t="s">
        <v>1418</v>
      </c>
      <c r="AQ192" s="195" t="s">
        <v>1419</v>
      </c>
    </row>
    <row r="193" spans="1:43" ht="68.25" thickBot="1" x14ac:dyDescent="0.3">
      <c r="A193" s="558"/>
      <c r="B193" s="559"/>
      <c r="C193" s="559"/>
      <c r="D193" s="780"/>
      <c r="E193" s="781"/>
      <c r="F193" s="782"/>
      <c r="G193" s="782"/>
      <c r="H193" s="780"/>
      <c r="I193" s="781"/>
      <c r="J193" s="782"/>
      <c r="K193" s="369"/>
      <c r="L193" s="309"/>
      <c r="M193" s="309"/>
      <c r="N193" s="559"/>
      <c r="O193" s="559"/>
      <c r="P193" s="559"/>
      <c r="Q193" s="559"/>
      <c r="R193" s="309"/>
      <c r="S193" s="309"/>
      <c r="T193" s="418"/>
      <c r="U193" s="418"/>
      <c r="V193" s="315"/>
      <c r="W193" s="313"/>
      <c r="X193" s="313"/>
      <c r="Y193" s="313"/>
      <c r="Z193" s="559"/>
      <c r="AA193" s="313"/>
      <c r="AB193" s="313"/>
      <c r="AC193" s="559"/>
      <c r="AD193" s="564"/>
      <c r="AE193" s="564"/>
      <c r="AF193" s="1586">
        <v>188</v>
      </c>
      <c r="AG193" s="565" t="s">
        <v>104</v>
      </c>
      <c r="AH193" s="207" t="s">
        <v>1454</v>
      </c>
      <c r="AI193" s="566">
        <v>44835</v>
      </c>
      <c r="AJ193" s="566">
        <v>44925</v>
      </c>
      <c r="AK193" s="567">
        <f t="shared" si="6"/>
        <v>90</v>
      </c>
      <c r="AL193" s="783">
        <v>2.1999999999999999E-2</v>
      </c>
      <c r="AM193" s="619" t="s">
        <v>26</v>
      </c>
      <c r="AN193" s="189" t="s">
        <v>1416</v>
      </c>
      <c r="AO193" s="189" t="s">
        <v>1417</v>
      </c>
      <c r="AP193" s="273" t="s">
        <v>1418</v>
      </c>
      <c r="AQ193" s="190" t="s">
        <v>1419</v>
      </c>
    </row>
    <row r="194" spans="1:43" ht="41.25" thickTop="1" x14ac:dyDescent="0.25">
      <c r="A194" s="544" t="s">
        <v>39</v>
      </c>
      <c r="B194" s="545" t="s">
        <v>39</v>
      </c>
      <c r="C194" s="545" t="s">
        <v>131</v>
      </c>
      <c r="D194" s="772" t="s">
        <v>132</v>
      </c>
      <c r="E194" s="773" t="s">
        <v>133</v>
      </c>
      <c r="F194" s="774" t="s">
        <v>134</v>
      </c>
      <c r="G194" s="774" t="s">
        <v>135</v>
      </c>
      <c r="H194" s="772" t="s">
        <v>136</v>
      </c>
      <c r="I194" s="773" t="s">
        <v>137</v>
      </c>
      <c r="J194" s="774" t="s">
        <v>138</v>
      </c>
      <c r="K194" s="368" t="s">
        <v>139</v>
      </c>
      <c r="L194" s="405">
        <v>100</v>
      </c>
      <c r="M194" s="405" t="s">
        <v>29</v>
      </c>
      <c r="N194" s="545" t="s">
        <v>140</v>
      </c>
      <c r="O194" s="545" t="s">
        <v>141</v>
      </c>
      <c r="P194" s="545" t="s">
        <v>142</v>
      </c>
      <c r="Q194" s="545" t="s">
        <v>143</v>
      </c>
      <c r="R194" s="405">
        <v>12</v>
      </c>
      <c r="S194" s="405" t="s">
        <v>25</v>
      </c>
      <c r="T194" s="478" t="s">
        <v>165</v>
      </c>
      <c r="U194" s="478" t="s">
        <v>27</v>
      </c>
      <c r="V194" s="314" t="s">
        <v>166</v>
      </c>
      <c r="W194" s="423">
        <v>0.05</v>
      </c>
      <c r="X194" s="312">
        <v>1</v>
      </c>
      <c r="Y194" s="312" t="s">
        <v>25</v>
      </c>
      <c r="Z194" s="545" t="s">
        <v>1286</v>
      </c>
      <c r="AA194" s="312"/>
      <c r="AB194" s="312"/>
      <c r="AC194" s="545" t="s">
        <v>54</v>
      </c>
      <c r="AD194" s="550" t="s">
        <v>55</v>
      </c>
      <c r="AE194" s="550" t="s">
        <v>56</v>
      </c>
      <c r="AF194" s="1585">
        <v>189</v>
      </c>
      <c r="AG194" s="551" t="s">
        <v>104</v>
      </c>
      <c r="AH194" s="206" t="s">
        <v>1455</v>
      </c>
      <c r="AI194" s="552">
        <v>44562</v>
      </c>
      <c r="AJ194" s="552">
        <v>44650</v>
      </c>
      <c r="AK194" s="553">
        <f t="shared" si="6"/>
        <v>88</v>
      </c>
      <c r="AL194" s="612">
        <v>0.5</v>
      </c>
      <c r="AM194" s="613" t="s">
        <v>26</v>
      </c>
      <c r="AN194" s="185" t="s">
        <v>1288</v>
      </c>
      <c r="AO194" s="185" t="s">
        <v>1289</v>
      </c>
      <c r="AP194" s="271" t="s">
        <v>58</v>
      </c>
      <c r="AQ194" s="186" t="s">
        <v>1291</v>
      </c>
    </row>
    <row r="195" spans="1:43" ht="41.25" thickBot="1" x14ac:dyDescent="0.3">
      <c r="A195" s="558"/>
      <c r="B195" s="559"/>
      <c r="C195" s="559"/>
      <c r="D195" s="780"/>
      <c r="E195" s="781"/>
      <c r="F195" s="782"/>
      <c r="G195" s="782"/>
      <c r="H195" s="780"/>
      <c r="I195" s="781"/>
      <c r="J195" s="782"/>
      <c r="K195" s="369"/>
      <c r="L195" s="328"/>
      <c r="M195" s="328"/>
      <c r="N195" s="559"/>
      <c r="O195" s="559"/>
      <c r="P195" s="559"/>
      <c r="Q195" s="559"/>
      <c r="R195" s="328"/>
      <c r="S195" s="328"/>
      <c r="T195" s="480"/>
      <c r="U195" s="480"/>
      <c r="V195" s="315"/>
      <c r="W195" s="313"/>
      <c r="X195" s="313"/>
      <c r="Y195" s="313"/>
      <c r="Z195" s="559"/>
      <c r="AA195" s="313"/>
      <c r="AB195" s="313"/>
      <c r="AC195" s="559"/>
      <c r="AD195" s="564"/>
      <c r="AE195" s="564"/>
      <c r="AF195" s="1586">
        <v>190</v>
      </c>
      <c r="AG195" s="565" t="s">
        <v>104</v>
      </c>
      <c r="AH195" s="207" t="s">
        <v>1456</v>
      </c>
      <c r="AI195" s="566">
        <v>44835</v>
      </c>
      <c r="AJ195" s="566">
        <v>44895</v>
      </c>
      <c r="AK195" s="567">
        <f t="shared" si="6"/>
        <v>60</v>
      </c>
      <c r="AL195" s="618">
        <v>0.5</v>
      </c>
      <c r="AM195" s="619" t="s">
        <v>26</v>
      </c>
      <c r="AN195" s="189" t="s">
        <v>1288</v>
      </c>
      <c r="AO195" s="189" t="s">
        <v>1289</v>
      </c>
      <c r="AP195" s="189"/>
      <c r="AQ195" s="771"/>
    </row>
    <row r="196" spans="1:43" ht="84.75" customHeight="1" thickTop="1" thickBot="1" x14ac:dyDescent="0.3">
      <c r="A196" s="784" t="s">
        <v>342</v>
      </c>
      <c r="B196" s="785" t="s">
        <v>1457</v>
      </c>
      <c r="C196" s="785" t="s">
        <v>131</v>
      </c>
      <c r="D196" s="785" t="s">
        <v>132</v>
      </c>
      <c r="E196" s="215" t="s">
        <v>133</v>
      </c>
      <c r="F196" s="9" t="s">
        <v>134</v>
      </c>
      <c r="G196" s="9" t="s">
        <v>135</v>
      </c>
      <c r="H196" s="9" t="s">
        <v>136</v>
      </c>
      <c r="I196" s="10" t="s">
        <v>137</v>
      </c>
      <c r="J196" s="9" t="s">
        <v>138</v>
      </c>
      <c r="K196" s="10" t="s">
        <v>139</v>
      </c>
      <c r="L196" s="9">
        <v>100</v>
      </c>
      <c r="M196" s="10" t="s">
        <v>29</v>
      </c>
      <c r="N196" s="152" t="s">
        <v>140</v>
      </c>
      <c r="O196" s="785" t="s">
        <v>141</v>
      </c>
      <c r="P196" s="785" t="s">
        <v>142</v>
      </c>
      <c r="Q196" s="215" t="s">
        <v>143</v>
      </c>
      <c r="R196" s="786">
        <v>12</v>
      </c>
      <c r="S196" s="785" t="s">
        <v>25</v>
      </c>
      <c r="T196" s="787" t="s">
        <v>1466</v>
      </c>
      <c r="U196" s="787" t="s">
        <v>27</v>
      </c>
      <c r="V196" s="215" t="s">
        <v>1458</v>
      </c>
      <c r="W196" s="98">
        <v>0.02</v>
      </c>
      <c r="X196" s="785">
        <v>1</v>
      </c>
      <c r="Y196" s="785" t="s">
        <v>25</v>
      </c>
      <c r="Z196" s="785" t="s">
        <v>30</v>
      </c>
      <c r="AA196" s="785"/>
      <c r="AB196" s="785"/>
      <c r="AC196" s="215" t="s">
        <v>1459</v>
      </c>
      <c r="AD196" s="785" t="s">
        <v>345</v>
      </c>
      <c r="AE196" s="785" t="s">
        <v>1460</v>
      </c>
      <c r="AF196" s="1600">
        <v>191</v>
      </c>
      <c r="AG196" s="787" t="s">
        <v>104</v>
      </c>
      <c r="AH196" s="215" t="s">
        <v>1461</v>
      </c>
      <c r="AI196" s="788">
        <v>44652</v>
      </c>
      <c r="AJ196" s="789">
        <v>44895</v>
      </c>
      <c r="AK196" s="790">
        <f t="shared" ref="AK196" si="7">IFERROR(IF(DAYS360(AI196,AJ196)=0,"",DAYS360(AI196,AJ196)),"")</f>
        <v>239</v>
      </c>
      <c r="AL196" s="791">
        <v>1</v>
      </c>
      <c r="AM196" s="785" t="s">
        <v>26</v>
      </c>
      <c r="AN196" s="785" t="s">
        <v>1462</v>
      </c>
      <c r="AO196" s="785" t="s">
        <v>347</v>
      </c>
      <c r="AP196" s="785" t="s">
        <v>1463</v>
      </c>
      <c r="AQ196" s="792" t="s">
        <v>1464</v>
      </c>
    </row>
    <row r="197" spans="1:43" ht="27.75" thickTop="1" x14ac:dyDescent="0.25">
      <c r="A197" s="359" t="s">
        <v>294</v>
      </c>
      <c r="B197" s="515" t="s">
        <v>350</v>
      </c>
      <c r="C197" s="344" t="s">
        <v>131</v>
      </c>
      <c r="D197" s="344" t="s">
        <v>132</v>
      </c>
      <c r="E197" s="344" t="s">
        <v>133</v>
      </c>
      <c r="F197" s="344" t="s">
        <v>351</v>
      </c>
      <c r="G197" s="344" t="s">
        <v>352</v>
      </c>
      <c r="H197" s="344" t="s">
        <v>353</v>
      </c>
      <c r="I197" s="350" t="s">
        <v>354</v>
      </c>
      <c r="J197" s="344" t="s">
        <v>355</v>
      </c>
      <c r="K197" s="350" t="s">
        <v>356</v>
      </c>
      <c r="L197" s="344">
        <v>1</v>
      </c>
      <c r="M197" s="344" t="s">
        <v>25</v>
      </c>
      <c r="N197" s="506" t="s">
        <v>357</v>
      </c>
      <c r="O197" s="515" t="s">
        <v>358</v>
      </c>
      <c r="P197" s="515" t="s">
        <v>359</v>
      </c>
      <c r="Q197" s="518" t="s">
        <v>356</v>
      </c>
      <c r="R197" s="512">
        <v>1</v>
      </c>
      <c r="S197" s="515" t="s">
        <v>25</v>
      </c>
      <c r="T197" s="527" t="s">
        <v>360</v>
      </c>
      <c r="U197" s="530" t="s">
        <v>27</v>
      </c>
      <c r="V197" s="533" t="s">
        <v>361</v>
      </c>
      <c r="W197" s="375">
        <v>0.02</v>
      </c>
      <c r="X197" s="657">
        <v>1</v>
      </c>
      <c r="Y197" s="515" t="s">
        <v>25</v>
      </c>
      <c r="Z197" s="514" t="s">
        <v>30</v>
      </c>
      <c r="AA197" s="454">
        <v>1525793300000</v>
      </c>
      <c r="AB197" s="454">
        <v>2150000000</v>
      </c>
      <c r="AC197" s="524" t="s">
        <v>1459</v>
      </c>
      <c r="AD197" s="520" t="s">
        <v>296</v>
      </c>
      <c r="AE197" s="520" t="s">
        <v>297</v>
      </c>
      <c r="AF197" s="1589">
        <v>192</v>
      </c>
      <c r="AG197" s="288" t="s">
        <v>104</v>
      </c>
      <c r="AH197" s="284" t="s">
        <v>362</v>
      </c>
      <c r="AI197" s="183">
        <v>44501</v>
      </c>
      <c r="AJ197" s="183">
        <v>44581</v>
      </c>
      <c r="AK197" s="553">
        <f t="shared" ref="AK197:AK202" si="8">AJ197-AI197</f>
        <v>80</v>
      </c>
      <c r="AL197" s="202">
        <v>0.4</v>
      </c>
      <c r="AM197" s="185" t="s">
        <v>26</v>
      </c>
      <c r="AN197" s="271" t="s">
        <v>1467</v>
      </c>
      <c r="AO197" s="271" t="s">
        <v>363</v>
      </c>
      <c r="AP197" s="271"/>
      <c r="AQ197" s="186"/>
    </row>
    <row r="198" spans="1:43" ht="27" x14ac:dyDescent="0.25">
      <c r="A198" s="360"/>
      <c r="B198" s="523"/>
      <c r="C198" s="345"/>
      <c r="D198" s="345"/>
      <c r="E198" s="345"/>
      <c r="F198" s="345"/>
      <c r="G198" s="345"/>
      <c r="H198" s="345"/>
      <c r="I198" s="351"/>
      <c r="J198" s="345"/>
      <c r="K198" s="351"/>
      <c r="L198" s="345"/>
      <c r="M198" s="345"/>
      <c r="N198" s="509"/>
      <c r="O198" s="523"/>
      <c r="P198" s="523"/>
      <c r="Q198" s="793"/>
      <c r="R198" s="539"/>
      <c r="S198" s="523"/>
      <c r="T198" s="528"/>
      <c r="U198" s="531"/>
      <c r="V198" s="534"/>
      <c r="W198" s="376"/>
      <c r="X198" s="658"/>
      <c r="Y198" s="523"/>
      <c r="Z198" s="507"/>
      <c r="AA198" s="455"/>
      <c r="AB198" s="455"/>
      <c r="AC198" s="525"/>
      <c r="AD198" s="521"/>
      <c r="AE198" s="521"/>
      <c r="AF198" s="1590">
        <v>193</v>
      </c>
      <c r="AG198" s="296" t="s">
        <v>104</v>
      </c>
      <c r="AH198" s="294" t="s">
        <v>364</v>
      </c>
      <c r="AI198" s="192">
        <v>44531</v>
      </c>
      <c r="AJ198" s="192">
        <v>44592</v>
      </c>
      <c r="AK198" s="580">
        <f t="shared" si="8"/>
        <v>61</v>
      </c>
      <c r="AL198" s="8">
        <v>0.2</v>
      </c>
      <c r="AM198" s="194" t="s">
        <v>26</v>
      </c>
      <c r="AN198" s="272" t="s">
        <v>1467</v>
      </c>
      <c r="AO198" s="272" t="s">
        <v>363</v>
      </c>
      <c r="AP198" s="272"/>
      <c r="AQ198" s="195"/>
    </row>
    <row r="199" spans="1:43" ht="58.5" customHeight="1" thickBot="1" x14ac:dyDescent="0.3">
      <c r="A199" s="361"/>
      <c r="B199" s="511"/>
      <c r="C199" s="346"/>
      <c r="D199" s="346"/>
      <c r="E199" s="346"/>
      <c r="F199" s="346"/>
      <c r="G199" s="346"/>
      <c r="H199" s="346"/>
      <c r="I199" s="352"/>
      <c r="J199" s="346"/>
      <c r="K199" s="352"/>
      <c r="L199" s="346"/>
      <c r="M199" s="346"/>
      <c r="N199" s="510"/>
      <c r="O199" s="511"/>
      <c r="P199" s="511"/>
      <c r="Q199" s="519"/>
      <c r="R199" s="513"/>
      <c r="S199" s="511"/>
      <c r="T199" s="529"/>
      <c r="U199" s="532"/>
      <c r="V199" s="535"/>
      <c r="W199" s="377"/>
      <c r="X199" s="659"/>
      <c r="Y199" s="511"/>
      <c r="Z199" s="508"/>
      <c r="AA199" s="456"/>
      <c r="AB199" s="456"/>
      <c r="AC199" s="526"/>
      <c r="AD199" s="522"/>
      <c r="AE199" s="522"/>
      <c r="AF199" s="1591">
        <v>194</v>
      </c>
      <c r="AG199" s="289" t="s">
        <v>104</v>
      </c>
      <c r="AH199" s="285" t="s">
        <v>365</v>
      </c>
      <c r="AI199" s="187">
        <v>44593</v>
      </c>
      <c r="AJ199" s="187">
        <v>44681</v>
      </c>
      <c r="AK199" s="567">
        <f t="shared" si="8"/>
        <v>88</v>
      </c>
      <c r="AL199" s="177">
        <v>0.4</v>
      </c>
      <c r="AM199" s="189" t="s">
        <v>26</v>
      </c>
      <c r="AN199" s="273" t="s">
        <v>1467</v>
      </c>
      <c r="AO199" s="273" t="s">
        <v>363</v>
      </c>
      <c r="AP199" s="273"/>
      <c r="AQ199" s="190"/>
    </row>
    <row r="200" spans="1:43" ht="96" thickTop="1" thickBot="1" x14ac:dyDescent="0.3">
      <c r="A200" s="99" t="s">
        <v>294</v>
      </c>
      <c r="B200" s="710" t="s">
        <v>350</v>
      </c>
      <c r="C200" s="245" t="s">
        <v>131</v>
      </c>
      <c r="D200" s="245" t="s">
        <v>132</v>
      </c>
      <c r="E200" s="100" t="s">
        <v>133</v>
      </c>
      <c r="F200" s="245" t="s">
        <v>351</v>
      </c>
      <c r="G200" s="245" t="s">
        <v>352</v>
      </c>
      <c r="H200" s="245" t="s">
        <v>353</v>
      </c>
      <c r="I200" s="100" t="s">
        <v>354</v>
      </c>
      <c r="J200" s="245" t="s">
        <v>355</v>
      </c>
      <c r="K200" s="100" t="s">
        <v>356</v>
      </c>
      <c r="L200" s="245">
        <v>1</v>
      </c>
      <c r="M200" s="245" t="s">
        <v>25</v>
      </c>
      <c r="N200" s="302" t="s">
        <v>357</v>
      </c>
      <c r="O200" s="710" t="s">
        <v>358</v>
      </c>
      <c r="P200" s="710" t="s">
        <v>359</v>
      </c>
      <c r="Q200" s="711" t="s">
        <v>356</v>
      </c>
      <c r="R200" s="712">
        <v>1</v>
      </c>
      <c r="S200" s="713" t="s">
        <v>25</v>
      </c>
      <c r="T200" s="769" t="s">
        <v>366</v>
      </c>
      <c r="U200" s="714" t="s">
        <v>27</v>
      </c>
      <c r="V200" s="715" t="s">
        <v>367</v>
      </c>
      <c r="W200" s="716">
        <v>0.03</v>
      </c>
      <c r="X200" s="794">
        <v>1</v>
      </c>
      <c r="Y200" s="795" t="s">
        <v>25</v>
      </c>
      <c r="Z200" s="719" t="s">
        <v>30</v>
      </c>
      <c r="AA200" s="720"/>
      <c r="AB200" s="721"/>
      <c r="AC200" s="263" t="s">
        <v>1459</v>
      </c>
      <c r="AD200" s="796" t="s">
        <v>296</v>
      </c>
      <c r="AE200" s="796" t="s">
        <v>297</v>
      </c>
      <c r="AF200" s="1601">
        <v>195</v>
      </c>
      <c r="AG200" s="798" t="s">
        <v>104</v>
      </c>
      <c r="AH200" s="262" t="s">
        <v>368</v>
      </c>
      <c r="AI200" s="788">
        <v>44531</v>
      </c>
      <c r="AJ200" s="788">
        <v>44592</v>
      </c>
      <c r="AK200" s="799">
        <f t="shared" si="8"/>
        <v>61</v>
      </c>
      <c r="AL200" s="115">
        <v>1</v>
      </c>
      <c r="AM200" s="800" t="s">
        <v>26</v>
      </c>
      <c r="AN200" s="271" t="s">
        <v>1467</v>
      </c>
      <c r="AO200" s="273" t="s">
        <v>363</v>
      </c>
      <c r="AP200" s="301"/>
      <c r="AQ200" s="801"/>
    </row>
    <row r="201" spans="1:43" ht="41.25" thickTop="1" x14ac:dyDescent="0.25">
      <c r="A201" s="359" t="s">
        <v>294</v>
      </c>
      <c r="B201" s="515" t="s">
        <v>350</v>
      </c>
      <c r="C201" s="344" t="s">
        <v>1468</v>
      </c>
      <c r="D201" s="344" t="s">
        <v>132</v>
      </c>
      <c r="E201" s="344" t="s">
        <v>133</v>
      </c>
      <c r="F201" s="344" t="s">
        <v>351</v>
      </c>
      <c r="G201" s="344" t="s">
        <v>352</v>
      </c>
      <c r="H201" s="344" t="s">
        <v>353</v>
      </c>
      <c r="I201" s="350" t="s">
        <v>354</v>
      </c>
      <c r="J201" s="344" t="s">
        <v>355</v>
      </c>
      <c r="K201" s="350" t="s">
        <v>356</v>
      </c>
      <c r="L201" s="344">
        <v>1</v>
      </c>
      <c r="M201" s="344" t="s">
        <v>25</v>
      </c>
      <c r="N201" s="506" t="s">
        <v>357</v>
      </c>
      <c r="O201" s="515" t="s">
        <v>358</v>
      </c>
      <c r="P201" s="515" t="s">
        <v>369</v>
      </c>
      <c r="Q201" s="518" t="s">
        <v>370</v>
      </c>
      <c r="R201" s="512">
        <v>100</v>
      </c>
      <c r="S201" s="515" t="s">
        <v>29</v>
      </c>
      <c r="T201" s="527" t="s">
        <v>371</v>
      </c>
      <c r="U201" s="530" t="s">
        <v>27</v>
      </c>
      <c r="V201" s="533" t="s">
        <v>372</v>
      </c>
      <c r="W201" s="375">
        <v>0.02</v>
      </c>
      <c r="X201" s="657">
        <v>1</v>
      </c>
      <c r="Y201" s="515" t="s">
        <v>25</v>
      </c>
      <c r="Z201" s="514" t="s">
        <v>30</v>
      </c>
      <c r="AA201" s="364"/>
      <c r="AB201" s="662"/>
      <c r="AC201" s="524" t="s">
        <v>1459</v>
      </c>
      <c r="AD201" s="520" t="s">
        <v>296</v>
      </c>
      <c r="AE201" s="520" t="s">
        <v>297</v>
      </c>
      <c r="AF201" s="1589">
        <v>196</v>
      </c>
      <c r="AG201" s="288" t="s">
        <v>104</v>
      </c>
      <c r="AH201" s="284" t="s">
        <v>373</v>
      </c>
      <c r="AI201" s="183">
        <v>44501</v>
      </c>
      <c r="AJ201" s="183">
        <v>44581</v>
      </c>
      <c r="AK201" s="553">
        <f t="shared" si="8"/>
        <v>80</v>
      </c>
      <c r="AL201" s="202">
        <v>0.95</v>
      </c>
      <c r="AM201" s="185" t="s">
        <v>26</v>
      </c>
      <c r="AN201" s="271" t="s">
        <v>1467</v>
      </c>
      <c r="AO201" s="271" t="s">
        <v>363</v>
      </c>
      <c r="AP201" s="271"/>
      <c r="AQ201" s="186"/>
    </row>
    <row r="202" spans="1:43" ht="54.75" thickBot="1" x14ac:dyDescent="0.3">
      <c r="A202" s="361"/>
      <c r="B202" s="511"/>
      <c r="C202" s="346"/>
      <c r="D202" s="346"/>
      <c r="E202" s="346"/>
      <c r="F202" s="346"/>
      <c r="G202" s="346"/>
      <c r="H202" s="346"/>
      <c r="I202" s="352"/>
      <c r="J202" s="346"/>
      <c r="K202" s="352"/>
      <c r="L202" s="346"/>
      <c r="M202" s="346"/>
      <c r="N202" s="510"/>
      <c r="O202" s="511"/>
      <c r="P202" s="511"/>
      <c r="Q202" s="519"/>
      <c r="R202" s="513"/>
      <c r="S202" s="511"/>
      <c r="T202" s="529"/>
      <c r="U202" s="532"/>
      <c r="V202" s="535"/>
      <c r="W202" s="377"/>
      <c r="X202" s="659"/>
      <c r="Y202" s="511"/>
      <c r="Z202" s="508"/>
      <c r="AA202" s="365"/>
      <c r="AB202" s="664"/>
      <c r="AC202" s="526"/>
      <c r="AD202" s="522"/>
      <c r="AE202" s="522"/>
      <c r="AF202" s="1591">
        <v>197</v>
      </c>
      <c r="AG202" s="289" t="s">
        <v>104</v>
      </c>
      <c r="AH202" s="285" t="s">
        <v>374</v>
      </c>
      <c r="AI202" s="187">
        <v>44562</v>
      </c>
      <c r="AJ202" s="187">
        <v>44581</v>
      </c>
      <c r="AK202" s="567">
        <f t="shared" si="8"/>
        <v>19</v>
      </c>
      <c r="AL202" s="177">
        <v>0.05</v>
      </c>
      <c r="AM202" s="189" t="s">
        <v>26</v>
      </c>
      <c r="AN202" s="273" t="s">
        <v>1467</v>
      </c>
      <c r="AO202" s="273" t="s">
        <v>363</v>
      </c>
      <c r="AP202" s="273"/>
      <c r="AQ202" s="190"/>
    </row>
    <row r="203" spans="1:43" ht="69" thickTop="1" thickBot="1" x14ac:dyDescent="0.3">
      <c r="A203" s="12" t="s">
        <v>375</v>
      </c>
      <c r="B203" s="802"/>
      <c r="C203" s="9" t="s">
        <v>1703</v>
      </c>
      <c r="D203" s="9" t="s">
        <v>376</v>
      </c>
      <c r="E203" s="10" t="s">
        <v>377</v>
      </c>
      <c r="F203" s="9" t="s">
        <v>378</v>
      </c>
      <c r="G203" s="9" t="s">
        <v>379</v>
      </c>
      <c r="H203" s="9" t="s">
        <v>380</v>
      </c>
      <c r="I203" s="10" t="s">
        <v>381</v>
      </c>
      <c r="J203" s="9" t="s">
        <v>382</v>
      </c>
      <c r="K203" s="10" t="s">
        <v>383</v>
      </c>
      <c r="L203" s="9">
        <v>88</v>
      </c>
      <c r="M203" s="9" t="s">
        <v>29</v>
      </c>
      <c r="N203" s="152" t="s">
        <v>384</v>
      </c>
      <c r="O203" s="215" t="s">
        <v>385</v>
      </c>
      <c r="P203" s="785" t="s">
        <v>386</v>
      </c>
      <c r="Q203" s="802" t="s">
        <v>387</v>
      </c>
      <c r="R203" s="803">
        <v>100</v>
      </c>
      <c r="S203" s="785" t="s">
        <v>29</v>
      </c>
      <c r="T203" s="804" t="s">
        <v>388</v>
      </c>
      <c r="U203" s="805" t="s">
        <v>27</v>
      </c>
      <c r="V203" s="27" t="s">
        <v>389</v>
      </c>
      <c r="W203" s="30">
        <v>0.05</v>
      </c>
      <c r="X203" s="31">
        <v>100</v>
      </c>
      <c r="Y203" s="26" t="s">
        <v>29</v>
      </c>
      <c r="Z203" s="32" t="s">
        <v>30</v>
      </c>
      <c r="AA203" s="109"/>
      <c r="AB203" s="806"/>
      <c r="AC203" s="26" t="s">
        <v>295</v>
      </c>
      <c r="AD203" s="33" t="s">
        <v>390</v>
      </c>
      <c r="AE203" s="33" t="s">
        <v>391</v>
      </c>
      <c r="AF203" s="1599">
        <v>198</v>
      </c>
      <c r="AG203" s="102" t="s">
        <v>104</v>
      </c>
      <c r="AH203" s="807" t="s">
        <v>392</v>
      </c>
      <c r="AI203" s="34">
        <v>44593</v>
      </c>
      <c r="AJ203" s="34">
        <v>44915</v>
      </c>
      <c r="AK203" s="35">
        <f>AJ203-AI203</f>
        <v>322</v>
      </c>
      <c r="AL203" s="36">
        <v>1</v>
      </c>
      <c r="AM203" s="37" t="s">
        <v>26</v>
      </c>
      <c r="AN203" s="33" t="s">
        <v>390</v>
      </c>
      <c r="AO203" s="33" t="s">
        <v>391</v>
      </c>
      <c r="AP203" s="33" t="s">
        <v>395</v>
      </c>
      <c r="AQ203" s="181" t="s">
        <v>1469</v>
      </c>
    </row>
    <row r="204" spans="1:43" ht="55.5" thickTop="1" thickBot="1" x14ac:dyDescent="0.3">
      <c r="A204" s="12" t="s">
        <v>375</v>
      </c>
      <c r="B204" s="802"/>
      <c r="C204" s="9" t="s">
        <v>1703</v>
      </c>
      <c r="D204" s="9" t="s">
        <v>376</v>
      </c>
      <c r="E204" s="10" t="s">
        <v>377</v>
      </c>
      <c r="F204" s="9" t="s">
        <v>378</v>
      </c>
      <c r="G204" s="9" t="s">
        <v>379</v>
      </c>
      <c r="H204" s="9" t="s">
        <v>380</v>
      </c>
      <c r="I204" s="10" t="s">
        <v>381</v>
      </c>
      <c r="J204" s="9" t="s">
        <v>382</v>
      </c>
      <c r="K204" s="10" t="s">
        <v>383</v>
      </c>
      <c r="L204" s="9">
        <v>88</v>
      </c>
      <c r="M204" s="9" t="s">
        <v>29</v>
      </c>
      <c r="N204" s="152" t="s">
        <v>384</v>
      </c>
      <c r="O204" s="215" t="s">
        <v>385</v>
      </c>
      <c r="P204" s="785" t="s">
        <v>386</v>
      </c>
      <c r="Q204" s="802" t="s">
        <v>387</v>
      </c>
      <c r="R204" s="803">
        <v>100</v>
      </c>
      <c r="S204" s="785" t="s">
        <v>29</v>
      </c>
      <c r="T204" s="804" t="s">
        <v>393</v>
      </c>
      <c r="U204" s="805" t="s">
        <v>27</v>
      </c>
      <c r="V204" s="808" t="s">
        <v>394</v>
      </c>
      <c r="W204" s="30">
        <v>0.05</v>
      </c>
      <c r="X204" s="31">
        <v>100</v>
      </c>
      <c r="Y204" s="26" t="s">
        <v>29</v>
      </c>
      <c r="Z204" s="32" t="s">
        <v>30</v>
      </c>
      <c r="AA204" s="109"/>
      <c r="AB204" s="806"/>
      <c r="AC204" s="26" t="s">
        <v>295</v>
      </c>
      <c r="AD204" s="33" t="s">
        <v>390</v>
      </c>
      <c r="AE204" s="33" t="s">
        <v>391</v>
      </c>
      <c r="AF204" s="1599">
        <v>199</v>
      </c>
      <c r="AG204" s="102" t="s">
        <v>104</v>
      </c>
      <c r="AH204" s="807" t="s">
        <v>1470</v>
      </c>
      <c r="AI204" s="34">
        <v>44581</v>
      </c>
      <c r="AJ204" s="34">
        <v>44910</v>
      </c>
      <c r="AK204" s="35">
        <f>AJ204-AI204</f>
        <v>329</v>
      </c>
      <c r="AL204" s="36">
        <v>1</v>
      </c>
      <c r="AM204" s="37" t="s">
        <v>26</v>
      </c>
      <c r="AN204" s="33" t="s">
        <v>390</v>
      </c>
      <c r="AO204" s="33" t="s">
        <v>391</v>
      </c>
      <c r="AP204" s="33" t="s">
        <v>395</v>
      </c>
      <c r="AQ204" s="40" t="s">
        <v>787</v>
      </c>
    </row>
    <row r="205" spans="1:43" ht="55.5" thickTop="1" thickBot="1" x14ac:dyDescent="0.3">
      <c r="A205" s="12" t="s">
        <v>375</v>
      </c>
      <c r="B205" s="802"/>
      <c r="C205" s="9" t="s">
        <v>1703</v>
      </c>
      <c r="D205" s="9" t="s">
        <v>376</v>
      </c>
      <c r="E205" s="10" t="s">
        <v>377</v>
      </c>
      <c r="F205" s="9" t="s">
        <v>378</v>
      </c>
      <c r="G205" s="9" t="s">
        <v>379</v>
      </c>
      <c r="H205" s="9" t="s">
        <v>380</v>
      </c>
      <c r="I205" s="10" t="s">
        <v>381</v>
      </c>
      <c r="J205" s="9" t="s">
        <v>382</v>
      </c>
      <c r="K205" s="10" t="s">
        <v>383</v>
      </c>
      <c r="L205" s="9">
        <v>88</v>
      </c>
      <c r="M205" s="9" t="s">
        <v>29</v>
      </c>
      <c r="N205" s="152" t="s">
        <v>384</v>
      </c>
      <c r="O205" s="215" t="s">
        <v>385</v>
      </c>
      <c r="P205" s="785" t="s">
        <v>386</v>
      </c>
      <c r="Q205" s="802" t="s">
        <v>387</v>
      </c>
      <c r="R205" s="803">
        <v>100</v>
      </c>
      <c r="S205" s="785" t="s">
        <v>29</v>
      </c>
      <c r="T205" s="804" t="s">
        <v>1471</v>
      </c>
      <c r="U205" s="805" t="s">
        <v>27</v>
      </c>
      <c r="V205" s="27" t="s">
        <v>1472</v>
      </c>
      <c r="W205" s="30">
        <v>0.05</v>
      </c>
      <c r="X205" s="31">
        <v>2</v>
      </c>
      <c r="Y205" s="26" t="s">
        <v>25</v>
      </c>
      <c r="Z205" s="32" t="s">
        <v>30</v>
      </c>
      <c r="AA205" s="809"/>
      <c r="AB205" s="810"/>
      <c r="AC205" s="26" t="s">
        <v>295</v>
      </c>
      <c r="AD205" s="33" t="s">
        <v>390</v>
      </c>
      <c r="AE205" s="33" t="s">
        <v>391</v>
      </c>
      <c r="AF205" s="1603">
        <v>200</v>
      </c>
      <c r="AG205" s="805" t="s">
        <v>104</v>
      </c>
      <c r="AH205" s="807" t="s">
        <v>1473</v>
      </c>
      <c r="AI205" s="34">
        <v>44652</v>
      </c>
      <c r="AJ205" s="34">
        <v>44921</v>
      </c>
      <c r="AK205" s="35">
        <f t="shared" ref="AK205:AK212" si="9">AJ205-AI205</f>
        <v>269</v>
      </c>
      <c r="AL205" s="36">
        <v>1</v>
      </c>
      <c r="AM205" s="37" t="s">
        <v>26</v>
      </c>
      <c r="AN205" s="33" t="s">
        <v>787</v>
      </c>
      <c r="AO205" s="33" t="s">
        <v>395</v>
      </c>
      <c r="AP205" s="33" t="s">
        <v>395</v>
      </c>
      <c r="AQ205" s="40" t="s">
        <v>787</v>
      </c>
    </row>
    <row r="206" spans="1:43" ht="55.5" thickTop="1" thickBot="1" x14ac:dyDescent="0.3">
      <c r="A206" s="12" t="s">
        <v>375</v>
      </c>
      <c r="B206" s="802"/>
      <c r="C206" s="9" t="s">
        <v>1703</v>
      </c>
      <c r="D206" s="9" t="s">
        <v>376</v>
      </c>
      <c r="E206" s="10" t="s">
        <v>377</v>
      </c>
      <c r="F206" s="9" t="s">
        <v>378</v>
      </c>
      <c r="G206" s="9" t="s">
        <v>379</v>
      </c>
      <c r="H206" s="9" t="s">
        <v>380</v>
      </c>
      <c r="I206" s="10" t="s">
        <v>381</v>
      </c>
      <c r="J206" s="9" t="s">
        <v>382</v>
      </c>
      <c r="K206" s="10" t="s">
        <v>383</v>
      </c>
      <c r="L206" s="9">
        <v>88</v>
      </c>
      <c r="M206" s="9" t="s">
        <v>29</v>
      </c>
      <c r="N206" s="152" t="s">
        <v>384</v>
      </c>
      <c r="O206" s="215" t="s">
        <v>385</v>
      </c>
      <c r="P206" s="785" t="s">
        <v>386</v>
      </c>
      <c r="Q206" s="802" t="s">
        <v>387</v>
      </c>
      <c r="R206" s="803">
        <v>100</v>
      </c>
      <c r="S206" s="785" t="s">
        <v>29</v>
      </c>
      <c r="T206" s="804" t="s">
        <v>396</v>
      </c>
      <c r="U206" s="805" t="s">
        <v>27</v>
      </c>
      <c r="V206" s="27" t="s">
        <v>397</v>
      </c>
      <c r="W206" s="30">
        <v>0.05</v>
      </c>
      <c r="X206" s="31">
        <v>1</v>
      </c>
      <c r="Y206" s="26" t="s">
        <v>25</v>
      </c>
      <c r="Z206" s="32" t="s">
        <v>344</v>
      </c>
      <c r="AA206" s="809"/>
      <c r="AB206" s="810"/>
      <c r="AC206" s="26" t="s">
        <v>295</v>
      </c>
      <c r="AD206" s="33" t="s">
        <v>390</v>
      </c>
      <c r="AE206" s="33" t="s">
        <v>391</v>
      </c>
      <c r="AF206" s="1603">
        <v>201</v>
      </c>
      <c r="AG206" s="805" t="s">
        <v>104</v>
      </c>
      <c r="AH206" s="807" t="s">
        <v>1474</v>
      </c>
      <c r="AI206" s="34">
        <v>44752</v>
      </c>
      <c r="AJ206" s="34">
        <v>44925</v>
      </c>
      <c r="AK206" s="35">
        <f>AJ206-AI206</f>
        <v>173</v>
      </c>
      <c r="AL206" s="36">
        <v>1</v>
      </c>
      <c r="AM206" s="37" t="s">
        <v>26</v>
      </c>
      <c r="AN206" s="33" t="s">
        <v>787</v>
      </c>
      <c r="AO206" s="33" t="s">
        <v>395</v>
      </c>
      <c r="AP206" s="33" t="s">
        <v>395</v>
      </c>
      <c r="AQ206" s="40" t="s">
        <v>787</v>
      </c>
    </row>
    <row r="207" spans="1:43" ht="55.5" thickTop="1" thickBot="1" x14ac:dyDescent="0.3">
      <c r="A207" s="12" t="s">
        <v>375</v>
      </c>
      <c r="B207" s="802"/>
      <c r="C207" s="9" t="s">
        <v>1703</v>
      </c>
      <c r="D207" s="9" t="s">
        <v>376</v>
      </c>
      <c r="E207" s="10" t="s">
        <v>377</v>
      </c>
      <c r="F207" s="9" t="s">
        <v>378</v>
      </c>
      <c r="G207" s="9" t="s">
        <v>379</v>
      </c>
      <c r="H207" s="9" t="s">
        <v>380</v>
      </c>
      <c r="I207" s="10" t="s">
        <v>381</v>
      </c>
      <c r="J207" s="9" t="s">
        <v>382</v>
      </c>
      <c r="K207" s="10" t="s">
        <v>383</v>
      </c>
      <c r="L207" s="9">
        <v>88</v>
      </c>
      <c r="M207" s="9" t="s">
        <v>29</v>
      </c>
      <c r="N207" s="152" t="s">
        <v>384</v>
      </c>
      <c r="O207" s="215" t="s">
        <v>385</v>
      </c>
      <c r="P207" s="785" t="s">
        <v>386</v>
      </c>
      <c r="Q207" s="802" t="s">
        <v>387</v>
      </c>
      <c r="R207" s="803">
        <v>100</v>
      </c>
      <c r="S207" s="785" t="s">
        <v>29</v>
      </c>
      <c r="T207" s="804" t="s">
        <v>398</v>
      </c>
      <c r="U207" s="805" t="s">
        <v>27</v>
      </c>
      <c r="V207" s="27" t="s">
        <v>1475</v>
      </c>
      <c r="W207" s="30">
        <v>0.05</v>
      </c>
      <c r="X207" s="31">
        <v>1</v>
      </c>
      <c r="Y207" s="26" t="s">
        <v>25</v>
      </c>
      <c r="Z207" s="32" t="s">
        <v>30</v>
      </c>
      <c r="AA207" s="111"/>
      <c r="AB207" s="110"/>
      <c r="AC207" s="247" t="s">
        <v>295</v>
      </c>
      <c r="AD207" s="248" t="s">
        <v>390</v>
      </c>
      <c r="AE207" s="248" t="s">
        <v>391</v>
      </c>
      <c r="AF207" s="1603">
        <v>202</v>
      </c>
      <c r="AG207" s="805" t="s">
        <v>104</v>
      </c>
      <c r="AH207" s="807" t="s">
        <v>1476</v>
      </c>
      <c r="AI207" s="34">
        <v>44652</v>
      </c>
      <c r="AJ207" s="34">
        <v>44921</v>
      </c>
      <c r="AK207" s="35">
        <f t="shared" si="9"/>
        <v>269</v>
      </c>
      <c r="AL207" s="36">
        <v>1</v>
      </c>
      <c r="AM207" s="37" t="s">
        <v>26</v>
      </c>
      <c r="AN207" s="33" t="s">
        <v>787</v>
      </c>
      <c r="AO207" s="33" t="s">
        <v>395</v>
      </c>
      <c r="AP207" s="33" t="s">
        <v>395</v>
      </c>
      <c r="AQ207" s="33" t="s">
        <v>787</v>
      </c>
    </row>
    <row r="208" spans="1:43" ht="82.5" thickTop="1" thickBot="1" x14ac:dyDescent="0.3">
      <c r="A208" s="12" t="s">
        <v>375</v>
      </c>
      <c r="B208" s="802"/>
      <c r="C208" s="9" t="s">
        <v>1703</v>
      </c>
      <c r="D208" s="9" t="s">
        <v>376</v>
      </c>
      <c r="E208" s="10" t="s">
        <v>377</v>
      </c>
      <c r="F208" s="9" t="s">
        <v>378</v>
      </c>
      <c r="G208" s="9" t="s">
        <v>379</v>
      </c>
      <c r="H208" s="9" t="s">
        <v>380</v>
      </c>
      <c r="I208" s="10" t="s">
        <v>381</v>
      </c>
      <c r="J208" s="9" t="s">
        <v>382</v>
      </c>
      <c r="K208" s="10" t="s">
        <v>383</v>
      </c>
      <c r="L208" s="9">
        <v>88</v>
      </c>
      <c r="M208" s="9" t="s">
        <v>29</v>
      </c>
      <c r="N208" s="152" t="s">
        <v>384</v>
      </c>
      <c r="O208" s="215" t="s">
        <v>385</v>
      </c>
      <c r="P208" s="785" t="s">
        <v>386</v>
      </c>
      <c r="Q208" s="802" t="s">
        <v>387</v>
      </c>
      <c r="R208" s="803">
        <v>100</v>
      </c>
      <c r="S208" s="785" t="s">
        <v>29</v>
      </c>
      <c r="T208" s="804" t="s">
        <v>399</v>
      </c>
      <c r="U208" s="805" t="s">
        <v>27</v>
      </c>
      <c r="V208" s="27" t="s">
        <v>1477</v>
      </c>
      <c r="W208" s="30">
        <v>0.04</v>
      </c>
      <c r="X208" s="31">
        <v>1</v>
      </c>
      <c r="Y208" s="26" t="s">
        <v>25</v>
      </c>
      <c r="Z208" s="32" t="s">
        <v>334</v>
      </c>
      <c r="AA208" s="111"/>
      <c r="AB208" s="110"/>
      <c r="AC208" s="26" t="s">
        <v>295</v>
      </c>
      <c r="AD208" s="33" t="s">
        <v>390</v>
      </c>
      <c r="AE208" s="33" t="s">
        <v>391</v>
      </c>
      <c r="AF208" s="1603">
        <v>203</v>
      </c>
      <c r="AG208" s="805" t="s">
        <v>104</v>
      </c>
      <c r="AH208" s="27" t="s">
        <v>1478</v>
      </c>
      <c r="AI208" s="34">
        <v>44652</v>
      </c>
      <c r="AJ208" s="34">
        <v>44715</v>
      </c>
      <c r="AK208" s="35">
        <f t="shared" si="9"/>
        <v>63</v>
      </c>
      <c r="AL208" s="36">
        <v>1</v>
      </c>
      <c r="AM208" s="37" t="s">
        <v>26</v>
      </c>
      <c r="AN208" s="33" t="s">
        <v>390</v>
      </c>
      <c r="AO208" s="33" t="s">
        <v>391</v>
      </c>
      <c r="AP208" s="33" t="s">
        <v>395</v>
      </c>
      <c r="AQ208" s="40" t="s">
        <v>1479</v>
      </c>
    </row>
    <row r="209" spans="1:43" ht="55.5" thickTop="1" thickBot="1" x14ac:dyDescent="0.3">
      <c r="A209" s="12" t="s">
        <v>375</v>
      </c>
      <c r="B209" s="802"/>
      <c r="C209" s="9" t="s">
        <v>1703</v>
      </c>
      <c r="D209" s="9" t="s">
        <v>376</v>
      </c>
      <c r="E209" s="10" t="s">
        <v>377</v>
      </c>
      <c r="F209" s="9" t="s">
        <v>378</v>
      </c>
      <c r="G209" s="9" t="s">
        <v>379</v>
      </c>
      <c r="H209" s="9" t="s">
        <v>380</v>
      </c>
      <c r="I209" s="10" t="s">
        <v>381</v>
      </c>
      <c r="J209" s="9" t="s">
        <v>382</v>
      </c>
      <c r="K209" s="10" t="s">
        <v>383</v>
      </c>
      <c r="L209" s="9">
        <v>88</v>
      </c>
      <c r="M209" s="9" t="s">
        <v>29</v>
      </c>
      <c r="N209" s="152" t="s">
        <v>384</v>
      </c>
      <c r="O209" s="215" t="s">
        <v>385</v>
      </c>
      <c r="P209" s="785" t="s">
        <v>386</v>
      </c>
      <c r="Q209" s="802" t="s">
        <v>387</v>
      </c>
      <c r="R209" s="803">
        <v>100</v>
      </c>
      <c r="S209" s="785" t="s">
        <v>29</v>
      </c>
      <c r="T209" s="787" t="s">
        <v>1480</v>
      </c>
      <c r="U209" s="805" t="s">
        <v>27</v>
      </c>
      <c r="V209" s="41" t="s">
        <v>1481</v>
      </c>
      <c r="W209" s="30">
        <v>0.05</v>
      </c>
      <c r="X209" s="31">
        <v>100</v>
      </c>
      <c r="Y209" s="26" t="s">
        <v>29</v>
      </c>
      <c r="Z209" s="32" t="s">
        <v>30</v>
      </c>
      <c r="AA209" s="149"/>
      <c r="AB209" s="110"/>
      <c r="AC209" s="26" t="s">
        <v>295</v>
      </c>
      <c r="AD209" s="33" t="s">
        <v>390</v>
      </c>
      <c r="AE209" s="33" t="s">
        <v>391</v>
      </c>
      <c r="AF209" s="1604">
        <v>204</v>
      </c>
      <c r="AG209" s="805" t="s">
        <v>104</v>
      </c>
      <c r="AH209" s="807" t="s">
        <v>1482</v>
      </c>
      <c r="AI209" s="34">
        <v>44652</v>
      </c>
      <c r="AJ209" s="34">
        <v>44921</v>
      </c>
      <c r="AK209" s="35">
        <f t="shared" si="9"/>
        <v>269</v>
      </c>
      <c r="AL209" s="36">
        <v>1</v>
      </c>
      <c r="AM209" s="37" t="s">
        <v>26</v>
      </c>
      <c r="AN209" s="33" t="s">
        <v>787</v>
      </c>
      <c r="AO209" s="33" t="s">
        <v>395</v>
      </c>
      <c r="AP209" s="33" t="s">
        <v>395</v>
      </c>
      <c r="AQ209" s="40" t="s">
        <v>787</v>
      </c>
    </row>
    <row r="210" spans="1:43" ht="69" thickTop="1" thickBot="1" x14ac:dyDescent="0.3">
      <c r="A210" s="12" t="s">
        <v>375</v>
      </c>
      <c r="B210" s="802"/>
      <c r="C210" s="9" t="s">
        <v>1703</v>
      </c>
      <c r="D210" s="9" t="s">
        <v>376</v>
      </c>
      <c r="E210" s="10" t="s">
        <v>377</v>
      </c>
      <c r="F210" s="9" t="s">
        <v>378</v>
      </c>
      <c r="G210" s="9" t="s">
        <v>379</v>
      </c>
      <c r="H210" s="9" t="s">
        <v>380</v>
      </c>
      <c r="I210" s="10" t="s">
        <v>381</v>
      </c>
      <c r="J210" s="9" t="s">
        <v>382</v>
      </c>
      <c r="K210" s="10" t="s">
        <v>383</v>
      </c>
      <c r="L210" s="9">
        <v>88</v>
      </c>
      <c r="M210" s="9" t="s">
        <v>29</v>
      </c>
      <c r="N210" s="152" t="s">
        <v>384</v>
      </c>
      <c r="O210" s="215" t="s">
        <v>385</v>
      </c>
      <c r="P210" s="785" t="s">
        <v>386</v>
      </c>
      <c r="Q210" s="802" t="s">
        <v>387</v>
      </c>
      <c r="R210" s="803">
        <v>100</v>
      </c>
      <c r="S210" s="785" t="s">
        <v>29</v>
      </c>
      <c r="T210" s="804" t="s">
        <v>400</v>
      </c>
      <c r="U210" s="805" t="s">
        <v>27</v>
      </c>
      <c r="V210" s="10" t="s">
        <v>1483</v>
      </c>
      <c r="W210" s="30">
        <v>0.05</v>
      </c>
      <c r="X210" s="31">
        <v>1</v>
      </c>
      <c r="Y210" s="137" t="s">
        <v>25</v>
      </c>
      <c r="Z210" s="147" t="s">
        <v>334</v>
      </c>
      <c r="AA210" s="812"/>
      <c r="AB210" s="813"/>
      <c r="AC210" s="137" t="s">
        <v>295</v>
      </c>
      <c r="AD210" s="101" t="s">
        <v>390</v>
      </c>
      <c r="AE210" s="101" t="s">
        <v>391</v>
      </c>
      <c r="AF210" s="1605">
        <v>205</v>
      </c>
      <c r="AG210" s="805" t="s">
        <v>104</v>
      </c>
      <c r="AH210" s="807" t="s">
        <v>1484</v>
      </c>
      <c r="AI210" s="815">
        <v>44593</v>
      </c>
      <c r="AJ210" s="815">
        <v>44651</v>
      </c>
      <c r="AK210" s="35">
        <f t="shared" si="9"/>
        <v>58</v>
      </c>
      <c r="AL210" s="36">
        <v>1</v>
      </c>
      <c r="AM210" s="37" t="s">
        <v>26</v>
      </c>
      <c r="AN210" s="33" t="s">
        <v>390</v>
      </c>
      <c r="AO210" s="33" t="s">
        <v>391</v>
      </c>
      <c r="AP210" s="33" t="s">
        <v>395</v>
      </c>
      <c r="AQ210" s="40" t="s">
        <v>787</v>
      </c>
    </row>
    <row r="211" spans="1:43" ht="69" thickTop="1" thickBot="1" x14ac:dyDescent="0.3">
      <c r="A211" s="12" t="s">
        <v>375</v>
      </c>
      <c r="B211" s="802"/>
      <c r="C211" s="9" t="s">
        <v>1703</v>
      </c>
      <c r="D211" s="9" t="s">
        <v>376</v>
      </c>
      <c r="E211" s="10" t="s">
        <v>377</v>
      </c>
      <c r="F211" s="9" t="s">
        <v>378</v>
      </c>
      <c r="G211" s="9" t="s">
        <v>379</v>
      </c>
      <c r="H211" s="9" t="s">
        <v>380</v>
      </c>
      <c r="I211" s="10" t="s">
        <v>381</v>
      </c>
      <c r="J211" s="9" t="s">
        <v>382</v>
      </c>
      <c r="K211" s="10" t="s">
        <v>383</v>
      </c>
      <c r="L211" s="9">
        <v>88</v>
      </c>
      <c r="M211" s="9" t="s">
        <v>29</v>
      </c>
      <c r="N211" s="152" t="s">
        <v>384</v>
      </c>
      <c r="O211" s="215" t="s">
        <v>385</v>
      </c>
      <c r="P211" s="785" t="s">
        <v>386</v>
      </c>
      <c r="Q211" s="802" t="s">
        <v>387</v>
      </c>
      <c r="R211" s="803">
        <v>100</v>
      </c>
      <c r="S211" s="785" t="s">
        <v>29</v>
      </c>
      <c r="T211" s="787" t="s">
        <v>401</v>
      </c>
      <c r="U211" s="805" t="s">
        <v>27</v>
      </c>
      <c r="V211" s="41" t="s">
        <v>1485</v>
      </c>
      <c r="W211" s="30">
        <v>0.05</v>
      </c>
      <c r="X211" s="31">
        <v>4</v>
      </c>
      <c r="Y211" s="26" t="s">
        <v>25</v>
      </c>
      <c r="Z211" s="32" t="s">
        <v>30</v>
      </c>
      <c r="AA211" s="149"/>
      <c r="AB211" s="110"/>
      <c r="AC211" s="26" t="s">
        <v>295</v>
      </c>
      <c r="AD211" s="33" t="s">
        <v>390</v>
      </c>
      <c r="AE211" s="33" t="s">
        <v>391</v>
      </c>
      <c r="AF211" s="1604">
        <v>206</v>
      </c>
      <c r="AG211" s="805" t="s">
        <v>104</v>
      </c>
      <c r="AH211" s="807" t="s">
        <v>1486</v>
      </c>
      <c r="AI211" s="34">
        <v>44652</v>
      </c>
      <c r="AJ211" s="34">
        <v>44921</v>
      </c>
      <c r="AK211" s="35">
        <f t="shared" si="9"/>
        <v>269</v>
      </c>
      <c r="AL211" s="36">
        <v>1</v>
      </c>
      <c r="AM211" s="37" t="s">
        <v>26</v>
      </c>
      <c r="AN211" s="33" t="s">
        <v>787</v>
      </c>
      <c r="AO211" s="33" t="s">
        <v>395</v>
      </c>
      <c r="AP211" s="33" t="s">
        <v>395</v>
      </c>
      <c r="AQ211" s="40" t="s">
        <v>787</v>
      </c>
    </row>
    <row r="212" spans="1:43" ht="69" thickTop="1" thickBot="1" x14ac:dyDescent="0.3">
      <c r="A212" s="12" t="s">
        <v>375</v>
      </c>
      <c r="B212" s="802"/>
      <c r="C212" s="9" t="s">
        <v>1703</v>
      </c>
      <c r="D212" s="9" t="s">
        <v>376</v>
      </c>
      <c r="E212" s="10" t="s">
        <v>377</v>
      </c>
      <c r="F212" s="9" t="s">
        <v>378</v>
      </c>
      <c r="G212" s="9" t="s">
        <v>379</v>
      </c>
      <c r="H212" s="9" t="s">
        <v>380</v>
      </c>
      <c r="I212" s="10" t="s">
        <v>381</v>
      </c>
      <c r="J212" s="9" t="s">
        <v>382</v>
      </c>
      <c r="K212" s="10" t="s">
        <v>383</v>
      </c>
      <c r="L212" s="9">
        <v>88</v>
      </c>
      <c r="M212" s="9" t="s">
        <v>29</v>
      </c>
      <c r="N212" s="152" t="s">
        <v>384</v>
      </c>
      <c r="O212" s="215" t="s">
        <v>385</v>
      </c>
      <c r="P212" s="785" t="s">
        <v>386</v>
      </c>
      <c r="Q212" s="802" t="s">
        <v>387</v>
      </c>
      <c r="R212" s="803">
        <v>100</v>
      </c>
      <c r="S212" s="785" t="s">
        <v>29</v>
      </c>
      <c r="T212" s="816" t="s">
        <v>1489</v>
      </c>
      <c r="U212" s="805" t="s">
        <v>27</v>
      </c>
      <c r="V212" s="27" t="s">
        <v>1487</v>
      </c>
      <c r="W212" s="30">
        <v>0.06</v>
      </c>
      <c r="X212" s="31">
        <v>100</v>
      </c>
      <c r="Y212" s="26" t="s">
        <v>29</v>
      </c>
      <c r="Z212" s="32" t="s">
        <v>30</v>
      </c>
      <c r="AA212" s="149"/>
      <c r="AB212" s="110"/>
      <c r="AC212" s="26" t="s">
        <v>295</v>
      </c>
      <c r="AD212" s="33" t="s">
        <v>390</v>
      </c>
      <c r="AE212" s="33" t="s">
        <v>391</v>
      </c>
      <c r="AF212" s="1603">
        <v>207</v>
      </c>
      <c r="AG212" s="805" t="s">
        <v>104</v>
      </c>
      <c r="AH212" s="27" t="s">
        <v>1488</v>
      </c>
      <c r="AI212" s="34">
        <v>44652</v>
      </c>
      <c r="AJ212" s="34">
        <v>44865</v>
      </c>
      <c r="AK212" s="35">
        <f t="shared" si="9"/>
        <v>213</v>
      </c>
      <c r="AL212" s="36">
        <v>1</v>
      </c>
      <c r="AM212" s="37" t="s">
        <v>26</v>
      </c>
      <c r="AN212" s="33" t="s">
        <v>787</v>
      </c>
      <c r="AO212" s="33" t="s">
        <v>395</v>
      </c>
      <c r="AP212" s="33" t="s">
        <v>395</v>
      </c>
      <c r="AQ212" s="40" t="s">
        <v>787</v>
      </c>
    </row>
    <row r="213" spans="1:43" ht="103.5" customHeight="1" thickTop="1" x14ac:dyDescent="0.25">
      <c r="A213" s="359" t="s">
        <v>402</v>
      </c>
      <c r="B213" s="515"/>
      <c r="C213" s="344" t="s">
        <v>1703</v>
      </c>
      <c r="D213" s="344" t="s">
        <v>376</v>
      </c>
      <c r="E213" s="344" t="s">
        <v>377</v>
      </c>
      <c r="F213" s="344" t="s">
        <v>378</v>
      </c>
      <c r="G213" s="344" t="s">
        <v>379</v>
      </c>
      <c r="H213" s="344" t="s">
        <v>380</v>
      </c>
      <c r="I213" s="344" t="s">
        <v>381</v>
      </c>
      <c r="J213" s="344" t="s">
        <v>382</v>
      </c>
      <c r="K213" s="344" t="s">
        <v>383</v>
      </c>
      <c r="L213" s="356">
        <v>88</v>
      </c>
      <c r="M213" s="344" t="s">
        <v>29</v>
      </c>
      <c r="N213" s="506" t="s">
        <v>384</v>
      </c>
      <c r="O213" s="515" t="s">
        <v>385</v>
      </c>
      <c r="P213" s="515" t="s">
        <v>369</v>
      </c>
      <c r="Q213" s="515" t="s">
        <v>403</v>
      </c>
      <c r="R213" s="512">
        <v>100</v>
      </c>
      <c r="S213" s="515" t="s">
        <v>29</v>
      </c>
      <c r="T213" s="760" t="s">
        <v>404</v>
      </c>
      <c r="U213" s="530" t="s">
        <v>27</v>
      </c>
      <c r="V213" s="533" t="s">
        <v>405</v>
      </c>
      <c r="W213" s="375">
        <v>0.3</v>
      </c>
      <c r="X213" s="536">
        <v>100</v>
      </c>
      <c r="Y213" s="515" t="s">
        <v>29</v>
      </c>
      <c r="Z213" s="514" t="s">
        <v>30</v>
      </c>
      <c r="AA213" s="364"/>
      <c r="AB213" s="364"/>
      <c r="AC213" s="506" t="s">
        <v>1459</v>
      </c>
      <c r="AD213" s="520" t="s">
        <v>406</v>
      </c>
      <c r="AE213" s="520" t="s">
        <v>407</v>
      </c>
      <c r="AF213" s="1606">
        <v>208</v>
      </c>
      <c r="AG213" s="288" t="s">
        <v>104</v>
      </c>
      <c r="AH213" s="284" t="s">
        <v>408</v>
      </c>
      <c r="AI213" s="183">
        <v>44562</v>
      </c>
      <c r="AJ213" s="183">
        <v>44925</v>
      </c>
      <c r="AK213" s="553">
        <v>364</v>
      </c>
      <c r="AL213" s="202">
        <v>0.5</v>
      </c>
      <c r="AM213" s="271" t="s">
        <v>214</v>
      </c>
      <c r="AN213" s="271" t="s">
        <v>395</v>
      </c>
      <c r="AO213" s="271" t="s">
        <v>406</v>
      </c>
      <c r="AP213" s="271" t="s">
        <v>409</v>
      </c>
      <c r="AQ213" s="186" t="s">
        <v>410</v>
      </c>
    </row>
    <row r="214" spans="1:43" ht="41.25" thickBot="1" x14ac:dyDescent="0.3">
      <c r="A214" s="361"/>
      <c r="B214" s="511"/>
      <c r="C214" s="346"/>
      <c r="D214" s="346"/>
      <c r="E214" s="346"/>
      <c r="F214" s="346"/>
      <c r="G214" s="346"/>
      <c r="H214" s="346"/>
      <c r="I214" s="346"/>
      <c r="J214" s="346"/>
      <c r="K214" s="346"/>
      <c r="L214" s="358"/>
      <c r="M214" s="346"/>
      <c r="N214" s="510"/>
      <c r="O214" s="511"/>
      <c r="P214" s="511"/>
      <c r="Q214" s="511"/>
      <c r="R214" s="513"/>
      <c r="S214" s="511"/>
      <c r="T214" s="762"/>
      <c r="U214" s="532"/>
      <c r="V214" s="535"/>
      <c r="W214" s="377"/>
      <c r="X214" s="538"/>
      <c r="Y214" s="511"/>
      <c r="Z214" s="508"/>
      <c r="AA214" s="365"/>
      <c r="AB214" s="365"/>
      <c r="AC214" s="510"/>
      <c r="AD214" s="522"/>
      <c r="AE214" s="522"/>
      <c r="AF214" s="1607">
        <v>209</v>
      </c>
      <c r="AG214" s="289" t="s">
        <v>104</v>
      </c>
      <c r="AH214" s="285" t="s">
        <v>411</v>
      </c>
      <c r="AI214" s="187">
        <v>44562</v>
      </c>
      <c r="AJ214" s="187">
        <v>44925</v>
      </c>
      <c r="AK214" s="567">
        <v>364</v>
      </c>
      <c r="AL214" s="177">
        <v>0.5</v>
      </c>
      <c r="AM214" s="273" t="s">
        <v>214</v>
      </c>
      <c r="AN214" s="273" t="s">
        <v>395</v>
      </c>
      <c r="AO214" s="273" t="s">
        <v>406</v>
      </c>
      <c r="AP214" s="273" t="s">
        <v>409</v>
      </c>
      <c r="AQ214" s="190" t="s">
        <v>410</v>
      </c>
    </row>
    <row r="215" spans="1:43" ht="27.75" thickTop="1" x14ac:dyDescent="0.25">
      <c r="A215" s="359" t="s">
        <v>402</v>
      </c>
      <c r="B215" s="515"/>
      <c r="C215" s="344" t="s">
        <v>1703</v>
      </c>
      <c r="D215" s="344" t="s">
        <v>376</v>
      </c>
      <c r="E215" s="344" t="s">
        <v>377</v>
      </c>
      <c r="F215" s="344" t="s">
        <v>378</v>
      </c>
      <c r="G215" s="344" t="s">
        <v>379</v>
      </c>
      <c r="H215" s="344" t="s">
        <v>380</v>
      </c>
      <c r="I215" s="350" t="s">
        <v>381</v>
      </c>
      <c r="J215" s="344" t="s">
        <v>382</v>
      </c>
      <c r="K215" s="350" t="s">
        <v>383</v>
      </c>
      <c r="L215" s="356">
        <v>88</v>
      </c>
      <c r="M215" s="344" t="s">
        <v>29</v>
      </c>
      <c r="N215" s="506" t="s">
        <v>384</v>
      </c>
      <c r="O215" s="515" t="s">
        <v>385</v>
      </c>
      <c r="P215" s="515" t="s">
        <v>369</v>
      </c>
      <c r="Q215" s="518" t="s">
        <v>403</v>
      </c>
      <c r="R215" s="512">
        <v>100</v>
      </c>
      <c r="S215" s="515" t="s">
        <v>29</v>
      </c>
      <c r="T215" s="760" t="s">
        <v>412</v>
      </c>
      <c r="U215" s="530" t="s">
        <v>27</v>
      </c>
      <c r="V215" s="533" t="s">
        <v>413</v>
      </c>
      <c r="W215" s="375">
        <v>0.3</v>
      </c>
      <c r="X215" s="536">
        <v>100</v>
      </c>
      <c r="Y215" s="515" t="s">
        <v>29</v>
      </c>
      <c r="Z215" s="514" t="s">
        <v>30</v>
      </c>
      <c r="AA215" s="364"/>
      <c r="AB215" s="397"/>
      <c r="AC215" s="506" t="s">
        <v>1459</v>
      </c>
      <c r="AD215" s="520" t="s">
        <v>406</v>
      </c>
      <c r="AE215" s="520" t="s">
        <v>407</v>
      </c>
      <c r="AF215" s="1606">
        <v>210</v>
      </c>
      <c r="AG215" s="288" t="s">
        <v>104</v>
      </c>
      <c r="AH215" s="284" t="s">
        <v>414</v>
      </c>
      <c r="AI215" s="183">
        <v>44562</v>
      </c>
      <c r="AJ215" s="183">
        <v>44925</v>
      </c>
      <c r="AK215" s="553">
        <v>364</v>
      </c>
      <c r="AL215" s="202">
        <v>0.25</v>
      </c>
      <c r="AM215" s="271" t="s">
        <v>214</v>
      </c>
      <c r="AN215" s="271" t="s">
        <v>395</v>
      </c>
      <c r="AO215" s="271" t="s">
        <v>406</v>
      </c>
      <c r="AP215" s="271" t="s">
        <v>409</v>
      </c>
      <c r="AQ215" s="186" t="s">
        <v>410</v>
      </c>
    </row>
    <row r="216" spans="1:43" ht="40.5" x14ac:dyDescent="0.25">
      <c r="A216" s="360"/>
      <c r="B216" s="523"/>
      <c r="C216" s="345"/>
      <c r="D216" s="345"/>
      <c r="E216" s="345"/>
      <c r="F216" s="345"/>
      <c r="G216" s="345"/>
      <c r="H216" s="345"/>
      <c r="I216" s="351"/>
      <c r="J216" s="345"/>
      <c r="K216" s="351"/>
      <c r="L216" s="357"/>
      <c r="M216" s="345"/>
      <c r="N216" s="509"/>
      <c r="O216" s="523"/>
      <c r="P216" s="523"/>
      <c r="Q216" s="793"/>
      <c r="R216" s="539"/>
      <c r="S216" s="523"/>
      <c r="T216" s="761"/>
      <c r="U216" s="531"/>
      <c r="V216" s="534"/>
      <c r="W216" s="376"/>
      <c r="X216" s="537"/>
      <c r="Y216" s="523"/>
      <c r="Z216" s="507"/>
      <c r="AA216" s="396"/>
      <c r="AB216" s="398"/>
      <c r="AC216" s="509"/>
      <c r="AD216" s="521"/>
      <c r="AE216" s="521"/>
      <c r="AF216" s="1608">
        <v>211</v>
      </c>
      <c r="AG216" s="296" t="s">
        <v>104</v>
      </c>
      <c r="AH216" s="294" t="s">
        <v>415</v>
      </c>
      <c r="AI216" s="192">
        <v>44562</v>
      </c>
      <c r="AJ216" s="192">
        <v>44925</v>
      </c>
      <c r="AK216" s="580">
        <v>364</v>
      </c>
      <c r="AL216" s="8">
        <v>0.25</v>
      </c>
      <c r="AM216" s="272" t="s">
        <v>214</v>
      </c>
      <c r="AN216" s="272" t="s">
        <v>395</v>
      </c>
      <c r="AO216" s="272" t="s">
        <v>406</v>
      </c>
      <c r="AP216" s="272" t="s">
        <v>409</v>
      </c>
      <c r="AQ216" s="195" t="s">
        <v>410</v>
      </c>
    </row>
    <row r="217" spans="1:43" ht="27" x14ac:dyDescent="0.25">
      <c r="A217" s="360"/>
      <c r="B217" s="523"/>
      <c r="C217" s="345"/>
      <c r="D217" s="345"/>
      <c r="E217" s="345"/>
      <c r="F217" s="345"/>
      <c r="G217" s="345"/>
      <c r="H217" s="345"/>
      <c r="I217" s="351"/>
      <c r="J217" s="345"/>
      <c r="K217" s="351"/>
      <c r="L217" s="357"/>
      <c r="M217" s="345"/>
      <c r="N217" s="509"/>
      <c r="O217" s="523"/>
      <c r="P217" s="523"/>
      <c r="Q217" s="793"/>
      <c r="R217" s="539"/>
      <c r="S217" s="523"/>
      <c r="T217" s="761"/>
      <c r="U217" s="531"/>
      <c r="V217" s="534"/>
      <c r="W217" s="376"/>
      <c r="X217" s="537"/>
      <c r="Y217" s="523"/>
      <c r="Z217" s="507"/>
      <c r="AA217" s="396"/>
      <c r="AB217" s="398"/>
      <c r="AC217" s="509"/>
      <c r="AD217" s="521"/>
      <c r="AE217" s="521"/>
      <c r="AF217" s="1608">
        <v>212</v>
      </c>
      <c r="AG217" s="296" t="s">
        <v>104</v>
      </c>
      <c r="AH217" s="294" t="s">
        <v>416</v>
      </c>
      <c r="AI217" s="192">
        <v>44562</v>
      </c>
      <c r="AJ217" s="192">
        <v>44925</v>
      </c>
      <c r="AK217" s="580">
        <v>364</v>
      </c>
      <c r="AL217" s="8">
        <v>0.25</v>
      </c>
      <c r="AM217" s="272" t="s">
        <v>214</v>
      </c>
      <c r="AN217" s="272" t="s">
        <v>395</v>
      </c>
      <c r="AO217" s="272" t="s">
        <v>406</v>
      </c>
      <c r="AP217" s="272" t="s">
        <v>409</v>
      </c>
      <c r="AQ217" s="195" t="s">
        <v>410</v>
      </c>
    </row>
    <row r="218" spans="1:43" ht="54.75" thickBot="1" x14ac:dyDescent="0.3">
      <c r="A218" s="361"/>
      <c r="B218" s="511"/>
      <c r="C218" s="346"/>
      <c r="D218" s="346"/>
      <c r="E218" s="346"/>
      <c r="F218" s="346"/>
      <c r="G218" s="346"/>
      <c r="H218" s="346"/>
      <c r="I218" s="352"/>
      <c r="J218" s="346"/>
      <c r="K218" s="352"/>
      <c r="L218" s="358"/>
      <c r="M218" s="346"/>
      <c r="N218" s="510"/>
      <c r="O218" s="511"/>
      <c r="P218" s="511"/>
      <c r="Q218" s="519"/>
      <c r="R218" s="513"/>
      <c r="S218" s="511"/>
      <c r="T218" s="762"/>
      <c r="U218" s="532"/>
      <c r="V218" s="535"/>
      <c r="W218" s="377"/>
      <c r="X218" s="538"/>
      <c r="Y218" s="511"/>
      <c r="Z218" s="508"/>
      <c r="AA218" s="365"/>
      <c r="AB218" s="399"/>
      <c r="AC218" s="510"/>
      <c r="AD218" s="522"/>
      <c r="AE218" s="522"/>
      <c r="AF218" s="1607">
        <v>213</v>
      </c>
      <c r="AG218" s="289" t="s">
        <v>104</v>
      </c>
      <c r="AH218" s="285" t="s">
        <v>417</v>
      </c>
      <c r="AI218" s="187">
        <v>44562</v>
      </c>
      <c r="AJ218" s="187">
        <v>44925</v>
      </c>
      <c r="AK218" s="567">
        <v>364</v>
      </c>
      <c r="AL218" s="177">
        <v>0.25</v>
      </c>
      <c r="AM218" s="273" t="s">
        <v>214</v>
      </c>
      <c r="AN218" s="273" t="s">
        <v>395</v>
      </c>
      <c r="AO218" s="273" t="s">
        <v>406</v>
      </c>
      <c r="AP218" s="273" t="s">
        <v>409</v>
      </c>
      <c r="AQ218" s="190" t="s">
        <v>410</v>
      </c>
    </row>
    <row r="219" spans="1:43" ht="41.25" thickTop="1" x14ac:dyDescent="0.25">
      <c r="A219" s="359" t="s">
        <v>402</v>
      </c>
      <c r="B219" s="515"/>
      <c r="C219" s="344" t="s">
        <v>1703</v>
      </c>
      <c r="D219" s="344" t="s">
        <v>376</v>
      </c>
      <c r="E219" s="344" t="s">
        <v>377</v>
      </c>
      <c r="F219" s="344" t="s">
        <v>378</v>
      </c>
      <c r="G219" s="344" t="s">
        <v>379</v>
      </c>
      <c r="H219" s="344" t="s">
        <v>380</v>
      </c>
      <c r="I219" s="350" t="s">
        <v>381</v>
      </c>
      <c r="J219" s="344" t="s">
        <v>382</v>
      </c>
      <c r="K219" s="350" t="s">
        <v>383</v>
      </c>
      <c r="L219" s="356">
        <v>88</v>
      </c>
      <c r="M219" s="344" t="s">
        <v>29</v>
      </c>
      <c r="N219" s="506" t="s">
        <v>384</v>
      </c>
      <c r="O219" s="515" t="s">
        <v>385</v>
      </c>
      <c r="P219" s="515" t="s">
        <v>369</v>
      </c>
      <c r="Q219" s="518" t="s">
        <v>403</v>
      </c>
      <c r="R219" s="512">
        <v>100</v>
      </c>
      <c r="S219" s="515" t="s">
        <v>29</v>
      </c>
      <c r="T219" s="760" t="s">
        <v>418</v>
      </c>
      <c r="U219" s="530" t="s">
        <v>27</v>
      </c>
      <c r="V219" s="533" t="s">
        <v>1490</v>
      </c>
      <c r="W219" s="375">
        <v>0.4</v>
      </c>
      <c r="X219" s="536">
        <v>100</v>
      </c>
      <c r="Y219" s="515" t="s">
        <v>29</v>
      </c>
      <c r="Z219" s="514" t="s">
        <v>30</v>
      </c>
      <c r="AA219" s="364"/>
      <c r="AB219" s="397"/>
      <c r="AC219" s="506" t="s">
        <v>1459</v>
      </c>
      <c r="AD219" s="520" t="s">
        <v>406</v>
      </c>
      <c r="AE219" s="520" t="s">
        <v>407</v>
      </c>
      <c r="AF219" s="1606">
        <v>214</v>
      </c>
      <c r="AG219" s="288" t="s">
        <v>104</v>
      </c>
      <c r="AH219" s="284" t="s">
        <v>419</v>
      </c>
      <c r="AI219" s="183">
        <v>44562</v>
      </c>
      <c r="AJ219" s="183">
        <v>44925</v>
      </c>
      <c r="AK219" s="553">
        <v>364</v>
      </c>
      <c r="AL219" s="202">
        <v>0.4</v>
      </c>
      <c r="AM219" s="271" t="s">
        <v>214</v>
      </c>
      <c r="AN219" s="271" t="s">
        <v>395</v>
      </c>
      <c r="AO219" s="271" t="s">
        <v>406</v>
      </c>
      <c r="AP219" s="271" t="s">
        <v>409</v>
      </c>
      <c r="AQ219" s="186" t="s">
        <v>410</v>
      </c>
    </row>
    <row r="220" spans="1:43" ht="40.5" x14ac:dyDescent="0.25">
      <c r="A220" s="360"/>
      <c r="B220" s="523"/>
      <c r="C220" s="345"/>
      <c r="D220" s="345"/>
      <c r="E220" s="345"/>
      <c r="F220" s="345"/>
      <c r="G220" s="345"/>
      <c r="H220" s="345"/>
      <c r="I220" s="351"/>
      <c r="J220" s="345"/>
      <c r="K220" s="351"/>
      <c r="L220" s="357"/>
      <c r="M220" s="345"/>
      <c r="N220" s="509"/>
      <c r="O220" s="523"/>
      <c r="P220" s="523"/>
      <c r="Q220" s="793"/>
      <c r="R220" s="539"/>
      <c r="S220" s="523"/>
      <c r="T220" s="761"/>
      <c r="U220" s="531"/>
      <c r="V220" s="534"/>
      <c r="W220" s="376"/>
      <c r="X220" s="537"/>
      <c r="Y220" s="523"/>
      <c r="Z220" s="507"/>
      <c r="AA220" s="396"/>
      <c r="AB220" s="398"/>
      <c r="AC220" s="509"/>
      <c r="AD220" s="521"/>
      <c r="AE220" s="521"/>
      <c r="AF220" s="1608">
        <v>215</v>
      </c>
      <c r="AG220" s="296" t="s">
        <v>104</v>
      </c>
      <c r="AH220" s="294" t="s">
        <v>420</v>
      </c>
      <c r="AI220" s="192">
        <v>44562</v>
      </c>
      <c r="AJ220" s="192">
        <v>44925</v>
      </c>
      <c r="AK220" s="580">
        <v>364</v>
      </c>
      <c r="AL220" s="8">
        <v>0.3</v>
      </c>
      <c r="AM220" s="272" t="s">
        <v>214</v>
      </c>
      <c r="AN220" s="272" t="s">
        <v>395</v>
      </c>
      <c r="AO220" s="272" t="s">
        <v>406</v>
      </c>
      <c r="AP220" s="272" t="s">
        <v>409</v>
      </c>
      <c r="AQ220" s="195" t="s">
        <v>410</v>
      </c>
    </row>
    <row r="221" spans="1:43" ht="68.25" thickBot="1" x14ac:dyDescent="0.3">
      <c r="A221" s="361"/>
      <c r="B221" s="511"/>
      <c r="C221" s="346"/>
      <c r="D221" s="346"/>
      <c r="E221" s="346"/>
      <c r="F221" s="346"/>
      <c r="G221" s="346"/>
      <c r="H221" s="346"/>
      <c r="I221" s="352"/>
      <c r="J221" s="346"/>
      <c r="K221" s="352"/>
      <c r="L221" s="358"/>
      <c r="M221" s="346"/>
      <c r="N221" s="510"/>
      <c r="O221" s="511"/>
      <c r="P221" s="511"/>
      <c r="Q221" s="519"/>
      <c r="R221" s="513"/>
      <c r="S221" s="511"/>
      <c r="T221" s="762"/>
      <c r="U221" s="532"/>
      <c r="V221" s="535"/>
      <c r="W221" s="377"/>
      <c r="X221" s="538"/>
      <c r="Y221" s="511"/>
      <c r="Z221" s="508"/>
      <c r="AA221" s="365"/>
      <c r="AB221" s="399"/>
      <c r="AC221" s="510"/>
      <c r="AD221" s="522"/>
      <c r="AE221" s="522"/>
      <c r="AF221" s="1607">
        <v>216</v>
      </c>
      <c r="AG221" s="289" t="s">
        <v>104</v>
      </c>
      <c r="AH221" s="285" t="s">
        <v>421</v>
      </c>
      <c r="AI221" s="187">
        <v>44562</v>
      </c>
      <c r="AJ221" s="187">
        <v>44925</v>
      </c>
      <c r="AK221" s="567">
        <v>364</v>
      </c>
      <c r="AL221" s="177">
        <v>0.3</v>
      </c>
      <c r="AM221" s="273" t="s">
        <v>214</v>
      </c>
      <c r="AN221" s="273" t="s">
        <v>395</v>
      </c>
      <c r="AO221" s="273" t="s">
        <v>406</v>
      </c>
      <c r="AP221" s="273" t="s">
        <v>409</v>
      </c>
      <c r="AQ221" s="190" t="s">
        <v>410</v>
      </c>
    </row>
    <row r="222" spans="1:43" ht="55.5" thickTop="1" thickBot="1" x14ac:dyDescent="0.3">
      <c r="A222" s="12" t="s">
        <v>375</v>
      </c>
      <c r="B222" s="802"/>
      <c r="C222" s="9" t="s">
        <v>1703</v>
      </c>
      <c r="D222" s="9" t="s">
        <v>376</v>
      </c>
      <c r="E222" s="10" t="s">
        <v>377</v>
      </c>
      <c r="F222" s="9" t="s">
        <v>378</v>
      </c>
      <c r="G222" s="9" t="s">
        <v>379</v>
      </c>
      <c r="H222" s="9" t="s">
        <v>380</v>
      </c>
      <c r="I222" s="10" t="s">
        <v>381</v>
      </c>
      <c r="J222" s="9" t="s">
        <v>382</v>
      </c>
      <c r="K222" s="10" t="s">
        <v>383</v>
      </c>
      <c r="L222" s="9">
        <v>88</v>
      </c>
      <c r="M222" s="9" t="s">
        <v>29</v>
      </c>
      <c r="N222" s="152" t="s">
        <v>384</v>
      </c>
      <c r="O222" s="215" t="s">
        <v>385</v>
      </c>
      <c r="P222" s="785" t="s">
        <v>386</v>
      </c>
      <c r="Q222" s="802" t="s">
        <v>387</v>
      </c>
      <c r="R222" s="803">
        <v>100</v>
      </c>
      <c r="S222" s="785" t="s">
        <v>29</v>
      </c>
      <c r="T222" s="787" t="s">
        <v>1491</v>
      </c>
      <c r="U222" s="805" t="s">
        <v>27</v>
      </c>
      <c r="V222" s="41" t="s">
        <v>1492</v>
      </c>
      <c r="W222" s="30">
        <v>0.05</v>
      </c>
      <c r="X222" s="31">
        <v>6</v>
      </c>
      <c r="Y222" s="26" t="s">
        <v>25</v>
      </c>
      <c r="Z222" s="32" t="s">
        <v>30</v>
      </c>
      <c r="AA222" s="149"/>
      <c r="AB222" s="110"/>
      <c r="AC222" s="26" t="s">
        <v>295</v>
      </c>
      <c r="AD222" s="33" t="s">
        <v>390</v>
      </c>
      <c r="AE222" s="33" t="s">
        <v>391</v>
      </c>
      <c r="AF222" s="1604">
        <v>217</v>
      </c>
      <c r="AG222" s="805" t="s">
        <v>104</v>
      </c>
      <c r="AH222" s="807" t="s">
        <v>1493</v>
      </c>
      <c r="AI222" s="34">
        <v>44581</v>
      </c>
      <c r="AJ222" s="34">
        <v>44915</v>
      </c>
      <c r="AK222" s="35">
        <f t="shared" ref="AK222:AK250" si="10">AJ222-AI222</f>
        <v>334</v>
      </c>
      <c r="AL222" s="36">
        <v>1</v>
      </c>
      <c r="AM222" s="37" t="s">
        <v>26</v>
      </c>
      <c r="AN222" s="33" t="s">
        <v>390</v>
      </c>
      <c r="AO222" s="33" t="s">
        <v>391</v>
      </c>
      <c r="AP222" s="33" t="s">
        <v>395</v>
      </c>
      <c r="AQ222" s="40" t="s">
        <v>787</v>
      </c>
    </row>
    <row r="223" spans="1:43" ht="69" thickTop="1" thickBot="1" x14ac:dyDescent="0.3">
      <c r="A223" s="12" t="s">
        <v>375</v>
      </c>
      <c r="B223" s="802"/>
      <c r="C223" s="9" t="s">
        <v>1703</v>
      </c>
      <c r="D223" s="9" t="s">
        <v>376</v>
      </c>
      <c r="E223" s="10" t="s">
        <v>377</v>
      </c>
      <c r="F223" s="9" t="s">
        <v>378</v>
      </c>
      <c r="G223" s="9" t="s">
        <v>379</v>
      </c>
      <c r="H223" s="9" t="s">
        <v>380</v>
      </c>
      <c r="I223" s="10" t="s">
        <v>381</v>
      </c>
      <c r="J223" s="9" t="s">
        <v>382</v>
      </c>
      <c r="K223" s="10" t="s">
        <v>383</v>
      </c>
      <c r="L223" s="9">
        <v>88</v>
      </c>
      <c r="M223" s="9" t="s">
        <v>29</v>
      </c>
      <c r="N223" s="152" t="s">
        <v>384</v>
      </c>
      <c r="O223" s="215" t="s">
        <v>385</v>
      </c>
      <c r="P223" s="785" t="s">
        <v>386</v>
      </c>
      <c r="Q223" s="802" t="s">
        <v>387</v>
      </c>
      <c r="R223" s="803">
        <v>100</v>
      </c>
      <c r="S223" s="785" t="s">
        <v>29</v>
      </c>
      <c r="T223" s="787" t="s">
        <v>422</v>
      </c>
      <c r="U223" s="805" t="s">
        <v>27</v>
      </c>
      <c r="V223" s="41" t="s">
        <v>1494</v>
      </c>
      <c r="W223" s="30">
        <v>0.05</v>
      </c>
      <c r="X223" s="31">
        <v>1</v>
      </c>
      <c r="Y223" s="26" t="s">
        <v>25</v>
      </c>
      <c r="Z223" s="32" t="s">
        <v>334</v>
      </c>
      <c r="AA223" s="810"/>
      <c r="AB223" s="110"/>
      <c r="AC223" s="137" t="s">
        <v>295</v>
      </c>
      <c r="AD223" s="101" t="s">
        <v>390</v>
      </c>
      <c r="AE223" s="101" t="s">
        <v>391</v>
      </c>
      <c r="AF223" s="1609">
        <v>218</v>
      </c>
      <c r="AG223" s="805" t="s">
        <v>104</v>
      </c>
      <c r="AH223" s="807" t="s">
        <v>1495</v>
      </c>
      <c r="AI223" s="34">
        <v>44581</v>
      </c>
      <c r="AJ223" s="34">
        <v>44651</v>
      </c>
      <c r="AK223" s="35">
        <f>AJ223-AI223</f>
        <v>70</v>
      </c>
      <c r="AL223" s="36">
        <v>1</v>
      </c>
      <c r="AM223" s="37" t="s">
        <v>26</v>
      </c>
      <c r="AN223" s="33" t="s">
        <v>390</v>
      </c>
      <c r="AO223" s="33" t="s">
        <v>391</v>
      </c>
      <c r="AP223" s="33" t="s">
        <v>395</v>
      </c>
      <c r="AQ223" s="40" t="s">
        <v>787</v>
      </c>
    </row>
    <row r="224" spans="1:43" ht="55.5" thickTop="1" thickBot="1" x14ac:dyDescent="0.3">
      <c r="A224" s="12" t="s">
        <v>375</v>
      </c>
      <c r="B224" s="802"/>
      <c r="C224" s="9" t="s">
        <v>1703</v>
      </c>
      <c r="D224" s="9" t="s">
        <v>376</v>
      </c>
      <c r="E224" s="10" t="s">
        <v>377</v>
      </c>
      <c r="F224" s="9" t="s">
        <v>378</v>
      </c>
      <c r="G224" s="9" t="s">
        <v>379</v>
      </c>
      <c r="H224" s="9" t="s">
        <v>380</v>
      </c>
      <c r="I224" s="10" t="s">
        <v>381</v>
      </c>
      <c r="J224" s="9" t="s">
        <v>382</v>
      </c>
      <c r="K224" s="10" t="s">
        <v>383</v>
      </c>
      <c r="L224" s="9">
        <v>88</v>
      </c>
      <c r="M224" s="9" t="s">
        <v>29</v>
      </c>
      <c r="N224" s="152" t="s">
        <v>384</v>
      </c>
      <c r="O224" s="215" t="s">
        <v>385</v>
      </c>
      <c r="P224" s="785" t="s">
        <v>386</v>
      </c>
      <c r="Q224" s="802" t="s">
        <v>387</v>
      </c>
      <c r="R224" s="803">
        <v>100</v>
      </c>
      <c r="S224" s="785" t="s">
        <v>29</v>
      </c>
      <c r="T224" s="787" t="s">
        <v>1496</v>
      </c>
      <c r="U224" s="805" t="s">
        <v>27</v>
      </c>
      <c r="V224" s="41" t="s">
        <v>1497</v>
      </c>
      <c r="W224" s="30">
        <v>0.04</v>
      </c>
      <c r="X224" s="31">
        <v>100</v>
      </c>
      <c r="Y224" s="26" t="s">
        <v>29</v>
      </c>
      <c r="Z224" s="32" t="s">
        <v>30</v>
      </c>
      <c r="AA224" s="810"/>
      <c r="AB224" s="110"/>
      <c r="AC224" s="26" t="s">
        <v>295</v>
      </c>
      <c r="AD224" s="33" t="s">
        <v>390</v>
      </c>
      <c r="AE224" s="33" t="s">
        <v>391</v>
      </c>
      <c r="AF224" s="1609">
        <v>219</v>
      </c>
      <c r="AG224" s="805" t="s">
        <v>104</v>
      </c>
      <c r="AH224" s="807" t="s">
        <v>1498</v>
      </c>
      <c r="AI224" s="820">
        <v>44581</v>
      </c>
      <c r="AJ224" s="820">
        <v>44681</v>
      </c>
      <c r="AK224" s="35">
        <f>AJ224-AI224</f>
        <v>100</v>
      </c>
      <c r="AL224" s="36">
        <v>1</v>
      </c>
      <c r="AM224" s="37" t="s">
        <v>26</v>
      </c>
      <c r="AN224" s="33" t="s">
        <v>390</v>
      </c>
      <c r="AO224" s="33" t="s">
        <v>391</v>
      </c>
      <c r="AP224" s="33" t="s">
        <v>395</v>
      </c>
      <c r="AQ224" s="40" t="s">
        <v>1479</v>
      </c>
    </row>
    <row r="225" spans="1:43" ht="55.5" thickTop="1" thickBot="1" x14ac:dyDescent="0.3">
      <c r="A225" s="12" t="s">
        <v>375</v>
      </c>
      <c r="B225" s="802"/>
      <c r="C225" s="9" t="s">
        <v>1703</v>
      </c>
      <c r="D225" s="9" t="s">
        <v>376</v>
      </c>
      <c r="E225" s="10" t="s">
        <v>377</v>
      </c>
      <c r="F225" s="9" t="s">
        <v>378</v>
      </c>
      <c r="G225" s="9" t="s">
        <v>379</v>
      </c>
      <c r="H225" s="9" t="s">
        <v>380</v>
      </c>
      <c r="I225" s="10" t="s">
        <v>381</v>
      </c>
      <c r="J225" s="9" t="s">
        <v>382</v>
      </c>
      <c r="K225" s="10" t="s">
        <v>383</v>
      </c>
      <c r="L225" s="9">
        <v>88</v>
      </c>
      <c r="M225" s="9" t="s">
        <v>29</v>
      </c>
      <c r="N225" s="152" t="s">
        <v>384</v>
      </c>
      <c r="O225" s="215" t="s">
        <v>385</v>
      </c>
      <c r="P225" s="785" t="s">
        <v>386</v>
      </c>
      <c r="Q225" s="802" t="s">
        <v>387</v>
      </c>
      <c r="R225" s="803">
        <v>100</v>
      </c>
      <c r="S225" s="785" t="s">
        <v>29</v>
      </c>
      <c r="T225" s="787" t="s">
        <v>424</v>
      </c>
      <c r="U225" s="805" t="s">
        <v>27</v>
      </c>
      <c r="V225" s="41" t="s">
        <v>1499</v>
      </c>
      <c r="W225" s="30">
        <v>0.05</v>
      </c>
      <c r="X225" s="31">
        <v>100</v>
      </c>
      <c r="Y225" s="26" t="s">
        <v>29</v>
      </c>
      <c r="Z225" s="32" t="s">
        <v>344</v>
      </c>
      <c r="AA225" s="810"/>
      <c r="AB225" s="110"/>
      <c r="AC225" s="26" t="s">
        <v>295</v>
      </c>
      <c r="AD225" s="33" t="s">
        <v>390</v>
      </c>
      <c r="AE225" s="33" t="s">
        <v>391</v>
      </c>
      <c r="AF225" s="1604">
        <v>220</v>
      </c>
      <c r="AG225" s="805" t="s">
        <v>104</v>
      </c>
      <c r="AH225" s="821" t="s">
        <v>1500</v>
      </c>
      <c r="AI225" s="34">
        <v>44581</v>
      </c>
      <c r="AJ225" s="34">
        <v>44742</v>
      </c>
      <c r="AK225" s="35">
        <f t="shared" si="10"/>
        <v>161</v>
      </c>
      <c r="AL225" s="36">
        <v>1</v>
      </c>
      <c r="AM225" s="37" t="s">
        <v>26</v>
      </c>
      <c r="AN225" s="33" t="s">
        <v>787</v>
      </c>
      <c r="AO225" s="33" t="s">
        <v>395</v>
      </c>
      <c r="AP225" s="33" t="s">
        <v>395</v>
      </c>
      <c r="AQ225" s="40" t="s">
        <v>787</v>
      </c>
    </row>
    <row r="226" spans="1:43" ht="55.5" thickTop="1" thickBot="1" x14ac:dyDescent="0.3">
      <c r="A226" s="12" t="s">
        <v>375</v>
      </c>
      <c r="B226" s="802"/>
      <c r="C226" s="9" t="s">
        <v>1703</v>
      </c>
      <c r="D226" s="9" t="s">
        <v>376</v>
      </c>
      <c r="E226" s="10" t="s">
        <v>377</v>
      </c>
      <c r="F226" s="9" t="s">
        <v>378</v>
      </c>
      <c r="G226" s="9" t="s">
        <v>379</v>
      </c>
      <c r="H226" s="9" t="s">
        <v>380</v>
      </c>
      <c r="I226" s="10" t="s">
        <v>381</v>
      </c>
      <c r="J226" s="9" t="s">
        <v>382</v>
      </c>
      <c r="K226" s="10" t="s">
        <v>383</v>
      </c>
      <c r="L226" s="9">
        <v>88</v>
      </c>
      <c r="M226" s="9" t="s">
        <v>29</v>
      </c>
      <c r="N226" s="152" t="s">
        <v>384</v>
      </c>
      <c r="O226" s="215" t="s">
        <v>385</v>
      </c>
      <c r="P226" s="785" t="s">
        <v>386</v>
      </c>
      <c r="Q226" s="802" t="s">
        <v>387</v>
      </c>
      <c r="R226" s="803">
        <v>100</v>
      </c>
      <c r="S226" s="785" t="s">
        <v>29</v>
      </c>
      <c r="T226" s="787" t="s">
        <v>425</v>
      </c>
      <c r="U226" s="805" t="s">
        <v>27</v>
      </c>
      <c r="V226" s="41" t="s">
        <v>426</v>
      </c>
      <c r="W226" s="30">
        <v>0.06</v>
      </c>
      <c r="X226" s="31">
        <v>1</v>
      </c>
      <c r="Y226" s="26" t="s">
        <v>25</v>
      </c>
      <c r="Z226" s="32" t="s">
        <v>334</v>
      </c>
      <c r="AA226" s="810"/>
      <c r="AB226" s="110"/>
      <c r="AC226" s="26" t="s">
        <v>295</v>
      </c>
      <c r="AD226" s="33" t="s">
        <v>390</v>
      </c>
      <c r="AE226" s="33" t="s">
        <v>391</v>
      </c>
      <c r="AF226" s="1604">
        <v>221</v>
      </c>
      <c r="AG226" s="805" t="s">
        <v>104</v>
      </c>
      <c r="AH226" s="821" t="s">
        <v>792</v>
      </c>
      <c r="AI226" s="34">
        <v>44652</v>
      </c>
      <c r="AJ226" s="34">
        <v>44804</v>
      </c>
      <c r="AK226" s="35">
        <f t="shared" si="10"/>
        <v>152</v>
      </c>
      <c r="AL226" s="36">
        <v>1</v>
      </c>
      <c r="AM226" s="37" t="s">
        <v>26</v>
      </c>
      <c r="AN226" s="33" t="s">
        <v>787</v>
      </c>
      <c r="AO226" s="33" t="s">
        <v>395</v>
      </c>
      <c r="AP226" s="33" t="s">
        <v>395</v>
      </c>
      <c r="AQ226" s="40" t="s">
        <v>787</v>
      </c>
    </row>
    <row r="227" spans="1:43" ht="27.75" thickTop="1" x14ac:dyDescent="0.25">
      <c r="A227" s="359" t="s">
        <v>427</v>
      </c>
      <c r="B227" s="515"/>
      <c r="C227" s="344" t="s">
        <v>1703</v>
      </c>
      <c r="D227" s="344" t="s">
        <v>376</v>
      </c>
      <c r="E227" s="344" t="s">
        <v>377</v>
      </c>
      <c r="F227" s="344" t="s">
        <v>378</v>
      </c>
      <c r="G227" s="344" t="s">
        <v>379</v>
      </c>
      <c r="H227" s="344" t="s">
        <v>380</v>
      </c>
      <c r="I227" s="350" t="s">
        <v>381</v>
      </c>
      <c r="J227" s="344" t="s">
        <v>382</v>
      </c>
      <c r="K227" s="350" t="s">
        <v>383</v>
      </c>
      <c r="L227" s="344">
        <v>88</v>
      </c>
      <c r="M227" s="344" t="s">
        <v>29</v>
      </c>
      <c r="N227" s="506" t="s">
        <v>428</v>
      </c>
      <c r="O227" s="515" t="s">
        <v>429</v>
      </c>
      <c r="P227" s="515" t="s">
        <v>430</v>
      </c>
      <c r="Q227" s="515" t="s">
        <v>431</v>
      </c>
      <c r="R227" s="512">
        <v>100</v>
      </c>
      <c r="S227" s="515" t="s">
        <v>29</v>
      </c>
      <c r="T227" s="760" t="s">
        <v>432</v>
      </c>
      <c r="U227" s="530" t="s">
        <v>27</v>
      </c>
      <c r="V227" s="533" t="s">
        <v>433</v>
      </c>
      <c r="W227" s="437">
        <v>0.2</v>
      </c>
      <c r="X227" s="438">
        <v>100</v>
      </c>
      <c r="Y227" s="432" t="s">
        <v>29</v>
      </c>
      <c r="Z227" s="434" t="s">
        <v>30</v>
      </c>
      <c r="AA227" s="435"/>
      <c r="AB227" s="435"/>
      <c r="AC227" s="822" t="s">
        <v>1459</v>
      </c>
      <c r="AD227" s="436" t="s">
        <v>1501</v>
      </c>
      <c r="AE227" s="436" t="s">
        <v>434</v>
      </c>
      <c r="AF227" s="1610">
        <v>222</v>
      </c>
      <c r="AG227" s="44" t="s">
        <v>104</v>
      </c>
      <c r="AH227" s="823" t="s">
        <v>435</v>
      </c>
      <c r="AI227" s="45">
        <v>44593</v>
      </c>
      <c r="AJ227" s="45">
        <v>44925</v>
      </c>
      <c r="AK227" s="46">
        <f t="shared" si="10"/>
        <v>332</v>
      </c>
      <c r="AL227" s="47">
        <v>0.5</v>
      </c>
      <c r="AM227" s="48" t="s">
        <v>214</v>
      </c>
      <c r="AN227" s="271" t="s">
        <v>434</v>
      </c>
      <c r="AO227" s="49" t="s">
        <v>1501</v>
      </c>
      <c r="AP227" s="271"/>
      <c r="AQ227" s="191"/>
    </row>
    <row r="228" spans="1:43" ht="27.75" thickBot="1" x14ac:dyDescent="0.3">
      <c r="A228" s="361"/>
      <c r="B228" s="511"/>
      <c r="C228" s="346"/>
      <c r="D228" s="346"/>
      <c r="E228" s="346"/>
      <c r="F228" s="346"/>
      <c r="G228" s="346"/>
      <c r="H228" s="346"/>
      <c r="I228" s="352"/>
      <c r="J228" s="346"/>
      <c r="K228" s="352"/>
      <c r="L228" s="346"/>
      <c r="M228" s="346"/>
      <c r="N228" s="510"/>
      <c r="O228" s="511"/>
      <c r="P228" s="511"/>
      <c r="Q228" s="511"/>
      <c r="R228" s="513"/>
      <c r="S228" s="511"/>
      <c r="T228" s="762"/>
      <c r="U228" s="532"/>
      <c r="V228" s="535"/>
      <c r="W228" s="433"/>
      <c r="X228" s="433"/>
      <c r="Y228" s="433"/>
      <c r="Z228" s="433"/>
      <c r="AA228" s="433"/>
      <c r="AB228" s="433"/>
      <c r="AC228" s="824"/>
      <c r="AD228" s="433"/>
      <c r="AE228" s="441"/>
      <c r="AF228" s="1611">
        <v>223</v>
      </c>
      <c r="AG228" s="50" t="s">
        <v>104</v>
      </c>
      <c r="AH228" s="825" t="s">
        <v>436</v>
      </c>
      <c r="AI228" s="51">
        <v>44593</v>
      </c>
      <c r="AJ228" s="51">
        <v>44925</v>
      </c>
      <c r="AK228" s="52">
        <f t="shared" si="10"/>
        <v>332</v>
      </c>
      <c r="AL228" s="53">
        <v>0.5</v>
      </c>
      <c r="AM228" s="54" t="s">
        <v>214</v>
      </c>
      <c r="AN228" s="273" t="s">
        <v>434</v>
      </c>
      <c r="AO228" s="55" t="s">
        <v>1501</v>
      </c>
      <c r="AP228" s="273"/>
      <c r="AQ228" s="680"/>
    </row>
    <row r="229" spans="1:43" ht="41.25" thickTop="1" x14ac:dyDescent="0.25">
      <c r="A229" s="359" t="s">
        <v>427</v>
      </c>
      <c r="B229" s="515"/>
      <c r="C229" s="344" t="s">
        <v>1703</v>
      </c>
      <c r="D229" s="344" t="s">
        <v>376</v>
      </c>
      <c r="E229" s="344" t="s">
        <v>377</v>
      </c>
      <c r="F229" s="344" t="s">
        <v>378</v>
      </c>
      <c r="G229" s="344" t="s">
        <v>379</v>
      </c>
      <c r="H229" s="344" t="s">
        <v>380</v>
      </c>
      <c r="I229" s="350" t="s">
        <v>381</v>
      </c>
      <c r="J229" s="344" t="s">
        <v>382</v>
      </c>
      <c r="K229" s="350" t="s">
        <v>383</v>
      </c>
      <c r="L229" s="344">
        <v>88</v>
      </c>
      <c r="M229" s="344" t="s">
        <v>29</v>
      </c>
      <c r="N229" s="506" t="s">
        <v>428</v>
      </c>
      <c r="O229" s="515" t="s">
        <v>429</v>
      </c>
      <c r="P229" s="515" t="s">
        <v>437</v>
      </c>
      <c r="Q229" s="515" t="s">
        <v>438</v>
      </c>
      <c r="R229" s="512">
        <v>100</v>
      </c>
      <c r="S229" s="515" t="s">
        <v>29</v>
      </c>
      <c r="T229" s="760" t="s">
        <v>439</v>
      </c>
      <c r="U229" s="530" t="s">
        <v>27</v>
      </c>
      <c r="V229" s="533" t="s">
        <v>440</v>
      </c>
      <c r="W229" s="437">
        <v>0.2</v>
      </c>
      <c r="X229" s="438">
        <v>100</v>
      </c>
      <c r="Y229" s="432" t="s">
        <v>29</v>
      </c>
      <c r="Z229" s="434" t="s">
        <v>30</v>
      </c>
      <c r="AA229" s="435"/>
      <c r="AB229" s="435"/>
      <c r="AC229" s="822" t="s">
        <v>1459</v>
      </c>
      <c r="AD229" s="436" t="s">
        <v>1501</v>
      </c>
      <c r="AE229" s="436" t="s">
        <v>434</v>
      </c>
      <c r="AF229" s="1610">
        <v>224</v>
      </c>
      <c r="AG229" s="44" t="s">
        <v>104</v>
      </c>
      <c r="AH229" s="823" t="s">
        <v>441</v>
      </c>
      <c r="AI229" s="45">
        <v>44593</v>
      </c>
      <c r="AJ229" s="45">
        <v>44925</v>
      </c>
      <c r="AK229" s="46">
        <f t="shared" si="10"/>
        <v>332</v>
      </c>
      <c r="AL229" s="47">
        <v>0.33</v>
      </c>
      <c r="AM229" s="48" t="s">
        <v>214</v>
      </c>
      <c r="AN229" s="271" t="s">
        <v>434</v>
      </c>
      <c r="AO229" s="49" t="s">
        <v>1501</v>
      </c>
      <c r="AP229" s="271"/>
      <c r="AQ229" s="191"/>
    </row>
    <row r="230" spans="1:43" x14ac:dyDescent="0.25">
      <c r="A230" s="360"/>
      <c r="B230" s="523"/>
      <c r="C230" s="345"/>
      <c r="D230" s="345"/>
      <c r="E230" s="345"/>
      <c r="F230" s="345"/>
      <c r="G230" s="345"/>
      <c r="H230" s="345"/>
      <c r="I230" s="351"/>
      <c r="J230" s="345"/>
      <c r="K230" s="351"/>
      <c r="L230" s="345"/>
      <c r="M230" s="345"/>
      <c r="N230" s="509"/>
      <c r="O230" s="523"/>
      <c r="P230" s="523"/>
      <c r="Q230" s="523"/>
      <c r="R230" s="539"/>
      <c r="S230" s="523"/>
      <c r="T230" s="761"/>
      <c r="U230" s="531"/>
      <c r="V230" s="534"/>
      <c r="W230" s="446"/>
      <c r="X230" s="446"/>
      <c r="Y230" s="446"/>
      <c r="Z230" s="446"/>
      <c r="AA230" s="446"/>
      <c r="AB230" s="446"/>
      <c r="AC230" s="826"/>
      <c r="AD230" s="446"/>
      <c r="AE230" s="439"/>
      <c r="AF230" s="1612">
        <v>225</v>
      </c>
      <c r="AG230" s="56" t="s">
        <v>104</v>
      </c>
      <c r="AH230" s="57" t="s">
        <v>442</v>
      </c>
      <c r="AI230" s="58">
        <v>44562</v>
      </c>
      <c r="AJ230" s="58">
        <v>44925</v>
      </c>
      <c r="AK230" s="59">
        <f t="shared" si="10"/>
        <v>363</v>
      </c>
      <c r="AL230" s="60">
        <v>0.33</v>
      </c>
      <c r="AM230" s="61" t="s">
        <v>214</v>
      </c>
      <c r="AN230" s="272" t="s">
        <v>434</v>
      </c>
      <c r="AO230" s="57" t="s">
        <v>1501</v>
      </c>
      <c r="AP230" s="272"/>
      <c r="AQ230" s="726"/>
    </row>
    <row r="231" spans="1:43" ht="14.25" thickBot="1" x14ac:dyDescent="0.3">
      <c r="A231" s="361"/>
      <c r="B231" s="511"/>
      <c r="C231" s="346"/>
      <c r="D231" s="346"/>
      <c r="E231" s="346"/>
      <c r="F231" s="346"/>
      <c r="G231" s="346"/>
      <c r="H231" s="346"/>
      <c r="I231" s="352"/>
      <c r="J231" s="346"/>
      <c r="K231" s="352"/>
      <c r="L231" s="346"/>
      <c r="M231" s="346"/>
      <c r="N231" s="510"/>
      <c r="O231" s="511"/>
      <c r="P231" s="511"/>
      <c r="Q231" s="511"/>
      <c r="R231" s="513"/>
      <c r="S231" s="511"/>
      <c r="T231" s="762"/>
      <c r="U231" s="532"/>
      <c r="V231" s="535"/>
      <c r="W231" s="433"/>
      <c r="X231" s="433"/>
      <c r="Y231" s="433"/>
      <c r="Z231" s="433"/>
      <c r="AA231" s="433"/>
      <c r="AB231" s="433"/>
      <c r="AC231" s="824"/>
      <c r="AD231" s="433"/>
      <c r="AE231" s="441"/>
      <c r="AF231" s="1611">
        <v>226</v>
      </c>
      <c r="AG231" s="50" t="s">
        <v>104</v>
      </c>
      <c r="AH231" s="55" t="s">
        <v>443</v>
      </c>
      <c r="AI231" s="51">
        <v>44593</v>
      </c>
      <c r="AJ231" s="51">
        <v>44925</v>
      </c>
      <c r="AK231" s="52">
        <f t="shared" si="10"/>
        <v>332</v>
      </c>
      <c r="AL231" s="53">
        <v>0.34</v>
      </c>
      <c r="AM231" s="54" t="s">
        <v>214</v>
      </c>
      <c r="AN231" s="273" t="s">
        <v>434</v>
      </c>
      <c r="AO231" s="55" t="s">
        <v>1501</v>
      </c>
      <c r="AP231" s="273"/>
      <c r="AQ231" s="680"/>
    </row>
    <row r="232" spans="1:43" ht="41.25" thickTop="1" x14ac:dyDescent="0.25">
      <c r="A232" s="359" t="s">
        <v>427</v>
      </c>
      <c r="B232" s="515"/>
      <c r="C232" s="344" t="s">
        <v>1703</v>
      </c>
      <c r="D232" s="344" t="s">
        <v>376</v>
      </c>
      <c r="E232" s="344" t="s">
        <v>377</v>
      </c>
      <c r="F232" s="344" t="s">
        <v>378</v>
      </c>
      <c r="G232" s="344" t="s">
        <v>379</v>
      </c>
      <c r="H232" s="344" t="s">
        <v>380</v>
      </c>
      <c r="I232" s="350" t="s">
        <v>381</v>
      </c>
      <c r="J232" s="344" t="s">
        <v>382</v>
      </c>
      <c r="K232" s="350" t="s">
        <v>383</v>
      </c>
      <c r="L232" s="344">
        <v>88</v>
      </c>
      <c r="M232" s="344" t="s">
        <v>29</v>
      </c>
      <c r="N232" s="506" t="s">
        <v>428</v>
      </c>
      <c r="O232" s="515" t="s">
        <v>429</v>
      </c>
      <c r="P232" s="515" t="s">
        <v>430</v>
      </c>
      <c r="Q232" s="515" t="s">
        <v>431</v>
      </c>
      <c r="R232" s="512">
        <v>100</v>
      </c>
      <c r="S232" s="515" t="s">
        <v>29</v>
      </c>
      <c r="T232" s="760" t="s">
        <v>444</v>
      </c>
      <c r="U232" s="530" t="s">
        <v>27</v>
      </c>
      <c r="V232" s="533" t="s">
        <v>445</v>
      </c>
      <c r="W232" s="437">
        <v>0.15</v>
      </c>
      <c r="X232" s="438">
        <v>100</v>
      </c>
      <c r="Y232" s="432" t="s">
        <v>29</v>
      </c>
      <c r="Z232" s="434" t="s">
        <v>30</v>
      </c>
      <c r="AA232" s="435"/>
      <c r="AB232" s="435"/>
      <c r="AC232" s="822" t="s">
        <v>1459</v>
      </c>
      <c r="AD232" s="436" t="s">
        <v>1501</v>
      </c>
      <c r="AE232" s="436" t="s">
        <v>434</v>
      </c>
      <c r="AF232" s="1610">
        <v>227</v>
      </c>
      <c r="AG232" s="44" t="s">
        <v>104</v>
      </c>
      <c r="AH232" s="823" t="s">
        <v>446</v>
      </c>
      <c r="AI232" s="58">
        <v>44562</v>
      </c>
      <c r="AJ232" s="58">
        <v>44925</v>
      </c>
      <c r="AK232" s="46">
        <f t="shared" si="10"/>
        <v>363</v>
      </c>
      <c r="AL232" s="47">
        <v>0.5</v>
      </c>
      <c r="AM232" s="48" t="s">
        <v>214</v>
      </c>
      <c r="AN232" s="272" t="s">
        <v>434</v>
      </c>
      <c r="AO232" s="57" t="s">
        <v>1501</v>
      </c>
      <c r="AP232" s="272"/>
      <c r="AQ232" s="191"/>
    </row>
    <row r="233" spans="1:43" ht="27.75" thickBot="1" x14ac:dyDescent="0.3">
      <c r="A233" s="450"/>
      <c r="B233" s="643"/>
      <c r="C233" s="447"/>
      <c r="D233" s="447"/>
      <c r="E233" s="447"/>
      <c r="F233" s="447"/>
      <c r="G233" s="447"/>
      <c r="H233" s="447"/>
      <c r="I233" s="448"/>
      <c r="J233" s="447"/>
      <c r="K233" s="448"/>
      <c r="L233" s="447"/>
      <c r="M233" s="447"/>
      <c r="N233" s="540"/>
      <c r="O233" s="643"/>
      <c r="P233" s="643"/>
      <c r="Q233" s="643"/>
      <c r="R233" s="827"/>
      <c r="S233" s="643"/>
      <c r="T233" s="765"/>
      <c r="U233" s="639"/>
      <c r="V233" s="640"/>
      <c r="W233" s="440"/>
      <c r="X233" s="440"/>
      <c r="Y233" s="440"/>
      <c r="Z233" s="440"/>
      <c r="AA233" s="446"/>
      <c r="AB233" s="446"/>
      <c r="AC233" s="826"/>
      <c r="AD233" s="440"/>
      <c r="AE233" s="441"/>
      <c r="AF233" s="1613">
        <v>228</v>
      </c>
      <c r="AG233" s="62" t="s">
        <v>104</v>
      </c>
      <c r="AH233" s="828" t="s">
        <v>447</v>
      </c>
      <c r="AI233" s="63">
        <v>44562</v>
      </c>
      <c r="AJ233" s="63">
        <v>44925</v>
      </c>
      <c r="AK233" s="64">
        <f t="shared" si="10"/>
        <v>363</v>
      </c>
      <c r="AL233" s="65">
        <v>0.5</v>
      </c>
      <c r="AM233" s="66" t="s">
        <v>214</v>
      </c>
      <c r="AN233" s="300" t="s">
        <v>434</v>
      </c>
      <c r="AO233" s="67" t="s">
        <v>1501</v>
      </c>
      <c r="AP233" s="300"/>
      <c r="AQ233" s="707"/>
    </row>
    <row r="234" spans="1:43" ht="69" thickTop="1" thickBot="1" x14ac:dyDescent="0.3">
      <c r="A234" s="12" t="s">
        <v>427</v>
      </c>
      <c r="B234" s="785"/>
      <c r="C234" s="9" t="s">
        <v>1703</v>
      </c>
      <c r="D234" s="9" t="s">
        <v>376</v>
      </c>
      <c r="E234" s="9" t="s">
        <v>377</v>
      </c>
      <c r="F234" s="9" t="s">
        <v>378</v>
      </c>
      <c r="G234" s="9" t="s">
        <v>379</v>
      </c>
      <c r="H234" s="9" t="s">
        <v>380</v>
      </c>
      <c r="I234" s="10" t="s">
        <v>381</v>
      </c>
      <c r="J234" s="9" t="s">
        <v>382</v>
      </c>
      <c r="K234" s="10" t="s">
        <v>383</v>
      </c>
      <c r="L234" s="9">
        <v>88</v>
      </c>
      <c r="M234" s="9" t="s">
        <v>29</v>
      </c>
      <c r="N234" s="152" t="s">
        <v>428</v>
      </c>
      <c r="O234" s="785" t="s">
        <v>429</v>
      </c>
      <c r="P234" s="785" t="s">
        <v>437</v>
      </c>
      <c r="Q234" s="785" t="s">
        <v>438</v>
      </c>
      <c r="R234" s="829">
        <v>100</v>
      </c>
      <c r="S234" s="785" t="s">
        <v>29</v>
      </c>
      <c r="T234" s="804" t="s">
        <v>448</v>
      </c>
      <c r="U234" s="805" t="s">
        <v>27</v>
      </c>
      <c r="V234" s="830" t="s">
        <v>449</v>
      </c>
      <c r="W234" s="68">
        <v>0.15</v>
      </c>
      <c r="X234" s="69">
        <v>100</v>
      </c>
      <c r="Y234" s="70" t="s">
        <v>29</v>
      </c>
      <c r="Z234" s="71" t="s">
        <v>30</v>
      </c>
      <c r="AA234" s="72"/>
      <c r="AB234" s="72"/>
      <c r="AC234" s="831" t="s">
        <v>1459</v>
      </c>
      <c r="AD234" s="73" t="s">
        <v>1501</v>
      </c>
      <c r="AE234" s="73" t="s">
        <v>434</v>
      </c>
      <c r="AF234" s="1614">
        <v>229</v>
      </c>
      <c r="AG234" s="74" t="s">
        <v>104</v>
      </c>
      <c r="AH234" s="832" t="s">
        <v>450</v>
      </c>
      <c r="AI234" s="75">
        <v>44562</v>
      </c>
      <c r="AJ234" s="75">
        <v>44925</v>
      </c>
      <c r="AK234" s="76">
        <f t="shared" si="10"/>
        <v>363</v>
      </c>
      <c r="AL234" s="77">
        <v>1</v>
      </c>
      <c r="AM234" s="70" t="s">
        <v>214</v>
      </c>
      <c r="AN234" s="152" t="s">
        <v>434</v>
      </c>
      <c r="AO234" s="78" t="s">
        <v>1501</v>
      </c>
      <c r="AP234" s="152"/>
      <c r="AQ234" s="833"/>
    </row>
    <row r="235" spans="1:43" ht="43.5" customHeight="1" thickTop="1" x14ac:dyDescent="0.25">
      <c r="A235" s="449" t="s">
        <v>427</v>
      </c>
      <c r="B235" s="665"/>
      <c r="C235" s="392" t="s">
        <v>1703</v>
      </c>
      <c r="D235" s="392" t="s">
        <v>376</v>
      </c>
      <c r="E235" s="392" t="s">
        <v>377</v>
      </c>
      <c r="F235" s="392" t="s">
        <v>378</v>
      </c>
      <c r="G235" s="392" t="s">
        <v>379</v>
      </c>
      <c r="H235" s="392" t="s">
        <v>380</v>
      </c>
      <c r="I235" s="393" t="s">
        <v>381</v>
      </c>
      <c r="J235" s="392" t="s">
        <v>382</v>
      </c>
      <c r="K235" s="393" t="s">
        <v>383</v>
      </c>
      <c r="L235" s="392">
        <v>88</v>
      </c>
      <c r="M235" s="392" t="s">
        <v>29</v>
      </c>
      <c r="N235" s="666" t="s">
        <v>428</v>
      </c>
      <c r="O235" s="665" t="s">
        <v>429</v>
      </c>
      <c r="P235" s="665" t="s">
        <v>430</v>
      </c>
      <c r="Q235" s="665" t="s">
        <v>431</v>
      </c>
      <c r="R235" s="667">
        <v>100</v>
      </c>
      <c r="S235" s="665" t="s">
        <v>29</v>
      </c>
      <c r="T235" s="834" t="s">
        <v>451</v>
      </c>
      <c r="U235" s="668" t="s">
        <v>27</v>
      </c>
      <c r="V235" s="669" t="s">
        <v>452</v>
      </c>
      <c r="W235" s="442">
        <v>0.15</v>
      </c>
      <c r="X235" s="443">
        <v>100</v>
      </c>
      <c r="Y235" s="444" t="s">
        <v>29</v>
      </c>
      <c r="Z235" s="451" t="s">
        <v>30</v>
      </c>
      <c r="AA235" s="445"/>
      <c r="AB235" s="445"/>
      <c r="AC235" s="835" t="s">
        <v>1459</v>
      </c>
      <c r="AD235" s="439" t="s">
        <v>1501</v>
      </c>
      <c r="AE235" s="436" t="s">
        <v>434</v>
      </c>
      <c r="AF235" s="1615">
        <v>230</v>
      </c>
      <c r="AG235" s="79" t="s">
        <v>104</v>
      </c>
      <c r="AH235" s="836" t="s">
        <v>453</v>
      </c>
      <c r="AI235" s="837">
        <v>44835</v>
      </c>
      <c r="AJ235" s="80">
        <v>44925</v>
      </c>
      <c r="AK235" s="81">
        <f t="shared" si="10"/>
        <v>90</v>
      </c>
      <c r="AL235" s="82">
        <v>0.5</v>
      </c>
      <c r="AM235" s="83" t="s">
        <v>26</v>
      </c>
      <c r="AN235" s="677" t="s">
        <v>434</v>
      </c>
      <c r="AO235" s="84" t="s">
        <v>1501</v>
      </c>
      <c r="AP235" s="677"/>
      <c r="AQ235" s="678"/>
    </row>
    <row r="236" spans="1:43" ht="33.75" customHeight="1" thickBot="1" x14ac:dyDescent="0.3">
      <c r="A236" s="450"/>
      <c r="B236" s="643"/>
      <c r="C236" s="447"/>
      <c r="D236" s="447"/>
      <c r="E236" s="447"/>
      <c r="F236" s="447"/>
      <c r="G236" s="447"/>
      <c r="H236" s="447"/>
      <c r="I236" s="448"/>
      <c r="J236" s="447"/>
      <c r="K236" s="448"/>
      <c r="L236" s="447"/>
      <c r="M236" s="447"/>
      <c r="N236" s="540"/>
      <c r="O236" s="643"/>
      <c r="P236" s="643"/>
      <c r="Q236" s="643"/>
      <c r="R236" s="827"/>
      <c r="S236" s="643"/>
      <c r="T236" s="765"/>
      <c r="U236" s="639"/>
      <c r="V236" s="640"/>
      <c r="W236" s="440"/>
      <c r="X236" s="440"/>
      <c r="Y236" s="440"/>
      <c r="Z236" s="440"/>
      <c r="AA236" s="446"/>
      <c r="AB236" s="446"/>
      <c r="AC236" s="826"/>
      <c r="AD236" s="440"/>
      <c r="AE236" s="441"/>
      <c r="AF236" s="1613">
        <v>231</v>
      </c>
      <c r="AG236" s="62" t="s">
        <v>104</v>
      </c>
      <c r="AH236" s="828" t="s">
        <v>454</v>
      </c>
      <c r="AI236" s="838">
        <v>44835</v>
      </c>
      <c r="AJ236" s="63">
        <v>44925</v>
      </c>
      <c r="AK236" s="64">
        <f t="shared" si="10"/>
        <v>90</v>
      </c>
      <c r="AL236" s="65">
        <v>0.5</v>
      </c>
      <c r="AM236" s="66" t="s">
        <v>214</v>
      </c>
      <c r="AN236" s="300" t="s">
        <v>434</v>
      </c>
      <c r="AO236" s="67" t="s">
        <v>1501</v>
      </c>
      <c r="AP236" s="300"/>
      <c r="AQ236" s="707"/>
    </row>
    <row r="237" spans="1:43" ht="41.25" customHeight="1" thickTop="1" x14ac:dyDescent="0.25">
      <c r="A237" s="359" t="s">
        <v>427</v>
      </c>
      <c r="B237" s="515"/>
      <c r="C237" s="344" t="s">
        <v>1703</v>
      </c>
      <c r="D237" s="344" t="s">
        <v>376</v>
      </c>
      <c r="E237" s="344" t="s">
        <v>377</v>
      </c>
      <c r="F237" s="344" t="s">
        <v>378</v>
      </c>
      <c r="G237" s="344" t="s">
        <v>379</v>
      </c>
      <c r="H237" s="344" t="s">
        <v>380</v>
      </c>
      <c r="I237" s="350" t="s">
        <v>381</v>
      </c>
      <c r="J237" s="344" t="s">
        <v>382</v>
      </c>
      <c r="K237" s="350" t="s">
        <v>383</v>
      </c>
      <c r="L237" s="344">
        <v>88</v>
      </c>
      <c r="M237" s="344" t="s">
        <v>29</v>
      </c>
      <c r="N237" s="506" t="s">
        <v>428</v>
      </c>
      <c r="O237" s="515" t="s">
        <v>429</v>
      </c>
      <c r="P237" s="515" t="s">
        <v>437</v>
      </c>
      <c r="Q237" s="515" t="s">
        <v>438</v>
      </c>
      <c r="R237" s="512">
        <v>100</v>
      </c>
      <c r="S237" s="515" t="s">
        <v>29</v>
      </c>
      <c r="T237" s="760" t="s">
        <v>455</v>
      </c>
      <c r="U237" s="530" t="s">
        <v>27</v>
      </c>
      <c r="V237" s="533" t="s">
        <v>456</v>
      </c>
      <c r="W237" s="437">
        <v>0.15</v>
      </c>
      <c r="X237" s="438">
        <v>100</v>
      </c>
      <c r="Y237" s="432" t="s">
        <v>29</v>
      </c>
      <c r="Z237" s="434" t="s">
        <v>30</v>
      </c>
      <c r="AA237" s="435"/>
      <c r="AB237" s="435"/>
      <c r="AC237" s="822" t="s">
        <v>1459</v>
      </c>
      <c r="AD237" s="436" t="s">
        <v>1501</v>
      </c>
      <c r="AE237" s="436" t="s">
        <v>434</v>
      </c>
      <c r="AF237" s="1610">
        <v>232</v>
      </c>
      <c r="AG237" s="44" t="s">
        <v>104</v>
      </c>
      <c r="AH237" s="823" t="s">
        <v>457</v>
      </c>
      <c r="AI237" s="45">
        <v>44652</v>
      </c>
      <c r="AJ237" s="45">
        <v>44925</v>
      </c>
      <c r="AK237" s="46">
        <f t="shared" si="10"/>
        <v>273</v>
      </c>
      <c r="AL237" s="47">
        <v>0.5</v>
      </c>
      <c r="AM237" s="48" t="s">
        <v>26</v>
      </c>
      <c r="AN237" s="271" t="s">
        <v>434</v>
      </c>
      <c r="AO237" s="49" t="s">
        <v>1501</v>
      </c>
      <c r="AP237" s="271"/>
      <c r="AQ237" s="191"/>
    </row>
    <row r="238" spans="1:43" ht="38.25" customHeight="1" thickBot="1" x14ac:dyDescent="0.3">
      <c r="A238" s="361"/>
      <c r="B238" s="511"/>
      <c r="C238" s="346"/>
      <c r="D238" s="346"/>
      <c r="E238" s="346"/>
      <c r="F238" s="346"/>
      <c r="G238" s="346"/>
      <c r="H238" s="346"/>
      <c r="I238" s="352"/>
      <c r="J238" s="346"/>
      <c r="K238" s="352"/>
      <c r="L238" s="346"/>
      <c r="M238" s="346"/>
      <c r="N238" s="510"/>
      <c r="O238" s="511"/>
      <c r="P238" s="511"/>
      <c r="Q238" s="511"/>
      <c r="R238" s="513"/>
      <c r="S238" s="511"/>
      <c r="T238" s="762"/>
      <c r="U238" s="532"/>
      <c r="V238" s="535"/>
      <c r="W238" s="433"/>
      <c r="X238" s="433"/>
      <c r="Y238" s="433"/>
      <c r="Z238" s="433"/>
      <c r="AA238" s="433"/>
      <c r="AB238" s="433"/>
      <c r="AC238" s="824"/>
      <c r="AD238" s="433"/>
      <c r="AE238" s="441"/>
      <c r="AF238" s="1611">
        <v>233</v>
      </c>
      <c r="AG238" s="50" t="s">
        <v>104</v>
      </c>
      <c r="AH238" s="825" t="s">
        <v>458</v>
      </c>
      <c r="AI238" s="51">
        <v>44652</v>
      </c>
      <c r="AJ238" s="51">
        <v>44925</v>
      </c>
      <c r="AK238" s="52">
        <f t="shared" si="10"/>
        <v>273</v>
      </c>
      <c r="AL238" s="53">
        <v>0.5</v>
      </c>
      <c r="AM238" s="54" t="s">
        <v>26</v>
      </c>
      <c r="AN238" s="273" t="s">
        <v>434</v>
      </c>
      <c r="AO238" s="55" t="s">
        <v>1501</v>
      </c>
      <c r="AP238" s="273"/>
      <c r="AQ238" s="680"/>
    </row>
    <row r="239" spans="1:43" ht="55.5" thickTop="1" thickBot="1" x14ac:dyDescent="0.3">
      <c r="A239" s="12" t="s">
        <v>294</v>
      </c>
      <c r="B239" s="785"/>
      <c r="C239" s="9" t="s">
        <v>1703</v>
      </c>
      <c r="D239" s="9" t="s">
        <v>376</v>
      </c>
      <c r="E239" s="10" t="s">
        <v>377</v>
      </c>
      <c r="F239" s="9" t="s">
        <v>378</v>
      </c>
      <c r="G239" s="9" t="s">
        <v>379</v>
      </c>
      <c r="H239" s="9" t="s">
        <v>380</v>
      </c>
      <c r="I239" s="10" t="s">
        <v>381</v>
      </c>
      <c r="J239" s="9" t="s">
        <v>382</v>
      </c>
      <c r="K239" s="10" t="s">
        <v>383</v>
      </c>
      <c r="L239" s="9">
        <v>88</v>
      </c>
      <c r="M239" s="10" t="s">
        <v>29</v>
      </c>
      <c r="N239" s="152" t="s">
        <v>459</v>
      </c>
      <c r="O239" s="785" t="s">
        <v>460</v>
      </c>
      <c r="P239" s="785" t="s">
        <v>461</v>
      </c>
      <c r="Q239" s="215" t="s">
        <v>462</v>
      </c>
      <c r="R239" s="829">
        <v>76</v>
      </c>
      <c r="S239" s="785" t="s">
        <v>29</v>
      </c>
      <c r="T239" s="839" t="s">
        <v>463</v>
      </c>
      <c r="U239" s="805" t="s">
        <v>27</v>
      </c>
      <c r="V239" s="830" t="s">
        <v>464</v>
      </c>
      <c r="W239" s="14">
        <v>0.02</v>
      </c>
      <c r="X239" s="803">
        <v>100</v>
      </c>
      <c r="Y239" s="785" t="s">
        <v>29</v>
      </c>
      <c r="Z239" s="811" t="s">
        <v>30</v>
      </c>
      <c r="AA239" s="16"/>
      <c r="AB239" s="840"/>
      <c r="AC239" s="153" t="s">
        <v>1459</v>
      </c>
      <c r="AD239" s="18" t="s">
        <v>296</v>
      </c>
      <c r="AE239" s="18" t="s">
        <v>297</v>
      </c>
      <c r="AF239" s="1603">
        <v>234</v>
      </c>
      <c r="AG239" s="13" t="s">
        <v>104</v>
      </c>
      <c r="AH239" s="830" t="s">
        <v>464</v>
      </c>
      <c r="AI239" s="788">
        <v>44621</v>
      </c>
      <c r="AJ239" s="788">
        <v>44804</v>
      </c>
      <c r="AK239" s="799">
        <f t="shared" si="10"/>
        <v>183</v>
      </c>
      <c r="AL239" s="20">
        <v>1</v>
      </c>
      <c r="AM239" s="841" t="s">
        <v>26</v>
      </c>
      <c r="AN239" s="152" t="s">
        <v>349</v>
      </c>
      <c r="AO239" s="153" t="s">
        <v>299</v>
      </c>
      <c r="AP239" s="152" t="s">
        <v>465</v>
      </c>
      <c r="AQ239" s="842" t="s">
        <v>395</v>
      </c>
    </row>
    <row r="240" spans="1:43" ht="55.5" thickTop="1" thickBot="1" x14ac:dyDescent="0.3">
      <c r="A240" s="12" t="s">
        <v>294</v>
      </c>
      <c r="B240" s="785"/>
      <c r="C240" s="9" t="s">
        <v>1703</v>
      </c>
      <c r="D240" s="9" t="s">
        <v>376</v>
      </c>
      <c r="E240" s="10" t="s">
        <v>377</v>
      </c>
      <c r="F240" s="9" t="s">
        <v>378</v>
      </c>
      <c r="G240" s="9" t="s">
        <v>379</v>
      </c>
      <c r="H240" s="9" t="s">
        <v>380</v>
      </c>
      <c r="I240" s="10" t="s">
        <v>381</v>
      </c>
      <c r="J240" s="9" t="s">
        <v>382</v>
      </c>
      <c r="K240" s="10" t="s">
        <v>383</v>
      </c>
      <c r="L240" s="9">
        <v>88</v>
      </c>
      <c r="M240" s="10" t="s">
        <v>29</v>
      </c>
      <c r="N240" s="152" t="s">
        <v>459</v>
      </c>
      <c r="O240" s="785" t="s">
        <v>460</v>
      </c>
      <c r="P240" s="785" t="s">
        <v>461</v>
      </c>
      <c r="Q240" s="215" t="s">
        <v>462</v>
      </c>
      <c r="R240" s="829">
        <v>76</v>
      </c>
      <c r="S240" s="785" t="s">
        <v>29</v>
      </c>
      <c r="T240" s="839" t="s">
        <v>466</v>
      </c>
      <c r="U240" s="805" t="s">
        <v>27</v>
      </c>
      <c r="V240" s="830" t="s">
        <v>467</v>
      </c>
      <c r="W240" s="14">
        <v>0.03</v>
      </c>
      <c r="X240" s="803">
        <v>100</v>
      </c>
      <c r="Y240" s="785" t="s">
        <v>29</v>
      </c>
      <c r="Z240" s="811" t="s">
        <v>30</v>
      </c>
      <c r="AA240" s="16"/>
      <c r="AB240" s="840"/>
      <c r="AC240" s="153" t="s">
        <v>1459</v>
      </c>
      <c r="AD240" s="18" t="s">
        <v>296</v>
      </c>
      <c r="AE240" s="18" t="s">
        <v>297</v>
      </c>
      <c r="AF240" s="1603">
        <v>235</v>
      </c>
      <c r="AG240" s="13" t="s">
        <v>104</v>
      </c>
      <c r="AH240" s="830" t="s">
        <v>1502</v>
      </c>
      <c r="AI240" s="788">
        <v>44595</v>
      </c>
      <c r="AJ240" s="788">
        <v>44742</v>
      </c>
      <c r="AK240" s="799">
        <f t="shared" si="10"/>
        <v>147</v>
      </c>
      <c r="AL240" s="20">
        <v>1</v>
      </c>
      <c r="AM240" s="841" t="s">
        <v>26</v>
      </c>
      <c r="AN240" s="152" t="s">
        <v>349</v>
      </c>
      <c r="AO240" s="153" t="s">
        <v>299</v>
      </c>
      <c r="AP240" s="152" t="s">
        <v>465</v>
      </c>
      <c r="AQ240" s="842" t="s">
        <v>395</v>
      </c>
    </row>
    <row r="241" spans="1:43" ht="55.5" thickTop="1" thickBot="1" x14ac:dyDescent="0.3">
      <c r="A241" s="12" t="s">
        <v>294</v>
      </c>
      <c r="B241" s="785"/>
      <c r="C241" s="9" t="s">
        <v>1703</v>
      </c>
      <c r="D241" s="9" t="s">
        <v>376</v>
      </c>
      <c r="E241" s="10" t="s">
        <v>377</v>
      </c>
      <c r="F241" s="9" t="s">
        <v>378</v>
      </c>
      <c r="G241" s="9" t="s">
        <v>379</v>
      </c>
      <c r="H241" s="9" t="s">
        <v>380</v>
      </c>
      <c r="I241" s="10" t="s">
        <v>381</v>
      </c>
      <c r="J241" s="9" t="s">
        <v>382</v>
      </c>
      <c r="K241" s="10" t="s">
        <v>383</v>
      </c>
      <c r="L241" s="9">
        <v>88</v>
      </c>
      <c r="M241" s="10" t="s">
        <v>29</v>
      </c>
      <c r="N241" s="152" t="s">
        <v>459</v>
      </c>
      <c r="O241" s="785" t="s">
        <v>460</v>
      </c>
      <c r="P241" s="785" t="s">
        <v>461</v>
      </c>
      <c r="Q241" s="215" t="s">
        <v>468</v>
      </c>
      <c r="R241" s="829">
        <v>76</v>
      </c>
      <c r="S241" s="785" t="s">
        <v>29</v>
      </c>
      <c r="T241" s="839" t="s">
        <v>469</v>
      </c>
      <c r="U241" s="805" t="s">
        <v>27</v>
      </c>
      <c r="V241" s="830" t="s">
        <v>470</v>
      </c>
      <c r="W241" s="14">
        <v>0.02</v>
      </c>
      <c r="X241" s="803">
        <v>100</v>
      </c>
      <c r="Y241" s="785" t="s">
        <v>29</v>
      </c>
      <c r="Z241" s="811" t="s">
        <v>30</v>
      </c>
      <c r="AA241" s="16"/>
      <c r="AB241" s="840"/>
      <c r="AC241" s="153" t="s">
        <v>1459</v>
      </c>
      <c r="AD241" s="18" t="s">
        <v>296</v>
      </c>
      <c r="AE241" s="18" t="s">
        <v>297</v>
      </c>
      <c r="AF241" s="1603">
        <v>236</v>
      </c>
      <c r="AG241" s="13" t="s">
        <v>104</v>
      </c>
      <c r="AH241" s="830" t="s">
        <v>1503</v>
      </c>
      <c r="AI241" s="788">
        <v>44662</v>
      </c>
      <c r="AJ241" s="788">
        <v>44925</v>
      </c>
      <c r="AK241" s="799">
        <f t="shared" si="10"/>
        <v>263</v>
      </c>
      <c r="AL241" s="20">
        <v>1</v>
      </c>
      <c r="AM241" s="841" t="s">
        <v>26</v>
      </c>
      <c r="AN241" s="152" t="s">
        <v>349</v>
      </c>
      <c r="AO241" s="153" t="s">
        <v>299</v>
      </c>
      <c r="AP241" s="152" t="s">
        <v>465</v>
      </c>
      <c r="AQ241" s="842" t="s">
        <v>395</v>
      </c>
    </row>
    <row r="242" spans="1:43" ht="54.75" thickTop="1" x14ac:dyDescent="0.25">
      <c r="A242" s="681" t="s">
        <v>294</v>
      </c>
      <c r="B242" s="682"/>
      <c r="C242" s="383" t="s">
        <v>1703</v>
      </c>
      <c r="D242" s="383" t="s">
        <v>376</v>
      </c>
      <c r="E242" s="383" t="s">
        <v>377</v>
      </c>
      <c r="F242" s="383" t="s">
        <v>378</v>
      </c>
      <c r="G242" s="383" t="s">
        <v>379</v>
      </c>
      <c r="H242" s="383" t="s">
        <v>380</v>
      </c>
      <c r="I242" s="383" t="s">
        <v>381</v>
      </c>
      <c r="J242" s="383" t="s">
        <v>382</v>
      </c>
      <c r="K242" s="683" t="s">
        <v>383</v>
      </c>
      <c r="L242" s="383">
        <v>88</v>
      </c>
      <c r="M242" s="383" t="s">
        <v>29</v>
      </c>
      <c r="N242" s="541" t="s">
        <v>471</v>
      </c>
      <c r="O242" s="682" t="s">
        <v>472</v>
      </c>
      <c r="P242" s="682" t="s">
        <v>488</v>
      </c>
      <c r="Q242" s="682" t="s">
        <v>473</v>
      </c>
      <c r="R242" s="684">
        <v>87</v>
      </c>
      <c r="S242" s="682" t="s">
        <v>29</v>
      </c>
      <c r="T242" s="767" t="s">
        <v>474</v>
      </c>
      <c r="U242" s="685" t="s">
        <v>27</v>
      </c>
      <c r="V242" s="686" t="s">
        <v>475</v>
      </c>
      <c r="W242" s="400">
        <v>0.03</v>
      </c>
      <c r="X242" s="843">
        <v>100</v>
      </c>
      <c r="Y242" s="682" t="s">
        <v>29</v>
      </c>
      <c r="Z242" s="844" t="s">
        <v>30</v>
      </c>
      <c r="AA242" s="691"/>
      <c r="AB242" s="692"/>
      <c r="AC242" s="524" t="s">
        <v>1392</v>
      </c>
      <c r="AD242" s="520" t="s">
        <v>296</v>
      </c>
      <c r="AE242" s="520" t="s">
        <v>297</v>
      </c>
      <c r="AF242" s="1589">
        <v>237</v>
      </c>
      <c r="AG242" s="288" t="s">
        <v>104</v>
      </c>
      <c r="AH242" s="290" t="s">
        <v>1504</v>
      </c>
      <c r="AI242" s="552">
        <v>44564</v>
      </c>
      <c r="AJ242" s="552">
        <v>44651</v>
      </c>
      <c r="AK242" s="553">
        <f t="shared" si="10"/>
        <v>87</v>
      </c>
      <c r="AL242" s="202">
        <v>0.4</v>
      </c>
      <c r="AM242" s="185" t="s">
        <v>26</v>
      </c>
      <c r="AN242" s="271" t="s">
        <v>298</v>
      </c>
      <c r="AO242" s="284" t="s">
        <v>299</v>
      </c>
      <c r="AP242" s="271" t="s">
        <v>300</v>
      </c>
      <c r="AQ242" s="186" t="s">
        <v>301</v>
      </c>
    </row>
    <row r="243" spans="1:43" x14ac:dyDescent="0.25">
      <c r="A243" s="694"/>
      <c r="B243" s="695"/>
      <c r="C243" s="460"/>
      <c r="D243" s="460"/>
      <c r="E243" s="460"/>
      <c r="F243" s="460"/>
      <c r="G243" s="460"/>
      <c r="H243" s="460"/>
      <c r="I243" s="460"/>
      <c r="J243" s="460"/>
      <c r="K243" s="696"/>
      <c r="L243" s="460"/>
      <c r="M243" s="460"/>
      <c r="N243" s="542"/>
      <c r="O243" s="695"/>
      <c r="P243" s="695"/>
      <c r="Q243" s="695"/>
      <c r="R243" s="697"/>
      <c r="S243" s="695"/>
      <c r="T243" s="768"/>
      <c r="U243" s="698"/>
      <c r="V243" s="699"/>
      <c r="W243" s="401"/>
      <c r="X243" s="845"/>
      <c r="Y243" s="695"/>
      <c r="Z243" s="846"/>
      <c r="AA243" s="704"/>
      <c r="AB243" s="705"/>
      <c r="AC243" s="525"/>
      <c r="AD243" s="521"/>
      <c r="AE243" s="521"/>
      <c r="AF243" s="1590">
        <v>238</v>
      </c>
      <c r="AG243" s="296" t="s">
        <v>104</v>
      </c>
      <c r="AH243" s="297" t="s">
        <v>1505</v>
      </c>
      <c r="AI243" s="579">
        <v>44564</v>
      </c>
      <c r="AJ243" s="579">
        <v>44651</v>
      </c>
      <c r="AK243" s="580">
        <f t="shared" si="10"/>
        <v>87</v>
      </c>
      <c r="AL243" s="8">
        <v>0.2</v>
      </c>
      <c r="AM243" s="194" t="s">
        <v>26</v>
      </c>
      <c r="AN243" s="272" t="s">
        <v>298</v>
      </c>
      <c r="AO243" s="294" t="s">
        <v>299</v>
      </c>
      <c r="AP243" s="272" t="s">
        <v>300</v>
      </c>
      <c r="AQ243" s="195" t="s">
        <v>301</v>
      </c>
    </row>
    <row r="244" spans="1:43" ht="41.25" thickBot="1" x14ac:dyDescent="0.3">
      <c r="A244" s="694"/>
      <c r="B244" s="695"/>
      <c r="C244" s="460"/>
      <c r="D244" s="460"/>
      <c r="E244" s="460"/>
      <c r="F244" s="460"/>
      <c r="G244" s="460"/>
      <c r="H244" s="460"/>
      <c r="I244" s="460"/>
      <c r="J244" s="460"/>
      <c r="K244" s="696"/>
      <c r="L244" s="460"/>
      <c r="M244" s="460"/>
      <c r="N244" s="542"/>
      <c r="O244" s="695"/>
      <c r="P244" s="695"/>
      <c r="Q244" s="695"/>
      <c r="R244" s="697"/>
      <c r="S244" s="695"/>
      <c r="T244" s="768"/>
      <c r="U244" s="698"/>
      <c r="V244" s="699"/>
      <c r="W244" s="401"/>
      <c r="X244" s="845"/>
      <c r="Y244" s="695"/>
      <c r="Z244" s="846"/>
      <c r="AA244" s="704"/>
      <c r="AB244" s="705"/>
      <c r="AC244" s="847"/>
      <c r="AD244" s="647"/>
      <c r="AE244" s="647"/>
      <c r="AF244" s="1595">
        <v>239</v>
      </c>
      <c r="AG244" s="654" t="s">
        <v>104</v>
      </c>
      <c r="AH244" s="655" t="s">
        <v>1506</v>
      </c>
      <c r="AI244" s="848">
        <v>44564</v>
      </c>
      <c r="AJ244" s="848">
        <v>44620</v>
      </c>
      <c r="AK244" s="849">
        <f t="shared" si="10"/>
        <v>56</v>
      </c>
      <c r="AL244" s="850">
        <v>0.4</v>
      </c>
      <c r="AM244" s="851" t="s">
        <v>26</v>
      </c>
      <c r="AN244" s="300" t="s">
        <v>298</v>
      </c>
      <c r="AO244" s="205" t="s">
        <v>299</v>
      </c>
      <c r="AP244" s="300" t="s">
        <v>300</v>
      </c>
      <c r="AQ244" s="852" t="s">
        <v>301</v>
      </c>
    </row>
    <row r="245" spans="1:43" ht="41.25" thickTop="1" x14ac:dyDescent="0.25">
      <c r="A245" s="359" t="s">
        <v>294</v>
      </c>
      <c r="B245" s="515"/>
      <c r="C245" s="344" t="s">
        <v>1703</v>
      </c>
      <c r="D245" s="344" t="s">
        <v>376</v>
      </c>
      <c r="E245" s="344" t="s">
        <v>377</v>
      </c>
      <c r="F245" s="344" t="s">
        <v>378</v>
      </c>
      <c r="G245" s="344" t="s">
        <v>379</v>
      </c>
      <c r="H245" s="344" t="s">
        <v>380</v>
      </c>
      <c r="I245" s="344" t="s">
        <v>381</v>
      </c>
      <c r="J245" s="344" t="s">
        <v>382</v>
      </c>
      <c r="K245" s="350" t="s">
        <v>383</v>
      </c>
      <c r="L245" s="344">
        <v>88</v>
      </c>
      <c r="M245" s="344" t="s">
        <v>29</v>
      </c>
      <c r="N245" s="506" t="s">
        <v>471</v>
      </c>
      <c r="O245" s="515" t="s">
        <v>472</v>
      </c>
      <c r="P245" s="515" t="s">
        <v>488</v>
      </c>
      <c r="Q245" s="515" t="s">
        <v>473</v>
      </c>
      <c r="R245" s="512">
        <v>87</v>
      </c>
      <c r="S245" s="515" t="s">
        <v>29</v>
      </c>
      <c r="T245" s="527" t="s">
        <v>476</v>
      </c>
      <c r="U245" s="530" t="s">
        <v>27</v>
      </c>
      <c r="V245" s="533" t="s">
        <v>1507</v>
      </c>
      <c r="W245" s="375">
        <v>0.02</v>
      </c>
      <c r="X245" s="657">
        <v>100</v>
      </c>
      <c r="Y245" s="515" t="s">
        <v>29</v>
      </c>
      <c r="Z245" s="514" t="s">
        <v>30</v>
      </c>
      <c r="AA245" s="364"/>
      <c r="AB245" s="662"/>
      <c r="AC245" s="853" t="s">
        <v>1508</v>
      </c>
      <c r="AD245" s="520" t="s">
        <v>296</v>
      </c>
      <c r="AE245" s="520" t="s">
        <v>297</v>
      </c>
      <c r="AF245" s="1589">
        <v>240</v>
      </c>
      <c r="AG245" s="288" t="s">
        <v>104</v>
      </c>
      <c r="AH245" s="290" t="s">
        <v>1509</v>
      </c>
      <c r="AI245" s="552">
        <v>44593</v>
      </c>
      <c r="AJ245" s="552">
        <v>44651</v>
      </c>
      <c r="AK245" s="553">
        <f t="shared" si="10"/>
        <v>58</v>
      </c>
      <c r="AL245" s="202">
        <v>0.2</v>
      </c>
      <c r="AM245" s="185" t="s">
        <v>26</v>
      </c>
      <c r="AN245" s="271" t="s">
        <v>298</v>
      </c>
      <c r="AO245" s="284" t="s">
        <v>299</v>
      </c>
      <c r="AP245" s="271" t="s">
        <v>300</v>
      </c>
      <c r="AQ245" s="186" t="s">
        <v>301</v>
      </c>
    </row>
    <row r="246" spans="1:43" ht="40.5" x14ac:dyDescent="0.25">
      <c r="A246" s="360"/>
      <c r="B246" s="523"/>
      <c r="C246" s="345"/>
      <c r="D246" s="345"/>
      <c r="E246" s="345"/>
      <c r="F246" s="345"/>
      <c r="G246" s="345"/>
      <c r="H246" s="345"/>
      <c r="I246" s="345"/>
      <c r="J246" s="345"/>
      <c r="K246" s="351"/>
      <c r="L246" s="345"/>
      <c r="M246" s="345"/>
      <c r="N246" s="509"/>
      <c r="O246" s="523"/>
      <c r="P246" s="523"/>
      <c r="Q246" s="523"/>
      <c r="R246" s="539"/>
      <c r="S246" s="523"/>
      <c r="T246" s="528"/>
      <c r="U246" s="531"/>
      <c r="V246" s="534"/>
      <c r="W246" s="376"/>
      <c r="X246" s="658"/>
      <c r="Y246" s="523"/>
      <c r="Z246" s="507"/>
      <c r="AA246" s="396"/>
      <c r="AB246" s="709"/>
      <c r="AC246" s="854"/>
      <c r="AD246" s="521"/>
      <c r="AE246" s="521"/>
      <c r="AF246" s="1590">
        <v>241</v>
      </c>
      <c r="AG246" s="296" t="s">
        <v>104</v>
      </c>
      <c r="AH246" s="297" t="s">
        <v>1510</v>
      </c>
      <c r="AI246" s="579">
        <v>44652</v>
      </c>
      <c r="AJ246" s="579">
        <v>44742</v>
      </c>
      <c r="AK246" s="580">
        <f t="shared" si="10"/>
        <v>90</v>
      </c>
      <c r="AL246" s="8">
        <v>0.2</v>
      </c>
      <c r="AM246" s="194" t="s">
        <v>26</v>
      </c>
      <c r="AN246" s="272" t="s">
        <v>298</v>
      </c>
      <c r="AO246" s="294" t="s">
        <v>299</v>
      </c>
      <c r="AP246" s="272" t="s">
        <v>300</v>
      </c>
      <c r="AQ246" s="195" t="s">
        <v>301</v>
      </c>
    </row>
    <row r="247" spans="1:43" ht="27" x14ac:dyDescent="0.25">
      <c r="A247" s="360"/>
      <c r="B247" s="523"/>
      <c r="C247" s="345"/>
      <c r="D247" s="345"/>
      <c r="E247" s="345"/>
      <c r="F247" s="345"/>
      <c r="G247" s="345"/>
      <c r="H247" s="345"/>
      <c r="I247" s="345"/>
      <c r="J247" s="345"/>
      <c r="K247" s="351"/>
      <c r="L247" s="345"/>
      <c r="M247" s="345"/>
      <c r="N247" s="509"/>
      <c r="O247" s="523"/>
      <c r="P247" s="523"/>
      <c r="Q247" s="523"/>
      <c r="R247" s="539"/>
      <c r="S247" s="523"/>
      <c r="T247" s="528"/>
      <c r="U247" s="531"/>
      <c r="V247" s="534"/>
      <c r="W247" s="376"/>
      <c r="X247" s="658"/>
      <c r="Y247" s="523"/>
      <c r="Z247" s="507"/>
      <c r="AA247" s="396"/>
      <c r="AB247" s="709"/>
      <c r="AC247" s="854"/>
      <c r="AD247" s="521"/>
      <c r="AE247" s="521"/>
      <c r="AF247" s="1590">
        <v>242</v>
      </c>
      <c r="AG247" s="296" t="s">
        <v>104</v>
      </c>
      <c r="AH247" s="208" t="s">
        <v>1511</v>
      </c>
      <c r="AI247" s="579">
        <v>44593</v>
      </c>
      <c r="AJ247" s="579">
        <v>44742</v>
      </c>
      <c r="AK247" s="580">
        <f t="shared" si="10"/>
        <v>149</v>
      </c>
      <c r="AL247" s="8">
        <v>0.2</v>
      </c>
      <c r="AM247" s="194" t="s">
        <v>26</v>
      </c>
      <c r="AN247" s="272" t="s">
        <v>298</v>
      </c>
      <c r="AO247" s="294" t="s">
        <v>299</v>
      </c>
      <c r="AP247" s="272" t="s">
        <v>300</v>
      </c>
      <c r="AQ247" s="195" t="s">
        <v>301</v>
      </c>
    </row>
    <row r="248" spans="1:43" ht="40.5" x14ac:dyDescent="0.25">
      <c r="A248" s="360"/>
      <c r="B248" s="523"/>
      <c r="C248" s="345"/>
      <c r="D248" s="345"/>
      <c r="E248" s="345"/>
      <c r="F248" s="345"/>
      <c r="G248" s="345"/>
      <c r="H248" s="345"/>
      <c r="I248" s="345"/>
      <c r="J248" s="345"/>
      <c r="K248" s="351"/>
      <c r="L248" s="345"/>
      <c r="M248" s="345"/>
      <c r="N248" s="509"/>
      <c r="O248" s="523"/>
      <c r="P248" s="523"/>
      <c r="Q248" s="523"/>
      <c r="R248" s="539"/>
      <c r="S248" s="523"/>
      <c r="T248" s="528"/>
      <c r="U248" s="531"/>
      <c r="V248" s="534"/>
      <c r="W248" s="376"/>
      <c r="X248" s="658"/>
      <c r="Y248" s="523"/>
      <c r="Z248" s="507"/>
      <c r="AA248" s="396"/>
      <c r="AB248" s="709"/>
      <c r="AC248" s="854"/>
      <c r="AD248" s="521"/>
      <c r="AE248" s="521"/>
      <c r="AF248" s="1590">
        <v>243</v>
      </c>
      <c r="AG248" s="296" t="s">
        <v>104</v>
      </c>
      <c r="AH248" s="208" t="s">
        <v>1512</v>
      </c>
      <c r="AI248" s="579">
        <v>44593</v>
      </c>
      <c r="AJ248" s="579">
        <v>44651</v>
      </c>
      <c r="AK248" s="580">
        <f t="shared" si="10"/>
        <v>58</v>
      </c>
      <c r="AL248" s="8">
        <v>0.2</v>
      </c>
      <c r="AM248" s="194" t="s">
        <v>26</v>
      </c>
      <c r="AN248" s="272" t="s">
        <v>298</v>
      </c>
      <c r="AO248" s="294" t="s">
        <v>299</v>
      </c>
      <c r="AP248" s="272" t="s">
        <v>300</v>
      </c>
      <c r="AQ248" s="195" t="s">
        <v>301</v>
      </c>
    </row>
    <row r="249" spans="1:43" ht="41.25" thickBot="1" x14ac:dyDescent="0.3">
      <c r="A249" s="450"/>
      <c r="B249" s="643"/>
      <c r="C249" s="447"/>
      <c r="D249" s="447"/>
      <c r="E249" s="447"/>
      <c r="F249" s="447"/>
      <c r="G249" s="447"/>
      <c r="H249" s="447"/>
      <c r="I249" s="447"/>
      <c r="J249" s="447"/>
      <c r="K249" s="448"/>
      <c r="L249" s="447"/>
      <c r="M249" s="447"/>
      <c r="N249" s="540"/>
      <c r="O249" s="643"/>
      <c r="P249" s="643"/>
      <c r="Q249" s="643"/>
      <c r="R249" s="827"/>
      <c r="S249" s="643"/>
      <c r="T249" s="855"/>
      <c r="U249" s="639"/>
      <c r="V249" s="640"/>
      <c r="W249" s="641"/>
      <c r="X249" s="660"/>
      <c r="Y249" s="643"/>
      <c r="Z249" s="644"/>
      <c r="AA249" s="856"/>
      <c r="AB249" s="857"/>
      <c r="AC249" s="858"/>
      <c r="AD249" s="647"/>
      <c r="AE249" s="647"/>
      <c r="AF249" s="1595">
        <v>244</v>
      </c>
      <c r="AG249" s="654" t="s">
        <v>104</v>
      </c>
      <c r="AH249" s="859" t="s">
        <v>1513</v>
      </c>
      <c r="AI249" s="848">
        <v>44652</v>
      </c>
      <c r="AJ249" s="848">
        <v>44834</v>
      </c>
      <c r="AK249" s="849">
        <f t="shared" si="10"/>
        <v>182</v>
      </c>
      <c r="AL249" s="850">
        <v>0.2</v>
      </c>
      <c r="AM249" s="851" t="s">
        <v>26</v>
      </c>
      <c r="AN249" s="300" t="s">
        <v>298</v>
      </c>
      <c r="AO249" s="205" t="s">
        <v>299</v>
      </c>
      <c r="AP249" s="300" t="s">
        <v>300</v>
      </c>
      <c r="AQ249" s="852" t="s">
        <v>301</v>
      </c>
    </row>
    <row r="250" spans="1:43" ht="27.75" thickTop="1" x14ac:dyDescent="0.25">
      <c r="A250" s="359" t="s">
        <v>294</v>
      </c>
      <c r="B250" s="515"/>
      <c r="C250" s="344" t="s">
        <v>1703</v>
      </c>
      <c r="D250" s="344" t="s">
        <v>376</v>
      </c>
      <c r="E250" s="344" t="s">
        <v>377</v>
      </c>
      <c r="F250" s="344" t="s">
        <v>378</v>
      </c>
      <c r="G250" s="344" t="s">
        <v>379</v>
      </c>
      <c r="H250" s="344" t="s">
        <v>380</v>
      </c>
      <c r="I250" s="344" t="s">
        <v>381</v>
      </c>
      <c r="J250" s="344" t="s">
        <v>382</v>
      </c>
      <c r="K250" s="350" t="s">
        <v>383</v>
      </c>
      <c r="L250" s="344">
        <v>88</v>
      </c>
      <c r="M250" s="344" t="s">
        <v>29</v>
      </c>
      <c r="N250" s="506" t="s">
        <v>471</v>
      </c>
      <c r="O250" s="515" t="s">
        <v>472</v>
      </c>
      <c r="P250" s="515" t="s">
        <v>478</v>
      </c>
      <c r="Q250" s="515" t="s">
        <v>479</v>
      </c>
      <c r="R250" s="512">
        <v>80</v>
      </c>
      <c r="S250" s="515" t="s">
        <v>29</v>
      </c>
      <c r="T250" s="527" t="s">
        <v>480</v>
      </c>
      <c r="U250" s="530" t="s">
        <v>27</v>
      </c>
      <c r="V250" s="533" t="s">
        <v>1514</v>
      </c>
      <c r="W250" s="375">
        <v>0.02</v>
      </c>
      <c r="X250" s="657">
        <v>100</v>
      </c>
      <c r="Y250" s="515" t="s">
        <v>29</v>
      </c>
      <c r="Z250" s="514" t="s">
        <v>30</v>
      </c>
      <c r="AA250" s="364"/>
      <c r="AB250" s="662"/>
      <c r="AC250" s="860" t="s">
        <v>1508</v>
      </c>
      <c r="AD250" s="693" t="s">
        <v>296</v>
      </c>
      <c r="AE250" s="693" t="s">
        <v>297</v>
      </c>
      <c r="AF250" s="1589">
        <v>245</v>
      </c>
      <c r="AG250" s="288" t="s">
        <v>104</v>
      </c>
      <c r="AH250" s="206" t="s">
        <v>1515</v>
      </c>
      <c r="AI250" s="552">
        <v>44564</v>
      </c>
      <c r="AJ250" s="552">
        <v>44651</v>
      </c>
      <c r="AK250" s="553">
        <f t="shared" si="10"/>
        <v>87</v>
      </c>
      <c r="AL250" s="202">
        <v>0.4</v>
      </c>
      <c r="AM250" s="185" t="s">
        <v>26</v>
      </c>
      <c r="AN250" s="271" t="s">
        <v>298</v>
      </c>
      <c r="AO250" s="284" t="s">
        <v>299</v>
      </c>
      <c r="AP250" s="271" t="s">
        <v>300</v>
      </c>
      <c r="AQ250" s="186" t="s">
        <v>301</v>
      </c>
    </row>
    <row r="251" spans="1:43" ht="40.5" x14ac:dyDescent="0.25">
      <c r="A251" s="360"/>
      <c r="B251" s="523"/>
      <c r="C251" s="345"/>
      <c r="D251" s="345"/>
      <c r="E251" s="345"/>
      <c r="F251" s="345"/>
      <c r="G251" s="345"/>
      <c r="H251" s="345"/>
      <c r="I251" s="345"/>
      <c r="J251" s="345"/>
      <c r="K251" s="351"/>
      <c r="L251" s="345"/>
      <c r="M251" s="345"/>
      <c r="N251" s="509"/>
      <c r="O251" s="523"/>
      <c r="P251" s="523"/>
      <c r="Q251" s="523"/>
      <c r="R251" s="539"/>
      <c r="S251" s="523"/>
      <c r="T251" s="528"/>
      <c r="U251" s="531"/>
      <c r="V251" s="534"/>
      <c r="W251" s="376"/>
      <c r="X251" s="658"/>
      <c r="Y251" s="523"/>
      <c r="Z251" s="507"/>
      <c r="AA251" s="396"/>
      <c r="AB251" s="709"/>
      <c r="AC251" s="861"/>
      <c r="AD251" s="706"/>
      <c r="AE251" s="706"/>
      <c r="AF251" s="1590">
        <v>246</v>
      </c>
      <c r="AG251" s="296" t="s">
        <v>104</v>
      </c>
      <c r="AH251" s="297" t="s">
        <v>1516</v>
      </c>
      <c r="AI251" s="579">
        <v>44593</v>
      </c>
      <c r="AJ251" s="579">
        <v>44742</v>
      </c>
      <c r="AK251" s="580">
        <f>AJ251-AI251</f>
        <v>149</v>
      </c>
      <c r="AL251" s="8">
        <v>0.3</v>
      </c>
      <c r="AM251" s="194" t="s">
        <v>26</v>
      </c>
      <c r="AN251" s="272" t="s">
        <v>298</v>
      </c>
      <c r="AO251" s="294" t="s">
        <v>299</v>
      </c>
      <c r="AP251" s="272" t="s">
        <v>300</v>
      </c>
      <c r="AQ251" s="195" t="s">
        <v>301</v>
      </c>
    </row>
    <row r="252" spans="1:43" ht="54.75" thickBot="1" x14ac:dyDescent="0.3">
      <c r="A252" s="361"/>
      <c r="B252" s="511"/>
      <c r="C252" s="346"/>
      <c r="D252" s="346"/>
      <c r="E252" s="346"/>
      <c r="F252" s="346"/>
      <c r="G252" s="346"/>
      <c r="H252" s="346"/>
      <c r="I252" s="346"/>
      <c r="J252" s="346"/>
      <c r="K252" s="352"/>
      <c r="L252" s="346"/>
      <c r="M252" s="346"/>
      <c r="N252" s="510"/>
      <c r="O252" s="511"/>
      <c r="P252" s="511"/>
      <c r="Q252" s="511"/>
      <c r="R252" s="513"/>
      <c r="S252" s="511"/>
      <c r="T252" s="529"/>
      <c r="U252" s="532"/>
      <c r="V252" s="535"/>
      <c r="W252" s="377"/>
      <c r="X252" s="659"/>
      <c r="Y252" s="511"/>
      <c r="Z252" s="508"/>
      <c r="AA252" s="365"/>
      <c r="AB252" s="664"/>
      <c r="AC252" s="862"/>
      <c r="AD252" s="863"/>
      <c r="AE252" s="863"/>
      <c r="AF252" s="1591">
        <v>247</v>
      </c>
      <c r="AG252" s="289" t="s">
        <v>104</v>
      </c>
      <c r="AH252" s="207" t="s">
        <v>481</v>
      </c>
      <c r="AI252" s="566">
        <v>44652</v>
      </c>
      <c r="AJ252" s="566">
        <v>44834</v>
      </c>
      <c r="AK252" s="567">
        <f>AJ252-AI252</f>
        <v>182</v>
      </c>
      <c r="AL252" s="177">
        <v>0.3</v>
      </c>
      <c r="AM252" s="189" t="s">
        <v>26</v>
      </c>
      <c r="AN252" s="273" t="s">
        <v>298</v>
      </c>
      <c r="AO252" s="285" t="s">
        <v>299</v>
      </c>
      <c r="AP252" s="273" t="s">
        <v>300</v>
      </c>
      <c r="AQ252" s="190" t="s">
        <v>301</v>
      </c>
    </row>
    <row r="253" spans="1:43" ht="42" customHeight="1" thickTop="1" x14ac:dyDescent="0.25">
      <c r="A253" s="449" t="s">
        <v>294</v>
      </c>
      <c r="B253" s="665"/>
      <c r="C253" s="392" t="s">
        <v>1703</v>
      </c>
      <c r="D253" s="392" t="s">
        <v>376</v>
      </c>
      <c r="E253" s="392" t="s">
        <v>377</v>
      </c>
      <c r="F253" s="392" t="s">
        <v>378</v>
      </c>
      <c r="G253" s="392" t="s">
        <v>379</v>
      </c>
      <c r="H253" s="392" t="s">
        <v>380</v>
      </c>
      <c r="I253" s="393" t="s">
        <v>381</v>
      </c>
      <c r="J253" s="392" t="s">
        <v>382</v>
      </c>
      <c r="K253" s="393" t="s">
        <v>383</v>
      </c>
      <c r="L253" s="392">
        <v>88</v>
      </c>
      <c r="M253" s="392" t="s">
        <v>29</v>
      </c>
      <c r="N253" s="666" t="s">
        <v>471</v>
      </c>
      <c r="O253" s="665" t="s">
        <v>472</v>
      </c>
      <c r="P253" s="665" t="s">
        <v>478</v>
      </c>
      <c r="Q253" s="665" t="s">
        <v>479</v>
      </c>
      <c r="R253" s="667">
        <v>80</v>
      </c>
      <c r="S253" s="665" t="s">
        <v>29</v>
      </c>
      <c r="T253" s="766" t="s">
        <v>482</v>
      </c>
      <c r="U253" s="668" t="s">
        <v>27</v>
      </c>
      <c r="V253" s="669" t="s">
        <v>483</v>
      </c>
      <c r="W253" s="670">
        <v>0.03</v>
      </c>
      <c r="X253" s="864">
        <v>100</v>
      </c>
      <c r="Y253" s="665" t="s">
        <v>29</v>
      </c>
      <c r="Z253" s="671" t="s">
        <v>30</v>
      </c>
      <c r="AA253" s="672"/>
      <c r="AB253" s="673"/>
      <c r="AC253" s="674" t="s">
        <v>1459</v>
      </c>
      <c r="AD253" s="675" t="s">
        <v>296</v>
      </c>
      <c r="AE253" s="675" t="s">
        <v>297</v>
      </c>
      <c r="AF253" s="1596">
        <v>248</v>
      </c>
      <c r="AG253" s="676" t="s">
        <v>104</v>
      </c>
      <c r="AH253" s="23" t="s">
        <v>484</v>
      </c>
      <c r="AI253" s="203">
        <v>44593</v>
      </c>
      <c r="AJ253" s="203">
        <v>44620</v>
      </c>
      <c r="AK253" s="201">
        <f>AJ253-AI253</f>
        <v>27</v>
      </c>
      <c r="AL253" s="202">
        <v>0.5</v>
      </c>
      <c r="AM253" s="265" t="s">
        <v>26</v>
      </c>
      <c r="AN253" s="220" t="s">
        <v>298</v>
      </c>
      <c r="AO253" s="218" t="s">
        <v>299</v>
      </c>
      <c r="AP253" s="677"/>
      <c r="AQ253" s="678"/>
    </row>
    <row r="254" spans="1:43" ht="27.75" thickBot="1" x14ac:dyDescent="0.3">
      <c r="A254" s="450"/>
      <c r="B254" s="643"/>
      <c r="C254" s="447"/>
      <c r="D254" s="447"/>
      <c r="E254" s="447"/>
      <c r="F254" s="447"/>
      <c r="G254" s="447"/>
      <c r="H254" s="447"/>
      <c r="I254" s="448"/>
      <c r="J254" s="447"/>
      <c r="K254" s="448"/>
      <c r="L254" s="447"/>
      <c r="M254" s="447"/>
      <c r="N254" s="540"/>
      <c r="O254" s="643"/>
      <c r="P254" s="643"/>
      <c r="Q254" s="643"/>
      <c r="R254" s="827"/>
      <c r="S254" s="643"/>
      <c r="T254" s="855"/>
      <c r="U254" s="639"/>
      <c r="V254" s="640"/>
      <c r="W254" s="641"/>
      <c r="X254" s="660"/>
      <c r="Y254" s="643"/>
      <c r="Z254" s="644"/>
      <c r="AA254" s="856"/>
      <c r="AB254" s="857"/>
      <c r="AC254" s="847"/>
      <c r="AD254" s="647"/>
      <c r="AE254" s="647"/>
      <c r="AF254" s="1595">
        <v>249</v>
      </c>
      <c r="AG254" s="654" t="s">
        <v>104</v>
      </c>
      <c r="AH254" s="679" t="s">
        <v>485</v>
      </c>
      <c r="AI254" s="167">
        <v>44593</v>
      </c>
      <c r="AJ254" s="167">
        <v>44620</v>
      </c>
      <c r="AK254" s="166">
        <f>AJ254-AI254</f>
        <v>27</v>
      </c>
      <c r="AL254" s="177">
        <v>0.5</v>
      </c>
      <c r="AM254" s="267" t="s">
        <v>26</v>
      </c>
      <c r="AN254" s="221" t="s">
        <v>298</v>
      </c>
      <c r="AO254" s="219" t="s">
        <v>299</v>
      </c>
      <c r="AP254" s="300"/>
      <c r="AQ254" s="707"/>
    </row>
    <row r="255" spans="1:43" ht="55.5" thickTop="1" thickBot="1" x14ac:dyDescent="0.3">
      <c r="A255" s="865" t="s">
        <v>1218</v>
      </c>
      <c r="B255" s="866" t="s">
        <v>1517</v>
      </c>
      <c r="C255" s="866" t="s">
        <v>1187</v>
      </c>
      <c r="D255" s="866" t="s">
        <v>376</v>
      </c>
      <c r="E255" s="867" t="s">
        <v>1219</v>
      </c>
      <c r="F255" s="866" t="s">
        <v>378</v>
      </c>
      <c r="G255" s="866" t="s">
        <v>1221</v>
      </c>
      <c r="H255" s="866" t="s">
        <v>380</v>
      </c>
      <c r="I255" s="867" t="s">
        <v>1223</v>
      </c>
      <c r="J255" s="866" t="s">
        <v>382</v>
      </c>
      <c r="K255" s="867" t="s">
        <v>383</v>
      </c>
      <c r="L255" s="866">
        <v>88</v>
      </c>
      <c r="M255" s="867" t="s">
        <v>29</v>
      </c>
      <c r="N255" s="868" t="s">
        <v>471</v>
      </c>
      <c r="O255" s="866" t="s">
        <v>1251</v>
      </c>
      <c r="P255" s="866" t="s">
        <v>478</v>
      </c>
      <c r="Q255" s="867" t="s">
        <v>479</v>
      </c>
      <c r="R255" s="869">
        <v>80</v>
      </c>
      <c r="S255" s="866" t="s">
        <v>29</v>
      </c>
      <c r="T255" s="870" t="s">
        <v>1252</v>
      </c>
      <c r="U255" s="871" t="s">
        <v>27</v>
      </c>
      <c r="V255" s="867" t="s">
        <v>1253</v>
      </c>
      <c r="W255" s="872">
        <v>0.1</v>
      </c>
      <c r="X255" s="873">
        <v>100</v>
      </c>
      <c r="Y255" s="866" t="s">
        <v>29</v>
      </c>
      <c r="Z255" s="874" t="s">
        <v>30</v>
      </c>
      <c r="AA255" s="875"/>
      <c r="AB255" s="875"/>
      <c r="AC255" s="876" t="s">
        <v>1459</v>
      </c>
      <c r="AD255" s="877" t="s">
        <v>1256</v>
      </c>
      <c r="AE255" s="877" t="s">
        <v>1255</v>
      </c>
      <c r="AF255" s="1616">
        <v>250</v>
      </c>
      <c r="AG255" s="871" t="s">
        <v>104</v>
      </c>
      <c r="AH255" s="878" t="s">
        <v>1254</v>
      </c>
      <c r="AI255" s="879">
        <v>44564</v>
      </c>
      <c r="AJ255" s="879">
        <v>44925</v>
      </c>
      <c r="AK255" s="880">
        <f t="shared" ref="AK255:AK278" si="11">AJ255-AI255</f>
        <v>361</v>
      </c>
      <c r="AL255" s="881">
        <v>1</v>
      </c>
      <c r="AM255" s="882" t="s">
        <v>214</v>
      </c>
      <c r="AN255" s="877" t="s">
        <v>395</v>
      </c>
      <c r="AO255" s="877" t="s">
        <v>1518</v>
      </c>
      <c r="AP255" s="868" t="s">
        <v>1255</v>
      </c>
      <c r="AQ255" s="883" t="s">
        <v>1256</v>
      </c>
    </row>
    <row r="256" spans="1:43" ht="55.5" thickTop="1" thickBot="1" x14ac:dyDescent="0.3">
      <c r="A256" s="884" t="s">
        <v>1218</v>
      </c>
      <c r="B256" s="885" t="s">
        <v>1517</v>
      </c>
      <c r="C256" s="885" t="s">
        <v>1187</v>
      </c>
      <c r="D256" s="885" t="s">
        <v>376</v>
      </c>
      <c r="E256" s="886" t="s">
        <v>1219</v>
      </c>
      <c r="F256" s="885" t="s">
        <v>378</v>
      </c>
      <c r="G256" s="885" t="s">
        <v>1221</v>
      </c>
      <c r="H256" s="885" t="s">
        <v>380</v>
      </c>
      <c r="I256" s="886" t="s">
        <v>1223</v>
      </c>
      <c r="J256" s="885" t="s">
        <v>382</v>
      </c>
      <c r="K256" s="886" t="s">
        <v>383</v>
      </c>
      <c r="L256" s="885">
        <v>88</v>
      </c>
      <c r="M256" s="886" t="s">
        <v>29</v>
      </c>
      <c r="N256" s="887" t="s">
        <v>471</v>
      </c>
      <c r="O256" s="885" t="s">
        <v>1251</v>
      </c>
      <c r="P256" s="885" t="s">
        <v>478</v>
      </c>
      <c r="Q256" s="886" t="s">
        <v>479</v>
      </c>
      <c r="R256" s="888">
        <v>80</v>
      </c>
      <c r="S256" s="885" t="s">
        <v>29</v>
      </c>
      <c r="T256" s="889" t="s">
        <v>1257</v>
      </c>
      <c r="U256" s="890" t="s">
        <v>27</v>
      </c>
      <c r="V256" s="891" t="s">
        <v>1258</v>
      </c>
      <c r="W256" s="892">
        <v>0.1</v>
      </c>
      <c r="X256" s="893">
        <v>100</v>
      </c>
      <c r="Y256" s="894" t="s">
        <v>29</v>
      </c>
      <c r="Z256" s="895" t="s">
        <v>30</v>
      </c>
      <c r="AA256" s="896"/>
      <c r="AB256" s="896"/>
      <c r="AC256" s="897" t="s">
        <v>1459</v>
      </c>
      <c r="AD256" s="898" t="s">
        <v>1256</v>
      </c>
      <c r="AE256" s="898" t="s">
        <v>1255</v>
      </c>
      <c r="AF256" s="1617">
        <v>251</v>
      </c>
      <c r="AG256" s="890" t="s">
        <v>104</v>
      </c>
      <c r="AH256" s="899" t="s">
        <v>1259</v>
      </c>
      <c r="AI256" s="900">
        <v>44564</v>
      </c>
      <c r="AJ256" s="900">
        <v>44925</v>
      </c>
      <c r="AK256" s="901">
        <f t="shared" si="11"/>
        <v>361</v>
      </c>
      <c r="AL256" s="902">
        <v>1</v>
      </c>
      <c r="AM256" s="903" t="s">
        <v>214</v>
      </c>
      <c r="AN256" s="898" t="s">
        <v>395</v>
      </c>
      <c r="AO256" s="898" t="s">
        <v>1518</v>
      </c>
      <c r="AP256" s="887" t="s">
        <v>1255</v>
      </c>
      <c r="AQ256" s="904" t="s">
        <v>1256</v>
      </c>
    </row>
    <row r="257" spans="1:43" ht="41.25" thickTop="1" x14ac:dyDescent="0.25">
      <c r="A257" s="359" t="s">
        <v>294</v>
      </c>
      <c r="B257" s="515"/>
      <c r="C257" s="344" t="s">
        <v>1703</v>
      </c>
      <c r="D257" s="344" t="s">
        <v>376</v>
      </c>
      <c r="E257" s="344" t="s">
        <v>377</v>
      </c>
      <c r="F257" s="344" t="s">
        <v>378</v>
      </c>
      <c r="G257" s="344" t="s">
        <v>379</v>
      </c>
      <c r="H257" s="344" t="s">
        <v>380</v>
      </c>
      <c r="I257" s="344" t="s">
        <v>381</v>
      </c>
      <c r="J257" s="344" t="s">
        <v>382</v>
      </c>
      <c r="K257" s="350" t="s">
        <v>383</v>
      </c>
      <c r="L257" s="344">
        <v>88</v>
      </c>
      <c r="M257" s="344" t="s">
        <v>29</v>
      </c>
      <c r="N257" s="506" t="s">
        <v>471</v>
      </c>
      <c r="O257" s="515" t="s">
        <v>472</v>
      </c>
      <c r="P257" s="515" t="s">
        <v>478</v>
      </c>
      <c r="Q257" s="515" t="s">
        <v>479</v>
      </c>
      <c r="R257" s="512">
        <v>80</v>
      </c>
      <c r="S257" s="515" t="s">
        <v>29</v>
      </c>
      <c r="T257" s="527" t="s">
        <v>486</v>
      </c>
      <c r="U257" s="530" t="s">
        <v>27</v>
      </c>
      <c r="V257" s="533" t="s">
        <v>1519</v>
      </c>
      <c r="W257" s="375">
        <v>0.02</v>
      </c>
      <c r="X257" s="657">
        <v>100</v>
      </c>
      <c r="Y257" s="515" t="s">
        <v>29</v>
      </c>
      <c r="Z257" s="514" t="s">
        <v>30</v>
      </c>
      <c r="AA257" s="691"/>
      <c r="AB257" s="662"/>
      <c r="AC257" s="524" t="s">
        <v>1459</v>
      </c>
      <c r="AD257" s="520" t="s">
        <v>296</v>
      </c>
      <c r="AE257" s="520" t="s">
        <v>297</v>
      </c>
      <c r="AF257" s="1589">
        <v>252</v>
      </c>
      <c r="AG257" s="288" t="s">
        <v>104</v>
      </c>
      <c r="AH257" s="206" t="s">
        <v>1520</v>
      </c>
      <c r="AI257" s="552">
        <v>44593</v>
      </c>
      <c r="AJ257" s="552">
        <v>44651</v>
      </c>
      <c r="AK257" s="553">
        <f t="shared" si="11"/>
        <v>58</v>
      </c>
      <c r="AL257" s="202">
        <v>0.2</v>
      </c>
      <c r="AM257" s="185" t="s">
        <v>26</v>
      </c>
      <c r="AN257" s="271" t="s">
        <v>298</v>
      </c>
      <c r="AO257" s="284" t="s">
        <v>299</v>
      </c>
      <c r="AP257" s="271" t="s">
        <v>300</v>
      </c>
      <c r="AQ257" s="186" t="s">
        <v>301</v>
      </c>
    </row>
    <row r="258" spans="1:43" ht="27" x14ac:dyDescent="0.25">
      <c r="A258" s="360"/>
      <c r="B258" s="523"/>
      <c r="C258" s="345"/>
      <c r="D258" s="345"/>
      <c r="E258" s="345"/>
      <c r="F258" s="345"/>
      <c r="G258" s="345"/>
      <c r="H258" s="345"/>
      <c r="I258" s="345"/>
      <c r="J258" s="345"/>
      <c r="K258" s="351"/>
      <c r="L258" s="345"/>
      <c r="M258" s="345"/>
      <c r="N258" s="509"/>
      <c r="O258" s="523"/>
      <c r="P258" s="523"/>
      <c r="Q258" s="523"/>
      <c r="R258" s="539"/>
      <c r="S258" s="523"/>
      <c r="T258" s="528"/>
      <c r="U258" s="531"/>
      <c r="V258" s="534"/>
      <c r="W258" s="376"/>
      <c r="X258" s="658"/>
      <c r="Y258" s="523"/>
      <c r="Z258" s="507"/>
      <c r="AA258" s="704"/>
      <c r="AB258" s="709"/>
      <c r="AC258" s="525"/>
      <c r="AD258" s="521"/>
      <c r="AE258" s="521"/>
      <c r="AF258" s="1590">
        <v>253</v>
      </c>
      <c r="AG258" s="296" t="s">
        <v>104</v>
      </c>
      <c r="AH258" s="208" t="s">
        <v>1521</v>
      </c>
      <c r="AI258" s="579">
        <v>44652</v>
      </c>
      <c r="AJ258" s="579">
        <v>44834</v>
      </c>
      <c r="AK258" s="580">
        <f t="shared" si="11"/>
        <v>182</v>
      </c>
      <c r="AL258" s="8">
        <v>0.4</v>
      </c>
      <c r="AM258" s="194" t="s">
        <v>26</v>
      </c>
      <c r="AN258" s="272" t="s">
        <v>298</v>
      </c>
      <c r="AO258" s="294" t="s">
        <v>299</v>
      </c>
      <c r="AP258" s="272" t="s">
        <v>300</v>
      </c>
      <c r="AQ258" s="195" t="s">
        <v>301</v>
      </c>
    </row>
    <row r="259" spans="1:43" ht="27.75" thickBot="1" x14ac:dyDescent="0.3">
      <c r="A259" s="450"/>
      <c r="B259" s="643"/>
      <c r="C259" s="447"/>
      <c r="D259" s="447"/>
      <c r="E259" s="447"/>
      <c r="F259" s="447"/>
      <c r="G259" s="447"/>
      <c r="H259" s="447"/>
      <c r="I259" s="447"/>
      <c r="J259" s="447"/>
      <c r="K259" s="448"/>
      <c r="L259" s="447"/>
      <c r="M259" s="447"/>
      <c r="N259" s="540"/>
      <c r="O259" s="643"/>
      <c r="P259" s="643"/>
      <c r="Q259" s="643"/>
      <c r="R259" s="827"/>
      <c r="S259" s="643"/>
      <c r="T259" s="855"/>
      <c r="U259" s="639"/>
      <c r="V259" s="640"/>
      <c r="W259" s="641"/>
      <c r="X259" s="660"/>
      <c r="Y259" s="643"/>
      <c r="Z259" s="644"/>
      <c r="AA259" s="704"/>
      <c r="AB259" s="857"/>
      <c r="AC259" s="847"/>
      <c r="AD259" s="647"/>
      <c r="AE259" s="647"/>
      <c r="AF259" s="1595">
        <v>254</v>
      </c>
      <c r="AG259" s="654" t="s">
        <v>104</v>
      </c>
      <c r="AH259" s="859" t="s">
        <v>1522</v>
      </c>
      <c r="AI259" s="848">
        <v>44652</v>
      </c>
      <c r="AJ259" s="848">
        <v>44834</v>
      </c>
      <c r="AK259" s="849">
        <f t="shared" si="11"/>
        <v>182</v>
      </c>
      <c r="AL259" s="850">
        <v>0.4</v>
      </c>
      <c r="AM259" s="851" t="s">
        <v>26</v>
      </c>
      <c r="AN259" s="300" t="s">
        <v>298</v>
      </c>
      <c r="AO259" s="205" t="s">
        <v>299</v>
      </c>
      <c r="AP259" s="300" t="s">
        <v>300</v>
      </c>
      <c r="AQ259" s="852" t="s">
        <v>301</v>
      </c>
    </row>
    <row r="260" spans="1:43" ht="42" customHeight="1" thickTop="1" x14ac:dyDescent="0.25">
      <c r="A260" s="359" t="s">
        <v>294</v>
      </c>
      <c r="B260" s="515"/>
      <c r="C260" s="344" t="s">
        <v>1703</v>
      </c>
      <c r="D260" s="344" t="s">
        <v>376</v>
      </c>
      <c r="E260" s="344" t="s">
        <v>377</v>
      </c>
      <c r="F260" s="344" t="s">
        <v>378</v>
      </c>
      <c r="G260" s="344" t="s">
        <v>379</v>
      </c>
      <c r="H260" s="344" t="s">
        <v>380</v>
      </c>
      <c r="I260" s="344" t="s">
        <v>381</v>
      </c>
      <c r="J260" s="344" t="s">
        <v>382</v>
      </c>
      <c r="K260" s="350" t="s">
        <v>383</v>
      </c>
      <c r="L260" s="344">
        <v>88</v>
      </c>
      <c r="M260" s="344" t="s">
        <v>29</v>
      </c>
      <c r="N260" s="506" t="s">
        <v>471</v>
      </c>
      <c r="O260" s="515" t="s">
        <v>472</v>
      </c>
      <c r="P260" s="515" t="s">
        <v>478</v>
      </c>
      <c r="Q260" s="515" t="s">
        <v>479</v>
      </c>
      <c r="R260" s="512">
        <v>80</v>
      </c>
      <c r="S260" s="515" t="s">
        <v>29</v>
      </c>
      <c r="T260" s="527" t="s">
        <v>487</v>
      </c>
      <c r="U260" s="530" t="s">
        <v>27</v>
      </c>
      <c r="V260" s="533" t="s">
        <v>477</v>
      </c>
      <c r="W260" s="375">
        <v>0.03</v>
      </c>
      <c r="X260" s="657">
        <v>100</v>
      </c>
      <c r="Y260" s="515" t="s">
        <v>29</v>
      </c>
      <c r="Z260" s="514" t="s">
        <v>30</v>
      </c>
      <c r="AA260" s="691"/>
      <c r="AB260" s="662"/>
      <c r="AC260" s="853" t="s">
        <v>1508</v>
      </c>
      <c r="AD260" s="520" t="s">
        <v>296</v>
      </c>
      <c r="AE260" s="520" t="s">
        <v>297</v>
      </c>
      <c r="AF260" s="1589">
        <v>255</v>
      </c>
      <c r="AG260" s="288" t="s">
        <v>104</v>
      </c>
      <c r="AH260" s="206" t="s">
        <v>1523</v>
      </c>
      <c r="AI260" s="552">
        <v>44652</v>
      </c>
      <c r="AJ260" s="552">
        <v>44834</v>
      </c>
      <c r="AK260" s="553">
        <f t="shared" si="11"/>
        <v>182</v>
      </c>
      <c r="AL260" s="202">
        <v>0.1</v>
      </c>
      <c r="AM260" s="185" t="s">
        <v>26</v>
      </c>
      <c r="AN260" s="271" t="s">
        <v>298</v>
      </c>
      <c r="AO260" s="284" t="s">
        <v>299</v>
      </c>
      <c r="AP260" s="271" t="s">
        <v>300</v>
      </c>
      <c r="AQ260" s="186" t="s">
        <v>301</v>
      </c>
    </row>
    <row r="261" spans="1:43" ht="27" x14ac:dyDescent="0.25">
      <c r="A261" s="360"/>
      <c r="B261" s="523"/>
      <c r="C261" s="345"/>
      <c r="D261" s="345"/>
      <c r="E261" s="345"/>
      <c r="F261" s="345"/>
      <c r="G261" s="345"/>
      <c r="H261" s="345"/>
      <c r="I261" s="345"/>
      <c r="J261" s="345"/>
      <c r="K261" s="351"/>
      <c r="L261" s="345"/>
      <c r="M261" s="345"/>
      <c r="N261" s="509"/>
      <c r="O261" s="523"/>
      <c r="P261" s="523"/>
      <c r="Q261" s="523"/>
      <c r="R261" s="539"/>
      <c r="S261" s="523"/>
      <c r="T261" s="528"/>
      <c r="U261" s="531"/>
      <c r="V261" s="534"/>
      <c r="W261" s="376"/>
      <c r="X261" s="658"/>
      <c r="Y261" s="523"/>
      <c r="Z261" s="507"/>
      <c r="AA261" s="704"/>
      <c r="AB261" s="709"/>
      <c r="AC261" s="854"/>
      <c r="AD261" s="521"/>
      <c r="AE261" s="521"/>
      <c r="AF261" s="1590">
        <v>256</v>
      </c>
      <c r="AG261" s="296" t="s">
        <v>104</v>
      </c>
      <c r="AH261" s="208" t="s">
        <v>1524</v>
      </c>
      <c r="AI261" s="579">
        <v>44743</v>
      </c>
      <c r="AJ261" s="579">
        <v>44834</v>
      </c>
      <c r="AK261" s="580">
        <f t="shared" si="11"/>
        <v>91</v>
      </c>
      <c r="AL261" s="8">
        <v>0.1</v>
      </c>
      <c r="AM261" s="194" t="s">
        <v>26</v>
      </c>
      <c r="AN261" s="272" t="s">
        <v>298</v>
      </c>
      <c r="AO261" s="294" t="s">
        <v>299</v>
      </c>
      <c r="AP261" s="272" t="s">
        <v>300</v>
      </c>
      <c r="AQ261" s="195" t="s">
        <v>301</v>
      </c>
    </row>
    <row r="262" spans="1:43" ht="27" x14ac:dyDescent="0.25">
      <c r="A262" s="360"/>
      <c r="B262" s="523"/>
      <c r="C262" s="345"/>
      <c r="D262" s="345"/>
      <c r="E262" s="345"/>
      <c r="F262" s="345"/>
      <c r="G262" s="345"/>
      <c r="H262" s="345"/>
      <c r="I262" s="345"/>
      <c r="J262" s="345"/>
      <c r="K262" s="351"/>
      <c r="L262" s="345"/>
      <c r="M262" s="345"/>
      <c r="N262" s="509"/>
      <c r="O262" s="523"/>
      <c r="P262" s="523"/>
      <c r="Q262" s="523"/>
      <c r="R262" s="539"/>
      <c r="S262" s="523"/>
      <c r="T262" s="528"/>
      <c r="U262" s="531"/>
      <c r="V262" s="534"/>
      <c r="W262" s="376"/>
      <c r="X262" s="658"/>
      <c r="Y262" s="523"/>
      <c r="Z262" s="507"/>
      <c r="AA262" s="704"/>
      <c r="AB262" s="709"/>
      <c r="AC262" s="854"/>
      <c r="AD262" s="521"/>
      <c r="AE262" s="521"/>
      <c r="AF262" s="1590">
        <v>257</v>
      </c>
      <c r="AG262" s="296" t="s">
        <v>104</v>
      </c>
      <c r="AH262" s="208" t="s">
        <v>1525</v>
      </c>
      <c r="AI262" s="579">
        <v>44837</v>
      </c>
      <c r="AJ262" s="579">
        <v>44925</v>
      </c>
      <c r="AK262" s="580">
        <f t="shared" si="11"/>
        <v>88</v>
      </c>
      <c r="AL262" s="8">
        <v>0.1</v>
      </c>
      <c r="AM262" s="194" t="s">
        <v>26</v>
      </c>
      <c r="AN262" s="272" t="s">
        <v>298</v>
      </c>
      <c r="AO262" s="294" t="s">
        <v>299</v>
      </c>
      <c r="AP262" s="272" t="s">
        <v>300</v>
      </c>
      <c r="AQ262" s="195" t="s">
        <v>301</v>
      </c>
    </row>
    <row r="263" spans="1:43" ht="40.5" x14ac:dyDescent="0.25">
      <c r="A263" s="360"/>
      <c r="B263" s="523"/>
      <c r="C263" s="345"/>
      <c r="D263" s="345"/>
      <c r="E263" s="345"/>
      <c r="F263" s="345"/>
      <c r="G263" s="345"/>
      <c r="H263" s="345"/>
      <c r="I263" s="345"/>
      <c r="J263" s="345"/>
      <c r="K263" s="351"/>
      <c r="L263" s="345"/>
      <c r="M263" s="345"/>
      <c r="N263" s="509"/>
      <c r="O263" s="523"/>
      <c r="P263" s="523"/>
      <c r="Q263" s="523"/>
      <c r="R263" s="539"/>
      <c r="S263" s="523"/>
      <c r="T263" s="528"/>
      <c r="U263" s="531"/>
      <c r="V263" s="534"/>
      <c r="W263" s="376"/>
      <c r="X263" s="658"/>
      <c r="Y263" s="523"/>
      <c r="Z263" s="507"/>
      <c r="AA263" s="704"/>
      <c r="AB263" s="709"/>
      <c r="AC263" s="854"/>
      <c r="AD263" s="521"/>
      <c r="AE263" s="521"/>
      <c r="AF263" s="1590">
        <v>258</v>
      </c>
      <c r="AG263" s="296" t="s">
        <v>104</v>
      </c>
      <c r="AH263" s="208" t="s">
        <v>1526</v>
      </c>
      <c r="AI263" s="579">
        <v>44652</v>
      </c>
      <c r="AJ263" s="579">
        <v>44834</v>
      </c>
      <c r="AK263" s="580">
        <f t="shared" si="11"/>
        <v>182</v>
      </c>
      <c r="AL263" s="8">
        <v>0.1</v>
      </c>
      <c r="AM263" s="194" t="s">
        <v>26</v>
      </c>
      <c r="AN263" s="272" t="s">
        <v>298</v>
      </c>
      <c r="AO263" s="294" t="s">
        <v>299</v>
      </c>
      <c r="AP263" s="272" t="s">
        <v>300</v>
      </c>
      <c r="AQ263" s="195" t="s">
        <v>301</v>
      </c>
    </row>
    <row r="264" spans="1:43" ht="27" x14ac:dyDescent="0.25">
      <c r="A264" s="360"/>
      <c r="B264" s="523"/>
      <c r="C264" s="345"/>
      <c r="D264" s="345"/>
      <c r="E264" s="345"/>
      <c r="F264" s="345"/>
      <c r="G264" s="345"/>
      <c r="H264" s="345"/>
      <c r="I264" s="345"/>
      <c r="J264" s="345"/>
      <c r="K264" s="351"/>
      <c r="L264" s="345"/>
      <c r="M264" s="345"/>
      <c r="N264" s="509"/>
      <c r="O264" s="523"/>
      <c r="P264" s="523"/>
      <c r="Q264" s="523"/>
      <c r="R264" s="539"/>
      <c r="S264" s="523"/>
      <c r="T264" s="528"/>
      <c r="U264" s="531"/>
      <c r="V264" s="534"/>
      <c r="W264" s="376"/>
      <c r="X264" s="658"/>
      <c r="Y264" s="523"/>
      <c r="Z264" s="507"/>
      <c r="AA264" s="704"/>
      <c r="AB264" s="709"/>
      <c r="AC264" s="854"/>
      <c r="AD264" s="521"/>
      <c r="AE264" s="521"/>
      <c r="AF264" s="1590">
        <v>259</v>
      </c>
      <c r="AG264" s="296" t="s">
        <v>104</v>
      </c>
      <c r="AH264" s="208" t="s">
        <v>1527</v>
      </c>
      <c r="AI264" s="579">
        <v>44837</v>
      </c>
      <c r="AJ264" s="579">
        <v>44925</v>
      </c>
      <c r="AK264" s="580">
        <f t="shared" si="11"/>
        <v>88</v>
      </c>
      <c r="AL264" s="8">
        <v>0.1</v>
      </c>
      <c r="AM264" s="194" t="s">
        <v>26</v>
      </c>
      <c r="AN264" s="272" t="s">
        <v>298</v>
      </c>
      <c r="AO264" s="294" t="s">
        <v>299</v>
      </c>
      <c r="AP264" s="272" t="s">
        <v>300</v>
      </c>
      <c r="AQ264" s="195" t="s">
        <v>301</v>
      </c>
    </row>
    <row r="265" spans="1:43" ht="27" x14ac:dyDescent="0.25">
      <c r="A265" s="360"/>
      <c r="B265" s="523"/>
      <c r="C265" s="345"/>
      <c r="D265" s="345"/>
      <c r="E265" s="345"/>
      <c r="F265" s="345"/>
      <c r="G265" s="345"/>
      <c r="H265" s="345"/>
      <c r="I265" s="345"/>
      <c r="J265" s="345"/>
      <c r="K265" s="351"/>
      <c r="L265" s="345"/>
      <c r="M265" s="345"/>
      <c r="N265" s="509"/>
      <c r="O265" s="523"/>
      <c r="P265" s="523"/>
      <c r="Q265" s="523"/>
      <c r="R265" s="539"/>
      <c r="S265" s="523"/>
      <c r="T265" s="528"/>
      <c r="U265" s="531"/>
      <c r="V265" s="534"/>
      <c r="W265" s="376"/>
      <c r="X265" s="658"/>
      <c r="Y265" s="523"/>
      <c r="Z265" s="507"/>
      <c r="AA265" s="704"/>
      <c r="AB265" s="709"/>
      <c r="AC265" s="854"/>
      <c r="AD265" s="521"/>
      <c r="AE265" s="521"/>
      <c r="AF265" s="1590">
        <v>260</v>
      </c>
      <c r="AG265" s="296" t="s">
        <v>104</v>
      </c>
      <c r="AH265" s="208" t="s">
        <v>1528</v>
      </c>
      <c r="AI265" s="579">
        <v>44837</v>
      </c>
      <c r="AJ265" s="579">
        <v>44925</v>
      </c>
      <c r="AK265" s="580">
        <f t="shared" si="11"/>
        <v>88</v>
      </c>
      <c r="AL265" s="8">
        <v>0.1</v>
      </c>
      <c r="AM265" s="194" t="s">
        <v>26</v>
      </c>
      <c r="AN265" s="272" t="s">
        <v>298</v>
      </c>
      <c r="AO265" s="294" t="s">
        <v>299</v>
      </c>
      <c r="AP265" s="272" t="s">
        <v>300</v>
      </c>
      <c r="AQ265" s="195" t="s">
        <v>301</v>
      </c>
    </row>
    <row r="266" spans="1:43" ht="27" x14ac:dyDescent="0.25">
      <c r="A266" s="360"/>
      <c r="B266" s="523"/>
      <c r="C266" s="345"/>
      <c r="D266" s="345"/>
      <c r="E266" s="345"/>
      <c r="F266" s="345"/>
      <c r="G266" s="345"/>
      <c r="H266" s="345"/>
      <c r="I266" s="345"/>
      <c r="J266" s="345"/>
      <c r="K266" s="351"/>
      <c r="L266" s="345"/>
      <c r="M266" s="345"/>
      <c r="N266" s="509"/>
      <c r="O266" s="523"/>
      <c r="P266" s="523"/>
      <c r="Q266" s="523"/>
      <c r="R266" s="539"/>
      <c r="S266" s="523"/>
      <c r="T266" s="528"/>
      <c r="U266" s="531"/>
      <c r="V266" s="534"/>
      <c r="W266" s="376"/>
      <c r="X266" s="658"/>
      <c r="Y266" s="523"/>
      <c r="Z266" s="507"/>
      <c r="AA266" s="704"/>
      <c r="AB266" s="709"/>
      <c r="AC266" s="854"/>
      <c r="AD266" s="521"/>
      <c r="AE266" s="521"/>
      <c r="AF266" s="1590">
        <v>261</v>
      </c>
      <c r="AG266" s="296" t="s">
        <v>104</v>
      </c>
      <c r="AH266" s="208" t="s">
        <v>1529</v>
      </c>
      <c r="AI266" s="579">
        <v>44837</v>
      </c>
      <c r="AJ266" s="579">
        <v>44925</v>
      </c>
      <c r="AK266" s="580">
        <f t="shared" si="11"/>
        <v>88</v>
      </c>
      <c r="AL266" s="8">
        <v>0.1</v>
      </c>
      <c r="AM266" s="194" t="s">
        <v>26</v>
      </c>
      <c r="AN266" s="272" t="s">
        <v>298</v>
      </c>
      <c r="AO266" s="294" t="s">
        <v>299</v>
      </c>
      <c r="AP266" s="272" t="s">
        <v>300</v>
      </c>
      <c r="AQ266" s="195" t="s">
        <v>301</v>
      </c>
    </row>
    <row r="267" spans="1:43" ht="27" x14ac:dyDescent="0.25">
      <c r="A267" s="360"/>
      <c r="B267" s="523"/>
      <c r="C267" s="345"/>
      <c r="D267" s="345"/>
      <c r="E267" s="345"/>
      <c r="F267" s="345"/>
      <c r="G267" s="345"/>
      <c r="H267" s="345"/>
      <c r="I267" s="345"/>
      <c r="J267" s="345"/>
      <c r="K267" s="351"/>
      <c r="L267" s="345"/>
      <c r="M267" s="345"/>
      <c r="N267" s="509"/>
      <c r="O267" s="523"/>
      <c r="P267" s="523"/>
      <c r="Q267" s="523"/>
      <c r="R267" s="539"/>
      <c r="S267" s="523"/>
      <c r="T267" s="528"/>
      <c r="U267" s="531"/>
      <c r="V267" s="534"/>
      <c r="W267" s="376"/>
      <c r="X267" s="658"/>
      <c r="Y267" s="523"/>
      <c r="Z267" s="507"/>
      <c r="AA267" s="704"/>
      <c r="AB267" s="709"/>
      <c r="AC267" s="854"/>
      <c r="AD267" s="521"/>
      <c r="AE267" s="521"/>
      <c r="AF267" s="1590">
        <v>262</v>
      </c>
      <c r="AG267" s="296" t="s">
        <v>104</v>
      </c>
      <c r="AH267" s="208" t="s">
        <v>1530</v>
      </c>
      <c r="AI267" s="579">
        <v>44837</v>
      </c>
      <c r="AJ267" s="579">
        <v>44925</v>
      </c>
      <c r="AK267" s="580">
        <f t="shared" si="11"/>
        <v>88</v>
      </c>
      <c r="AL267" s="8">
        <v>0.1</v>
      </c>
      <c r="AM267" s="194" t="s">
        <v>26</v>
      </c>
      <c r="AN267" s="272" t="s">
        <v>298</v>
      </c>
      <c r="AO267" s="294" t="s">
        <v>299</v>
      </c>
      <c r="AP267" s="272" t="s">
        <v>300</v>
      </c>
      <c r="AQ267" s="195" t="s">
        <v>301</v>
      </c>
    </row>
    <row r="268" spans="1:43" ht="54" x14ac:dyDescent="0.25">
      <c r="A268" s="360"/>
      <c r="B268" s="523"/>
      <c r="C268" s="345"/>
      <c r="D268" s="345"/>
      <c r="E268" s="345"/>
      <c r="F268" s="345"/>
      <c r="G268" s="345"/>
      <c r="H268" s="345"/>
      <c r="I268" s="345"/>
      <c r="J268" s="345"/>
      <c r="K268" s="351"/>
      <c r="L268" s="345"/>
      <c r="M268" s="345"/>
      <c r="N268" s="509"/>
      <c r="O268" s="523"/>
      <c r="P268" s="523"/>
      <c r="Q268" s="523"/>
      <c r="R268" s="539"/>
      <c r="S268" s="523"/>
      <c r="T268" s="528"/>
      <c r="U268" s="531"/>
      <c r="V268" s="534"/>
      <c r="W268" s="376"/>
      <c r="X268" s="658"/>
      <c r="Y268" s="523"/>
      <c r="Z268" s="507"/>
      <c r="AA268" s="704"/>
      <c r="AB268" s="709"/>
      <c r="AC268" s="854"/>
      <c r="AD268" s="521"/>
      <c r="AE268" s="521"/>
      <c r="AF268" s="1590">
        <v>263</v>
      </c>
      <c r="AG268" s="296" t="s">
        <v>104</v>
      </c>
      <c r="AH268" s="208" t="s">
        <v>1531</v>
      </c>
      <c r="AI268" s="579">
        <v>44837</v>
      </c>
      <c r="AJ268" s="579">
        <v>44925</v>
      </c>
      <c r="AK268" s="580">
        <f t="shared" si="11"/>
        <v>88</v>
      </c>
      <c r="AL268" s="8">
        <v>0.1</v>
      </c>
      <c r="AM268" s="194" t="s">
        <v>26</v>
      </c>
      <c r="AN268" s="272" t="s">
        <v>298</v>
      </c>
      <c r="AO268" s="294" t="s">
        <v>299</v>
      </c>
      <c r="AP268" s="272" t="s">
        <v>300</v>
      </c>
      <c r="AQ268" s="195" t="s">
        <v>301</v>
      </c>
    </row>
    <row r="269" spans="1:43" ht="41.25" thickBot="1" x14ac:dyDescent="0.3">
      <c r="A269" s="361"/>
      <c r="B269" s="511"/>
      <c r="C269" s="346"/>
      <c r="D269" s="346"/>
      <c r="E269" s="346"/>
      <c r="F269" s="346"/>
      <c r="G269" s="346"/>
      <c r="H269" s="346"/>
      <c r="I269" s="346"/>
      <c r="J269" s="346"/>
      <c r="K269" s="352"/>
      <c r="L269" s="346"/>
      <c r="M269" s="346"/>
      <c r="N269" s="510"/>
      <c r="O269" s="511"/>
      <c r="P269" s="511"/>
      <c r="Q269" s="511"/>
      <c r="R269" s="513"/>
      <c r="S269" s="511"/>
      <c r="T269" s="529"/>
      <c r="U269" s="532"/>
      <c r="V269" s="535"/>
      <c r="W269" s="377"/>
      <c r="X269" s="659"/>
      <c r="Y269" s="511"/>
      <c r="Z269" s="508"/>
      <c r="AA269" s="732"/>
      <c r="AB269" s="664"/>
      <c r="AC269" s="905"/>
      <c r="AD269" s="522"/>
      <c r="AE269" s="522"/>
      <c r="AF269" s="1591">
        <v>264</v>
      </c>
      <c r="AG269" s="289" t="s">
        <v>104</v>
      </c>
      <c r="AH269" s="207" t="s">
        <v>1532</v>
      </c>
      <c r="AI269" s="566">
        <v>44837</v>
      </c>
      <c r="AJ269" s="566">
        <v>44925</v>
      </c>
      <c r="AK269" s="567">
        <f t="shared" si="11"/>
        <v>88</v>
      </c>
      <c r="AL269" s="177">
        <v>0.1</v>
      </c>
      <c r="AM269" s="189" t="s">
        <v>26</v>
      </c>
      <c r="AN269" s="273" t="s">
        <v>298</v>
      </c>
      <c r="AO269" s="285" t="s">
        <v>299</v>
      </c>
      <c r="AP269" s="273" t="s">
        <v>300</v>
      </c>
      <c r="AQ269" s="190" t="s">
        <v>301</v>
      </c>
    </row>
    <row r="270" spans="1:43" ht="55.5" thickTop="1" thickBot="1" x14ac:dyDescent="0.3">
      <c r="A270" s="12" t="s">
        <v>375</v>
      </c>
      <c r="B270" s="802"/>
      <c r="C270" s="9" t="s">
        <v>1703</v>
      </c>
      <c r="D270" s="9" t="s">
        <v>376</v>
      </c>
      <c r="E270" s="108" t="s">
        <v>377</v>
      </c>
      <c r="F270" s="9" t="s">
        <v>378</v>
      </c>
      <c r="G270" s="9" t="s">
        <v>379</v>
      </c>
      <c r="H270" s="9" t="s">
        <v>380</v>
      </c>
      <c r="I270" s="10" t="s">
        <v>381</v>
      </c>
      <c r="J270" s="9" t="s">
        <v>1533</v>
      </c>
      <c r="K270" s="215" t="s">
        <v>489</v>
      </c>
      <c r="L270" s="9">
        <v>100</v>
      </c>
      <c r="M270" s="9" t="s">
        <v>29</v>
      </c>
      <c r="N270" s="152" t="s">
        <v>471</v>
      </c>
      <c r="O270" s="785" t="s">
        <v>472</v>
      </c>
      <c r="P270" s="785" t="s">
        <v>488</v>
      </c>
      <c r="Q270" s="802" t="s">
        <v>473</v>
      </c>
      <c r="R270" s="803">
        <v>87</v>
      </c>
      <c r="S270" s="785" t="s">
        <v>29</v>
      </c>
      <c r="T270" s="787" t="s">
        <v>490</v>
      </c>
      <c r="U270" s="805" t="s">
        <v>27</v>
      </c>
      <c r="V270" s="41" t="s">
        <v>1534</v>
      </c>
      <c r="W270" s="30">
        <v>0.05</v>
      </c>
      <c r="X270" s="31">
        <v>100</v>
      </c>
      <c r="Y270" s="26" t="s">
        <v>29</v>
      </c>
      <c r="Z270" s="32" t="s">
        <v>30</v>
      </c>
      <c r="AA270" s="906"/>
      <c r="AB270" s="806"/>
      <c r="AC270" s="26" t="s">
        <v>295</v>
      </c>
      <c r="AD270" s="33" t="s">
        <v>390</v>
      </c>
      <c r="AE270" s="33" t="s">
        <v>391</v>
      </c>
      <c r="AF270" s="1602">
        <v>265</v>
      </c>
      <c r="AG270" s="102" t="s">
        <v>104</v>
      </c>
      <c r="AH270" s="807" t="s">
        <v>1535</v>
      </c>
      <c r="AI270" s="34">
        <v>44652</v>
      </c>
      <c r="AJ270" s="34">
        <v>44804</v>
      </c>
      <c r="AK270" s="35">
        <f t="shared" si="11"/>
        <v>152</v>
      </c>
      <c r="AL270" s="36">
        <v>1</v>
      </c>
      <c r="AM270" s="37" t="s">
        <v>26</v>
      </c>
      <c r="AN270" s="33" t="s">
        <v>787</v>
      </c>
      <c r="AO270" s="33" t="s">
        <v>395</v>
      </c>
      <c r="AP270" s="33" t="s">
        <v>787</v>
      </c>
      <c r="AQ270" s="40" t="s">
        <v>395</v>
      </c>
    </row>
    <row r="271" spans="1:43" ht="55.5" thickTop="1" thickBot="1" x14ac:dyDescent="0.3">
      <c r="A271" s="12" t="s">
        <v>375</v>
      </c>
      <c r="B271" s="802"/>
      <c r="C271" s="9" t="s">
        <v>1703</v>
      </c>
      <c r="D271" s="9" t="s">
        <v>376</v>
      </c>
      <c r="E271" s="108" t="s">
        <v>377</v>
      </c>
      <c r="F271" s="9" t="s">
        <v>378</v>
      </c>
      <c r="G271" s="9" t="s">
        <v>379</v>
      </c>
      <c r="H271" s="9" t="s">
        <v>380</v>
      </c>
      <c r="I271" s="10" t="s">
        <v>381</v>
      </c>
      <c r="J271" s="9" t="s">
        <v>1533</v>
      </c>
      <c r="K271" s="215" t="s">
        <v>489</v>
      </c>
      <c r="L271" s="9">
        <v>100</v>
      </c>
      <c r="M271" s="9" t="s">
        <v>29</v>
      </c>
      <c r="N271" s="152" t="s">
        <v>471</v>
      </c>
      <c r="O271" s="785" t="s">
        <v>472</v>
      </c>
      <c r="P271" s="785" t="s">
        <v>488</v>
      </c>
      <c r="Q271" s="802" t="s">
        <v>473</v>
      </c>
      <c r="R271" s="803">
        <v>87</v>
      </c>
      <c r="S271" s="785" t="s">
        <v>29</v>
      </c>
      <c r="T271" s="787" t="s">
        <v>491</v>
      </c>
      <c r="U271" s="805" t="s">
        <v>27</v>
      </c>
      <c r="V271" s="41" t="s">
        <v>492</v>
      </c>
      <c r="W271" s="30">
        <v>0.05</v>
      </c>
      <c r="X271" s="31">
        <v>1</v>
      </c>
      <c r="Y271" s="26" t="s">
        <v>25</v>
      </c>
      <c r="Z271" s="32" t="s">
        <v>334</v>
      </c>
      <c r="AA271" s="906"/>
      <c r="AB271" s="806"/>
      <c r="AC271" s="26" t="s">
        <v>295</v>
      </c>
      <c r="AD271" s="33" t="s">
        <v>390</v>
      </c>
      <c r="AE271" s="33" t="s">
        <v>391</v>
      </c>
      <c r="AF271" s="1602">
        <v>266</v>
      </c>
      <c r="AG271" s="102" t="s">
        <v>104</v>
      </c>
      <c r="AH271" s="807" t="s">
        <v>1536</v>
      </c>
      <c r="AI271" s="34">
        <v>44652</v>
      </c>
      <c r="AJ271" s="34">
        <v>44804</v>
      </c>
      <c r="AK271" s="35">
        <f t="shared" si="11"/>
        <v>152</v>
      </c>
      <c r="AL271" s="36">
        <v>1</v>
      </c>
      <c r="AM271" s="37" t="s">
        <v>26</v>
      </c>
      <c r="AN271" s="33" t="s">
        <v>787</v>
      </c>
      <c r="AO271" s="33" t="s">
        <v>395</v>
      </c>
      <c r="AP271" s="33" t="s">
        <v>787</v>
      </c>
      <c r="AQ271" s="40" t="s">
        <v>395</v>
      </c>
    </row>
    <row r="272" spans="1:43" ht="55.5" thickTop="1" thickBot="1" x14ac:dyDescent="0.3">
      <c r="A272" s="12" t="s">
        <v>375</v>
      </c>
      <c r="B272" s="785"/>
      <c r="C272" s="9" t="s">
        <v>1703</v>
      </c>
      <c r="D272" s="9" t="s">
        <v>376</v>
      </c>
      <c r="E272" s="108" t="s">
        <v>377</v>
      </c>
      <c r="F272" s="9" t="s">
        <v>378</v>
      </c>
      <c r="G272" s="9" t="s">
        <v>379</v>
      </c>
      <c r="H272" s="9" t="s">
        <v>380</v>
      </c>
      <c r="I272" s="10" t="s">
        <v>381</v>
      </c>
      <c r="J272" s="9" t="s">
        <v>1533</v>
      </c>
      <c r="K272" s="215" t="s">
        <v>489</v>
      </c>
      <c r="L272" s="9">
        <v>100</v>
      </c>
      <c r="M272" s="9" t="s">
        <v>29</v>
      </c>
      <c r="N272" s="152" t="s">
        <v>471</v>
      </c>
      <c r="O272" s="785" t="s">
        <v>472</v>
      </c>
      <c r="P272" s="785" t="s">
        <v>488</v>
      </c>
      <c r="Q272" s="802" t="s">
        <v>473</v>
      </c>
      <c r="R272" s="803">
        <v>87</v>
      </c>
      <c r="S272" s="785" t="s">
        <v>29</v>
      </c>
      <c r="T272" s="787" t="s">
        <v>493</v>
      </c>
      <c r="U272" s="805" t="s">
        <v>27</v>
      </c>
      <c r="V272" s="41" t="s">
        <v>496</v>
      </c>
      <c r="W272" s="30">
        <v>0.05</v>
      </c>
      <c r="X272" s="31">
        <v>1</v>
      </c>
      <c r="Y272" s="26" t="s">
        <v>25</v>
      </c>
      <c r="Z272" s="32" t="s">
        <v>30</v>
      </c>
      <c r="AA272" s="149"/>
      <c r="AB272" s="907"/>
      <c r="AC272" s="26" t="s">
        <v>295</v>
      </c>
      <c r="AD272" s="33" t="s">
        <v>390</v>
      </c>
      <c r="AE272" s="33" t="s">
        <v>391</v>
      </c>
      <c r="AF272" s="1599">
        <v>267</v>
      </c>
      <c r="AG272" s="102" t="s">
        <v>104</v>
      </c>
      <c r="AH272" s="807" t="s">
        <v>1537</v>
      </c>
      <c r="AI272" s="34">
        <v>44652</v>
      </c>
      <c r="AJ272" s="34">
        <v>44915</v>
      </c>
      <c r="AK272" s="35">
        <f t="shared" si="11"/>
        <v>263</v>
      </c>
      <c r="AL272" s="36">
        <v>1</v>
      </c>
      <c r="AM272" s="37" t="s">
        <v>26</v>
      </c>
      <c r="AN272" s="33" t="s">
        <v>787</v>
      </c>
      <c r="AO272" s="33" t="s">
        <v>395</v>
      </c>
      <c r="AP272" s="33" t="s">
        <v>787</v>
      </c>
      <c r="AQ272" s="40" t="s">
        <v>395</v>
      </c>
    </row>
    <row r="273" spans="1:43" ht="55.5" thickTop="1" thickBot="1" x14ac:dyDescent="0.3">
      <c r="A273" s="12" t="s">
        <v>375</v>
      </c>
      <c r="B273" s="785"/>
      <c r="C273" s="9" t="s">
        <v>1703</v>
      </c>
      <c r="D273" s="9" t="s">
        <v>376</v>
      </c>
      <c r="E273" s="108" t="s">
        <v>377</v>
      </c>
      <c r="F273" s="9" t="s">
        <v>378</v>
      </c>
      <c r="G273" s="9" t="s">
        <v>379</v>
      </c>
      <c r="H273" s="9" t="s">
        <v>380</v>
      </c>
      <c r="I273" s="10" t="s">
        <v>381</v>
      </c>
      <c r="J273" s="9" t="s">
        <v>1533</v>
      </c>
      <c r="K273" s="215" t="s">
        <v>489</v>
      </c>
      <c r="L273" s="9">
        <v>100</v>
      </c>
      <c r="M273" s="9" t="s">
        <v>29</v>
      </c>
      <c r="N273" s="152" t="s">
        <v>471</v>
      </c>
      <c r="O273" s="785" t="s">
        <v>472</v>
      </c>
      <c r="P273" s="785" t="s">
        <v>488</v>
      </c>
      <c r="Q273" s="802" t="s">
        <v>473</v>
      </c>
      <c r="R273" s="803">
        <v>87</v>
      </c>
      <c r="S273" s="785" t="s">
        <v>29</v>
      </c>
      <c r="T273" s="787" t="s">
        <v>494</v>
      </c>
      <c r="U273" s="805" t="s">
        <v>27</v>
      </c>
      <c r="V273" s="41" t="s">
        <v>1538</v>
      </c>
      <c r="W273" s="30">
        <v>0.05</v>
      </c>
      <c r="X273" s="31">
        <v>100</v>
      </c>
      <c r="Y273" s="26" t="s">
        <v>29</v>
      </c>
      <c r="Z273" s="32" t="s">
        <v>334</v>
      </c>
      <c r="AA273" s="907"/>
      <c r="AB273" s="907"/>
      <c r="AC273" s="26" t="s">
        <v>295</v>
      </c>
      <c r="AD273" s="33" t="s">
        <v>390</v>
      </c>
      <c r="AE273" s="33" t="s">
        <v>391</v>
      </c>
      <c r="AF273" s="1599">
        <v>268</v>
      </c>
      <c r="AG273" s="102" t="s">
        <v>104</v>
      </c>
      <c r="AH273" s="807" t="s">
        <v>1539</v>
      </c>
      <c r="AI273" s="34">
        <v>44652</v>
      </c>
      <c r="AJ273" s="34">
        <v>44742</v>
      </c>
      <c r="AK273" s="35">
        <f t="shared" si="11"/>
        <v>90</v>
      </c>
      <c r="AL273" s="36">
        <v>1</v>
      </c>
      <c r="AM273" s="37" t="s">
        <v>26</v>
      </c>
      <c r="AN273" s="33" t="s">
        <v>390</v>
      </c>
      <c r="AO273" s="33" t="s">
        <v>391</v>
      </c>
      <c r="AP273" s="33" t="s">
        <v>787</v>
      </c>
      <c r="AQ273" s="40" t="s">
        <v>395</v>
      </c>
    </row>
    <row r="274" spans="1:43" ht="55.5" thickTop="1" thickBot="1" x14ac:dyDescent="0.3">
      <c r="A274" s="12" t="s">
        <v>375</v>
      </c>
      <c r="B274" s="785"/>
      <c r="C274" s="9" t="s">
        <v>1703</v>
      </c>
      <c r="D274" s="9" t="s">
        <v>376</v>
      </c>
      <c r="E274" s="108" t="s">
        <v>377</v>
      </c>
      <c r="F274" s="9" t="s">
        <v>378</v>
      </c>
      <c r="G274" s="9" t="s">
        <v>379</v>
      </c>
      <c r="H274" s="9" t="s">
        <v>380</v>
      </c>
      <c r="I274" s="10" t="s">
        <v>381</v>
      </c>
      <c r="J274" s="9" t="s">
        <v>1533</v>
      </c>
      <c r="K274" s="215" t="s">
        <v>489</v>
      </c>
      <c r="L274" s="9">
        <v>100</v>
      </c>
      <c r="M274" s="9" t="s">
        <v>29</v>
      </c>
      <c r="N274" s="152" t="s">
        <v>471</v>
      </c>
      <c r="O274" s="785" t="s">
        <v>472</v>
      </c>
      <c r="P274" s="785" t="s">
        <v>488</v>
      </c>
      <c r="Q274" s="802" t="s">
        <v>473</v>
      </c>
      <c r="R274" s="803">
        <v>87</v>
      </c>
      <c r="S274" s="785" t="s">
        <v>29</v>
      </c>
      <c r="T274" s="787" t="s">
        <v>495</v>
      </c>
      <c r="U274" s="805" t="s">
        <v>27</v>
      </c>
      <c r="V274" s="41" t="s">
        <v>1540</v>
      </c>
      <c r="W274" s="30">
        <v>0.05</v>
      </c>
      <c r="X274" s="31">
        <v>100</v>
      </c>
      <c r="Y274" s="26" t="s">
        <v>29</v>
      </c>
      <c r="Z274" s="32" t="s">
        <v>30</v>
      </c>
      <c r="AA274" s="907"/>
      <c r="AB274" s="907"/>
      <c r="AC274" s="26" t="s">
        <v>295</v>
      </c>
      <c r="AD274" s="33" t="s">
        <v>390</v>
      </c>
      <c r="AE274" s="33" t="s">
        <v>391</v>
      </c>
      <c r="AF274" s="1599">
        <v>269</v>
      </c>
      <c r="AG274" s="102" t="s">
        <v>104</v>
      </c>
      <c r="AH274" s="807" t="s">
        <v>788</v>
      </c>
      <c r="AI274" s="34">
        <v>44652</v>
      </c>
      <c r="AJ274" s="34">
        <v>44915</v>
      </c>
      <c r="AK274" s="35">
        <f t="shared" si="11"/>
        <v>263</v>
      </c>
      <c r="AL274" s="36">
        <v>1</v>
      </c>
      <c r="AM274" s="37" t="s">
        <v>26</v>
      </c>
      <c r="AN274" s="33" t="s">
        <v>787</v>
      </c>
      <c r="AO274" s="33" t="s">
        <v>395</v>
      </c>
      <c r="AP274" s="33" t="s">
        <v>787</v>
      </c>
      <c r="AQ274" s="40" t="s">
        <v>395</v>
      </c>
    </row>
    <row r="275" spans="1:43" ht="55.5" thickTop="1" thickBot="1" x14ac:dyDescent="0.3">
      <c r="A275" s="914" t="s">
        <v>330</v>
      </c>
      <c r="B275" s="802"/>
      <c r="C275" s="9" t="s">
        <v>1703</v>
      </c>
      <c r="D275" s="9" t="s">
        <v>376</v>
      </c>
      <c r="E275" s="108" t="s">
        <v>377</v>
      </c>
      <c r="F275" s="9" t="s">
        <v>378</v>
      </c>
      <c r="G275" s="9" t="s">
        <v>379</v>
      </c>
      <c r="H275" s="9" t="s">
        <v>380</v>
      </c>
      <c r="I275" s="108" t="s">
        <v>381</v>
      </c>
      <c r="J275" s="9" t="s">
        <v>382</v>
      </c>
      <c r="K275" s="108" t="s">
        <v>383</v>
      </c>
      <c r="L275" s="9">
        <v>87</v>
      </c>
      <c r="M275" s="108" t="s">
        <v>29</v>
      </c>
      <c r="N275" s="152" t="s">
        <v>497</v>
      </c>
      <c r="O275" s="785" t="s">
        <v>498</v>
      </c>
      <c r="P275" s="785" t="s">
        <v>499</v>
      </c>
      <c r="Q275" s="215" t="s">
        <v>657</v>
      </c>
      <c r="R275" s="829">
        <v>100</v>
      </c>
      <c r="S275" s="785" t="s">
        <v>29</v>
      </c>
      <c r="T275" s="908" t="s">
        <v>501</v>
      </c>
      <c r="U275" s="909" t="s">
        <v>27</v>
      </c>
      <c r="V275" s="910" t="s">
        <v>789</v>
      </c>
      <c r="W275" s="86">
        <v>0.09</v>
      </c>
      <c r="X275" s="87">
        <v>25</v>
      </c>
      <c r="Y275" s="21" t="s">
        <v>502</v>
      </c>
      <c r="Z275" s="15" t="s">
        <v>30</v>
      </c>
      <c r="AA275" s="88"/>
      <c r="AB275" s="88"/>
      <c r="AC275" s="89" t="s">
        <v>1459</v>
      </c>
      <c r="AD275" s="90" t="s">
        <v>336</v>
      </c>
      <c r="AE275" s="90" t="s">
        <v>337</v>
      </c>
      <c r="AF275" s="1618">
        <v>270</v>
      </c>
      <c r="AG275" s="805" t="s">
        <v>104</v>
      </c>
      <c r="AH275" s="153" t="s">
        <v>503</v>
      </c>
      <c r="AI275" s="91">
        <v>44564</v>
      </c>
      <c r="AJ275" s="91">
        <v>44926</v>
      </c>
      <c r="AK275" s="597">
        <f t="shared" si="11"/>
        <v>362</v>
      </c>
      <c r="AL275" s="92">
        <v>1</v>
      </c>
      <c r="AM275" s="21" t="s">
        <v>214</v>
      </c>
      <c r="AN275" s="11" t="s">
        <v>504</v>
      </c>
      <c r="AO275" s="152" t="s">
        <v>1544</v>
      </c>
      <c r="AP275" s="11" t="s">
        <v>1545</v>
      </c>
      <c r="AQ275" s="911" t="s">
        <v>1271</v>
      </c>
    </row>
    <row r="276" spans="1:43" ht="55.5" thickTop="1" thickBot="1" x14ac:dyDescent="0.3">
      <c r="A276" s="915" t="s">
        <v>330</v>
      </c>
      <c r="B276" s="199"/>
      <c r="C276" s="916" t="s">
        <v>1550</v>
      </c>
      <c r="D276" s="916" t="s">
        <v>376</v>
      </c>
      <c r="E276" s="916" t="s">
        <v>377</v>
      </c>
      <c r="F276" s="916" t="s">
        <v>378</v>
      </c>
      <c r="G276" s="916" t="s">
        <v>1551</v>
      </c>
      <c r="H276" s="916" t="s">
        <v>380</v>
      </c>
      <c r="I276" s="916" t="s">
        <v>381</v>
      </c>
      <c r="J276" s="916" t="s">
        <v>382</v>
      </c>
      <c r="K276" s="916" t="s">
        <v>383</v>
      </c>
      <c r="L276" s="916">
        <v>87</v>
      </c>
      <c r="M276" s="916" t="s">
        <v>29</v>
      </c>
      <c r="N276" s="11" t="s">
        <v>497</v>
      </c>
      <c r="O276" s="11" t="s">
        <v>498</v>
      </c>
      <c r="P276" s="11" t="s">
        <v>499</v>
      </c>
      <c r="Q276" s="17" t="s">
        <v>500</v>
      </c>
      <c r="R276" s="11">
        <v>100</v>
      </c>
      <c r="S276" s="11" t="s">
        <v>29</v>
      </c>
      <c r="T276" s="106" t="s">
        <v>505</v>
      </c>
      <c r="U276" s="106" t="s">
        <v>27</v>
      </c>
      <c r="V276" s="11" t="s">
        <v>1552</v>
      </c>
      <c r="W276" s="92">
        <v>0.09</v>
      </c>
      <c r="X276" s="11">
        <v>25</v>
      </c>
      <c r="Y276" s="11" t="s">
        <v>29</v>
      </c>
      <c r="Z276" s="11" t="s">
        <v>344</v>
      </c>
      <c r="AA276" s="88"/>
      <c r="AB276" s="88"/>
      <c r="AC276" s="917" t="s">
        <v>341</v>
      </c>
      <c r="AD276" s="11" t="s">
        <v>336</v>
      </c>
      <c r="AE276" s="11" t="s">
        <v>337</v>
      </c>
      <c r="AF276" s="1619">
        <v>271</v>
      </c>
      <c r="AG276" s="106" t="s">
        <v>104</v>
      </c>
      <c r="AH276" s="11" t="s">
        <v>1553</v>
      </c>
      <c r="AI276" s="918">
        <v>44837</v>
      </c>
      <c r="AJ276" s="918">
        <v>44926</v>
      </c>
      <c r="AK276" s="597">
        <f t="shared" si="11"/>
        <v>89</v>
      </c>
      <c r="AL276" s="92">
        <v>1</v>
      </c>
      <c r="AM276" s="11" t="s">
        <v>26</v>
      </c>
      <c r="AN276" s="11" t="s">
        <v>504</v>
      </c>
      <c r="AO276" s="26" t="s">
        <v>1554</v>
      </c>
      <c r="AP276" s="11" t="s">
        <v>1545</v>
      </c>
      <c r="AQ276" s="911" t="s">
        <v>1270</v>
      </c>
    </row>
    <row r="277" spans="1:43" ht="27.75" thickTop="1" x14ac:dyDescent="0.25">
      <c r="A277" s="359" t="s">
        <v>294</v>
      </c>
      <c r="B277" s="515"/>
      <c r="C277" s="344" t="s">
        <v>1703</v>
      </c>
      <c r="D277" s="344" t="s">
        <v>376</v>
      </c>
      <c r="E277" s="344" t="s">
        <v>377</v>
      </c>
      <c r="F277" s="344" t="s">
        <v>423</v>
      </c>
      <c r="G277" s="344" t="s">
        <v>507</v>
      </c>
      <c r="H277" s="344" t="s">
        <v>508</v>
      </c>
      <c r="I277" s="350" t="s">
        <v>509</v>
      </c>
      <c r="J277" s="344" t="s">
        <v>510</v>
      </c>
      <c r="K277" s="350" t="s">
        <v>511</v>
      </c>
      <c r="L277" s="344">
        <v>83</v>
      </c>
      <c r="M277" s="344" t="s">
        <v>29</v>
      </c>
      <c r="N277" s="506" t="s">
        <v>512</v>
      </c>
      <c r="O277" s="515" t="s">
        <v>1567</v>
      </c>
      <c r="P277" s="515" t="s">
        <v>513</v>
      </c>
      <c r="Q277" s="515" t="s">
        <v>522</v>
      </c>
      <c r="R277" s="512">
        <v>5</v>
      </c>
      <c r="S277" s="515" t="s">
        <v>29</v>
      </c>
      <c r="T277" s="527" t="s">
        <v>1555</v>
      </c>
      <c r="U277" s="530" t="s">
        <v>27</v>
      </c>
      <c r="V277" s="533" t="s">
        <v>1556</v>
      </c>
      <c r="W277" s="375">
        <v>0.02</v>
      </c>
      <c r="X277" s="512">
        <v>100</v>
      </c>
      <c r="Y277" s="515" t="s">
        <v>29</v>
      </c>
      <c r="Z277" s="514" t="s">
        <v>30</v>
      </c>
      <c r="AA277" s="364"/>
      <c r="AB277" s="662"/>
      <c r="AC277" s="524" t="s">
        <v>1459</v>
      </c>
      <c r="AD277" s="520" t="s">
        <v>296</v>
      </c>
      <c r="AE277" s="520" t="s">
        <v>297</v>
      </c>
      <c r="AF277" s="1589">
        <v>272</v>
      </c>
      <c r="AG277" s="288" t="s">
        <v>104</v>
      </c>
      <c r="AH277" s="284" t="s">
        <v>1557</v>
      </c>
      <c r="AI277" s="183">
        <v>44652</v>
      </c>
      <c r="AJ277" s="183">
        <v>44925</v>
      </c>
      <c r="AK277" s="553">
        <f t="shared" si="11"/>
        <v>273</v>
      </c>
      <c r="AL277" s="202">
        <v>0.5</v>
      </c>
      <c r="AM277" s="265" t="s">
        <v>26</v>
      </c>
      <c r="AN277" s="220" t="s">
        <v>298</v>
      </c>
      <c r="AO277" s="218" t="s">
        <v>299</v>
      </c>
      <c r="AP277" s="271"/>
      <c r="AQ277" s="191"/>
    </row>
    <row r="278" spans="1:43" ht="47.25" customHeight="1" thickBot="1" x14ac:dyDescent="0.3">
      <c r="A278" s="361"/>
      <c r="B278" s="511"/>
      <c r="C278" s="346"/>
      <c r="D278" s="346"/>
      <c r="E278" s="346"/>
      <c r="F278" s="346"/>
      <c r="G278" s="346"/>
      <c r="H278" s="346"/>
      <c r="I278" s="352"/>
      <c r="J278" s="346"/>
      <c r="K278" s="352"/>
      <c r="L278" s="346"/>
      <c r="M278" s="346"/>
      <c r="N278" s="510"/>
      <c r="O278" s="511"/>
      <c r="P278" s="511"/>
      <c r="Q278" s="511"/>
      <c r="R278" s="513"/>
      <c r="S278" s="511"/>
      <c r="T278" s="529"/>
      <c r="U278" s="532"/>
      <c r="V278" s="535"/>
      <c r="W278" s="377"/>
      <c r="X278" s="513"/>
      <c r="Y278" s="511"/>
      <c r="Z278" s="508"/>
      <c r="AA278" s="365"/>
      <c r="AB278" s="664"/>
      <c r="AC278" s="526"/>
      <c r="AD278" s="522"/>
      <c r="AE278" s="522"/>
      <c r="AF278" s="1591">
        <v>273</v>
      </c>
      <c r="AG278" s="289" t="s">
        <v>104</v>
      </c>
      <c r="AH278" s="285" t="s">
        <v>1558</v>
      </c>
      <c r="AI278" s="187">
        <v>44652</v>
      </c>
      <c r="AJ278" s="187">
        <v>44925</v>
      </c>
      <c r="AK278" s="567">
        <f t="shared" si="11"/>
        <v>273</v>
      </c>
      <c r="AL278" s="177">
        <v>0.5</v>
      </c>
      <c r="AM278" s="267" t="s">
        <v>26</v>
      </c>
      <c r="AN278" s="221" t="s">
        <v>298</v>
      </c>
      <c r="AO278" s="219" t="s">
        <v>299</v>
      </c>
      <c r="AP278" s="273"/>
      <c r="AQ278" s="190"/>
    </row>
    <row r="279" spans="1:43" ht="41.25" thickTop="1" x14ac:dyDescent="0.25">
      <c r="A279" s="359" t="s">
        <v>294</v>
      </c>
      <c r="B279" s="515"/>
      <c r="C279" s="344" t="s">
        <v>1703</v>
      </c>
      <c r="D279" s="344" t="s">
        <v>376</v>
      </c>
      <c r="E279" s="344" t="s">
        <v>377</v>
      </c>
      <c r="F279" s="344" t="s">
        <v>423</v>
      </c>
      <c r="G279" s="344" t="s">
        <v>507</v>
      </c>
      <c r="H279" s="344" t="s">
        <v>508</v>
      </c>
      <c r="I279" s="344" t="s">
        <v>509</v>
      </c>
      <c r="J279" s="344" t="s">
        <v>510</v>
      </c>
      <c r="K279" s="350" t="s">
        <v>511</v>
      </c>
      <c r="L279" s="344">
        <v>83</v>
      </c>
      <c r="M279" s="344" t="s">
        <v>29</v>
      </c>
      <c r="N279" s="506" t="s">
        <v>512</v>
      </c>
      <c r="O279" s="515" t="s">
        <v>1567</v>
      </c>
      <c r="P279" s="515" t="s">
        <v>513</v>
      </c>
      <c r="Q279" s="515" t="s">
        <v>514</v>
      </c>
      <c r="R279" s="512">
        <v>5</v>
      </c>
      <c r="S279" s="515" t="s">
        <v>29</v>
      </c>
      <c r="T279" s="527" t="s">
        <v>515</v>
      </c>
      <c r="U279" s="530" t="s">
        <v>27</v>
      </c>
      <c r="V279" s="533" t="s">
        <v>516</v>
      </c>
      <c r="W279" s="375">
        <v>0.02</v>
      </c>
      <c r="X279" s="512">
        <v>100</v>
      </c>
      <c r="Y279" s="515" t="s">
        <v>29</v>
      </c>
      <c r="Z279" s="514" t="s">
        <v>30</v>
      </c>
      <c r="AA279" s="364"/>
      <c r="AB279" s="662"/>
      <c r="AC279" s="919" t="s">
        <v>1459</v>
      </c>
      <c r="AD279" s="920" t="s">
        <v>296</v>
      </c>
      <c r="AE279" s="920" t="s">
        <v>297</v>
      </c>
      <c r="AF279" s="1589">
        <v>274</v>
      </c>
      <c r="AG279" s="288" t="s">
        <v>104</v>
      </c>
      <c r="AH279" s="284" t="s">
        <v>1559</v>
      </c>
      <c r="AI279" s="611">
        <v>44652</v>
      </c>
      <c r="AJ279" s="611">
        <v>44925</v>
      </c>
      <c r="AK279" s="553">
        <f>AJ279-AI279</f>
        <v>273</v>
      </c>
      <c r="AL279" s="202">
        <v>0.5</v>
      </c>
      <c r="AM279" s="185" t="s">
        <v>26</v>
      </c>
      <c r="AN279" s="271" t="s">
        <v>530</v>
      </c>
      <c r="AO279" s="271" t="s">
        <v>1560</v>
      </c>
      <c r="AP279" s="271"/>
      <c r="AQ279" s="186"/>
    </row>
    <row r="280" spans="1:43" ht="27" x14ac:dyDescent="0.25">
      <c r="A280" s="360"/>
      <c r="B280" s="523"/>
      <c r="C280" s="345"/>
      <c r="D280" s="345"/>
      <c r="E280" s="345"/>
      <c r="F280" s="345"/>
      <c r="G280" s="345"/>
      <c r="H280" s="345"/>
      <c r="I280" s="345"/>
      <c r="J280" s="345"/>
      <c r="K280" s="351"/>
      <c r="L280" s="345"/>
      <c r="M280" s="345"/>
      <c r="N280" s="509"/>
      <c r="O280" s="523"/>
      <c r="P280" s="523"/>
      <c r="Q280" s="523"/>
      <c r="R280" s="539"/>
      <c r="S280" s="523"/>
      <c r="T280" s="528"/>
      <c r="U280" s="531"/>
      <c r="V280" s="534"/>
      <c r="W280" s="376"/>
      <c r="X280" s="539"/>
      <c r="Y280" s="523"/>
      <c r="Z280" s="507"/>
      <c r="AA280" s="396"/>
      <c r="AB280" s="709"/>
      <c r="AC280" s="1671" t="s">
        <v>1561</v>
      </c>
      <c r="AD280" s="920" t="s">
        <v>296</v>
      </c>
      <c r="AE280" s="920" t="s">
        <v>297</v>
      </c>
      <c r="AF280" s="1590">
        <v>275</v>
      </c>
      <c r="AG280" s="296" t="s">
        <v>104</v>
      </c>
      <c r="AH280" s="294" t="s">
        <v>518</v>
      </c>
      <c r="AI280" s="614">
        <v>44652</v>
      </c>
      <c r="AJ280" s="614">
        <v>44925</v>
      </c>
      <c r="AK280" s="580">
        <f t="shared" ref="AK280:AK281" si="12">AJ280-AI280</f>
        <v>273</v>
      </c>
      <c r="AL280" s="8">
        <v>0.3</v>
      </c>
      <c r="AM280" s="194" t="s">
        <v>26</v>
      </c>
      <c r="AN280" s="272" t="s">
        <v>530</v>
      </c>
      <c r="AO280" s="272" t="s">
        <v>1560</v>
      </c>
      <c r="AP280" s="272"/>
      <c r="AQ280" s="195"/>
    </row>
    <row r="281" spans="1:43" ht="41.25" thickBot="1" x14ac:dyDescent="0.3">
      <c r="A281" s="450"/>
      <c r="B281" s="643"/>
      <c r="C281" s="447"/>
      <c r="D281" s="447"/>
      <c r="E281" s="447"/>
      <c r="F281" s="447"/>
      <c r="G281" s="447"/>
      <c r="H281" s="447"/>
      <c r="I281" s="447"/>
      <c r="J281" s="447"/>
      <c r="K281" s="448"/>
      <c r="L281" s="447"/>
      <c r="M281" s="447"/>
      <c r="N281" s="540"/>
      <c r="O281" s="643"/>
      <c r="P281" s="643"/>
      <c r="Q281" s="643"/>
      <c r="R281" s="827"/>
      <c r="S281" s="643"/>
      <c r="T281" s="855"/>
      <c r="U281" s="639"/>
      <c r="V281" s="640"/>
      <c r="W281" s="641"/>
      <c r="X281" s="827"/>
      <c r="Y281" s="643"/>
      <c r="Z281" s="644"/>
      <c r="AA281" s="856"/>
      <c r="AB281" s="857"/>
      <c r="AC281" s="1671" t="s">
        <v>1561</v>
      </c>
      <c r="AD281" s="920" t="s">
        <v>296</v>
      </c>
      <c r="AE281" s="920" t="s">
        <v>297</v>
      </c>
      <c r="AF281" s="1595">
        <v>276</v>
      </c>
      <c r="AG281" s="654" t="s">
        <v>104</v>
      </c>
      <c r="AH281" s="205" t="s">
        <v>1562</v>
      </c>
      <c r="AI281" s="921">
        <v>44652</v>
      </c>
      <c r="AJ281" s="921">
        <v>44925</v>
      </c>
      <c r="AK281" s="849">
        <f t="shared" si="12"/>
        <v>273</v>
      </c>
      <c r="AL281" s="850">
        <v>0.2</v>
      </c>
      <c r="AM281" s="851" t="s">
        <v>26</v>
      </c>
      <c r="AN281" s="300" t="s">
        <v>530</v>
      </c>
      <c r="AO281" s="300" t="s">
        <v>1560</v>
      </c>
      <c r="AP281" s="300"/>
      <c r="AQ281" s="852"/>
    </row>
    <row r="282" spans="1:43" ht="84.75" customHeight="1" thickTop="1" x14ac:dyDescent="0.25">
      <c r="A282" s="359" t="s">
        <v>294</v>
      </c>
      <c r="B282" s="515"/>
      <c r="C282" s="344" t="s">
        <v>1703</v>
      </c>
      <c r="D282" s="344" t="s">
        <v>376</v>
      </c>
      <c r="E282" s="344" t="s">
        <v>377</v>
      </c>
      <c r="F282" s="344" t="s">
        <v>423</v>
      </c>
      <c r="G282" s="344" t="s">
        <v>507</v>
      </c>
      <c r="H282" s="344" t="s">
        <v>508</v>
      </c>
      <c r="I282" s="344" t="s">
        <v>509</v>
      </c>
      <c r="J282" s="344" t="s">
        <v>510</v>
      </c>
      <c r="K282" s="350" t="s">
        <v>511</v>
      </c>
      <c r="L282" s="344">
        <v>83</v>
      </c>
      <c r="M282" s="344" t="s">
        <v>29</v>
      </c>
      <c r="N282" s="506" t="s">
        <v>512</v>
      </c>
      <c r="O282" s="515" t="s">
        <v>1567</v>
      </c>
      <c r="P282" s="515" t="s">
        <v>513</v>
      </c>
      <c r="Q282" s="515" t="s">
        <v>514</v>
      </c>
      <c r="R282" s="512">
        <v>5</v>
      </c>
      <c r="S282" s="515" t="s">
        <v>29</v>
      </c>
      <c r="T282" s="527" t="s">
        <v>519</v>
      </c>
      <c r="U282" s="530" t="s">
        <v>27</v>
      </c>
      <c r="V282" s="922" t="s">
        <v>520</v>
      </c>
      <c r="W282" s="375">
        <v>0.02</v>
      </c>
      <c r="X282" s="512">
        <v>15</v>
      </c>
      <c r="Y282" s="515" t="s">
        <v>29</v>
      </c>
      <c r="Z282" s="514" t="s">
        <v>30</v>
      </c>
      <c r="AA282" s="691"/>
      <c r="AB282" s="662"/>
      <c r="AC282" s="989" t="s">
        <v>1459</v>
      </c>
      <c r="AD282" s="520" t="s">
        <v>296</v>
      </c>
      <c r="AE282" s="520" t="s">
        <v>297</v>
      </c>
      <c r="AF282" s="1589">
        <v>277</v>
      </c>
      <c r="AG282" s="288" t="s">
        <v>104</v>
      </c>
      <c r="AH282" s="218" t="s">
        <v>521</v>
      </c>
      <c r="AI282" s="203">
        <v>44287</v>
      </c>
      <c r="AJ282" s="95">
        <v>44560</v>
      </c>
      <c r="AK282" s="201">
        <f>AJ282-AI282</f>
        <v>273</v>
      </c>
      <c r="AL282" s="202">
        <v>0.5</v>
      </c>
      <c r="AM282" s="265" t="s">
        <v>214</v>
      </c>
      <c r="AN282" s="271" t="s">
        <v>298</v>
      </c>
      <c r="AO282" s="284" t="s">
        <v>299</v>
      </c>
      <c r="AP282" s="271"/>
      <c r="AQ282" s="186"/>
    </row>
    <row r="283" spans="1:43" ht="54" customHeight="1" thickBot="1" x14ac:dyDescent="0.3">
      <c r="A283" s="361"/>
      <c r="B283" s="511"/>
      <c r="C283" s="346"/>
      <c r="D283" s="346"/>
      <c r="E283" s="346"/>
      <c r="F283" s="346"/>
      <c r="G283" s="346"/>
      <c r="H283" s="346"/>
      <c r="I283" s="346"/>
      <c r="J283" s="346"/>
      <c r="K283" s="352"/>
      <c r="L283" s="346"/>
      <c r="M283" s="346"/>
      <c r="N283" s="510"/>
      <c r="O283" s="511"/>
      <c r="P283" s="511"/>
      <c r="Q283" s="511"/>
      <c r="R283" s="513"/>
      <c r="S283" s="511"/>
      <c r="T283" s="529"/>
      <c r="U283" s="532"/>
      <c r="V283" s="923"/>
      <c r="W283" s="377"/>
      <c r="X283" s="513"/>
      <c r="Y283" s="511"/>
      <c r="Z283" s="508"/>
      <c r="AA283" s="732"/>
      <c r="AB283" s="664"/>
      <c r="AC283" s="991"/>
      <c r="AD283" s="522"/>
      <c r="AE283" s="522"/>
      <c r="AF283" s="1591">
        <v>278</v>
      </c>
      <c r="AG283" s="289" t="s">
        <v>104</v>
      </c>
      <c r="AH283" s="219" t="s">
        <v>1563</v>
      </c>
      <c r="AI283" s="167">
        <v>44287</v>
      </c>
      <c r="AJ283" s="96">
        <v>44560</v>
      </c>
      <c r="AK283" s="166">
        <f>AJ283-AI283</f>
        <v>273</v>
      </c>
      <c r="AL283" s="177">
        <v>0.5</v>
      </c>
      <c r="AM283" s="267" t="s">
        <v>214</v>
      </c>
      <c r="AN283" s="273" t="s">
        <v>298</v>
      </c>
      <c r="AO283" s="285" t="s">
        <v>299</v>
      </c>
      <c r="AP283" s="273"/>
      <c r="AQ283" s="190"/>
    </row>
    <row r="284" spans="1:43" ht="30.75" customHeight="1" thickTop="1" x14ac:dyDescent="0.25">
      <c r="A284" s="359" t="s">
        <v>294</v>
      </c>
      <c r="B284" s="515"/>
      <c r="C284" s="344" t="s">
        <v>1703</v>
      </c>
      <c r="D284" s="344" t="s">
        <v>376</v>
      </c>
      <c r="E284" s="344" t="s">
        <v>377</v>
      </c>
      <c r="F284" s="344" t="s">
        <v>423</v>
      </c>
      <c r="G284" s="344" t="s">
        <v>507</v>
      </c>
      <c r="H284" s="344" t="s">
        <v>508</v>
      </c>
      <c r="I284" s="350" t="s">
        <v>509</v>
      </c>
      <c r="J284" s="344" t="s">
        <v>510</v>
      </c>
      <c r="K284" s="350" t="s">
        <v>511</v>
      </c>
      <c r="L284" s="344">
        <v>83</v>
      </c>
      <c r="M284" s="344" t="s">
        <v>29</v>
      </c>
      <c r="N284" s="506" t="s">
        <v>512</v>
      </c>
      <c r="O284" s="515" t="s">
        <v>1567</v>
      </c>
      <c r="P284" s="515" t="s">
        <v>513</v>
      </c>
      <c r="Q284" s="515" t="s">
        <v>522</v>
      </c>
      <c r="R284" s="512">
        <v>5</v>
      </c>
      <c r="S284" s="515" t="s">
        <v>29</v>
      </c>
      <c r="T284" s="527" t="s">
        <v>523</v>
      </c>
      <c r="U284" s="530" t="s">
        <v>27</v>
      </c>
      <c r="V284" s="533" t="s">
        <v>524</v>
      </c>
      <c r="W284" s="375">
        <v>0.02</v>
      </c>
      <c r="X284" s="512">
        <v>25</v>
      </c>
      <c r="Y284" s="515" t="s">
        <v>29</v>
      </c>
      <c r="Z284" s="514" t="s">
        <v>30</v>
      </c>
      <c r="AA284" s="364"/>
      <c r="AB284" s="662"/>
      <c r="AC284" s="1672" t="s">
        <v>1459</v>
      </c>
      <c r="AD284" s="925" t="s">
        <v>296</v>
      </c>
      <c r="AE284" s="925" t="s">
        <v>297</v>
      </c>
      <c r="AF284" s="1589">
        <v>279</v>
      </c>
      <c r="AG284" s="288" t="s">
        <v>104</v>
      </c>
      <c r="AH284" s="284" t="s">
        <v>1564</v>
      </c>
      <c r="AI284" s="611">
        <v>44621</v>
      </c>
      <c r="AJ284" s="611">
        <v>44651</v>
      </c>
      <c r="AK284" s="553">
        <f>AJ284-AI284</f>
        <v>30</v>
      </c>
      <c r="AL284" s="202">
        <v>0.3</v>
      </c>
      <c r="AM284" s="185" t="s">
        <v>26</v>
      </c>
      <c r="AN284" s="271" t="s">
        <v>530</v>
      </c>
      <c r="AO284" s="271" t="s">
        <v>1560</v>
      </c>
      <c r="AP284" s="271"/>
      <c r="AQ284" s="186"/>
    </row>
    <row r="285" spans="1:43" ht="27.75" thickBot="1" x14ac:dyDescent="0.3">
      <c r="A285" s="361"/>
      <c r="B285" s="511"/>
      <c r="C285" s="346"/>
      <c r="D285" s="346"/>
      <c r="E285" s="346"/>
      <c r="F285" s="346"/>
      <c r="G285" s="346"/>
      <c r="H285" s="346"/>
      <c r="I285" s="352"/>
      <c r="J285" s="346"/>
      <c r="K285" s="352"/>
      <c r="L285" s="346"/>
      <c r="M285" s="346"/>
      <c r="N285" s="510"/>
      <c r="O285" s="511"/>
      <c r="P285" s="511"/>
      <c r="Q285" s="511"/>
      <c r="R285" s="513"/>
      <c r="S285" s="511"/>
      <c r="T285" s="529"/>
      <c r="U285" s="532"/>
      <c r="V285" s="535"/>
      <c r="W285" s="377"/>
      <c r="X285" s="513"/>
      <c r="Y285" s="511"/>
      <c r="Z285" s="508"/>
      <c r="AA285" s="365"/>
      <c r="AB285" s="664"/>
      <c r="AC285" s="1673" t="s">
        <v>1561</v>
      </c>
      <c r="AD285" s="927" t="s">
        <v>296</v>
      </c>
      <c r="AE285" s="927" t="s">
        <v>297</v>
      </c>
      <c r="AF285" s="1591">
        <v>280</v>
      </c>
      <c r="AG285" s="289" t="s">
        <v>104</v>
      </c>
      <c r="AH285" s="285" t="s">
        <v>525</v>
      </c>
      <c r="AI285" s="617">
        <v>44652</v>
      </c>
      <c r="AJ285" s="617">
        <v>44925</v>
      </c>
      <c r="AK285" s="567">
        <f>AJ285-AI285</f>
        <v>273</v>
      </c>
      <c r="AL285" s="177">
        <v>0.7</v>
      </c>
      <c r="AM285" s="189" t="s">
        <v>26</v>
      </c>
      <c r="AN285" s="273" t="s">
        <v>530</v>
      </c>
      <c r="AO285" s="273" t="s">
        <v>1560</v>
      </c>
      <c r="AP285" s="273"/>
      <c r="AQ285" s="190"/>
    </row>
    <row r="286" spans="1:43" ht="41.25" thickTop="1" x14ac:dyDescent="0.25">
      <c r="A286" s="359" t="s">
        <v>294</v>
      </c>
      <c r="B286" s="515"/>
      <c r="C286" s="344" t="s">
        <v>1703</v>
      </c>
      <c r="D286" s="344" t="s">
        <v>376</v>
      </c>
      <c r="E286" s="344" t="s">
        <v>377</v>
      </c>
      <c r="F286" s="344" t="s">
        <v>423</v>
      </c>
      <c r="G286" s="344" t="s">
        <v>507</v>
      </c>
      <c r="H286" s="344" t="s">
        <v>508</v>
      </c>
      <c r="I286" s="350" t="s">
        <v>509</v>
      </c>
      <c r="J286" s="344" t="s">
        <v>510</v>
      </c>
      <c r="K286" s="350" t="s">
        <v>511</v>
      </c>
      <c r="L286" s="344">
        <v>83</v>
      </c>
      <c r="M286" s="344" t="s">
        <v>29</v>
      </c>
      <c r="N286" s="506" t="s">
        <v>512</v>
      </c>
      <c r="O286" s="515" t="s">
        <v>1567</v>
      </c>
      <c r="P286" s="515" t="s">
        <v>513</v>
      </c>
      <c r="Q286" s="515" t="s">
        <v>514</v>
      </c>
      <c r="R286" s="512">
        <v>5</v>
      </c>
      <c r="S286" s="515" t="s">
        <v>29</v>
      </c>
      <c r="T286" s="527" t="s">
        <v>526</v>
      </c>
      <c r="U286" s="530" t="s">
        <v>27</v>
      </c>
      <c r="V286" s="533" t="s">
        <v>527</v>
      </c>
      <c r="W286" s="375">
        <v>0.02</v>
      </c>
      <c r="X286" s="512">
        <v>20</v>
      </c>
      <c r="Y286" s="515" t="s">
        <v>29</v>
      </c>
      <c r="Z286" s="514" t="s">
        <v>30</v>
      </c>
      <c r="AA286" s="364"/>
      <c r="AB286" s="662"/>
      <c r="AC286" s="524" t="s">
        <v>1459</v>
      </c>
      <c r="AD286" s="520" t="s">
        <v>296</v>
      </c>
      <c r="AE286" s="520" t="s">
        <v>297</v>
      </c>
      <c r="AF286" s="1589">
        <v>281</v>
      </c>
      <c r="AG286" s="288" t="s">
        <v>104</v>
      </c>
      <c r="AH286" s="284" t="s">
        <v>528</v>
      </c>
      <c r="AI286" s="611">
        <v>44607</v>
      </c>
      <c r="AJ286" s="611">
        <v>44620</v>
      </c>
      <c r="AK286" s="553"/>
      <c r="AL286" s="202">
        <v>0.2</v>
      </c>
      <c r="AM286" s="185" t="s">
        <v>26</v>
      </c>
      <c r="AN286" s="271" t="s">
        <v>530</v>
      </c>
      <c r="AO286" s="271" t="s">
        <v>1560</v>
      </c>
      <c r="AP286" s="271"/>
      <c r="AQ286" s="186"/>
    </row>
    <row r="287" spans="1:43" ht="27" x14ac:dyDescent="0.25">
      <c r="A287" s="360"/>
      <c r="B287" s="523"/>
      <c r="C287" s="345"/>
      <c r="D287" s="345"/>
      <c r="E287" s="345"/>
      <c r="F287" s="345"/>
      <c r="G287" s="345"/>
      <c r="H287" s="345"/>
      <c r="I287" s="351"/>
      <c r="J287" s="345"/>
      <c r="K287" s="351"/>
      <c r="L287" s="345"/>
      <c r="M287" s="345"/>
      <c r="N287" s="509"/>
      <c r="O287" s="523"/>
      <c r="P287" s="523"/>
      <c r="Q287" s="523"/>
      <c r="R287" s="539"/>
      <c r="S287" s="523"/>
      <c r="T287" s="528"/>
      <c r="U287" s="531"/>
      <c r="V287" s="534"/>
      <c r="W287" s="376"/>
      <c r="X287" s="539"/>
      <c r="Y287" s="523"/>
      <c r="Z287" s="507"/>
      <c r="AA287" s="396"/>
      <c r="AB287" s="709"/>
      <c r="AC287" s="416"/>
      <c r="AD287" s="706"/>
      <c r="AE287" s="706"/>
      <c r="AF287" s="1590">
        <v>282</v>
      </c>
      <c r="AG287" s="296" t="s">
        <v>104</v>
      </c>
      <c r="AH287" s="294" t="s">
        <v>1565</v>
      </c>
      <c r="AI287" s="614">
        <v>44621</v>
      </c>
      <c r="AJ287" s="614">
        <v>44895</v>
      </c>
      <c r="AK287" s="580"/>
      <c r="AL287" s="8">
        <v>0.4</v>
      </c>
      <c r="AM287" s="194" t="s">
        <v>26</v>
      </c>
      <c r="AN287" s="272" t="s">
        <v>530</v>
      </c>
      <c r="AO287" s="272" t="s">
        <v>1560</v>
      </c>
      <c r="AP287" s="272"/>
      <c r="AQ287" s="195"/>
    </row>
    <row r="288" spans="1:43" ht="51.75" customHeight="1" thickBot="1" x14ac:dyDescent="0.3">
      <c r="A288" s="361"/>
      <c r="B288" s="511"/>
      <c r="C288" s="346"/>
      <c r="D288" s="346"/>
      <c r="E288" s="346"/>
      <c r="F288" s="346"/>
      <c r="G288" s="346"/>
      <c r="H288" s="346"/>
      <c r="I288" s="352"/>
      <c r="J288" s="346"/>
      <c r="K288" s="352"/>
      <c r="L288" s="346"/>
      <c r="M288" s="346"/>
      <c r="N288" s="510"/>
      <c r="O288" s="511"/>
      <c r="P288" s="511"/>
      <c r="Q288" s="511"/>
      <c r="R288" s="513"/>
      <c r="S288" s="511"/>
      <c r="T288" s="529"/>
      <c r="U288" s="532"/>
      <c r="V288" s="535"/>
      <c r="W288" s="377"/>
      <c r="X288" s="513"/>
      <c r="Y288" s="511"/>
      <c r="Z288" s="508"/>
      <c r="AA288" s="365"/>
      <c r="AB288" s="664"/>
      <c r="AC288" s="526"/>
      <c r="AD288" s="522"/>
      <c r="AE288" s="522"/>
      <c r="AF288" s="1591">
        <v>283</v>
      </c>
      <c r="AG288" s="289" t="s">
        <v>104</v>
      </c>
      <c r="AH288" s="285" t="s">
        <v>529</v>
      </c>
      <c r="AI288" s="617">
        <v>44652</v>
      </c>
      <c r="AJ288" s="617">
        <v>44910</v>
      </c>
      <c r="AK288" s="567"/>
      <c r="AL288" s="177">
        <v>0.4</v>
      </c>
      <c r="AM288" s="189" t="s">
        <v>26</v>
      </c>
      <c r="AN288" s="273" t="s">
        <v>530</v>
      </c>
      <c r="AO288" s="273" t="s">
        <v>1560</v>
      </c>
      <c r="AP288" s="273"/>
      <c r="AQ288" s="190"/>
    </row>
    <row r="289" spans="1:43" ht="54.75" thickTop="1" x14ac:dyDescent="0.25">
      <c r="A289" s="359" t="s">
        <v>294</v>
      </c>
      <c r="B289" s="515"/>
      <c r="C289" s="344" t="s">
        <v>1703</v>
      </c>
      <c r="D289" s="344" t="s">
        <v>376</v>
      </c>
      <c r="E289" s="344" t="s">
        <v>377</v>
      </c>
      <c r="F289" s="344" t="s">
        <v>423</v>
      </c>
      <c r="G289" s="344" t="s">
        <v>507</v>
      </c>
      <c r="H289" s="344" t="s">
        <v>508</v>
      </c>
      <c r="I289" s="344" t="s">
        <v>509</v>
      </c>
      <c r="J289" s="344" t="s">
        <v>510</v>
      </c>
      <c r="K289" s="350" t="s">
        <v>511</v>
      </c>
      <c r="L289" s="344">
        <v>83</v>
      </c>
      <c r="M289" s="344" t="s">
        <v>29</v>
      </c>
      <c r="N289" s="506" t="s">
        <v>512</v>
      </c>
      <c r="O289" s="515" t="s">
        <v>1567</v>
      </c>
      <c r="P289" s="515" t="s">
        <v>513</v>
      </c>
      <c r="Q289" s="515" t="s">
        <v>514</v>
      </c>
      <c r="R289" s="512">
        <v>5</v>
      </c>
      <c r="S289" s="515" t="s">
        <v>29</v>
      </c>
      <c r="T289" s="527" t="s">
        <v>532</v>
      </c>
      <c r="U289" s="530" t="s">
        <v>27</v>
      </c>
      <c r="V289" s="533" t="s">
        <v>533</v>
      </c>
      <c r="W289" s="375">
        <v>0.02</v>
      </c>
      <c r="X289" s="512">
        <v>100</v>
      </c>
      <c r="Y289" s="515" t="s">
        <v>29</v>
      </c>
      <c r="Z289" s="514" t="s">
        <v>30</v>
      </c>
      <c r="AA289" s="364"/>
      <c r="AB289" s="662"/>
      <c r="AC289" s="924" t="s">
        <v>1459</v>
      </c>
      <c r="AD289" s="925" t="s">
        <v>296</v>
      </c>
      <c r="AE289" s="925" t="s">
        <v>297</v>
      </c>
      <c r="AF289" s="1589">
        <v>284</v>
      </c>
      <c r="AG289" s="288" t="s">
        <v>104</v>
      </c>
      <c r="AH289" s="284" t="s">
        <v>1566</v>
      </c>
      <c r="AI289" s="611">
        <v>44607</v>
      </c>
      <c r="AJ289" s="611">
        <v>44910</v>
      </c>
      <c r="AK289" s="553"/>
      <c r="AL289" s="202">
        <v>0.8</v>
      </c>
      <c r="AM289" s="185" t="s">
        <v>214</v>
      </c>
      <c r="AN289" s="271" t="s">
        <v>530</v>
      </c>
      <c r="AO289" s="271" t="s">
        <v>531</v>
      </c>
      <c r="AP289" s="271"/>
      <c r="AQ289" s="186"/>
    </row>
    <row r="290" spans="1:43" ht="93" customHeight="1" thickBot="1" x14ac:dyDescent="0.3">
      <c r="A290" s="361"/>
      <c r="B290" s="511"/>
      <c r="C290" s="346"/>
      <c r="D290" s="346"/>
      <c r="E290" s="346"/>
      <c r="F290" s="346"/>
      <c r="G290" s="346"/>
      <c r="H290" s="346"/>
      <c r="I290" s="346"/>
      <c r="J290" s="346"/>
      <c r="K290" s="352"/>
      <c r="L290" s="346"/>
      <c r="M290" s="346"/>
      <c r="N290" s="510"/>
      <c r="O290" s="511"/>
      <c r="P290" s="511"/>
      <c r="Q290" s="511"/>
      <c r="R290" s="513"/>
      <c r="S290" s="511"/>
      <c r="T290" s="529"/>
      <c r="U290" s="532"/>
      <c r="V290" s="535"/>
      <c r="W290" s="377"/>
      <c r="X290" s="513"/>
      <c r="Y290" s="511"/>
      <c r="Z290" s="508"/>
      <c r="AA290" s="365"/>
      <c r="AB290" s="664"/>
      <c r="AC290" s="1673" t="s">
        <v>1561</v>
      </c>
      <c r="AD290" s="927" t="s">
        <v>296</v>
      </c>
      <c r="AE290" s="927" t="s">
        <v>297</v>
      </c>
      <c r="AF290" s="1591">
        <v>285</v>
      </c>
      <c r="AG290" s="289" t="s">
        <v>104</v>
      </c>
      <c r="AH290" s="285" t="s">
        <v>534</v>
      </c>
      <c r="AI290" s="617">
        <v>44607</v>
      </c>
      <c r="AJ290" s="617">
        <v>44910</v>
      </c>
      <c r="AK290" s="567"/>
      <c r="AL290" s="177">
        <v>0.2</v>
      </c>
      <c r="AM290" s="189" t="s">
        <v>214</v>
      </c>
      <c r="AN290" s="273" t="s">
        <v>530</v>
      </c>
      <c r="AO290" s="273" t="s">
        <v>531</v>
      </c>
      <c r="AP290" s="273"/>
      <c r="AQ290" s="190"/>
    </row>
    <row r="291" spans="1:43" ht="92.25" customHeight="1" thickTop="1" x14ac:dyDescent="0.25">
      <c r="A291" s="359" t="s">
        <v>294</v>
      </c>
      <c r="B291" s="515"/>
      <c r="C291" s="344" t="s">
        <v>1703</v>
      </c>
      <c r="D291" s="344" t="s">
        <v>376</v>
      </c>
      <c r="E291" s="344" t="s">
        <v>377</v>
      </c>
      <c r="F291" s="344" t="s">
        <v>423</v>
      </c>
      <c r="G291" s="344" t="s">
        <v>507</v>
      </c>
      <c r="H291" s="344" t="s">
        <v>508</v>
      </c>
      <c r="I291" s="344" t="s">
        <v>509</v>
      </c>
      <c r="J291" s="344" t="s">
        <v>510</v>
      </c>
      <c r="K291" s="350" t="s">
        <v>511</v>
      </c>
      <c r="L291" s="344">
        <v>83</v>
      </c>
      <c r="M291" s="344" t="s">
        <v>29</v>
      </c>
      <c r="N291" s="506" t="s">
        <v>512</v>
      </c>
      <c r="O291" s="515" t="s">
        <v>1567</v>
      </c>
      <c r="P291" s="515" t="s">
        <v>513</v>
      </c>
      <c r="Q291" s="515" t="s">
        <v>514</v>
      </c>
      <c r="R291" s="512">
        <v>5</v>
      </c>
      <c r="S291" s="515" t="s">
        <v>29</v>
      </c>
      <c r="T291" s="527" t="s">
        <v>535</v>
      </c>
      <c r="U291" s="530" t="s">
        <v>27</v>
      </c>
      <c r="V291" s="533" t="s">
        <v>536</v>
      </c>
      <c r="W291" s="375">
        <v>0.02</v>
      </c>
      <c r="X291" s="512">
        <v>100</v>
      </c>
      <c r="Y291" s="515" t="s">
        <v>29</v>
      </c>
      <c r="Z291" s="514" t="s">
        <v>30</v>
      </c>
      <c r="AA291" s="364"/>
      <c r="AB291" s="662"/>
      <c r="AC291" s="1672" t="s">
        <v>1459</v>
      </c>
      <c r="AD291" s="925" t="s">
        <v>296</v>
      </c>
      <c r="AE291" s="925" t="s">
        <v>297</v>
      </c>
      <c r="AF291" s="1589">
        <v>286</v>
      </c>
      <c r="AG291" s="288" t="s">
        <v>104</v>
      </c>
      <c r="AH291" s="284" t="s">
        <v>537</v>
      </c>
      <c r="AI291" s="611">
        <v>44896</v>
      </c>
      <c r="AJ291" s="611">
        <v>44915</v>
      </c>
      <c r="AK291" s="553"/>
      <c r="AL291" s="202">
        <v>0.8</v>
      </c>
      <c r="AM291" s="185" t="s">
        <v>26</v>
      </c>
      <c r="AN291" s="271" t="s">
        <v>530</v>
      </c>
      <c r="AO291" s="271" t="s">
        <v>531</v>
      </c>
      <c r="AP291" s="271"/>
      <c r="AQ291" s="186"/>
    </row>
    <row r="292" spans="1:43" ht="36.75" customHeight="1" thickBot="1" x14ac:dyDescent="0.3">
      <c r="A292" s="361"/>
      <c r="B292" s="511"/>
      <c r="C292" s="346"/>
      <c r="D292" s="346"/>
      <c r="E292" s="346"/>
      <c r="F292" s="346"/>
      <c r="G292" s="346"/>
      <c r="H292" s="346"/>
      <c r="I292" s="346"/>
      <c r="J292" s="346"/>
      <c r="K292" s="352"/>
      <c r="L292" s="346"/>
      <c r="M292" s="346"/>
      <c r="N292" s="510"/>
      <c r="O292" s="511"/>
      <c r="P292" s="511"/>
      <c r="Q292" s="511"/>
      <c r="R292" s="513"/>
      <c r="S292" s="511"/>
      <c r="T292" s="529"/>
      <c r="U292" s="532"/>
      <c r="V292" s="535"/>
      <c r="W292" s="377"/>
      <c r="X292" s="513"/>
      <c r="Y292" s="511"/>
      <c r="Z292" s="508"/>
      <c r="AA292" s="365"/>
      <c r="AB292" s="664"/>
      <c r="AC292" s="1673" t="s">
        <v>1561</v>
      </c>
      <c r="AD292" s="927" t="s">
        <v>296</v>
      </c>
      <c r="AE292" s="927" t="s">
        <v>297</v>
      </c>
      <c r="AF292" s="1591">
        <v>287</v>
      </c>
      <c r="AG292" s="289" t="s">
        <v>104</v>
      </c>
      <c r="AH292" s="285" t="s">
        <v>538</v>
      </c>
      <c r="AI292" s="617">
        <v>44915</v>
      </c>
      <c r="AJ292" s="617">
        <v>44925</v>
      </c>
      <c r="AK292" s="567"/>
      <c r="AL292" s="177">
        <v>0.2</v>
      </c>
      <c r="AM292" s="189" t="s">
        <v>26</v>
      </c>
      <c r="AN292" s="273" t="s">
        <v>530</v>
      </c>
      <c r="AO292" s="273" t="s">
        <v>531</v>
      </c>
      <c r="AP292" s="273"/>
      <c r="AQ292" s="190"/>
    </row>
    <row r="293" spans="1:43" ht="73.5" customHeight="1" thickTop="1" x14ac:dyDescent="0.25">
      <c r="A293" s="359" t="s">
        <v>539</v>
      </c>
      <c r="B293" s="515"/>
      <c r="C293" s="344" t="s">
        <v>1703</v>
      </c>
      <c r="D293" s="344" t="s">
        <v>376</v>
      </c>
      <c r="E293" s="344" t="s">
        <v>377</v>
      </c>
      <c r="F293" s="344" t="s">
        <v>423</v>
      </c>
      <c r="G293" s="344" t="s">
        <v>507</v>
      </c>
      <c r="H293" s="344" t="s">
        <v>508</v>
      </c>
      <c r="I293" s="344" t="s">
        <v>509</v>
      </c>
      <c r="J293" s="344" t="s">
        <v>510</v>
      </c>
      <c r="K293" s="344" t="s">
        <v>511</v>
      </c>
      <c r="L293" s="344">
        <v>83</v>
      </c>
      <c r="M293" s="344" t="s">
        <v>29</v>
      </c>
      <c r="N293" s="506" t="s">
        <v>541</v>
      </c>
      <c r="O293" s="515" t="s">
        <v>542</v>
      </c>
      <c r="P293" s="515" t="s">
        <v>543</v>
      </c>
      <c r="Q293" s="518" t="s">
        <v>544</v>
      </c>
      <c r="R293" s="928">
        <v>100</v>
      </c>
      <c r="S293" s="515" t="s">
        <v>29</v>
      </c>
      <c r="T293" s="763" t="s">
        <v>545</v>
      </c>
      <c r="U293" s="530" t="s">
        <v>27</v>
      </c>
      <c r="V293" s="518" t="s">
        <v>1568</v>
      </c>
      <c r="W293" s="375">
        <v>0.1</v>
      </c>
      <c r="X293" s="515">
        <v>100</v>
      </c>
      <c r="Y293" s="515" t="s">
        <v>29</v>
      </c>
      <c r="Z293" s="514" t="s">
        <v>30</v>
      </c>
      <c r="AA293" s="402"/>
      <c r="AB293" s="372"/>
      <c r="AC293" s="524" t="s">
        <v>1459</v>
      </c>
      <c r="AD293" s="929" t="s">
        <v>1569</v>
      </c>
      <c r="AE293" s="506" t="s">
        <v>546</v>
      </c>
      <c r="AF293" s="1589">
        <v>288</v>
      </c>
      <c r="AG293" s="288" t="s">
        <v>104</v>
      </c>
      <c r="AH293" s="250" t="s">
        <v>547</v>
      </c>
      <c r="AI293" s="183">
        <v>44578</v>
      </c>
      <c r="AJ293" s="183">
        <v>44921</v>
      </c>
      <c r="AK293" s="553">
        <f t="shared" ref="AK293:AK295" si="13">AJ293-AI293</f>
        <v>343</v>
      </c>
      <c r="AL293" s="612">
        <v>0.35</v>
      </c>
      <c r="AM293" s="185" t="s">
        <v>214</v>
      </c>
      <c r="AN293" s="271" t="s">
        <v>1570</v>
      </c>
      <c r="AO293" s="271" t="s">
        <v>1571</v>
      </c>
      <c r="AP293" s="930" t="s">
        <v>1572</v>
      </c>
      <c r="AQ293" s="186" t="s">
        <v>1573</v>
      </c>
    </row>
    <row r="294" spans="1:43" ht="63.75" customHeight="1" x14ac:dyDescent="0.25">
      <c r="A294" s="360"/>
      <c r="B294" s="523"/>
      <c r="C294" s="345"/>
      <c r="D294" s="345"/>
      <c r="E294" s="345"/>
      <c r="F294" s="345"/>
      <c r="G294" s="345"/>
      <c r="H294" s="345"/>
      <c r="I294" s="345"/>
      <c r="J294" s="345"/>
      <c r="K294" s="345"/>
      <c r="L294" s="345"/>
      <c r="M294" s="345"/>
      <c r="N294" s="509"/>
      <c r="O294" s="523"/>
      <c r="P294" s="523"/>
      <c r="Q294" s="793"/>
      <c r="R294" s="931"/>
      <c r="S294" s="523"/>
      <c r="T294" s="932"/>
      <c r="U294" s="531"/>
      <c r="V294" s="793"/>
      <c r="W294" s="376"/>
      <c r="X294" s="523"/>
      <c r="Y294" s="523"/>
      <c r="Z294" s="507"/>
      <c r="AA294" s="404"/>
      <c r="AB294" s="373"/>
      <c r="AC294" s="525"/>
      <c r="AD294" s="933"/>
      <c r="AE294" s="509"/>
      <c r="AF294" s="1590">
        <v>289</v>
      </c>
      <c r="AG294" s="296" t="s">
        <v>104</v>
      </c>
      <c r="AH294" s="176" t="s">
        <v>548</v>
      </c>
      <c r="AI294" s="192">
        <v>44578</v>
      </c>
      <c r="AJ294" s="192">
        <v>44921</v>
      </c>
      <c r="AK294" s="580">
        <f t="shared" si="13"/>
        <v>343</v>
      </c>
      <c r="AL294" s="615">
        <v>0.35</v>
      </c>
      <c r="AM294" s="194" t="s">
        <v>214</v>
      </c>
      <c r="AN294" s="272" t="s">
        <v>1570</v>
      </c>
      <c r="AO294" s="272" t="s">
        <v>1571</v>
      </c>
      <c r="AP294" s="934" t="s">
        <v>1572</v>
      </c>
      <c r="AQ294" s="195" t="s">
        <v>1573</v>
      </c>
    </row>
    <row r="295" spans="1:43" ht="54.75" thickBot="1" x14ac:dyDescent="0.3">
      <c r="A295" s="361"/>
      <c r="B295" s="511"/>
      <c r="C295" s="346"/>
      <c r="D295" s="346"/>
      <c r="E295" s="346"/>
      <c r="F295" s="346"/>
      <c r="G295" s="346"/>
      <c r="H295" s="346"/>
      <c r="I295" s="346"/>
      <c r="J295" s="346"/>
      <c r="K295" s="346"/>
      <c r="L295" s="346"/>
      <c r="M295" s="346"/>
      <c r="N295" s="510"/>
      <c r="O295" s="511"/>
      <c r="P295" s="511"/>
      <c r="Q295" s="519"/>
      <c r="R295" s="935"/>
      <c r="S295" s="511"/>
      <c r="T295" s="764"/>
      <c r="U295" s="532"/>
      <c r="V295" s="519"/>
      <c r="W295" s="377"/>
      <c r="X295" s="511"/>
      <c r="Y295" s="511"/>
      <c r="Z295" s="508"/>
      <c r="AA295" s="403"/>
      <c r="AB295" s="374"/>
      <c r="AC295" s="526"/>
      <c r="AD295" s="936"/>
      <c r="AE295" s="510"/>
      <c r="AF295" s="1591">
        <v>290</v>
      </c>
      <c r="AG295" s="289" t="s">
        <v>104</v>
      </c>
      <c r="AH295" s="251" t="s">
        <v>1574</v>
      </c>
      <c r="AI295" s="187">
        <v>44578</v>
      </c>
      <c r="AJ295" s="187">
        <v>44921</v>
      </c>
      <c r="AK295" s="567">
        <f t="shared" si="13"/>
        <v>343</v>
      </c>
      <c r="AL295" s="618">
        <v>0.3</v>
      </c>
      <c r="AM295" s="189" t="s">
        <v>214</v>
      </c>
      <c r="AN295" s="273" t="s">
        <v>1570</v>
      </c>
      <c r="AO295" s="273" t="s">
        <v>1571</v>
      </c>
      <c r="AP295" s="937" t="s">
        <v>1575</v>
      </c>
      <c r="AQ295" s="938" t="s">
        <v>1576</v>
      </c>
    </row>
    <row r="296" spans="1:43" ht="27.75" thickTop="1" x14ac:dyDescent="0.25">
      <c r="A296" s="359" t="s">
        <v>294</v>
      </c>
      <c r="B296" s="515"/>
      <c r="C296" s="344" t="s">
        <v>1703</v>
      </c>
      <c r="D296" s="344" t="s">
        <v>376</v>
      </c>
      <c r="E296" s="344" t="s">
        <v>377</v>
      </c>
      <c r="F296" s="344" t="s">
        <v>423</v>
      </c>
      <c r="G296" s="344" t="s">
        <v>507</v>
      </c>
      <c r="H296" s="344" t="s">
        <v>508</v>
      </c>
      <c r="I296" s="350" t="s">
        <v>509</v>
      </c>
      <c r="J296" s="344" t="s">
        <v>510</v>
      </c>
      <c r="K296" s="350" t="s">
        <v>511</v>
      </c>
      <c r="L296" s="344">
        <v>83</v>
      </c>
      <c r="M296" s="344" t="s">
        <v>29</v>
      </c>
      <c r="N296" s="506" t="s">
        <v>541</v>
      </c>
      <c r="O296" s="515" t="s">
        <v>542</v>
      </c>
      <c r="P296" s="515" t="s">
        <v>549</v>
      </c>
      <c r="Q296" s="515" t="s">
        <v>550</v>
      </c>
      <c r="R296" s="512">
        <v>96</v>
      </c>
      <c r="S296" s="515" t="s">
        <v>29</v>
      </c>
      <c r="T296" s="527" t="s">
        <v>551</v>
      </c>
      <c r="U296" s="530" t="s">
        <v>27</v>
      </c>
      <c r="V296" s="533" t="s">
        <v>552</v>
      </c>
      <c r="W296" s="375">
        <v>0.02</v>
      </c>
      <c r="X296" s="657">
        <v>48</v>
      </c>
      <c r="Y296" s="515" t="s">
        <v>29</v>
      </c>
      <c r="Z296" s="514" t="s">
        <v>30</v>
      </c>
      <c r="AA296" s="364"/>
      <c r="AB296" s="662"/>
      <c r="AC296" s="524" t="s">
        <v>1459</v>
      </c>
      <c r="AD296" s="520" t="s">
        <v>296</v>
      </c>
      <c r="AE296" s="520" t="s">
        <v>297</v>
      </c>
      <c r="AF296" s="1589">
        <v>291</v>
      </c>
      <c r="AG296" s="288" t="s">
        <v>104</v>
      </c>
      <c r="AH296" s="284" t="s">
        <v>553</v>
      </c>
      <c r="AI296" s="183">
        <v>44562</v>
      </c>
      <c r="AJ296" s="183">
        <v>44926</v>
      </c>
      <c r="AK296" s="553">
        <f>+AJ296-AI296</f>
        <v>364</v>
      </c>
      <c r="AL296" s="202">
        <v>0.25</v>
      </c>
      <c r="AM296" s="185" t="s">
        <v>26</v>
      </c>
      <c r="AN296" s="271" t="s">
        <v>1467</v>
      </c>
      <c r="AO296" s="271" t="s">
        <v>363</v>
      </c>
      <c r="AP296" s="271"/>
      <c r="AQ296" s="191"/>
    </row>
    <row r="297" spans="1:43" ht="40.5" x14ac:dyDescent="0.25">
      <c r="A297" s="360"/>
      <c r="B297" s="523"/>
      <c r="C297" s="345"/>
      <c r="D297" s="345"/>
      <c r="E297" s="345"/>
      <c r="F297" s="345"/>
      <c r="G297" s="345"/>
      <c r="H297" s="345"/>
      <c r="I297" s="351"/>
      <c r="J297" s="345"/>
      <c r="K297" s="351"/>
      <c r="L297" s="345"/>
      <c r="M297" s="345"/>
      <c r="N297" s="509"/>
      <c r="O297" s="523"/>
      <c r="P297" s="523"/>
      <c r="Q297" s="523"/>
      <c r="R297" s="539"/>
      <c r="S297" s="523"/>
      <c r="T297" s="528"/>
      <c r="U297" s="531"/>
      <c r="V297" s="534"/>
      <c r="W297" s="376"/>
      <c r="X297" s="658"/>
      <c r="Y297" s="523"/>
      <c r="Z297" s="507"/>
      <c r="AA297" s="396"/>
      <c r="AB297" s="709"/>
      <c r="AC297" s="525"/>
      <c r="AD297" s="521"/>
      <c r="AE297" s="521"/>
      <c r="AF297" s="1590">
        <v>292</v>
      </c>
      <c r="AG297" s="296" t="s">
        <v>104</v>
      </c>
      <c r="AH297" s="294" t="s">
        <v>554</v>
      </c>
      <c r="AI297" s="192">
        <v>44562</v>
      </c>
      <c r="AJ297" s="192">
        <v>44926</v>
      </c>
      <c r="AK297" s="580">
        <f t="shared" ref="AK297:AK299" si="14">+AJ297-AI297</f>
        <v>364</v>
      </c>
      <c r="AL297" s="8">
        <v>0.25</v>
      </c>
      <c r="AM297" s="194" t="s">
        <v>26</v>
      </c>
      <c r="AN297" s="272" t="s">
        <v>1467</v>
      </c>
      <c r="AO297" s="272" t="s">
        <v>363</v>
      </c>
      <c r="AP297" s="272"/>
      <c r="AQ297" s="195"/>
    </row>
    <row r="298" spans="1:43" ht="27" x14ac:dyDescent="0.25">
      <c r="A298" s="360"/>
      <c r="B298" s="523"/>
      <c r="C298" s="345"/>
      <c r="D298" s="345"/>
      <c r="E298" s="345"/>
      <c r="F298" s="345"/>
      <c r="G298" s="345"/>
      <c r="H298" s="345"/>
      <c r="I298" s="351"/>
      <c r="J298" s="345"/>
      <c r="K298" s="351"/>
      <c r="L298" s="345"/>
      <c r="M298" s="345"/>
      <c r="N298" s="509"/>
      <c r="O298" s="523"/>
      <c r="P298" s="523"/>
      <c r="Q298" s="523"/>
      <c r="R298" s="539"/>
      <c r="S298" s="523"/>
      <c r="T298" s="528"/>
      <c r="U298" s="531"/>
      <c r="V298" s="534"/>
      <c r="W298" s="376"/>
      <c r="X298" s="658"/>
      <c r="Y298" s="523"/>
      <c r="Z298" s="507"/>
      <c r="AA298" s="396"/>
      <c r="AB298" s="709"/>
      <c r="AC298" s="525"/>
      <c r="AD298" s="521"/>
      <c r="AE298" s="521"/>
      <c r="AF298" s="1590">
        <v>293</v>
      </c>
      <c r="AG298" s="296" t="s">
        <v>104</v>
      </c>
      <c r="AH298" s="294" t="s">
        <v>555</v>
      </c>
      <c r="AI298" s="192">
        <v>44562</v>
      </c>
      <c r="AJ298" s="192">
        <v>44926</v>
      </c>
      <c r="AK298" s="580">
        <f t="shared" si="14"/>
        <v>364</v>
      </c>
      <c r="AL298" s="8">
        <v>0.25</v>
      </c>
      <c r="AM298" s="194" t="s">
        <v>214</v>
      </c>
      <c r="AN298" s="272" t="s">
        <v>1467</v>
      </c>
      <c r="AO298" s="272" t="s">
        <v>363</v>
      </c>
      <c r="AP298" s="272"/>
      <c r="AQ298" s="195"/>
    </row>
    <row r="299" spans="1:43" ht="27.75" thickBot="1" x14ac:dyDescent="0.3">
      <c r="A299" s="361"/>
      <c r="B299" s="511"/>
      <c r="C299" s="346"/>
      <c r="D299" s="346"/>
      <c r="E299" s="346"/>
      <c r="F299" s="346"/>
      <c r="G299" s="346"/>
      <c r="H299" s="346"/>
      <c r="I299" s="352"/>
      <c r="J299" s="346"/>
      <c r="K299" s="352"/>
      <c r="L299" s="346"/>
      <c r="M299" s="346"/>
      <c r="N299" s="510"/>
      <c r="O299" s="511"/>
      <c r="P299" s="511"/>
      <c r="Q299" s="511"/>
      <c r="R299" s="513"/>
      <c r="S299" s="511"/>
      <c r="T299" s="529"/>
      <c r="U299" s="532"/>
      <c r="V299" s="535"/>
      <c r="W299" s="377"/>
      <c r="X299" s="659"/>
      <c r="Y299" s="511"/>
      <c r="Z299" s="508"/>
      <c r="AA299" s="365"/>
      <c r="AB299" s="664"/>
      <c r="AC299" s="526"/>
      <c r="AD299" s="522"/>
      <c r="AE299" s="522"/>
      <c r="AF299" s="1591">
        <v>294</v>
      </c>
      <c r="AG299" s="289" t="s">
        <v>104</v>
      </c>
      <c r="AH299" s="285" t="s">
        <v>556</v>
      </c>
      <c r="AI299" s="187">
        <v>44743</v>
      </c>
      <c r="AJ299" s="187">
        <v>44926</v>
      </c>
      <c r="AK299" s="567">
        <f t="shared" si="14"/>
        <v>183</v>
      </c>
      <c r="AL299" s="177">
        <v>0.25</v>
      </c>
      <c r="AM299" s="189" t="s">
        <v>214</v>
      </c>
      <c r="AN299" s="273" t="s">
        <v>1467</v>
      </c>
      <c r="AO299" s="273" t="s">
        <v>363</v>
      </c>
      <c r="AP299" s="273"/>
      <c r="AQ299" s="190"/>
    </row>
    <row r="300" spans="1:43" ht="41.25" thickTop="1" x14ac:dyDescent="0.25">
      <c r="A300" s="359" t="s">
        <v>342</v>
      </c>
      <c r="B300" s="515" t="s">
        <v>790</v>
      </c>
      <c r="C300" s="515" t="s">
        <v>1703</v>
      </c>
      <c r="D300" s="515" t="s">
        <v>376</v>
      </c>
      <c r="E300" s="515" t="s">
        <v>377</v>
      </c>
      <c r="F300" s="344" t="s">
        <v>423</v>
      </c>
      <c r="G300" s="344" t="s">
        <v>507</v>
      </c>
      <c r="H300" s="344" t="s">
        <v>508</v>
      </c>
      <c r="I300" s="344" t="s">
        <v>509</v>
      </c>
      <c r="J300" s="344" t="s">
        <v>510</v>
      </c>
      <c r="K300" s="350" t="s">
        <v>511</v>
      </c>
      <c r="L300" s="344">
        <v>83</v>
      </c>
      <c r="M300" s="344" t="s">
        <v>29</v>
      </c>
      <c r="N300" s="344" t="s">
        <v>541</v>
      </c>
      <c r="O300" s="344" t="s">
        <v>542</v>
      </c>
      <c r="P300" s="344" t="s">
        <v>643</v>
      </c>
      <c r="Q300" s="344" t="s">
        <v>644</v>
      </c>
      <c r="R300" s="939">
        <v>4</v>
      </c>
      <c r="S300" s="344" t="s">
        <v>25</v>
      </c>
      <c r="T300" s="516" t="s">
        <v>1577</v>
      </c>
      <c r="U300" s="516" t="s">
        <v>27</v>
      </c>
      <c r="V300" s="518" t="s">
        <v>1578</v>
      </c>
      <c r="W300" s="316">
        <v>0.02</v>
      </c>
      <c r="X300" s="515">
        <v>2</v>
      </c>
      <c r="Y300" s="515" t="s">
        <v>25</v>
      </c>
      <c r="Z300" s="515" t="s">
        <v>344</v>
      </c>
      <c r="AA300" s="515"/>
      <c r="AB300" s="515"/>
      <c r="AC300" s="518" t="s">
        <v>1459</v>
      </c>
      <c r="AD300" s="515" t="s">
        <v>649</v>
      </c>
      <c r="AE300" s="515" t="s">
        <v>650</v>
      </c>
      <c r="AF300" s="1620">
        <v>295</v>
      </c>
      <c r="AG300" s="298" t="s">
        <v>104</v>
      </c>
      <c r="AH300" s="276" t="s">
        <v>1579</v>
      </c>
      <c r="AI300" s="940">
        <v>44562</v>
      </c>
      <c r="AJ300" s="940">
        <v>44926</v>
      </c>
      <c r="AK300" s="184">
        <f t="shared" ref="AK300:AK348" si="15">IFERROR(IF(DAYS360(AI300,AJ300)=0,"",DAYS360(AI300,AJ300)),"")</f>
        <v>360</v>
      </c>
      <c r="AL300" s="252">
        <v>0.25</v>
      </c>
      <c r="AM300" s="281" t="s">
        <v>26</v>
      </c>
      <c r="AN300" s="281" t="s">
        <v>1580</v>
      </c>
      <c r="AO300" s="281" t="s">
        <v>1581</v>
      </c>
      <c r="AP300" s="281" t="s">
        <v>1580</v>
      </c>
      <c r="AQ300" s="941" t="s">
        <v>1581</v>
      </c>
    </row>
    <row r="301" spans="1:43" ht="54.75" customHeight="1" x14ac:dyDescent="0.25">
      <c r="A301" s="360"/>
      <c r="B301" s="523"/>
      <c r="C301" s="523"/>
      <c r="D301" s="523"/>
      <c r="E301" s="523"/>
      <c r="F301" s="345"/>
      <c r="G301" s="345"/>
      <c r="H301" s="345"/>
      <c r="I301" s="345"/>
      <c r="J301" s="345"/>
      <c r="K301" s="351"/>
      <c r="L301" s="345"/>
      <c r="M301" s="345"/>
      <c r="N301" s="345"/>
      <c r="O301" s="345"/>
      <c r="P301" s="345"/>
      <c r="Q301" s="345"/>
      <c r="R301" s="942"/>
      <c r="S301" s="345"/>
      <c r="T301" s="943"/>
      <c r="U301" s="943"/>
      <c r="V301" s="793"/>
      <c r="W301" s="323"/>
      <c r="X301" s="523"/>
      <c r="Y301" s="523"/>
      <c r="Z301" s="523"/>
      <c r="AA301" s="523"/>
      <c r="AB301" s="523"/>
      <c r="AC301" s="793"/>
      <c r="AD301" s="523"/>
      <c r="AE301" s="523"/>
      <c r="AF301" s="1621">
        <v>296</v>
      </c>
      <c r="AG301" s="944" t="s">
        <v>104</v>
      </c>
      <c r="AH301" s="216" t="s">
        <v>1582</v>
      </c>
      <c r="AI301" s="945">
        <v>44562</v>
      </c>
      <c r="AJ301" s="945">
        <v>44926</v>
      </c>
      <c r="AK301" s="193">
        <f t="shared" si="15"/>
        <v>360</v>
      </c>
      <c r="AL301" s="253">
        <v>0.25</v>
      </c>
      <c r="AM301" s="293" t="s">
        <v>26</v>
      </c>
      <c r="AN301" s="293" t="s">
        <v>1580</v>
      </c>
      <c r="AO301" s="293" t="s">
        <v>1581</v>
      </c>
      <c r="AP301" s="293" t="s">
        <v>1580</v>
      </c>
      <c r="AQ301" s="946" t="s">
        <v>1581</v>
      </c>
    </row>
    <row r="302" spans="1:43" ht="68.25" customHeight="1" x14ac:dyDescent="0.25">
      <c r="A302" s="360"/>
      <c r="B302" s="523"/>
      <c r="C302" s="523"/>
      <c r="D302" s="523"/>
      <c r="E302" s="523"/>
      <c r="F302" s="345"/>
      <c r="G302" s="345"/>
      <c r="H302" s="345"/>
      <c r="I302" s="345"/>
      <c r="J302" s="345"/>
      <c r="K302" s="351"/>
      <c r="L302" s="345"/>
      <c r="M302" s="345"/>
      <c r="N302" s="345"/>
      <c r="O302" s="345"/>
      <c r="P302" s="345"/>
      <c r="Q302" s="345"/>
      <c r="R302" s="942"/>
      <c r="S302" s="345"/>
      <c r="T302" s="943"/>
      <c r="U302" s="943"/>
      <c r="V302" s="793"/>
      <c r="W302" s="323"/>
      <c r="X302" s="523"/>
      <c r="Y302" s="523"/>
      <c r="Z302" s="523"/>
      <c r="AA302" s="523"/>
      <c r="AB302" s="523"/>
      <c r="AC302" s="793"/>
      <c r="AD302" s="523"/>
      <c r="AE302" s="523"/>
      <c r="AF302" s="1621">
        <v>297</v>
      </c>
      <c r="AG302" s="944" t="s">
        <v>104</v>
      </c>
      <c r="AH302" s="216" t="s">
        <v>1583</v>
      </c>
      <c r="AI302" s="945">
        <v>44562</v>
      </c>
      <c r="AJ302" s="945">
        <v>44926</v>
      </c>
      <c r="AK302" s="193">
        <f t="shared" si="15"/>
        <v>360</v>
      </c>
      <c r="AL302" s="253">
        <v>0.2</v>
      </c>
      <c r="AM302" s="293" t="s">
        <v>26</v>
      </c>
      <c r="AN302" s="293" t="s">
        <v>1580</v>
      </c>
      <c r="AO302" s="293" t="s">
        <v>1581</v>
      </c>
      <c r="AP302" s="293" t="s">
        <v>1580</v>
      </c>
      <c r="AQ302" s="946" t="s">
        <v>1581</v>
      </c>
    </row>
    <row r="303" spans="1:43" ht="54.75" thickBot="1" x14ac:dyDescent="0.3">
      <c r="A303" s="361"/>
      <c r="B303" s="511"/>
      <c r="C303" s="511"/>
      <c r="D303" s="511"/>
      <c r="E303" s="511"/>
      <c r="F303" s="346"/>
      <c r="G303" s="346"/>
      <c r="H303" s="346"/>
      <c r="I303" s="346"/>
      <c r="J303" s="346"/>
      <c r="K303" s="352"/>
      <c r="L303" s="346"/>
      <c r="M303" s="346"/>
      <c r="N303" s="346"/>
      <c r="O303" s="346"/>
      <c r="P303" s="346"/>
      <c r="Q303" s="346"/>
      <c r="R303" s="947"/>
      <c r="S303" s="346"/>
      <c r="T303" s="517"/>
      <c r="U303" s="517"/>
      <c r="V303" s="519"/>
      <c r="W303" s="317"/>
      <c r="X303" s="511"/>
      <c r="Y303" s="511"/>
      <c r="Z303" s="511"/>
      <c r="AA303" s="511"/>
      <c r="AB303" s="511"/>
      <c r="AC303" s="519"/>
      <c r="AD303" s="511"/>
      <c r="AE303" s="511"/>
      <c r="AF303" s="1622">
        <v>298</v>
      </c>
      <c r="AG303" s="299" t="s">
        <v>104</v>
      </c>
      <c r="AH303" s="277" t="s">
        <v>1584</v>
      </c>
      <c r="AI303" s="948">
        <v>44562</v>
      </c>
      <c r="AJ303" s="948">
        <v>44926</v>
      </c>
      <c r="AK303" s="188">
        <f t="shared" si="15"/>
        <v>360</v>
      </c>
      <c r="AL303" s="254">
        <v>0.3</v>
      </c>
      <c r="AM303" s="282" t="s">
        <v>26</v>
      </c>
      <c r="AN303" s="282" t="s">
        <v>1580</v>
      </c>
      <c r="AO303" s="282" t="s">
        <v>1581</v>
      </c>
      <c r="AP303" s="282" t="s">
        <v>1580</v>
      </c>
      <c r="AQ303" s="949" t="s">
        <v>1581</v>
      </c>
    </row>
    <row r="304" spans="1:43" ht="63" customHeight="1" thickTop="1" x14ac:dyDescent="0.25">
      <c r="A304" s="359" t="s">
        <v>342</v>
      </c>
      <c r="B304" s="515" t="s">
        <v>790</v>
      </c>
      <c r="C304" s="515" t="s">
        <v>1703</v>
      </c>
      <c r="D304" s="515" t="s">
        <v>376</v>
      </c>
      <c r="E304" s="515" t="s">
        <v>377</v>
      </c>
      <c r="F304" s="344" t="s">
        <v>423</v>
      </c>
      <c r="G304" s="344" t="s">
        <v>507</v>
      </c>
      <c r="H304" s="344" t="s">
        <v>646</v>
      </c>
      <c r="I304" s="344" t="s">
        <v>647</v>
      </c>
      <c r="J304" s="344" t="s">
        <v>510</v>
      </c>
      <c r="K304" s="350" t="s">
        <v>511</v>
      </c>
      <c r="L304" s="344">
        <v>83</v>
      </c>
      <c r="M304" s="344" t="s">
        <v>29</v>
      </c>
      <c r="N304" s="344" t="s">
        <v>541</v>
      </c>
      <c r="O304" s="344" t="s">
        <v>542</v>
      </c>
      <c r="P304" s="344" t="s">
        <v>643</v>
      </c>
      <c r="Q304" s="344" t="s">
        <v>644</v>
      </c>
      <c r="R304" s="344">
        <v>4</v>
      </c>
      <c r="S304" s="344" t="s">
        <v>25</v>
      </c>
      <c r="T304" s="516" t="s">
        <v>1585</v>
      </c>
      <c r="U304" s="516" t="s">
        <v>27</v>
      </c>
      <c r="V304" s="518" t="s">
        <v>1586</v>
      </c>
      <c r="W304" s="316">
        <v>0.02</v>
      </c>
      <c r="X304" s="515">
        <v>2</v>
      </c>
      <c r="Y304" s="515" t="s">
        <v>25</v>
      </c>
      <c r="Z304" s="515" t="s">
        <v>344</v>
      </c>
      <c r="AA304" s="515"/>
      <c r="AB304" s="515"/>
      <c r="AC304" s="518" t="s">
        <v>1459</v>
      </c>
      <c r="AD304" s="515" t="s">
        <v>649</v>
      </c>
      <c r="AE304" s="515" t="s">
        <v>650</v>
      </c>
      <c r="AF304" s="1620">
        <v>299</v>
      </c>
      <c r="AG304" s="298" t="s">
        <v>104</v>
      </c>
      <c r="AH304" s="276" t="s">
        <v>1587</v>
      </c>
      <c r="AI304" s="940">
        <v>44562</v>
      </c>
      <c r="AJ304" s="940">
        <v>44926</v>
      </c>
      <c r="AK304" s="184">
        <f t="shared" si="15"/>
        <v>360</v>
      </c>
      <c r="AL304" s="252">
        <v>0.5</v>
      </c>
      <c r="AM304" s="281" t="s">
        <v>26</v>
      </c>
      <c r="AN304" s="281" t="s">
        <v>517</v>
      </c>
      <c r="AO304" s="281" t="s">
        <v>1588</v>
      </c>
      <c r="AP304" s="281" t="s">
        <v>517</v>
      </c>
      <c r="AQ304" s="941" t="s">
        <v>1588</v>
      </c>
    </row>
    <row r="305" spans="1:43" ht="62.25" customHeight="1" thickBot="1" x14ac:dyDescent="0.3">
      <c r="A305" s="361"/>
      <c r="B305" s="511"/>
      <c r="C305" s="511"/>
      <c r="D305" s="511"/>
      <c r="E305" s="511"/>
      <c r="F305" s="346"/>
      <c r="G305" s="346"/>
      <c r="H305" s="346"/>
      <c r="I305" s="346"/>
      <c r="J305" s="346"/>
      <c r="K305" s="352"/>
      <c r="L305" s="346"/>
      <c r="M305" s="346"/>
      <c r="N305" s="346"/>
      <c r="O305" s="346"/>
      <c r="P305" s="346"/>
      <c r="Q305" s="346"/>
      <c r="R305" s="346"/>
      <c r="S305" s="346"/>
      <c r="T305" s="517"/>
      <c r="U305" s="517"/>
      <c r="V305" s="519"/>
      <c r="W305" s="317"/>
      <c r="X305" s="511"/>
      <c r="Y305" s="511"/>
      <c r="Z305" s="511"/>
      <c r="AA305" s="511"/>
      <c r="AB305" s="511"/>
      <c r="AC305" s="519"/>
      <c r="AD305" s="511"/>
      <c r="AE305" s="511"/>
      <c r="AF305" s="1622">
        <v>300</v>
      </c>
      <c r="AG305" s="299" t="s">
        <v>104</v>
      </c>
      <c r="AH305" s="277" t="s">
        <v>1589</v>
      </c>
      <c r="AI305" s="948">
        <v>44562</v>
      </c>
      <c r="AJ305" s="948">
        <v>44926</v>
      </c>
      <c r="AK305" s="188">
        <f t="shared" si="15"/>
        <v>360</v>
      </c>
      <c r="AL305" s="254">
        <v>0.5</v>
      </c>
      <c r="AM305" s="282" t="s">
        <v>26</v>
      </c>
      <c r="AN305" s="282" t="s">
        <v>517</v>
      </c>
      <c r="AO305" s="282" t="s">
        <v>1588</v>
      </c>
      <c r="AP305" s="282" t="s">
        <v>517</v>
      </c>
      <c r="AQ305" s="949" t="s">
        <v>1588</v>
      </c>
    </row>
    <row r="306" spans="1:43" ht="68.25" thickTop="1" x14ac:dyDescent="0.25">
      <c r="A306" s="359" t="s">
        <v>342</v>
      </c>
      <c r="B306" s="515" t="s">
        <v>790</v>
      </c>
      <c r="C306" s="515" t="s">
        <v>1703</v>
      </c>
      <c r="D306" s="515" t="s">
        <v>376</v>
      </c>
      <c r="E306" s="515" t="s">
        <v>377</v>
      </c>
      <c r="F306" s="344" t="s">
        <v>423</v>
      </c>
      <c r="G306" s="344" t="s">
        <v>507</v>
      </c>
      <c r="H306" s="344" t="s">
        <v>572</v>
      </c>
      <c r="I306" s="344" t="s">
        <v>573</v>
      </c>
      <c r="J306" s="344" t="s">
        <v>510</v>
      </c>
      <c r="K306" s="350" t="s">
        <v>511</v>
      </c>
      <c r="L306" s="344">
        <v>83</v>
      </c>
      <c r="M306" s="344" t="s">
        <v>29</v>
      </c>
      <c r="N306" s="344" t="s">
        <v>541</v>
      </c>
      <c r="O306" s="344" t="s">
        <v>542</v>
      </c>
      <c r="P306" s="344" t="s">
        <v>643</v>
      </c>
      <c r="Q306" s="344" t="s">
        <v>644</v>
      </c>
      <c r="R306" s="344">
        <v>4</v>
      </c>
      <c r="S306" s="344" t="s">
        <v>25</v>
      </c>
      <c r="T306" s="516" t="s">
        <v>1590</v>
      </c>
      <c r="U306" s="516" t="s">
        <v>27</v>
      </c>
      <c r="V306" s="518" t="s">
        <v>1591</v>
      </c>
      <c r="W306" s="316">
        <v>0.02</v>
      </c>
      <c r="X306" s="515">
        <v>4</v>
      </c>
      <c r="Y306" s="515" t="s">
        <v>25</v>
      </c>
      <c r="Z306" s="515" t="s">
        <v>30</v>
      </c>
      <c r="AA306" s="515"/>
      <c r="AB306" s="515"/>
      <c r="AC306" s="518" t="s">
        <v>1459</v>
      </c>
      <c r="AD306" s="515" t="s">
        <v>649</v>
      </c>
      <c r="AE306" s="515" t="s">
        <v>650</v>
      </c>
      <c r="AF306" s="1620">
        <v>301</v>
      </c>
      <c r="AG306" s="298" t="s">
        <v>104</v>
      </c>
      <c r="AH306" s="276" t="s">
        <v>1592</v>
      </c>
      <c r="AI306" s="940">
        <v>44562</v>
      </c>
      <c r="AJ306" s="940">
        <v>44926</v>
      </c>
      <c r="AK306" s="184">
        <f t="shared" si="15"/>
        <v>360</v>
      </c>
      <c r="AL306" s="252">
        <v>0.2</v>
      </c>
      <c r="AM306" s="281" t="s">
        <v>26</v>
      </c>
      <c r="AN306" s="281" t="s">
        <v>517</v>
      </c>
      <c r="AO306" s="281" t="s">
        <v>1588</v>
      </c>
      <c r="AP306" s="281" t="s">
        <v>517</v>
      </c>
      <c r="AQ306" s="941" t="s">
        <v>1588</v>
      </c>
    </row>
    <row r="307" spans="1:43" ht="54" x14ac:dyDescent="0.25">
      <c r="A307" s="360"/>
      <c r="B307" s="523"/>
      <c r="C307" s="523"/>
      <c r="D307" s="523"/>
      <c r="E307" s="523"/>
      <c r="F307" s="345"/>
      <c r="G307" s="345"/>
      <c r="H307" s="345"/>
      <c r="I307" s="345"/>
      <c r="J307" s="345"/>
      <c r="K307" s="351"/>
      <c r="L307" s="345"/>
      <c r="M307" s="345"/>
      <c r="N307" s="345"/>
      <c r="O307" s="345"/>
      <c r="P307" s="345"/>
      <c r="Q307" s="345"/>
      <c r="R307" s="345"/>
      <c r="S307" s="345"/>
      <c r="T307" s="943"/>
      <c r="U307" s="943"/>
      <c r="V307" s="793"/>
      <c r="W307" s="323"/>
      <c r="X307" s="523"/>
      <c r="Y307" s="523"/>
      <c r="Z307" s="523"/>
      <c r="AA307" s="523"/>
      <c r="AB307" s="523"/>
      <c r="AC307" s="793"/>
      <c r="AD307" s="523"/>
      <c r="AE307" s="523"/>
      <c r="AF307" s="1621">
        <v>302</v>
      </c>
      <c r="AG307" s="944" t="s">
        <v>104</v>
      </c>
      <c r="AH307" s="216" t="s">
        <v>1593</v>
      </c>
      <c r="AI307" s="945">
        <v>44562</v>
      </c>
      <c r="AJ307" s="945">
        <v>44926</v>
      </c>
      <c r="AK307" s="193">
        <f t="shared" si="15"/>
        <v>360</v>
      </c>
      <c r="AL307" s="253">
        <v>0.4</v>
      </c>
      <c r="AM307" s="293" t="s">
        <v>26</v>
      </c>
      <c r="AN307" s="293" t="s">
        <v>517</v>
      </c>
      <c r="AO307" s="293" t="s">
        <v>1588</v>
      </c>
      <c r="AP307" s="293" t="s">
        <v>517</v>
      </c>
      <c r="AQ307" s="946" t="s">
        <v>1588</v>
      </c>
    </row>
    <row r="308" spans="1:43" ht="54.75" thickBot="1" x14ac:dyDescent="0.3">
      <c r="A308" s="361"/>
      <c r="B308" s="511"/>
      <c r="C308" s="511"/>
      <c r="D308" s="511"/>
      <c r="E308" s="511"/>
      <c r="F308" s="346"/>
      <c r="G308" s="346"/>
      <c r="H308" s="346"/>
      <c r="I308" s="346"/>
      <c r="J308" s="346"/>
      <c r="K308" s="352"/>
      <c r="L308" s="346"/>
      <c r="M308" s="346"/>
      <c r="N308" s="346"/>
      <c r="O308" s="346"/>
      <c r="P308" s="346"/>
      <c r="Q308" s="346"/>
      <c r="R308" s="346"/>
      <c r="S308" s="346"/>
      <c r="T308" s="517"/>
      <c r="U308" s="517"/>
      <c r="V308" s="519"/>
      <c r="W308" s="317"/>
      <c r="X308" s="511"/>
      <c r="Y308" s="511"/>
      <c r="Z308" s="511"/>
      <c r="AA308" s="511"/>
      <c r="AB308" s="511"/>
      <c r="AC308" s="519"/>
      <c r="AD308" s="511"/>
      <c r="AE308" s="511"/>
      <c r="AF308" s="1622">
        <v>303</v>
      </c>
      <c r="AG308" s="299" t="s">
        <v>104</v>
      </c>
      <c r="AH308" s="277" t="s">
        <v>1594</v>
      </c>
      <c r="AI308" s="948">
        <v>44562</v>
      </c>
      <c r="AJ308" s="948">
        <v>44926</v>
      </c>
      <c r="AK308" s="188">
        <f t="shared" si="15"/>
        <v>360</v>
      </c>
      <c r="AL308" s="254">
        <v>0.4</v>
      </c>
      <c r="AM308" s="282" t="s">
        <v>26</v>
      </c>
      <c r="AN308" s="282" t="s">
        <v>517</v>
      </c>
      <c r="AO308" s="282" t="s">
        <v>1588</v>
      </c>
      <c r="AP308" s="282" t="s">
        <v>517</v>
      </c>
      <c r="AQ308" s="949" t="s">
        <v>1588</v>
      </c>
    </row>
    <row r="309" spans="1:43" ht="83.25" customHeight="1" thickTop="1" x14ac:dyDescent="0.25">
      <c r="A309" s="359" t="s">
        <v>342</v>
      </c>
      <c r="B309" s="515" t="s">
        <v>790</v>
      </c>
      <c r="C309" s="515" t="s">
        <v>1703</v>
      </c>
      <c r="D309" s="515" t="s">
        <v>376</v>
      </c>
      <c r="E309" s="515" t="s">
        <v>377</v>
      </c>
      <c r="F309" s="344" t="s">
        <v>423</v>
      </c>
      <c r="G309" s="344" t="s">
        <v>507</v>
      </c>
      <c r="H309" s="344" t="s">
        <v>610</v>
      </c>
      <c r="I309" s="344" t="s">
        <v>606</v>
      </c>
      <c r="J309" s="344" t="s">
        <v>510</v>
      </c>
      <c r="K309" s="350" t="s">
        <v>511</v>
      </c>
      <c r="L309" s="344">
        <v>83</v>
      </c>
      <c r="M309" s="344" t="s">
        <v>29</v>
      </c>
      <c r="N309" s="344" t="s">
        <v>541</v>
      </c>
      <c r="O309" s="344" t="s">
        <v>542</v>
      </c>
      <c r="P309" s="344" t="s">
        <v>643</v>
      </c>
      <c r="Q309" s="344" t="s">
        <v>644</v>
      </c>
      <c r="R309" s="344">
        <v>4</v>
      </c>
      <c r="S309" s="344" t="s">
        <v>25</v>
      </c>
      <c r="T309" s="516" t="s">
        <v>1595</v>
      </c>
      <c r="U309" s="516" t="s">
        <v>27</v>
      </c>
      <c r="V309" s="518" t="s">
        <v>1596</v>
      </c>
      <c r="W309" s="316">
        <v>0.02</v>
      </c>
      <c r="X309" s="515">
        <v>100</v>
      </c>
      <c r="Y309" s="515" t="s">
        <v>29</v>
      </c>
      <c r="Z309" s="515" t="s">
        <v>344</v>
      </c>
      <c r="AA309" s="515"/>
      <c r="AB309" s="515"/>
      <c r="AC309" s="518" t="s">
        <v>1459</v>
      </c>
      <c r="AD309" s="515" t="s">
        <v>649</v>
      </c>
      <c r="AE309" s="515" t="s">
        <v>650</v>
      </c>
      <c r="AF309" s="1620">
        <v>304</v>
      </c>
      <c r="AG309" s="298" t="s">
        <v>104</v>
      </c>
      <c r="AH309" s="276" t="s">
        <v>1597</v>
      </c>
      <c r="AI309" s="940">
        <v>44562</v>
      </c>
      <c r="AJ309" s="940">
        <v>44926</v>
      </c>
      <c r="AK309" s="184">
        <f t="shared" si="15"/>
        <v>360</v>
      </c>
      <c r="AL309" s="252">
        <v>0.5</v>
      </c>
      <c r="AM309" s="281" t="s">
        <v>26</v>
      </c>
      <c r="AN309" s="281" t="s">
        <v>517</v>
      </c>
      <c r="AO309" s="281" t="s">
        <v>1588</v>
      </c>
      <c r="AP309" s="281" t="s">
        <v>517</v>
      </c>
      <c r="AQ309" s="941" t="s">
        <v>1588</v>
      </c>
    </row>
    <row r="310" spans="1:43" ht="41.25" thickBot="1" x14ac:dyDescent="0.3">
      <c r="A310" s="361"/>
      <c r="B310" s="511"/>
      <c r="C310" s="511"/>
      <c r="D310" s="511"/>
      <c r="E310" s="511"/>
      <c r="F310" s="346"/>
      <c r="G310" s="346"/>
      <c r="H310" s="346"/>
      <c r="I310" s="346"/>
      <c r="J310" s="346"/>
      <c r="K310" s="352"/>
      <c r="L310" s="346"/>
      <c r="M310" s="346"/>
      <c r="N310" s="346"/>
      <c r="O310" s="346"/>
      <c r="P310" s="346"/>
      <c r="Q310" s="346"/>
      <c r="R310" s="346"/>
      <c r="S310" s="346"/>
      <c r="T310" s="517"/>
      <c r="U310" s="517"/>
      <c r="V310" s="519"/>
      <c r="W310" s="317"/>
      <c r="X310" s="511"/>
      <c r="Y310" s="511"/>
      <c r="Z310" s="511"/>
      <c r="AA310" s="511"/>
      <c r="AB310" s="511"/>
      <c r="AC310" s="519"/>
      <c r="AD310" s="511"/>
      <c r="AE310" s="511"/>
      <c r="AF310" s="1622">
        <v>305</v>
      </c>
      <c r="AG310" s="299" t="s">
        <v>104</v>
      </c>
      <c r="AH310" s="277" t="s">
        <v>1598</v>
      </c>
      <c r="AI310" s="948">
        <v>44562</v>
      </c>
      <c r="AJ310" s="948">
        <v>44926</v>
      </c>
      <c r="AK310" s="188">
        <f t="shared" si="15"/>
        <v>360</v>
      </c>
      <c r="AL310" s="254">
        <v>0.5</v>
      </c>
      <c r="AM310" s="282" t="s">
        <v>26</v>
      </c>
      <c r="AN310" s="282" t="s">
        <v>1599</v>
      </c>
      <c r="AO310" s="282" t="s">
        <v>1600</v>
      </c>
      <c r="AP310" s="282" t="s">
        <v>1599</v>
      </c>
      <c r="AQ310" s="949" t="s">
        <v>1600</v>
      </c>
    </row>
    <row r="311" spans="1:43" ht="82.5" thickTop="1" thickBot="1" x14ac:dyDescent="0.3">
      <c r="A311" s="107" t="s">
        <v>342</v>
      </c>
      <c r="B311" s="802" t="s">
        <v>790</v>
      </c>
      <c r="C311" s="785" t="s">
        <v>1703</v>
      </c>
      <c r="D311" s="785" t="s">
        <v>376</v>
      </c>
      <c r="E311" s="215" t="s">
        <v>377</v>
      </c>
      <c r="F311" s="9" t="s">
        <v>423</v>
      </c>
      <c r="G311" s="9" t="s">
        <v>507</v>
      </c>
      <c r="H311" s="9" t="s">
        <v>627</v>
      </c>
      <c r="I311" s="10" t="s">
        <v>631</v>
      </c>
      <c r="J311" s="9" t="s">
        <v>510</v>
      </c>
      <c r="K311" s="10" t="s">
        <v>511</v>
      </c>
      <c r="L311" s="9">
        <v>83</v>
      </c>
      <c r="M311" s="10" t="s">
        <v>29</v>
      </c>
      <c r="N311" s="26" t="s">
        <v>541</v>
      </c>
      <c r="O311" s="9" t="s">
        <v>542</v>
      </c>
      <c r="P311" s="9" t="s">
        <v>643</v>
      </c>
      <c r="Q311" s="10" t="s">
        <v>644</v>
      </c>
      <c r="R311" s="150">
        <v>4</v>
      </c>
      <c r="S311" s="9" t="s">
        <v>25</v>
      </c>
      <c r="T311" s="787" t="s">
        <v>1601</v>
      </c>
      <c r="U311" s="787" t="s">
        <v>27</v>
      </c>
      <c r="V311" s="215" t="s">
        <v>1602</v>
      </c>
      <c r="W311" s="98">
        <v>0.02</v>
      </c>
      <c r="X311" s="785">
        <v>100</v>
      </c>
      <c r="Y311" s="785" t="s">
        <v>29</v>
      </c>
      <c r="Z311" s="785" t="s">
        <v>30</v>
      </c>
      <c r="AA311" s="785"/>
      <c r="AB311" s="785"/>
      <c r="AC311" s="215" t="s">
        <v>1459</v>
      </c>
      <c r="AD311" s="785" t="s">
        <v>649</v>
      </c>
      <c r="AE311" s="785" t="s">
        <v>650</v>
      </c>
      <c r="AF311" s="1600">
        <v>306</v>
      </c>
      <c r="AG311" s="787" t="s">
        <v>104</v>
      </c>
      <c r="AH311" s="215" t="s">
        <v>1603</v>
      </c>
      <c r="AI311" s="950">
        <v>44562</v>
      </c>
      <c r="AJ311" s="950">
        <v>44926</v>
      </c>
      <c r="AK311" s="790">
        <f t="shared" si="15"/>
        <v>360</v>
      </c>
      <c r="AL311" s="98">
        <v>1</v>
      </c>
      <c r="AM311" s="785" t="s">
        <v>26</v>
      </c>
      <c r="AN311" s="785" t="s">
        <v>1599</v>
      </c>
      <c r="AO311" s="785" t="s">
        <v>1600</v>
      </c>
      <c r="AP311" s="785" t="s">
        <v>1599</v>
      </c>
      <c r="AQ311" s="792" t="s">
        <v>1600</v>
      </c>
    </row>
    <row r="312" spans="1:43" ht="27.75" thickTop="1" x14ac:dyDescent="0.25">
      <c r="A312" s="359" t="s">
        <v>342</v>
      </c>
      <c r="B312" s="515" t="s">
        <v>790</v>
      </c>
      <c r="C312" s="515" t="s">
        <v>1703</v>
      </c>
      <c r="D312" s="515" t="s">
        <v>376</v>
      </c>
      <c r="E312" s="515" t="s">
        <v>377</v>
      </c>
      <c r="F312" s="344" t="s">
        <v>423</v>
      </c>
      <c r="G312" s="344" t="s">
        <v>507</v>
      </c>
      <c r="H312" s="344" t="s">
        <v>627</v>
      </c>
      <c r="I312" s="344" t="s">
        <v>631</v>
      </c>
      <c r="J312" s="344" t="s">
        <v>510</v>
      </c>
      <c r="K312" s="350" t="s">
        <v>511</v>
      </c>
      <c r="L312" s="344">
        <v>83</v>
      </c>
      <c r="M312" s="344" t="s">
        <v>29</v>
      </c>
      <c r="N312" s="344" t="s">
        <v>541</v>
      </c>
      <c r="O312" s="344" t="s">
        <v>542</v>
      </c>
      <c r="P312" s="344" t="s">
        <v>643</v>
      </c>
      <c r="Q312" s="344" t="s">
        <v>644</v>
      </c>
      <c r="R312" s="344">
        <v>4</v>
      </c>
      <c r="S312" s="344" t="s">
        <v>25</v>
      </c>
      <c r="T312" s="516" t="s">
        <v>1604</v>
      </c>
      <c r="U312" s="516" t="s">
        <v>27</v>
      </c>
      <c r="V312" s="518" t="s">
        <v>1605</v>
      </c>
      <c r="W312" s="316">
        <v>0.02</v>
      </c>
      <c r="X312" s="515">
        <v>100</v>
      </c>
      <c r="Y312" s="515" t="s">
        <v>29</v>
      </c>
      <c r="Z312" s="515" t="s">
        <v>30</v>
      </c>
      <c r="AA312" s="515"/>
      <c r="AB312" s="515"/>
      <c r="AC312" s="518" t="s">
        <v>1459</v>
      </c>
      <c r="AD312" s="515" t="s">
        <v>649</v>
      </c>
      <c r="AE312" s="515" t="s">
        <v>650</v>
      </c>
      <c r="AF312" s="1620">
        <v>307</v>
      </c>
      <c r="AG312" s="298" t="s">
        <v>104</v>
      </c>
      <c r="AH312" s="276" t="s">
        <v>1606</v>
      </c>
      <c r="AI312" s="940">
        <v>44562</v>
      </c>
      <c r="AJ312" s="940">
        <v>44926</v>
      </c>
      <c r="AK312" s="184">
        <f t="shared" si="15"/>
        <v>360</v>
      </c>
      <c r="AL312" s="252">
        <v>0.4</v>
      </c>
      <c r="AM312" s="281" t="s">
        <v>26</v>
      </c>
      <c r="AN312" s="281" t="s">
        <v>1607</v>
      </c>
      <c r="AO312" s="281" t="s">
        <v>1608</v>
      </c>
      <c r="AP312" s="281" t="s">
        <v>1607</v>
      </c>
      <c r="AQ312" s="941" t="s">
        <v>1608</v>
      </c>
    </row>
    <row r="313" spans="1:43" ht="27" x14ac:dyDescent="0.25">
      <c r="A313" s="360"/>
      <c r="B313" s="523"/>
      <c r="C313" s="523"/>
      <c r="D313" s="523"/>
      <c r="E313" s="523"/>
      <c r="F313" s="345"/>
      <c r="G313" s="345"/>
      <c r="H313" s="345"/>
      <c r="I313" s="345"/>
      <c r="J313" s="345"/>
      <c r="K313" s="351"/>
      <c r="L313" s="345"/>
      <c r="M313" s="345"/>
      <c r="N313" s="345"/>
      <c r="O313" s="345"/>
      <c r="P313" s="345"/>
      <c r="Q313" s="345"/>
      <c r="R313" s="345"/>
      <c r="S313" s="345"/>
      <c r="T313" s="943"/>
      <c r="U313" s="943"/>
      <c r="V313" s="793"/>
      <c r="W313" s="323"/>
      <c r="X313" s="523"/>
      <c r="Y313" s="523"/>
      <c r="Z313" s="523"/>
      <c r="AA313" s="523"/>
      <c r="AB313" s="523"/>
      <c r="AC313" s="793"/>
      <c r="AD313" s="523"/>
      <c r="AE313" s="523"/>
      <c r="AF313" s="1621">
        <v>308</v>
      </c>
      <c r="AG313" s="944" t="s">
        <v>104</v>
      </c>
      <c r="AH313" s="216" t="s">
        <v>1609</v>
      </c>
      <c r="AI313" s="945">
        <v>44562</v>
      </c>
      <c r="AJ313" s="945">
        <v>44926</v>
      </c>
      <c r="AK313" s="193">
        <f t="shared" si="15"/>
        <v>360</v>
      </c>
      <c r="AL313" s="253">
        <v>0.2</v>
      </c>
      <c r="AM313" s="293" t="s">
        <v>26</v>
      </c>
      <c r="AN313" s="293" t="s">
        <v>517</v>
      </c>
      <c r="AO313" s="293" t="s">
        <v>1588</v>
      </c>
      <c r="AP313" s="293" t="s">
        <v>517</v>
      </c>
      <c r="AQ313" s="946" t="s">
        <v>1588</v>
      </c>
    </row>
    <row r="314" spans="1:43" ht="27.75" thickBot="1" x14ac:dyDescent="0.3">
      <c r="A314" s="361"/>
      <c r="B314" s="511"/>
      <c r="C314" s="511"/>
      <c r="D314" s="511"/>
      <c r="E314" s="511"/>
      <c r="F314" s="346"/>
      <c r="G314" s="346"/>
      <c r="H314" s="346"/>
      <c r="I314" s="346"/>
      <c r="J314" s="346"/>
      <c r="K314" s="352"/>
      <c r="L314" s="346"/>
      <c r="M314" s="346"/>
      <c r="N314" s="346"/>
      <c r="O314" s="346"/>
      <c r="P314" s="346"/>
      <c r="Q314" s="346"/>
      <c r="R314" s="346"/>
      <c r="S314" s="346"/>
      <c r="T314" s="517"/>
      <c r="U314" s="517"/>
      <c r="V314" s="519"/>
      <c r="W314" s="317"/>
      <c r="X314" s="511"/>
      <c r="Y314" s="511"/>
      <c r="Z314" s="511"/>
      <c r="AA314" s="511"/>
      <c r="AB314" s="511"/>
      <c r="AC314" s="519"/>
      <c r="AD314" s="511"/>
      <c r="AE314" s="511"/>
      <c r="AF314" s="1622">
        <v>309</v>
      </c>
      <c r="AG314" s="299" t="s">
        <v>104</v>
      </c>
      <c r="AH314" s="277" t="s">
        <v>1610</v>
      </c>
      <c r="AI314" s="948">
        <v>44562</v>
      </c>
      <c r="AJ314" s="948">
        <v>44926</v>
      </c>
      <c r="AK314" s="188">
        <f t="shared" si="15"/>
        <v>360</v>
      </c>
      <c r="AL314" s="254">
        <v>0.4</v>
      </c>
      <c r="AM314" s="282" t="s">
        <v>26</v>
      </c>
      <c r="AN314" s="282" t="s">
        <v>1599</v>
      </c>
      <c r="AO314" s="282" t="s">
        <v>1600</v>
      </c>
      <c r="AP314" s="282" t="s">
        <v>1599</v>
      </c>
      <c r="AQ314" s="949" t="s">
        <v>1600</v>
      </c>
    </row>
    <row r="315" spans="1:43" ht="55.5" customHeight="1" thickTop="1" x14ac:dyDescent="0.25">
      <c r="A315" s="951" t="s">
        <v>342</v>
      </c>
      <c r="B315" s="515" t="s">
        <v>1611</v>
      </c>
      <c r="C315" s="515" t="s">
        <v>1703</v>
      </c>
      <c r="D315" s="515" t="s">
        <v>376</v>
      </c>
      <c r="E315" s="518" t="s">
        <v>377</v>
      </c>
      <c r="F315" s="515" t="s">
        <v>423</v>
      </c>
      <c r="G315" s="515" t="s">
        <v>507</v>
      </c>
      <c r="H315" s="515" t="s">
        <v>557</v>
      </c>
      <c r="I315" s="518" t="s">
        <v>558</v>
      </c>
      <c r="J315" s="515" t="s">
        <v>510</v>
      </c>
      <c r="K315" s="518" t="s">
        <v>511</v>
      </c>
      <c r="L315" s="515">
        <v>83</v>
      </c>
      <c r="M315" s="515" t="s">
        <v>29</v>
      </c>
      <c r="N315" s="506" t="s">
        <v>541</v>
      </c>
      <c r="O315" s="515" t="s">
        <v>542</v>
      </c>
      <c r="P315" s="515" t="s">
        <v>559</v>
      </c>
      <c r="Q315" s="518" t="s">
        <v>560</v>
      </c>
      <c r="R315" s="952">
        <v>90</v>
      </c>
      <c r="S315" s="515" t="s">
        <v>29</v>
      </c>
      <c r="T315" s="760" t="s">
        <v>561</v>
      </c>
      <c r="U315" s="530" t="s">
        <v>27</v>
      </c>
      <c r="V315" s="533" t="s">
        <v>562</v>
      </c>
      <c r="W315" s="375">
        <v>0.03</v>
      </c>
      <c r="X315" s="515">
        <v>90</v>
      </c>
      <c r="Y315" s="318" t="s">
        <v>29</v>
      </c>
      <c r="Z315" s="514" t="s">
        <v>334</v>
      </c>
      <c r="AA315" s="419"/>
      <c r="AB315" s="421"/>
      <c r="AC315" s="524" t="s">
        <v>1459</v>
      </c>
      <c r="AD315" s="520" t="s">
        <v>563</v>
      </c>
      <c r="AE315" s="520" t="s">
        <v>1612</v>
      </c>
      <c r="AF315" s="1589">
        <v>310</v>
      </c>
      <c r="AG315" s="953" t="s">
        <v>1613</v>
      </c>
      <c r="AH315" s="206" t="s">
        <v>1614</v>
      </c>
      <c r="AI315" s="954">
        <v>44576</v>
      </c>
      <c r="AJ315" s="954">
        <v>44591</v>
      </c>
      <c r="AK315" s="955">
        <f t="shared" si="15"/>
        <v>15</v>
      </c>
      <c r="AL315" s="612">
        <v>0.5</v>
      </c>
      <c r="AM315" s="955" t="s">
        <v>26</v>
      </c>
      <c r="AN315" s="185" t="s">
        <v>564</v>
      </c>
      <c r="AO315" s="185" t="s">
        <v>565</v>
      </c>
      <c r="AP315" s="283" t="s">
        <v>1615</v>
      </c>
      <c r="AQ315" s="186" t="s">
        <v>1616</v>
      </c>
    </row>
    <row r="316" spans="1:43" ht="68.25" thickBot="1" x14ac:dyDescent="0.3">
      <c r="A316" s="956"/>
      <c r="B316" s="511"/>
      <c r="C316" s="511"/>
      <c r="D316" s="511"/>
      <c r="E316" s="519"/>
      <c r="F316" s="511"/>
      <c r="G316" s="511"/>
      <c r="H316" s="511"/>
      <c r="I316" s="519"/>
      <c r="J316" s="511"/>
      <c r="K316" s="519"/>
      <c r="L316" s="511"/>
      <c r="M316" s="511"/>
      <c r="N316" s="510"/>
      <c r="O316" s="511"/>
      <c r="P316" s="511"/>
      <c r="Q316" s="519"/>
      <c r="R316" s="957"/>
      <c r="S316" s="511"/>
      <c r="T316" s="762"/>
      <c r="U316" s="532"/>
      <c r="V316" s="535"/>
      <c r="W316" s="377"/>
      <c r="X316" s="511"/>
      <c r="Y316" s="320"/>
      <c r="Z316" s="508"/>
      <c r="AA316" s="420"/>
      <c r="AB316" s="422"/>
      <c r="AC316" s="526"/>
      <c r="AD316" s="522"/>
      <c r="AE316" s="522"/>
      <c r="AF316" s="1591">
        <v>311</v>
      </c>
      <c r="AG316" s="958" t="s">
        <v>1613</v>
      </c>
      <c r="AH316" s="207" t="s">
        <v>1617</v>
      </c>
      <c r="AI316" s="959">
        <v>44586</v>
      </c>
      <c r="AJ316" s="960">
        <v>44895</v>
      </c>
      <c r="AK316" s="961">
        <f t="shared" si="15"/>
        <v>305</v>
      </c>
      <c r="AL316" s="618">
        <v>0.5</v>
      </c>
      <c r="AM316" s="961" t="s">
        <v>214</v>
      </c>
      <c r="AN316" s="189" t="s">
        <v>564</v>
      </c>
      <c r="AO316" s="189" t="s">
        <v>565</v>
      </c>
      <c r="AP316" s="275" t="s">
        <v>1615</v>
      </c>
      <c r="AQ316" s="190" t="s">
        <v>1616</v>
      </c>
    </row>
    <row r="317" spans="1:43" ht="54.75" thickTop="1" x14ac:dyDescent="0.25">
      <c r="A317" s="951" t="s">
        <v>342</v>
      </c>
      <c r="B317" s="515" t="s">
        <v>1611</v>
      </c>
      <c r="C317" s="515" t="s">
        <v>1703</v>
      </c>
      <c r="D317" s="515" t="s">
        <v>376</v>
      </c>
      <c r="E317" s="518" t="s">
        <v>377</v>
      </c>
      <c r="F317" s="515" t="s">
        <v>423</v>
      </c>
      <c r="G317" s="515" t="s">
        <v>507</v>
      </c>
      <c r="H317" s="515" t="s">
        <v>557</v>
      </c>
      <c r="I317" s="518" t="s">
        <v>558</v>
      </c>
      <c r="J317" s="515" t="s">
        <v>510</v>
      </c>
      <c r="K317" s="518" t="s">
        <v>511</v>
      </c>
      <c r="L317" s="515">
        <v>83</v>
      </c>
      <c r="M317" s="515" t="s">
        <v>29</v>
      </c>
      <c r="N317" s="506" t="s">
        <v>541</v>
      </c>
      <c r="O317" s="515" t="s">
        <v>542</v>
      </c>
      <c r="P317" s="515" t="s">
        <v>559</v>
      </c>
      <c r="Q317" s="518" t="s">
        <v>560</v>
      </c>
      <c r="R317" s="952">
        <v>90</v>
      </c>
      <c r="S317" s="515" t="s">
        <v>29</v>
      </c>
      <c r="T317" s="760" t="s">
        <v>566</v>
      </c>
      <c r="U317" s="530" t="s">
        <v>27</v>
      </c>
      <c r="V317" s="533" t="s">
        <v>567</v>
      </c>
      <c r="W317" s="426">
        <v>0.03</v>
      </c>
      <c r="X317" s="515">
        <v>90</v>
      </c>
      <c r="Y317" s="318" t="s">
        <v>29</v>
      </c>
      <c r="Z317" s="515" t="s">
        <v>30</v>
      </c>
      <c r="AA317" s="419"/>
      <c r="AB317" s="421"/>
      <c r="AC317" s="524" t="s">
        <v>1459</v>
      </c>
      <c r="AD317" s="520" t="s">
        <v>563</v>
      </c>
      <c r="AE317" s="520" t="s">
        <v>1612</v>
      </c>
      <c r="AF317" s="1589">
        <v>312</v>
      </c>
      <c r="AG317" s="953" t="s">
        <v>1613</v>
      </c>
      <c r="AH317" s="206" t="s">
        <v>568</v>
      </c>
      <c r="AI317" s="954">
        <v>44586</v>
      </c>
      <c r="AJ317" s="962">
        <v>44895</v>
      </c>
      <c r="AK317" s="955">
        <f t="shared" si="15"/>
        <v>305</v>
      </c>
      <c r="AL317" s="612">
        <v>0.5</v>
      </c>
      <c r="AM317" s="955" t="s">
        <v>214</v>
      </c>
      <c r="AN317" s="185" t="s">
        <v>564</v>
      </c>
      <c r="AO317" s="185" t="s">
        <v>565</v>
      </c>
      <c r="AP317" s="283" t="s">
        <v>1615</v>
      </c>
      <c r="AQ317" s="186" t="s">
        <v>1616</v>
      </c>
    </row>
    <row r="318" spans="1:43" ht="41.25" thickBot="1" x14ac:dyDescent="0.3">
      <c r="A318" s="956"/>
      <c r="B318" s="511"/>
      <c r="C318" s="511"/>
      <c r="D318" s="511"/>
      <c r="E318" s="519"/>
      <c r="F318" s="511"/>
      <c r="G318" s="511"/>
      <c r="H318" s="511"/>
      <c r="I318" s="519"/>
      <c r="J318" s="511"/>
      <c r="K318" s="519"/>
      <c r="L318" s="511"/>
      <c r="M318" s="511"/>
      <c r="N318" s="510"/>
      <c r="O318" s="511"/>
      <c r="P318" s="511"/>
      <c r="Q318" s="519"/>
      <c r="R318" s="957"/>
      <c r="S318" s="511"/>
      <c r="T318" s="762"/>
      <c r="U318" s="532"/>
      <c r="V318" s="535"/>
      <c r="W318" s="428"/>
      <c r="X318" s="511"/>
      <c r="Y318" s="320"/>
      <c r="Z318" s="511"/>
      <c r="AA318" s="420"/>
      <c r="AB318" s="422"/>
      <c r="AC318" s="526"/>
      <c r="AD318" s="522"/>
      <c r="AE318" s="522"/>
      <c r="AF318" s="1591">
        <v>313</v>
      </c>
      <c r="AG318" s="958" t="s">
        <v>1613</v>
      </c>
      <c r="AH318" s="207" t="s">
        <v>569</v>
      </c>
      <c r="AI318" s="959">
        <v>44586</v>
      </c>
      <c r="AJ318" s="960">
        <v>44895</v>
      </c>
      <c r="AK318" s="961">
        <f t="shared" si="15"/>
        <v>305</v>
      </c>
      <c r="AL318" s="618">
        <v>0.5</v>
      </c>
      <c r="AM318" s="961" t="s">
        <v>26</v>
      </c>
      <c r="AN318" s="189" t="s">
        <v>564</v>
      </c>
      <c r="AO318" s="189" t="s">
        <v>565</v>
      </c>
      <c r="AP318" s="275" t="s">
        <v>1615</v>
      </c>
      <c r="AQ318" s="190" t="s">
        <v>1616</v>
      </c>
    </row>
    <row r="319" spans="1:43" ht="27.75" thickTop="1" x14ac:dyDescent="0.25">
      <c r="A319" s="951" t="s">
        <v>342</v>
      </c>
      <c r="B319" s="515" t="s">
        <v>1611</v>
      </c>
      <c r="C319" s="515" t="s">
        <v>1703</v>
      </c>
      <c r="D319" s="515" t="s">
        <v>376</v>
      </c>
      <c r="E319" s="518" t="s">
        <v>377</v>
      </c>
      <c r="F319" s="515" t="s">
        <v>423</v>
      </c>
      <c r="G319" s="515" t="s">
        <v>507</v>
      </c>
      <c r="H319" s="515" t="s">
        <v>557</v>
      </c>
      <c r="I319" s="518" t="s">
        <v>558</v>
      </c>
      <c r="J319" s="515" t="s">
        <v>510</v>
      </c>
      <c r="K319" s="518" t="s">
        <v>511</v>
      </c>
      <c r="L319" s="515">
        <v>83</v>
      </c>
      <c r="M319" s="515" t="s">
        <v>29</v>
      </c>
      <c r="N319" s="506" t="s">
        <v>541</v>
      </c>
      <c r="O319" s="515" t="s">
        <v>542</v>
      </c>
      <c r="P319" s="515" t="s">
        <v>559</v>
      </c>
      <c r="Q319" s="518" t="s">
        <v>560</v>
      </c>
      <c r="R319" s="952">
        <v>90</v>
      </c>
      <c r="S319" s="515" t="s">
        <v>29</v>
      </c>
      <c r="T319" s="760" t="s">
        <v>570</v>
      </c>
      <c r="U319" s="530" t="s">
        <v>27</v>
      </c>
      <c r="V319" s="533" t="s">
        <v>571</v>
      </c>
      <c r="W319" s="375">
        <v>0.03</v>
      </c>
      <c r="X319" s="515">
        <v>10</v>
      </c>
      <c r="Y319" s="318" t="s">
        <v>343</v>
      </c>
      <c r="Z319" s="514" t="s">
        <v>334</v>
      </c>
      <c r="AA319" s="421"/>
      <c r="AB319" s="421"/>
      <c r="AC319" s="524" t="s">
        <v>1459</v>
      </c>
      <c r="AD319" s="520" t="s">
        <v>563</v>
      </c>
      <c r="AE319" s="520" t="s">
        <v>1612</v>
      </c>
      <c r="AF319" s="1589">
        <v>314</v>
      </c>
      <c r="AG319" s="288" t="s">
        <v>1613</v>
      </c>
      <c r="AH319" s="206" t="s">
        <v>1618</v>
      </c>
      <c r="AI319" s="954">
        <v>44576</v>
      </c>
      <c r="AJ319" s="954">
        <v>44591</v>
      </c>
      <c r="AK319" s="955">
        <f t="shared" si="15"/>
        <v>15</v>
      </c>
      <c r="AL319" s="612">
        <v>0.5</v>
      </c>
      <c r="AM319" s="955" t="s">
        <v>26</v>
      </c>
      <c r="AN319" s="185" t="s">
        <v>564</v>
      </c>
      <c r="AO319" s="185" t="s">
        <v>565</v>
      </c>
      <c r="AP319" s="283" t="s">
        <v>1615</v>
      </c>
      <c r="AQ319" s="186" t="s">
        <v>1616</v>
      </c>
    </row>
    <row r="320" spans="1:43" ht="62.25" customHeight="1" thickBot="1" x14ac:dyDescent="0.3">
      <c r="A320" s="956"/>
      <c r="B320" s="511"/>
      <c r="C320" s="511"/>
      <c r="D320" s="511"/>
      <c r="E320" s="519"/>
      <c r="F320" s="511"/>
      <c r="G320" s="511"/>
      <c r="H320" s="511"/>
      <c r="I320" s="519"/>
      <c r="J320" s="511"/>
      <c r="K320" s="519"/>
      <c r="L320" s="511"/>
      <c r="M320" s="511"/>
      <c r="N320" s="510"/>
      <c r="O320" s="511"/>
      <c r="P320" s="511"/>
      <c r="Q320" s="519"/>
      <c r="R320" s="957"/>
      <c r="S320" s="511"/>
      <c r="T320" s="762"/>
      <c r="U320" s="532"/>
      <c r="V320" s="535"/>
      <c r="W320" s="377"/>
      <c r="X320" s="511"/>
      <c r="Y320" s="320"/>
      <c r="Z320" s="508"/>
      <c r="AA320" s="422"/>
      <c r="AB320" s="422"/>
      <c r="AC320" s="526"/>
      <c r="AD320" s="522"/>
      <c r="AE320" s="522"/>
      <c r="AF320" s="1591">
        <v>315</v>
      </c>
      <c r="AG320" s="289" t="s">
        <v>1613</v>
      </c>
      <c r="AH320" s="207" t="s">
        <v>1619</v>
      </c>
      <c r="AI320" s="959">
        <v>44618</v>
      </c>
      <c r="AJ320" s="960">
        <v>44895</v>
      </c>
      <c r="AK320" s="961">
        <f t="shared" si="15"/>
        <v>274</v>
      </c>
      <c r="AL320" s="618">
        <v>0.5</v>
      </c>
      <c r="AM320" s="961" t="s">
        <v>26</v>
      </c>
      <c r="AN320" s="189" t="s">
        <v>564</v>
      </c>
      <c r="AO320" s="189" t="s">
        <v>565</v>
      </c>
      <c r="AP320" s="275" t="s">
        <v>1615</v>
      </c>
      <c r="AQ320" s="190" t="s">
        <v>1616</v>
      </c>
    </row>
    <row r="321" spans="1:43" ht="41.25" thickTop="1" x14ac:dyDescent="0.25">
      <c r="A321" s="951" t="s">
        <v>342</v>
      </c>
      <c r="B321" s="515" t="s">
        <v>1620</v>
      </c>
      <c r="C321" s="515" t="s">
        <v>1703</v>
      </c>
      <c r="D321" s="515" t="s">
        <v>376</v>
      </c>
      <c r="E321" s="518" t="s">
        <v>377</v>
      </c>
      <c r="F321" s="515" t="s">
        <v>423</v>
      </c>
      <c r="G321" s="515" t="s">
        <v>507</v>
      </c>
      <c r="H321" s="515" t="s">
        <v>572</v>
      </c>
      <c r="I321" s="518" t="s">
        <v>573</v>
      </c>
      <c r="J321" s="515" t="s">
        <v>510</v>
      </c>
      <c r="K321" s="518" t="s">
        <v>511</v>
      </c>
      <c r="L321" s="515">
        <v>83</v>
      </c>
      <c r="M321" s="515" t="s">
        <v>29</v>
      </c>
      <c r="N321" s="506" t="s">
        <v>541</v>
      </c>
      <c r="O321" s="515" t="s">
        <v>542</v>
      </c>
      <c r="P321" s="515" t="s">
        <v>574</v>
      </c>
      <c r="Q321" s="518" t="s">
        <v>575</v>
      </c>
      <c r="R321" s="952">
        <v>90</v>
      </c>
      <c r="S321" s="515" t="s">
        <v>29</v>
      </c>
      <c r="T321" s="760" t="s">
        <v>576</v>
      </c>
      <c r="U321" s="530" t="s">
        <v>27</v>
      </c>
      <c r="V321" s="533" t="s">
        <v>577</v>
      </c>
      <c r="W321" s="426">
        <v>0.04</v>
      </c>
      <c r="X321" s="506">
        <v>100</v>
      </c>
      <c r="Y321" s="515" t="s">
        <v>29</v>
      </c>
      <c r="Z321" s="963" t="s">
        <v>1621</v>
      </c>
      <c r="AA321" s="964"/>
      <c r="AB321" s="963"/>
      <c r="AC321" s="524" t="s">
        <v>1459</v>
      </c>
      <c r="AD321" s="965" t="s">
        <v>1622</v>
      </c>
      <c r="AE321" s="965" t="s">
        <v>578</v>
      </c>
      <c r="AF321" s="1589">
        <v>316</v>
      </c>
      <c r="AG321" s="966" t="s">
        <v>104</v>
      </c>
      <c r="AH321" s="284" t="s">
        <v>1623</v>
      </c>
      <c r="AI321" s="967">
        <v>44562</v>
      </c>
      <c r="AJ321" s="967">
        <v>44926</v>
      </c>
      <c r="AK321" s="955">
        <f t="shared" si="15"/>
        <v>360</v>
      </c>
      <c r="AL321" s="775">
        <v>0.4</v>
      </c>
      <c r="AM321" s="775" t="s">
        <v>26</v>
      </c>
      <c r="AN321" s="185" t="s">
        <v>1624</v>
      </c>
      <c r="AO321" s="613" t="s">
        <v>1625</v>
      </c>
      <c r="AP321" s="185" t="s">
        <v>1624</v>
      </c>
      <c r="AQ321" s="968" t="s">
        <v>1625</v>
      </c>
    </row>
    <row r="322" spans="1:43" ht="87.75" customHeight="1" x14ac:dyDescent="0.25">
      <c r="A322" s="969"/>
      <c r="B322" s="523"/>
      <c r="C322" s="523"/>
      <c r="D322" s="523"/>
      <c r="E322" s="793"/>
      <c r="F322" s="523"/>
      <c r="G322" s="523"/>
      <c r="H322" s="523"/>
      <c r="I322" s="793"/>
      <c r="J322" s="523"/>
      <c r="K322" s="793"/>
      <c r="L322" s="523"/>
      <c r="M322" s="523"/>
      <c r="N322" s="509"/>
      <c r="O322" s="523"/>
      <c r="P322" s="523"/>
      <c r="Q322" s="793"/>
      <c r="R322" s="970"/>
      <c r="S322" s="523"/>
      <c r="T322" s="761"/>
      <c r="U322" s="531"/>
      <c r="V322" s="534"/>
      <c r="W322" s="427"/>
      <c r="X322" s="971"/>
      <c r="Y322" s="523" t="s">
        <v>29</v>
      </c>
      <c r="Z322" s="971"/>
      <c r="AA322" s="972"/>
      <c r="AB322" s="971"/>
      <c r="AC322" s="973"/>
      <c r="AD322" s="971"/>
      <c r="AE322" s="971"/>
      <c r="AF322" s="1590">
        <v>317</v>
      </c>
      <c r="AG322" s="974" t="s">
        <v>104</v>
      </c>
      <c r="AH322" s="294" t="s">
        <v>579</v>
      </c>
      <c r="AI322" s="975">
        <v>44562</v>
      </c>
      <c r="AJ322" s="975">
        <v>44926</v>
      </c>
      <c r="AK322" s="976">
        <f t="shared" si="15"/>
        <v>360</v>
      </c>
      <c r="AL322" s="779">
        <v>0.2</v>
      </c>
      <c r="AM322" s="779" t="s">
        <v>26</v>
      </c>
      <c r="AN322" s="194" t="s">
        <v>1624</v>
      </c>
      <c r="AO322" s="194" t="s">
        <v>1625</v>
      </c>
      <c r="AP322" s="194" t="s">
        <v>1624</v>
      </c>
      <c r="AQ322" s="977" t="s">
        <v>1625</v>
      </c>
    </row>
    <row r="323" spans="1:43" ht="85.5" customHeight="1" thickBot="1" x14ac:dyDescent="0.3">
      <c r="A323" s="956"/>
      <c r="B323" s="511"/>
      <c r="C323" s="511"/>
      <c r="D323" s="511"/>
      <c r="E323" s="519"/>
      <c r="F323" s="511"/>
      <c r="G323" s="511"/>
      <c r="H323" s="511"/>
      <c r="I323" s="519"/>
      <c r="J323" s="511"/>
      <c r="K323" s="519"/>
      <c r="L323" s="511"/>
      <c r="M323" s="511"/>
      <c r="N323" s="510"/>
      <c r="O323" s="511"/>
      <c r="P323" s="511"/>
      <c r="Q323" s="519"/>
      <c r="R323" s="957"/>
      <c r="S323" s="511"/>
      <c r="T323" s="762"/>
      <c r="U323" s="532"/>
      <c r="V323" s="535"/>
      <c r="W323" s="428"/>
      <c r="X323" s="978"/>
      <c r="Y323" s="511" t="s">
        <v>29</v>
      </c>
      <c r="Z323" s="978"/>
      <c r="AA323" s="979"/>
      <c r="AB323" s="978"/>
      <c r="AC323" s="926"/>
      <c r="AD323" s="978"/>
      <c r="AE323" s="978"/>
      <c r="AF323" s="1591">
        <v>318</v>
      </c>
      <c r="AG323" s="980" t="s">
        <v>104</v>
      </c>
      <c r="AH323" s="285" t="s">
        <v>1626</v>
      </c>
      <c r="AI323" s="981">
        <v>44562</v>
      </c>
      <c r="AJ323" s="981">
        <v>44926</v>
      </c>
      <c r="AK323" s="961">
        <f t="shared" si="15"/>
        <v>360</v>
      </c>
      <c r="AL323" s="783">
        <v>0.4</v>
      </c>
      <c r="AM323" s="783" t="s">
        <v>26</v>
      </c>
      <c r="AN323" s="189" t="s">
        <v>1624</v>
      </c>
      <c r="AO323" s="189" t="s">
        <v>1625</v>
      </c>
      <c r="AP323" s="189" t="s">
        <v>1624</v>
      </c>
      <c r="AQ323" s="982" t="s">
        <v>1625</v>
      </c>
    </row>
    <row r="324" spans="1:43" ht="41.25" thickTop="1" x14ac:dyDescent="0.25">
      <c r="A324" s="951" t="s">
        <v>342</v>
      </c>
      <c r="B324" s="515" t="s">
        <v>1620</v>
      </c>
      <c r="C324" s="515" t="s">
        <v>1703</v>
      </c>
      <c r="D324" s="515" t="s">
        <v>376</v>
      </c>
      <c r="E324" s="518" t="s">
        <v>377</v>
      </c>
      <c r="F324" s="515" t="s">
        <v>423</v>
      </c>
      <c r="G324" s="515" t="s">
        <v>507</v>
      </c>
      <c r="H324" s="515" t="s">
        <v>572</v>
      </c>
      <c r="I324" s="518" t="s">
        <v>573</v>
      </c>
      <c r="J324" s="515" t="s">
        <v>510</v>
      </c>
      <c r="K324" s="518" t="s">
        <v>511</v>
      </c>
      <c r="L324" s="515">
        <v>83</v>
      </c>
      <c r="M324" s="515" t="s">
        <v>29</v>
      </c>
      <c r="N324" s="506" t="s">
        <v>541</v>
      </c>
      <c r="O324" s="515" t="s">
        <v>542</v>
      </c>
      <c r="P324" s="515" t="s">
        <v>574</v>
      </c>
      <c r="Q324" s="518" t="s">
        <v>575</v>
      </c>
      <c r="R324" s="952">
        <v>90</v>
      </c>
      <c r="S324" s="515" t="s">
        <v>29</v>
      </c>
      <c r="T324" s="760" t="s">
        <v>580</v>
      </c>
      <c r="U324" s="530" t="s">
        <v>27</v>
      </c>
      <c r="V324" s="533" t="s">
        <v>581</v>
      </c>
      <c r="W324" s="375">
        <v>0.04</v>
      </c>
      <c r="X324" s="506">
        <v>100</v>
      </c>
      <c r="Y324" s="514" t="s">
        <v>29</v>
      </c>
      <c r="Z324" s="983" t="s">
        <v>1627</v>
      </c>
      <c r="AA324" s="984"/>
      <c r="AB324" s="985"/>
      <c r="AC324" s="524" t="s">
        <v>1459</v>
      </c>
      <c r="AD324" s="965" t="s">
        <v>1622</v>
      </c>
      <c r="AE324" s="965" t="s">
        <v>578</v>
      </c>
      <c r="AF324" s="1589">
        <v>319</v>
      </c>
      <c r="AG324" s="966" t="s">
        <v>104</v>
      </c>
      <c r="AH324" s="284" t="s">
        <v>1628</v>
      </c>
      <c r="AI324" s="986">
        <v>44562</v>
      </c>
      <c r="AJ324" s="986">
        <v>44926</v>
      </c>
      <c r="AK324" s="955">
        <f t="shared" si="15"/>
        <v>360</v>
      </c>
      <c r="AL324" s="775">
        <v>0.5</v>
      </c>
      <c r="AM324" s="775" t="s">
        <v>26</v>
      </c>
      <c r="AN324" s="185" t="s">
        <v>1624</v>
      </c>
      <c r="AO324" s="185" t="s">
        <v>1625</v>
      </c>
      <c r="AP324" s="185" t="s">
        <v>1624</v>
      </c>
      <c r="AQ324" s="968" t="s">
        <v>1625</v>
      </c>
    </row>
    <row r="325" spans="1:43" ht="54.75" thickBot="1" x14ac:dyDescent="0.3">
      <c r="A325" s="956"/>
      <c r="B325" s="511"/>
      <c r="C325" s="511"/>
      <c r="D325" s="511"/>
      <c r="E325" s="519"/>
      <c r="F325" s="511"/>
      <c r="G325" s="511"/>
      <c r="H325" s="511"/>
      <c r="I325" s="519"/>
      <c r="J325" s="511"/>
      <c r="K325" s="519"/>
      <c r="L325" s="511"/>
      <c r="M325" s="511"/>
      <c r="N325" s="510"/>
      <c r="O325" s="511"/>
      <c r="P325" s="511"/>
      <c r="Q325" s="519"/>
      <c r="R325" s="957"/>
      <c r="S325" s="511"/>
      <c r="T325" s="762"/>
      <c r="U325" s="532"/>
      <c r="V325" s="535"/>
      <c r="W325" s="377"/>
      <c r="X325" s="978"/>
      <c r="Y325" s="508"/>
      <c r="Z325" s="978"/>
      <c r="AA325" s="987"/>
      <c r="AB325" s="978"/>
      <c r="AC325" s="926"/>
      <c r="AD325" s="978"/>
      <c r="AE325" s="978"/>
      <c r="AF325" s="1591">
        <v>320</v>
      </c>
      <c r="AG325" s="980" t="s">
        <v>104</v>
      </c>
      <c r="AH325" s="285" t="s">
        <v>1629</v>
      </c>
      <c r="AI325" s="988">
        <v>44562</v>
      </c>
      <c r="AJ325" s="988">
        <v>44926</v>
      </c>
      <c r="AK325" s="961">
        <f t="shared" si="15"/>
        <v>360</v>
      </c>
      <c r="AL325" s="783">
        <v>0.5</v>
      </c>
      <c r="AM325" s="783" t="s">
        <v>26</v>
      </c>
      <c r="AN325" s="189" t="s">
        <v>1624</v>
      </c>
      <c r="AO325" s="189" t="s">
        <v>1625</v>
      </c>
      <c r="AP325" s="189" t="s">
        <v>1624</v>
      </c>
      <c r="AQ325" s="982" t="s">
        <v>1625</v>
      </c>
    </row>
    <row r="326" spans="1:43" ht="54.75" thickTop="1" x14ac:dyDescent="0.25">
      <c r="A326" s="951" t="s">
        <v>342</v>
      </c>
      <c r="B326" s="515" t="s">
        <v>1620</v>
      </c>
      <c r="C326" s="515" t="s">
        <v>1703</v>
      </c>
      <c r="D326" s="515" t="s">
        <v>376</v>
      </c>
      <c r="E326" s="518" t="s">
        <v>377</v>
      </c>
      <c r="F326" s="515" t="s">
        <v>423</v>
      </c>
      <c r="G326" s="515" t="s">
        <v>507</v>
      </c>
      <c r="H326" s="515" t="s">
        <v>572</v>
      </c>
      <c r="I326" s="518" t="s">
        <v>573</v>
      </c>
      <c r="J326" s="515" t="s">
        <v>510</v>
      </c>
      <c r="K326" s="518" t="s">
        <v>511</v>
      </c>
      <c r="L326" s="515">
        <v>83</v>
      </c>
      <c r="M326" s="515" t="s">
        <v>29</v>
      </c>
      <c r="N326" s="506" t="s">
        <v>541</v>
      </c>
      <c r="O326" s="515" t="s">
        <v>542</v>
      </c>
      <c r="P326" s="515" t="s">
        <v>574</v>
      </c>
      <c r="Q326" s="518" t="s">
        <v>575</v>
      </c>
      <c r="R326" s="952">
        <v>90</v>
      </c>
      <c r="S326" s="515" t="s">
        <v>29</v>
      </c>
      <c r="T326" s="760" t="s">
        <v>582</v>
      </c>
      <c r="U326" s="530" t="s">
        <v>27</v>
      </c>
      <c r="V326" s="533" t="s">
        <v>583</v>
      </c>
      <c r="W326" s="375">
        <v>0.04</v>
      </c>
      <c r="X326" s="506">
        <v>100</v>
      </c>
      <c r="Y326" s="983" t="s">
        <v>29</v>
      </c>
      <c r="Z326" s="983" t="s">
        <v>1627</v>
      </c>
      <c r="AA326" s="983"/>
      <c r="AB326" s="985"/>
      <c r="AC326" s="524" t="s">
        <v>1459</v>
      </c>
      <c r="AD326" s="965" t="s">
        <v>1622</v>
      </c>
      <c r="AE326" s="965" t="s">
        <v>578</v>
      </c>
      <c r="AF326" s="1589">
        <v>321</v>
      </c>
      <c r="AG326" s="966" t="s">
        <v>104</v>
      </c>
      <c r="AH326" s="284" t="s">
        <v>1630</v>
      </c>
      <c r="AI326" s="967">
        <v>44562</v>
      </c>
      <c r="AJ326" s="967">
        <v>44926</v>
      </c>
      <c r="AK326" s="955">
        <f t="shared" si="15"/>
        <v>360</v>
      </c>
      <c r="AL326" s="775">
        <v>0.5</v>
      </c>
      <c r="AM326" s="775" t="s">
        <v>26</v>
      </c>
      <c r="AN326" s="185" t="s">
        <v>1624</v>
      </c>
      <c r="AO326" s="185" t="s">
        <v>1625</v>
      </c>
      <c r="AP326" s="185" t="s">
        <v>1624</v>
      </c>
      <c r="AQ326" s="968" t="s">
        <v>1625</v>
      </c>
    </row>
    <row r="327" spans="1:43" ht="54.75" thickBot="1" x14ac:dyDescent="0.3">
      <c r="A327" s="956"/>
      <c r="B327" s="511"/>
      <c r="C327" s="511"/>
      <c r="D327" s="511"/>
      <c r="E327" s="519"/>
      <c r="F327" s="511"/>
      <c r="G327" s="511"/>
      <c r="H327" s="511"/>
      <c r="I327" s="519"/>
      <c r="J327" s="511"/>
      <c r="K327" s="519"/>
      <c r="L327" s="511"/>
      <c r="M327" s="511"/>
      <c r="N327" s="510"/>
      <c r="O327" s="511"/>
      <c r="P327" s="511"/>
      <c r="Q327" s="519"/>
      <c r="R327" s="957"/>
      <c r="S327" s="511"/>
      <c r="T327" s="762"/>
      <c r="U327" s="532"/>
      <c r="V327" s="535"/>
      <c r="W327" s="377"/>
      <c r="X327" s="978"/>
      <c r="Y327" s="978"/>
      <c r="Z327" s="978"/>
      <c r="AA327" s="978"/>
      <c r="AB327" s="978"/>
      <c r="AC327" s="926"/>
      <c r="AD327" s="978"/>
      <c r="AE327" s="978"/>
      <c r="AF327" s="1591">
        <v>322</v>
      </c>
      <c r="AG327" s="980" t="s">
        <v>104</v>
      </c>
      <c r="AH327" s="285" t="s">
        <v>1631</v>
      </c>
      <c r="AI327" s="981">
        <v>44562</v>
      </c>
      <c r="AJ327" s="981">
        <v>44926</v>
      </c>
      <c r="AK327" s="961">
        <f t="shared" si="15"/>
        <v>360</v>
      </c>
      <c r="AL327" s="783">
        <v>0.5</v>
      </c>
      <c r="AM327" s="783" t="s">
        <v>26</v>
      </c>
      <c r="AN327" s="189" t="s">
        <v>1624</v>
      </c>
      <c r="AO327" s="189" t="s">
        <v>1625</v>
      </c>
      <c r="AP327" s="189" t="s">
        <v>1624</v>
      </c>
      <c r="AQ327" s="982" t="s">
        <v>1625</v>
      </c>
    </row>
    <row r="328" spans="1:43" ht="14.25" thickTop="1" x14ac:dyDescent="0.25">
      <c r="A328" s="951" t="s">
        <v>342</v>
      </c>
      <c r="B328" s="515" t="s">
        <v>1632</v>
      </c>
      <c r="C328" s="515" t="s">
        <v>1703</v>
      </c>
      <c r="D328" s="515" t="s">
        <v>376</v>
      </c>
      <c r="E328" s="518" t="s">
        <v>377</v>
      </c>
      <c r="F328" s="515" t="s">
        <v>423</v>
      </c>
      <c r="G328" s="515" t="s">
        <v>507</v>
      </c>
      <c r="H328" s="515" t="s">
        <v>572</v>
      </c>
      <c r="I328" s="518" t="s">
        <v>573</v>
      </c>
      <c r="J328" s="515" t="s">
        <v>510</v>
      </c>
      <c r="K328" s="518" t="s">
        <v>511</v>
      </c>
      <c r="L328" s="515">
        <v>83</v>
      </c>
      <c r="M328" s="515" t="s">
        <v>29</v>
      </c>
      <c r="N328" s="506" t="s">
        <v>541</v>
      </c>
      <c r="O328" s="515" t="s">
        <v>542</v>
      </c>
      <c r="P328" s="515" t="s">
        <v>574</v>
      </c>
      <c r="Q328" s="518" t="s">
        <v>575</v>
      </c>
      <c r="R328" s="952">
        <v>90</v>
      </c>
      <c r="S328" s="515" t="s">
        <v>29</v>
      </c>
      <c r="T328" s="760" t="s">
        <v>584</v>
      </c>
      <c r="U328" s="530" t="s">
        <v>27</v>
      </c>
      <c r="V328" s="533" t="s">
        <v>585</v>
      </c>
      <c r="W328" s="375">
        <v>0.04</v>
      </c>
      <c r="X328" s="506">
        <v>100</v>
      </c>
      <c r="Y328" s="506" t="s">
        <v>29</v>
      </c>
      <c r="Z328" s="506" t="s">
        <v>344</v>
      </c>
      <c r="AA328" s="533"/>
      <c r="AB328" s="989"/>
      <c r="AC328" s="524" t="s">
        <v>1459</v>
      </c>
      <c r="AD328" s="506" t="s">
        <v>586</v>
      </c>
      <c r="AE328" s="506" t="s">
        <v>587</v>
      </c>
      <c r="AF328" s="1623">
        <v>323</v>
      </c>
      <c r="AG328" s="966" t="s">
        <v>104</v>
      </c>
      <c r="AH328" s="284" t="s">
        <v>588</v>
      </c>
      <c r="AI328" s="611">
        <v>44621</v>
      </c>
      <c r="AJ328" s="611">
        <v>44834</v>
      </c>
      <c r="AK328" s="955">
        <f t="shared" si="15"/>
        <v>209</v>
      </c>
      <c r="AL328" s="775">
        <v>0.25</v>
      </c>
      <c r="AM328" s="271" t="s">
        <v>26</v>
      </c>
      <c r="AN328" s="271" t="s">
        <v>589</v>
      </c>
      <c r="AO328" s="271" t="s">
        <v>1633</v>
      </c>
      <c r="AP328" s="271" t="s">
        <v>589</v>
      </c>
      <c r="AQ328" s="186" t="s">
        <v>1633</v>
      </c>
    </row>
    <row r="329" spans="1:43" ht="27" x14ac:dyDescent="0.25">
      <c r="A329" s="969"/>
      <c r="B329" s="523"/>
      <c r="C329" s="523"/>
      <c r="D329" s="523"/>
      <c r="E329" s="793"/>
      <c r="F329" s="523"/>
      <c r="G329" s="523"/>
      <c r="H329" s="523"/>
      <c r="I329" s="793"/>
      <c r="J329" s="523"/>
      <c r="K329" s="793"/>
      <c r="L329" s="523"/>
      <c r="M329" s="523"/>
      <c r="N329" s="509"/>
      <c r="O329" s="523"/>
      <c r="P329" s="523"/>
      <c r="Q329" s="793"/>
      <c r="R329" s="970"/>
      <c r="S329" s="523"/>
      <c r="T329" s="761"/>
      <c r="U329" s="531"/>
      <c r="V329" s="534"/>
      <c r="W329" s="376"/>
      <c r="X329" s="509"/>
      <c r="Y329" s="509"/>
      <c r="Z329" s="509"/>
      <c r="AA329" s="534"/>
      <c r="AB329" s="990"/>
      <c r="AC329" s="525"/>
      <c r="AD329" s="509"/>
      <c r="AE329" s="509"/>
      <c r="AF329" s="1624">
        <v>324</v>
      </c>
      <c r="AG329" s="974" t="s">
        <v>104</v>
      </c>
      <c r="AH329" s="294" t="s">
        <v>590</v>
      </c>
      <c r="AI329" s="614">
        <v>44593</v>
      </c>
      <c r="AJ329" s="614">
        <v>44926</v>
      </c>
      <c r="AK329" s="976">
        <f t="shared" si="15"/>
        <v>330</v>
      </c>
      <c r="AL329" s="779">
        <v>0.25</v>
      </c>
      <c r="AM329" s="272" t="s">
        <v>214</v>
      </c>
      <c r="AN329" s="272" t="s">
        <v>591</v>
      </c>
      <c r="AO329" s="272" t="s">
        <v>592</v>
      </c>
      <c r="AP329" s="272" t="s">
        <v>591</v>
      </c>
      <c r="AQ329" s="195" t="s">
        <v>592</v>
      </c>
    </row>
    <row r="330" spans="1:43" ht="40.5" x14ac:dyDescent="0.25">
      <c r="A330" s="969"/>
      <c r="B330" s="523"/>
      <c r="C330" s="523"/>
      <c r="D330" s="523"/>
      <c r="E330" s="793"/>
      <c r="F330" s="523"/>
      <c r="G330" s="523"/>
      <c r="H330" s="523"/>
      <c r="I330" s="793"/>
      <c r="J330" s="523"/>
      <c r="K330" s="793"/>
      <c r="L330" s="523"/>
      <c r="M330" s="523"/>
      <c r="N330" s="509"/>
      <c r="O330" s="523"/>
      <c r="P330" s="523"/>
      <c r="Q330" s="793"/>
      <c r="R330" s="970"/>
      <c r="S330" s="523"/>
      <c r="T330" s="761"/>
      <c r="U330" s="531"/>
      <c r="V330" s="534"/>
      <c r="W330" s="376"/>
      <c r="X330" s="509"/>
      <c r="Y330" s="509"/>
      <c r="Z330" s="509"/>
      <c r="AA330" s="534"/>
      <c r="AB330" s="990"/>
      <c r="AC330" s="525"/>
      <c r="AD330" s="509"/>
      <c r="AE330" s="509"/>
      <c r="AF330" s="1624">
        <v>325</v>
      </c>
      <c r="AG330" s="974" t="s">
        <v>104</v>
      </c>
      <c r="AH330" s="294" t="s">
        <v>593</v>
      </c>
      <c r="AI330" s="614">
        <v>44621</v>
      </c>
      <c r="AJ330" s="614">
        <v>44834</v>
      </c>
      <c r="AK330" s="976">
        <f t="shared" si="15"/>
        <v>209</v>
      </c>
      <c r="AL330" s="779">
        <v>0.25</v>
      </c>
      <c r="AM330" s="272" t="s">
        <v>26</v>
      </c>
      <c r="AN330" s="272" t="s">
        <v>589</v>
      </c>
      <c r="AO330" s="272" t="s">
        <v>1633</v>
      </c>
      <c r="AP330" s="272" t="s">
        <v>589</v>
      </c>
      <c r="AQ330" s="195" t="s">
        <v>1633</v>
      </c>
    </row>
    <row r="331" spans="1:43" ht="41.25" thickBot="1" x14ac:dyDescent="0.3">
      <c r="A331" s="956"/>
      <c r="B331" s="511"/>
      <c r="C331" s="511"/>
      <c r="D331" s="511"/>
      <c r="E331" s="519"/>
      <c r="F331" s="511"/>
      <c r="G331" s="511"/>
      <c r="H331" s="511"/>
      <c r="I331" s="519"/>
      <c r="J331" s="511"/>
      <c r="K331" s="519"/>
      <c r="L331" s="511"/>
      <c r="M331" s="511"/>
      <c r="N331" s="510"/>
      <c r="O331" s="511"/>
      <c r="P331" s="511"/>
      <c r="Q331" s="519"/>
      <c r="R331" s="957"/>
      <c r="S331" s="511"/>
      <c r="T331" s="762"/>
      <c r="U331" s="532"/>
      <c r="V331" s="535"/>
      <c r="W331" s="377"/>
      <c r="X331" s="510"/>
      <c r="Y331" s="510"/>
      <c r="Z331" s="510"/>
      <c r="AA331" s="535"/>
      <c r="AB331" s="991"/>
      <c r="AC331" s="526"/>
      <c r="AD331" s="510"/>
      <c r="AE331" s="510"/>
      <c r="AF331" s="1625">
        <v>326</v>
      </c>
      <c r="AG331" s="980" t="s">
        <v>104</v>
      </c>
      <c r="AH331" s="285" t="s">
        <v>594</v>
      </c>
      <c r="AI331" s="617">
        <v>44621</v>
      </c>
      <c r="AJ331" s="617">
        <v>44895</v>
      </c>
      <c r="AK331" s="961">
        <f t="shared" si="15"/>
        <v>269</v>
      </c>
      <c r="AL331" s="783">
        <v>0.25</v>
      </c>
      <c r="AM331" s="273" t="s">
        <v>26</v>
      </c>
      <c r="AN331" s="273" t="s">
        <v>591</v>
      </c>
      <c r="AO331" s="273" t="s">
        <v>592</v>
      </c>
      <c r="AP331" s="273" t="s">
        <v>591</v>
      </c>
      <c r="AQ331" s="190" t="s">
        <v>592</v>
      </c>
    </row>
    <row r="332" spans="1:43" ht="27.75" thickTop="1" x14ac:dyDescent="0.25">
      <c r="A332" s="951" t="s">
        <v>342</v>
      </c>
      <c r="B332" s="515" t="s">
        <v>1620</v>
      </c>
      <c r="C332" s="515" t="s">
        <v>1703</v>
      </c>
      <c r="D332" s="515" t="s">
        <v>376</v>
      </c>
      <c r="E332" s="518" t="s">
        <v>377</v>
      </c>
      <c r="F332" s="515" t="s">
        <v>423</v>
      </c>
      <c r="G332" s="515" t="s">
        <v>507</v>
      </c>
      <c r="H332" s="515" t="s">
        <v>572</v>
      </c>
      <c r="I332" s="518" t="s">
        <v>573</v>
      </c>
      <c r="J332" s="515" t="s">
        <v>510</v>
      </c>
      <c r="K332" s="518" t="s">
        <v>511</v>
      </c>
      <c r="L332" s="515">
        <v>83</v>
      </c>
      <c r="M332" s="515" t="s">
        <v>29</v>
      </c>
      <c r="N332" s="506" t="s">
        <v>541</v>
      </c>
      <c r="O332" s="515" t="s">
        <v>542</v>
      </c>
      <c r="P332" s="515" t="s">
        <v>574</v>
      </c>
      <c r="Q332" s="518" t="s">
        <v>575</v>
      </c>
      <c r="R332" s="952">
        <v>90</v>
      </c>
      <c r="S332" s="515" t="s">
        <v>29</v>
      </c>
      <c r="T332" s="760" t="s">
        <v>595</v>
      </c>
      <c r="U332" s="530" t="s">
        <v>27</v>
      </c>
      <c r="V332" s="533" t="s">
        <v>596</v>
      </c>
      <c r="W332" s="375">
        <v>0.04</v>
      </c>
      <c r="X332" s="506">
        <v>100</v>
      </c>
      <c r="Y332" s="983" t="s">
        <v>29</v>
      </c>
      <c r="Z332" s="983" t="s">
        <v>1627</v>
      </c>
      <c r="AA332" s="983"/>
      <c r="AB332" s="985"/>
      <c r="AC332" s="524" t="s">
        <v>1459</v>
      </c>
      <c r="AD332" s="965" t="s">
        <v>1622</v>
      </c>
      <c r="AE332" s="965" t="s">
        <v>578</v>
      </c>
      <c r="AF332" s="1589">
        <v>327</v>
      </c>
      <c r="AG332" s="966" t="s">
        <v>104</v>
      </c>
      <c r="AH332" s="284" t="s">
        <v>1634</v>
      </c>
      <c r="AI332" s="967">
        <v>44562</v>
      </c>
      <c r="AJ332" s="967">
        <v>44926</v>
      </c>
      <c r="AK332" s="955">
        <f t="shared" si="15"/>
        <v>360</v>
      </c>
      <c r="AL332" s="775">
        <v>0.5</v>
      </c>
      <c r="AM332" s="775" t="s">
        <v>26</v>
      </c>
      <c r="AN332" s="185" t="s">
        <v>1624</v>
      </c>
      <c r="AO332" s="185" t="s">
        <v>1625</v>
      </c>
      <c r="AP332" s="185" t="s">
        <v>1624</v>
      </c>
      <c r="AQ332" s="968" t="s">
        <v>1625</v>
      </c>
    </row>
    <row r="333" spans="1:43" ht="95.25" thickBot="1" x14ac:dyDescent="0.3">
      <c r="A333" s="956"/>
      <c r="B333" s="511"/>
      <c r="C333" s="511"/>
      <c r="D333" s="511"/>
      <c r="E333" s="519"/>
      <c r="F333" s="511"/>
      <c r="G333" s="511"/>
      <c r="H333" s="511"/>
      <c r="I333" s="519"/>
      <c r="J333" s="511"/>
      <c r="K333" s="519"/>
      <c r="L333" s="511"/>
      <c r="M333" s="511"/>
      <c r="N333" s="510"/>
      <c r="O333" s="511"/>
      <c r="P333" s="511"/>
      <c r="Q333" s="519"/>
      <c r="R333" s="957"/>
      <c r="S333" s="511"/>
      <c r="T333" s="762"/>
      <c r="U333" s="532"/>
      <c r="V333" s="535"/>
      <c r="W333" s="377"/>
      <c r="X333" s="978"/>
      <c r="Y333" s="978"/>
      <c r="Z333" s="978"/>
      <c r="AA333" s="978"/>
      <c r="AB333" s="978"/>
      <c r="AC333" s="926"/>
      <c r="AD333" s="978"/>
      <c r="AE333" s="978"/>
      <c r="AF333" s="1591">
        <v>328</v>
      </c>
      <c r="AG333" s="980" t="s">
        <v>104</v>
      </c>
      <c r="AH333" s="285" t="s">
        <v>1635</v>
      </c>
      <c r="AI333" s="981">
        <v>44562</v>
      </c>
      <c r="AJ333" s="981">
        <v>44926</v>
      </c>
      <c r="AK333" s="961">
        <f t="shared" si="15"/>
        <v>360</v>
      </c>
      <c r="AL333" s="783">
        <v>0.5</v>
      </c>
      <c r="AM333" s="783" t="s">
        <v>26</v>
      </c>
      <c r="AN333" s="189" t="s">
        <v>1624</v>
      </c>
      <c r="AO333" s="189" t="s">
        <v>1625</v>
      </c>
      <c r="AP333" s="189" t="s">
        <v>1624</v>
      </c>
      <c r="AQ333" s="982" t="s">
        <v>1625</v>
      </c>
    </row>
    <row r="334" spans="1:43" ht="41.25" thickTop="1" x14ac:dyDescent="0.25">
      <c r="A334" s="951" t="s">
        <v>342</v>
      </c>
      <c r="B334" s="515" t="s">
        <v>1636</v>
      </c>
      <c r="C334" s="515" t="s">
        <v>1703</v>
      </c>
      <c r="D334" s="515" t="s">
        <v>376</v>
      </c>
      <c r="E334" s="518" t="s">
        <v>377</v>
      </c>
      <c r="F334" s="515" t="s">
        <v>423</v>
      </c>
      <c r="G334" s="515" t="s">
        <v>507</v>
      </c>
      <c r="H334" s="515" t="s">
        <v>597</v>
      </c>
      <c r="I334" s="518" t="s">
        <v>598</v>
      </c>
      <c r="J334" s="515" t="s">
        <v>510</v>
      </c>
      <c r="K334" s="518" t="s">
        <v>511</v>
      </c>
      <c r="L334" s="515">
        <v>83</v>
      </c>
      <c r="M334" s="515" t="s">
        <v>29</v>
      </c>
      <c r="N334" s="506" t="s">
        <v>541</v>
      </c>
      <c r="O334" s="515" t="s">
        <v>542</v>
      </c>
      <c r="P334" s="515" t="s">
        <v>599</v>
      </c>
      <c r="Q334" s="518" t="s">
        <v>600</v>
      </c>
      <c r="R334" s="952">
        <v>4</v>
      </c>
      <c r="S334" s="515" t="s">
        <v>25</v>
      </c>
      <c r="T334" s="760" t="s">
        <v>601</v>
      </c>
      <c r="U334" s="530" t="s">
        <v>27</v>
      </c>
      <c r="V334" s="533" t="s">
        <v>602</v>
      </c>
      <c r="W334" s="375">
        <v>0.04</v>
      </c>
      <c r="X334" s="657">
        <v>95</v>
      </c>
      <c r="Y334" s="515" t="s">
        <v>29</v>
      </c>
      <c r="Z334" s="514" t="s">
        <v>334</v>
      </c>
      <c r="AA334" s="419"/>
      <c r="AB334" s="421"/>
      <c r="AC334" s="524" t="s">
        <v>1459</v>
      </c>
      <c r="AD334" s="520" t="s">
        <v>1637</v>
      </c>
      <c r="AE334" s="520" t="s">
        <v>603</v>
      </c>
      <c r="AF334" s="1589">
        <v>329</v>
      </c>
      <c r="AG334" s="288" t="s">
        <v>104</v>
      </c>
      <c r="AH334" s="284" t="s">
        <v>1638</v>
      </c>
      <c r="AI334" s="183">
        <v>44562</v>
      </c>
      <c r="AJ334" s="183">
        <v>44925</v>
      </c>
      <c r="AK334" s="955">
        <f t="shared" si="15"/>
        <v>359</v>
      </c>
      <c r="AL334" s="202">
        <v>0.2</v>
      </c>
      <c r="AM334" s="185" t="s">
        <v>214</v>
      </c>
      <c r="AN334" s="279" t="s">
        <v>603</v>
      </c>
      <c r="AO334" s="279" t="s">
        <v>1637</v>
      </c>
      <c r="AP334" s="271" t="s">
        <v>63</v>
      </c>
      <c r="AQ334" s="186" t="s">
        <v>1639</v>
      </c>
    </row>
    <row r="335" spans="1:43" ht="27" x14ac:dyDescent="0.25">
      <c r="A335" s="969"/>
      <c r="B335" s="523"/>
      <c r="C335" s="523"/>
      <c r="D335" s="523"/>
      <c r="E335" s="793"/>
      <c r="F335" s="523"/>
      <c r="G335" s="523"/>
      <c r="H335" s="523"/>
      <c r="I335" s="793"/>
      <c r="J335" s="523"/>
      <c r="K335" s="793"/>
      <c r="L335" s="523"/>
      <c r="M335" s="523"/>
      <c r="N335" s="509"/>
      <c r="O335" s="523"/>
      <c r="P335" s="523"/>
      <c r="Q335" s="793"/>
      <c r="R335" s="970"/>
      <c r="S335" s="523"/>
      <c r="T335" s="761"/>
      <c r="U335" s="531"/>
      <c r="V335" s="534"/>
      <c r="W335" s="376"/>
      <c r="X335" s="658">
        <v>95</v>
      </c>
      <c r="Y335" s="523" t="s">
        <v>29</v>
      </c>
      <c r="Z335" s="507" t="s">
        <v>334</v>
      </c>
      <c r="AA335" s="992"/>
      <c r="AB335" s="993"/>
      <c r="AC335" s="525"/>
      <c r="AD335" s="521"/>
      <c r="AE335" s="521"/>
      <c r="AF335" s="1590">
        <v>330</v>
      </c>
      <c r="AG335" s="296" t="s">
        <v>104</v>
      </c>
      <c r="AH335" s="294" t="s">
        <v>1640</v>
      </c>
      <c r="AI335" s="192">
        <v>44562</v>
      </c>
      <c r="AJ335" s="192">
        <v>44925</v>
      </c>
      <c r="AK335" s="976">
        <f t="shared" si="15"/>
        <v>359</v>
      </c>
      <c r="AL335" s="8">
        <v>0.2</v>
      </c>
      <c r="AM335" s="194" t="s">
        <v>214</v>
      </c>
      <c r="AN335" s="292" t="s">
        <v>603</v>
      </c>
      <c r="AO335" s="292" t="s">
        <v>1637</v>
      </c>
      <c r="AP335" s="272" t="s">
        <v>63</v>
      </c>
      <c r="AQ335" s="195" t="s">
        <v>1639</v>
      </c>
    </row>
    <row r="336" spans="1:43" ht="81.75" thickBot="1" x14ac:dyDescent="0.3">
      <c r="A336" s="956"/>
      <c r="B336" s="511"/>
      <c r="C336" s="511"/>
      <c r="D336" s="511"/>
      <c r="E336" s="519"/>
      <c r="F336" s="511"/>
      <c r="G336" s="511"/>
      <c r="H336" s="511"/>
      <c r="I336" s="519"/>
      <c r="J336" s="511"/>
      <c r="K336" s="519"/>
      <c r="L336" s="511"/>
      <c r="M336" s="511"/>
      <c r="N336" s="510"/>
      <c r="O336" s="511"/>
      <c r="P336" s="511"/>
      <c r="Q336" s="519"/>
      <c r="R336" s="957"/>
      <c r="S336" s="511"/>
      <c r="T336" s="762"/>
      <c r="U336" s="532"/>
      <c r="V336" s="535"/>
      <c r="W336" s="377"/>
      <c r="X336" s="659">
        <v>95</v>
      </c>
      <c r="Y336" s="511" t="s">
        <v>29</v>
      </c>
      <c r="Z336" s="508" t="s">
        <v>334</v>
      </c>
      <c r="AA336" s="420"/>
      <c r="AB336" s="422"/>
      <c r="AC336" s="526"/>
      <c r="AD336" s="522"/>
      <c r="AE336" s="522"/>
      <c r="AF336" s="1591">
        <v>331</v>
      </c>
      <c r="AG336" s="289" t="s">
        <v>104</v>
      </c>
      <c r="AH336" s="285" t="s">
        <v>1641</v>
      </c>
      <c r="AI336" s="187">
        <v>44562</v>
      </c>
      <c r="AJ336" s="187">
        <v>44925</v>
      </c>
      <c r="AK336" s="961">
        <f t="shared" si="15"/>
        <v>359</v>
      </c>
      <c r="AL336" s="177">
        <v>0.6</v>
      </c>
      <c r="AM336" s="189" t="s">
        <v>214</v>
      </c>
      <c r="AN336" s="280" t="s">
        <v>603</v>
      </c>
      <c r="AO336" s="280" t="s">
        <v>1637</v>
      </c>
      <c r="AP336" s="273" t="s">
        <v>63</v>
      </c>
      <c r="AQ336" s="190" t="s">
        <v>1639</v>
      </c>
    </row>
    <row r="337" spans="1:43" ht="57" customHeight="1" thickTop="1" x14ac:dyDescent="0.25">
      <c r="A337" s="994" t="s">
        <v>342</v>
      </c>
      <c r="B337" s="695" t="s">
        <v>1636</v>
      </c>
      <c r="C337" s="695" t="s">
        <v>1703</v>
      </c>
      <c r="D337" s="695" t="s">
        <v>376</v>
      </c>
      <c r="E337" s="995" t="s">
        <v>377</v>
      </c>
      <c r="F337" s="695" t="s">
        <v>423</v>
      </c>
      <c r="G337" s="695" t="s">
        <v>507</v>
      </c>
      <c r="H337" s="695" t="s">
        <v>597</v>
      </c>
      <c r="I337" s="995" t="s">
        <v>598</v>
      </c>
      <c r="J337" s="695" t="s">
        <v>510</v>
      </c>
      <c r="K337" s="995" t="s">
        <v>511</v>
      </c>
      <c r="L337" s="695">
        <v>83</v>
      </c>
      <c r="M337" s="695" t="s">
        <v>29</v>
      </c>
      <c r="N337" s="542" t="s">
        <v>541</v>
      </c>
      <c r="O337" s="695" t="s">
        <v>542</v>
      </c>
      <c r="P337" s="695" t="s">
        <v>599</v>
      </c>
      <c r="Q337" s="995" t="s">
        <v>600</v>
      </c>
      <c r="R337" s="996">
        <v>4</v>
      </c>
      <c r="S337" s="695" t="s">
        <v>25</v>
      </c>
      <c r="T337" s="997" t="s">
        <v>604</v>
      </c>
      <c r="U337" s="698" t="s">
        <v>27</v>
      </c>
      <c r="V337" s="699" t="s">
        <v>605</v>
      </c>
      <c r="W337" s="700">
        <v>0.04</v>
      </c>
      <c r="X337" s="998">
        <v>95</v>
      </c>
      <c r="Y337" s="695" t="s">
        <v>29</v>
      </c>
      <c r="Z337" s="846" t="s">
        <v>334</v>
      </c>
      <c r="AA337" s="999"/>
      <c r="AB337" s="1000"/>
      <c r="AC337" s="416" t="s">
        <v>1459</v>
      </c>
      <c r="AD337" s="675" t="s">
        <v>1637</v>
      </c>
      <c r="AE337" s="706" t="s">
        <v>603</v>
      </c>
      <c r="AF337" s="1596">
        <v>332</v>
      </c>
      <c r="AG337" s="676" t="s">
        <v>104</v>
      </c>
      <c r="AH337" s="214" t="s">
        <v>1642</v>
      </c>
      <c r="AI337" s="1001">
        <v>44562</v>
      </c>
      <c r="AJ337" s="1001">
        <v>44925</v>
      </c>
      <c r="AK337" s="1002">
        <f t="shared" si="15"/>
        <v>359</v>
      </c>
      <c r="AL337" s="1003">
        <v>0.2</v>
      </c>
      <c r="AM337" s="1004" t="s">
        <v>214</v>
      </c>
      <c r="AN337" s="1005" t="s">
        <v>603</v>
      </c>
      <c r="AO337" s="1005" t="s">
        <v>1637</v>
      </c>
      <c r="AP337" s="677" t="s">
        <v>63</v>
      </c>
      <c r="AQ337" s="1584" t="s">
        <v>1643</v>
      </c>
    </row>
    <row r="338" spans="1:43" ht="54" x14ac:dyDescent="0.25">
      <c r="A338" s="994"/>
      <c r="B338" s="695"/>
      <c r="C338" s="695"/>
      <c r="D338" s="695"/>
      <c r="E338" s="995"/>
      <c r="F338" s="695"/>
      <c r="G338" s="695"/>
      <c r="H338" s="695"/>
      <c r="I338" s="995"/>
      <c r="J338" s="695"/>
      <c r="K338" s="995"/>
      <c r="L338" s="695"/>
      <c r="M338" s="695"/>
      <c r="N338" s="542"/>
      <c r="O338" s="695"/>
      <c r="P338" s="695"/>
      <c r="Q338" s="995"/>
      <c r="R338" s="996"/>
      <c r="S338" s="695"/>
      <c r="T338" s="997"/>
      <c r="U338" s="698"/>
      <c r="V338" s="699"/>
      <c r="W338" s="700"/>
      <c r="X338" s="998"/>
      <c r="Y338" s="695" t="s">
        <v>29</v>
      </c>
      <c r="Z338" s="846" t="s">
        <v>334</v>
      </c>
      <c r="AA338" s="999"/>
      <c r="AB338" s="1000"/>
      <c r="AC338" s="416"/>
      <c r="AD338" s="521"/>
      <c r="AE338" s="706"/>
      <c r="AF338" s="1590">
        <v>333</v>
      </c>
      <c r="AG338" s="296" t="s">
        <v>104</v>
      </c>
      <c r="AH338" s="294" t="s">
        <v>1644</v>
      </c>
      <c r="AI338" s="192">
        <v>44562</v>
      </c>
      <c r="AJ338" s="192">
        <v>44925</v>
      </c>
      <c r="AK338" s="1006">
        <f t="shared" si="15"/>
        <v>359</v>
      </c>
      <c r="AL338" s="8">
        <v>0.2</v>
      </c>
      <c r="AM338" s="194" t="s">
        <v>214</v>
      </c>
      <c r="AN338" s="292" t="s">
        <v>603</v>
      </c>
      <c r="AO338" s="292" t="s">
        <v>1637</v>
      </c>
      <c r="AP338" s="272" t="s">
        <v>63</v>
      </c>
      <c r="AQ338" s="622" t="s">
        <v>1643</v>
      </c>
    </row>
    <row r="339" spans="1:43" ht="54.75" thickBot="1" x14ac:dyDescent="0.3">
      <c r="A339" s="994"/>
      <c r="B339" s="695"/>
      <c r="C339" s="695"/>
      <c r="D339" s="695"/>
      <c r="E339" s="995"/>
      <c r="F339" s="695"/>
      <c r="G339" s="695"/>
      <c r="H339" s="695"/>
      <c r="I339" s="995"/>
      <c r="J339" s="695"/>
      <c r="K339" s="995"/>
      <c r="L339" s="695"/>
      <c r="M339" s="695"/>
      <c r="N339" s="542"/>
      <c r="O339" s="695"/>
      <c r="P339" s="695"/>
      <c r="Q339" s="995"/>
      <c r="R339" s="996"/>
      <c r="S339" s="695"/>
      <c r="T339" s="997"/>
      <c r="U339" s="698"/>
      <c r="V339" s="699"/>
      <c r="W339" s="700"/>
      <c r="X339" s="998"/>
      <c r="Y339" s="695" t="s">
        <v>29</v>
      </c>
      <c r="Z339" s="846" t="s">
        <v>334</v>
      </c>
      <c r="AA339" s="999"/>
      <c r="AB339" s="1000"/>
      <c r="AC339" s="416"/>
      <c r="AD339" s="647"/>
      <c r="AE339" s="706"/>
      <c r="AF339" s="1595">
        <v>334</v>
      </c>
      <c r="AG339" s="654" t="s">
        <v>104</v>
      </c>
      <c r="AH339" s="205" t="s">
        <v>1645</v>
      </c>
      <c r="AI339" s="1007">
        <v>44562</v>
      </c>
      <c r="AJ339" s="1007">
        <v>44925</v>
      </c>
      <c r="AK339" s="1008">
        <f t="shared" si="15"/>
        <v>359</v>
      </c>
      <c r="AL339" s="850">
        <v>0.6</v>
      </c>
      <c r="AM339" s="851" t="s">
        <v>214</v>
      </c>
      <c r="AN339" s="656" t="s">
        <v>603</v>
      </c>
      <c r="AO339" s="656" t="s">
        <v>1637</v>
      </c>
      <c r="AP339" s="300" t="s">
        <v>63</v>
      </c>
      <c r="AQ339" s="852" t="s">
        <v>1643</v>
      </c>
    </row>
    <row r="340" spans="1:43" ht="64.5" customHeight="1" thickTop="1" x14ac:dyDescent="0.25">
      <c r="A340" s="951" t="s">
        <v>342</v>
      </c>
      <c r="B340" s="515" t="s">
        <v>1646</v>
      </c>
      <c r="C340" s="515" t="s">
        <v>1703</v>
      </c>
      <c r="D340" s="515" t="s">
        <v>376</v>
      </c>
      <c r="E340" s="518" t="s">
        <v>377</v>
      </c>
      <c r="F340" s="515" t="s">
        <v>423</v>
      </c>
      <c r="G340" s="515" t="s">
        <v>507</v>
      </c>
      <c r="H340" s="515" t="s">
        <v>610</v>
      </c>
      <c r="I340" s="518" t="s">
        <v>606</v>
      </c>
      <c r="J340" s="515" t="s">
        <v>510</v>
      </c>
      <c r="K340" s="518" t="s">
        <v>511</v>
      </c>
      <c r="L340" s="515">
        <v>83</v>
      </c>
      <c r="M340" s="515" t="s">
        <v>29</v>
      </c>
      <c r="N340" s="515" t="s">
        <v>541</v>
      </c>
      <c r="O340" s="515" t="s">
        <v>542</v>
      </c>
      <c r="P340" s="515" t="s">
        <v>607</v>
      </c>
      <c r="Q340" s="518" t="s">
        <v>608</v>
      </c>
      <c r="R340" s="922">
        <v>100</v>
      </c>
      <c r="S340" s="515" t="s">
        <v>29</v>
      </c>
      <c r="T340" s="516" t="s">
        <v>609</v>
      </c>
      <c r="U340" s="516" t="s">
        <v>27</v>
      </c>
      <c r="V340" s="518" t="s">
        <v>1647</v>
      </c>
      <c r="W340" s="316">
        <v>0.03</v>
      </c>
      <c r="X340" s="515">
        <v>100</v>
      </c>
      <c r="Y340" s="515" t="s">
        <v>29</v>
      </c>
      <c r="Z340" s="514"/>
      <c r="AA340" s="419"/>
      <c r="AB340" s="421"/>
      <c r="AC340" s="524" t="s">
        <v>1459</v>
      </c>
      <c r="AD340" s="520" t="s">
        <v>1648</v>
      </c>
      <c r="AE340" s="520" t="s">
        <v>1649</v>
      </c>
      <c r="AF340" s="1589">
        <v>335</v>
      </c>
      <c r="AG340" s="288" t="s">
        <v>104</v>
      </c>
      <c r="AH340" s="284" t="s">
        <v>1650</v>
      </c>
      <c r="AI340" s="611">
        <v>44593</v>
      </c>
      <c r="AJ340" s="611">
        <v>44895</v>
      </c>
      <c r="AK340" s="955">
        <f t="shared" si="15"/>
        <v>299</v>
      </c>
      <c r="AL340" s="202">
        <v>0.4</v>
      </c>
      <c r="AM340" s="185" t="s">
        <v>214</v>
      </c>
      <c r="AN340" s="271" t="s">
        <v>1649</v>
      </c>
      <c r="AO340" s="271" t="s">
        <v>1648</v>
      </c>
      <c r="AP340" s="271" t="s">
        <v>506</v>
      </c>
      <c r="AQ340" s="186" t="s">
        <v>1651</v>
      </c>
    </row>
    <row r="341" spans="1:43" ht="27" x14ac:dyDescent="0.25">
      <c r="A341" s="969"/>
      <c r="B341" s="523"/>
      <c r="C341" s="523"/>
      <c r="D341" s="523"/>
      <c r="E341" s="793"/>
      <c r="F341" s="523"/>
      <c r="G341" s="523"/>
      <c r="H341" s="523"/>
      <c r="I341" s="793"/>
      <c r="J341" s="523"/>
      <c r="K341" s="793"/>
      <c r="L341" s="523"/>
      <c r="M341" s="523"/>
      <c r="N341" s="523"/>
      <c r="O341" s="523"/>
      <c r="P341" s="523"/>
      <c r="Q341" s="793"/>
      <c r="R341" s="1009"/>
      <c r="S341" s="523"/>
      <c r="T341" s="943"/>
      <c r="U341" s="943"/>
      <c r="V341" s="793"/>
      <c r="W341" s="323"/>
      <c r="X341" s="523"/>
      <c r="Y341" s="523"/>
      <c r="Z341" s="507"/>
      <c r="AA341" s="992"/>
      <c r="AB341" s="993"/>
      <c r="AC341" s="525"/>
      <c r="AD341" s="521"/>
      <c r="AE341" s="521"/>
      <c r="AF341" s="1590">
        <v>336</v>
      </c>
      <c r="AG341" s="296"/>
      <c r="AH341" s="294" t="s">
        <v>1652</v>
      </c>
      <c r="AI341" s="614">
        <v>44593</v>
      </c>
      <c r="AJ341" s="614">
        <v>44895</v>
      </c>
      <c r="AK341" s="976">
        <f t="shared" si="15"/>
        <v>299</v>
      </c>
      <c r="AL341" s="8">
        <v>0.1</v>
      </c>
      <c r="AM341" s="194" t="s">
        <v>214</v>
      </c>
      <c r="AN341" s="272" t="s">
        <v>1649</v>
      </c>
      <c r="AO341" s="272" t="s">
        <v>1648</v>
      </c>
      <c r="AP341" s="272" t="s">
        <v>506</v>
      </c>
      <c r="AQ341" s="195" t="s">
        <v>1651</v>
      </c>
    </row>
    <row r="342" spans="1:43" ht="40.5" x14ac:dyDescent="0.25">
      <c r="A342" s="969"/>
      <c r="B342" s="523"/>
      <c r="C342" s="523"/>
      <c r="D342" s="523"/>
      <c r="E342" s="793"/>
      <c r="F342" s="523"/>
      <c r="G342" s="523"/>
      <c r="H342" s="523"/>
      <c r="I342" s="793"/>
      <c r="J342" s="523"/>
      <c r="K342" s="793"/>
      <c r="L342" s="523"/>
      <c r="M342" s="523"/>
      <c r="N342" s="523"/>
      <c r="O342" s="523"/>
      <c r="P342" s="523"/>
      <c r="Q342" s="793"/>
      <c r="R342" s="1009"/>
      <c r="S342" s="523"/>
      <c r="T342" s="943"/>
      <c r="U342" s="943"/>
      <c r="V342" s="793"/>
      <c r="W342" s="323"/>
      <c r="X342" s="523"/>
      <c r="Y342" s="523"/>
      <c r="Z342" s="507"/>
      <c r="AA342" s="992"/>
      <c r="AB342" s="993"/>
      <c r="AC342" s="525"/>
      <c r="AD342" s="521"/>
      <c r="AE342" s="521"/>
      <c r="AF342" s="1590">
        <v>337</v>
      </c>
      <c r="AG342" s="296" t="s">
        <v>104</v>
      </c>
      <c r="AH342" s="294" t="s">
        <v>1653</v>
      </c>
      <c r="AI342" s="614">
        <v>44593</v>
      </c>
      <c r="AJ342" s="614">
        <v>44895</v>
      </c>
      <c r="AK342" s="976">
        <f t="shared" si="15"/>
        <v>299</v>
      </c>
      <c r="AL342" s="8">
        <v>0.1</v>
      </c>
      <c r="AM342" s="194" t="s">
        <v>214</v>
      </c>
      <c r="AN342" s="272" t="s">
        <v>1649</v>
      </c>
      <c r="AO342" s="272" t="s">
        <v>1648</v>
      </c>
      <c r="AP342" s="272" t="s">
        <v>506</v>
      </c>
      <c r="AQ342" s="195" t="s">
        <v>1651</v>
      </c>
    </row>
    <row r="343" spans="1:43" ht="41.25" thickBot="1" x14ac:dyDescent="0.3">
      <c r="A343" s="956"/>
      <c r="B343" s="511"/>
      <c r="C343" s="511"/>
      <c r="D343" s="511"/>
      <c r="E343" s="519"/>
      <c r="F343" s="511"/>
      <c r="G343" s="511"/>
      <c r="H343" s="511"/>
      <c r="I343" s="519"/>
      <c r="J343" s="511"/>
      <c r="K343" s="519"/>
      <c r="L343" s="511"/>
      <c r="M343" s="511"/>
      <c r="N343" s="511"/>
      <c r="O343" s="511"/>
      <c r="P343" s="511"/>
      <c r="Q343" s="519"/>
      <c r="R343" s="923"/>
      <c r="S343" s="511"/>
      <c r="T343" s="517"/>
      <c r="U343" s="517"/>
      <c r="V343" s="519"/>
      <c r="W343" s="317"/>
      <c r="X343" s="511"/>
      <c r="Y343" s="511"/>
      <c r="Z343" s="508"/>
      <c r="AA343" s="420"/>
      <c r="AB343" s="422"/>
      <c r="AC343" s="526"/>
      <c r="AD343" s="522"/>
      <c r="AE343" s="522"/>
      <c r="AF343" s="1591">
        <v>338</v>
      </c>
      <c r="AG343" s="289" t="s">
        <v>104</v>
      </c>
      <c r="AH343" s="285" t="s">
        <v>1654</v>
      </c>
      <c r="AI343" s="617">
        <v>44593</v>
      </c>
      <c r="AJ343" s="617">
        <v>44895</v>
      </c>
      <c r="AK343" s="961">
        <f t="shared" si="15"/>
        <v>299</v>
      </c>
      <c r="AL343" s="177">
        <v>0.4</v>
      </c>
      <c r="AM343" s="189" t="s">
        <v>214</v>
      </c>
      <c r="AN343" s="273" t="s">
        <v>1649</v>
      </c>
      <c r="AO343" s="273" t="s">
        <v>1648</v>
      </c>
      <c r="AP343" s="273" t="s">
        <v>506</v>
      </c>
      <c r="AQ343" s="190" t="s">
        <v>1651</v>
      </c>
    </row>
    <row r="344" spans="1:43" ht="54.75" thickTop="1" x14ac:dyDescent="0.25">
      <c r="A344" s="951" t="s">
        <v>342</v>
      </c>
      <c r="B344" s="515" t="s">
        <v>1646</v>
      </c>
      <c r="C344" s="515" t="s">
        <v>1703</v>
      </c>
      <c r="D344" s="515" t="s">
        <v>376</v>
      </c>
      <c r="E344" s="518" t="s">
        <v>377</v>
      </c>
      <c r="F344" s="515" t="s">
        <v>423</v>
      </c>
      <c r="G344" s="515" t="s">
        <v>507</v>
      </c>
      <c r="H344" s="515" t="s">
        <v>610</v>
      </c>
      <c r="I344" s="518" t="s">
        <v>606</v>
      </c>
      <c r="J344" s="515" t="s">
        <v>510</v>
      </c>
      <c r="K344" s="518" t="s">
        <v>511</v>
      </c>
      <c r="L344" s="515">
        <v>83</v>
      </c>
      <c r="M344" s="515" t="s">
        <v>29</v>
      </c>
      <c r="N344" s="515" t="s">
        <v>541</v>
      </c>
      <c r="O344" s="515" t="s">
        <v>542</v>
      </c>
      <c r="P344" s="515" t="s">
        <v>607</v>
      </c>
      <c r="Q344" s="518" t="s">
        <v>608</v>
      </c>
      <c r="R344" s="922">
        <v>100</v>
      </c>
      <c r="S344" s="515" t="s">
        <v>29</v>
      </c>
      <c r="T344" s="516" t="s">
        <v>611</v>
      </c>
      <c r="U344" s="516" t="s">
        <v>27</v>
      </c>
      <c r="V344" s="518" t="s">
        <v>1655</v>
      </c>
      <c r="W344" s="316">
        <v>0.03</v>
      </c>
      <c r="X344" s="515">
        <v>100</v>
      </c>
      <c r="Y344" s="318" t="s">
        <v>29</v>
      </c>
      <c r="Z344" s="514"/>
      <c r="AA344" s="421"/>
      <c r="AB344" s="421"/>
      <c r="AC344" s="524" t="s">
        <v>1459</v>
      </c>
      <c r="AD344" s="520" t="s">
        <v>1648</v>
      </c>
      <c r="AE344" s="520" t="s">
        <v>1649</v>
      </c>
      <c r="AF344" s="1589">
        <v>339</v>
      </c>
      <c r="AG344" s="288" t="s">
        <v>104</v>
      </c>
      <c r="AH344" s="284" t="s">
        <v>1656</v>
      </c>
      <c r="AI344" s="611">
        <v>44562</v>
      </c>
      <c r="AJ344" s="611">
        <v>44895</v>
      </c>
      <c r="AK344" s="955">
        <f t="shared" si="15"/>
        <v>329</v>
      </c>
      <c r="AL344" s="202">
        <v>0.5</v>
      </c>
      <c r="AM344" s="185" t="s">
        <v>214</v>
      </c>
      <c r="AN344" s="271" t="s">
        <v>1649</v>
      </c>
      <c r="AO344" s="271" t="s">
        <v>1648</v>
      </c>
      <c r="AP344" s="271" t="s">
        <v>63</v>
      </c>
      <c r="AQ344" s="186" t="s">
        <v>1657</v>
      </c>
    </row>
    <row r="345" spans="1:43" ht="95.25" thickBot="1" x14ac:dyDescent="0.3">
      <c r="A345" s="956"/>
      <c r="B345" s="511"/>
      <c r="C345" s="511"/>
      <c r="D345" s="511"/>
      <c r="E345" s="519"/>
      <c r="F345" s="511"/>
      <c r="G345" s="511"/>
      <c r="H345" s="511"/>
      <c r="I345" s="519"/>
      <c r="J345" s="511"/>
      <c r="K345" s="519"/>
      <c r="L345" s="511"/>
      <c r="M345" s="511"/>
      <c r="N345" s="511"/>
      <c r="O345" s="511"/>
      <c r="P345" s="511"/>
      <c r="Q345" s="519"/>
      <c r="R345" s="923"/>
      <c r="S345" s="511"/>
      <c r="T345" s="517"/>
      <c r="U345" s="517"/>
      <c r="V345" s="519"/>
      <c r="W345" s="317"/>
      <c r="X345" s="511"/>
      <c r="Y345" s="320"/>
      <c r="Z345" s="508"/>
      <c r="AA345" s="422"/>
      <c r="AB345" s="422"/>
      <c r="AC345" s="526"/>
      <c r="AD345" s="522"/>
      <c r="AE345" s="522"/>
      <c r="AF345" s="1591">
        <v>340</v>
      </c>
      <c r="AG345" s="289" t="s">
        <v>104</v>
      </c>
      <c r="AH345" s="285" t="s">
        <v>1658</v>
      </c>
      <c r="AI345" s="617">
        <v>44562</v>
      </c>
      <c r="AJ345" s="617">
        <v>44895</v>
      </c>
      <c r="AK345" s="961">
        <f t="shared" si="15"/>
        <v>329</v>
      </c>
      <c r="AL345" s="177">
        <v>0.5</v>
      </c>
      <c r="AM345" s="189" t="s">
        <v>214</v>
      </c>
      <c r="AN345" s="273" t="s">
        <v>1649</v>
      </c>
      <c r="AO345" s="273" t="s">
        <v>1648</v>
      </c>
      <c r="AP345" s="273" t="s">
        <v>591</v>
      </c>
      <c r="AQ345" s="190" t="s">
        <v>1659</v>
      </c>
    </row>
    <row r="346" spans="1:43" ht="41.25" thickTop="1" x14ac:dyDescent="0.25">
      <c r="A346" s="951" t="s">
        <v>342</v>
      </c>
      <c r="B346" s="515" t="s">
        <v>1646</v>
      </c>
      <c r="C346" s="515" t="s">
        <v>1703</v>
      </c>
      <c r="D346" s="515" t="s">
        <v>376</v>
      </c>
      <c r="E346" s="518" t="s">
        <v>377</v>
      </c>
      <c r="F346" s="515" t="s">
        <v>423</v>
      </c>
      <c r="G346" s="515" t="s">
        <v>507</v>
      </c>
      <c r="H346" s="515" t="s">
        <v>610</v>
      </c>
      <c r="I346" s="518" t="s">
        <v>606</v>
      </c>
      <c r="J346" s="515" t="s">
        <v>510</v>
      </c>
      <c r="K346" s="518" t="s">
        <v>511</v>
      </c>
      <c r="L346" s="515">
        <v>83</v>
      </c>
      <c r="M346" s="515" t="s">
        <v>29</v>
      </c>
      <c r="N346" s="515" t="s">
        <v>541</v>
      </c>
      <c r="O346" s="515" t="s">
        <v>542</v>
      </c>
      <c r="P346" s="515" t="s">
        <v>607</v>
      </c>
      <c r="Q346" s="518" t="s">
        <v>608</v>
      </c>
      <c r="R346" s="922">
        <v>100</v>
      </c>
      <c r="S346" s="515" t="s">
        <v>29</v>
      </c>
      <c r="T346" s="516" t="s">
        <v>612</v>
      </c>
      <c r="U346" s="516" t="s">
        <v>27</v>
      </c>
      <c r="V346" s="518" t="s">
        <v>613</v>
      </c>
      <c r="W346" s="316">
        <v>0.03</v>
      </c>
      <c r="X346" s="515">
        <v>100</v>
      </c>
      <c r="Y346" s="318" t="s">
        <v>29</v>
      </c>
      <c r="Z346" s="514"/>
      <c r="AA346" s="419"/>
      <c r="AB346" s="421"/>
      <c r="AC346" s="524" t="s">
        <v>1459</v>
      </c>
      <c r="AD346" s="520" t="s">
        <v>1648</v>
      </c>
      <c r="AE346" s="520" t="s">
        <v>1649</v>
      </c>
      <c r="AF346" s="1589">
        <v>341</v>
      </c>
      <c r="AG346" s="288" t="s">
        <v>104</v>
      </c>
      <c r="AH346" s="284" t="s">
        <v>1660</v>
      </c>
      <c r="AI346" s="611">
        <v>44593</v>
      </c>
      <c r="AJ346" s="611">
        <v>44895</v>
      </c>
      <c r="AK346" s="955">
        <f t="shared" si="15"/>
        <v>299</v>
      </c>
      <c r="AL346" s="202">
        <v>0.4</v>
      </c>
      <c r="AM346" s="185" t="s">
        <v>214</v>
      </c>
      <c r="AN346" s="271" t="s">
        <v>1649</v>
      </c>
      <c r="AO346" s="271" t="s">
        <v>1648</v>
      </c>
      <c r="AP346" s="271" t="s">
        <v>63</v>
      </c>
      <c r="AQ346" s="186" t="s">
        <v>1661</v>
      </c>
    </row>
    <row r="347" spans="1:43" ht="27" x14ac:dyDescent="0.25">
      <c r="A347" s="969"/>
      <c r="B347" s="523"/>
      <c r="C347" s="523"/>
      <c r="D347" s="523"/>
      <c r="E347" s="793"/>
      <c r="F347" s="523"/>
      <c r="G347" s="523"/>
      <c r="H347" s="523"/>
      <c r="I347" s="793"/>
      <c r="J347" s="523"/>
      <c r="K347" s="793"/>
      <c r="L347" s="523"/>
      <c r="M347" s="523"/>
      <c r="N347" s="523"/>
      <c r="O347" s="523"/>
      <c r="P347" s="523"/>
      <c r="Q347" s="793"/>
      <c r="R347" s="1009"/>
      <c r="S347" s="523"/>
      <c r="T347" s="943"/>
      <c r="U347" s="943"/>
      <c r="V347" s="793"/>
      <c r="W347" s="323"/>
      <c r="X347" s="523"/>
      <c r="Y347" s="319"/>
      <c r="Z347" s="507"/>
      <c r="AA347" s="992"/>
      <c r="AB347" s="993"/>
      <c r="AC347" s="525"/>
      <c r="AD347" s="521"/>
      <c r="AE347" s="521"/>
      <c r="AF347" s="1590">
        <v>342</v>
      </c>
      <c r="AG347" s="296" t="s">
        <v>104</v>
      </c>
      <c r="AH347" s="217" t="s">
        <v>1662</v>
      </c>
      <c r="AI347" s="614">
        <v>44593</v>
      </c>
      <c r="AJ347" s="614">
        <v>44895</v>
      </c>
      <c r="AK347" s="976">
        <f t="shared" si="15"/>
        <v>299</v>
      </c>
      <c r="AL347" s="8">
        <v>0.4</v>
      </c>
      <c r="AM347" s="194" t="s">
        <v>214</v>
      </c>
      <c r="AN347" s="272" t="s">
        <v>1649</v>
      </c>
      <c r="AO347" s="272" t="s">
        <v>1648</v>
      </c>
      <c r="AP347" s="272" t="s">
        <v>506</v>
      </c>
      <c r="AQ347" s="195" t="s">
        <v>1651</v>
      </c>
    </row>
    <row r="348" spans="1:43" ht="27.75" thickBot="1" x14ac:dyDescent="0.3">
      <c r="A348" s="956"/>
      <c r="B348" s="511"/>
      <c r="C348" s="511"/>
      <c r="D348" s="511"/>
      <c r="E348" s="519"/>
      <c r="F348" s="511"/>
      <c r="G348" s="511"/>
      <c r="H348" s="511"/>
      <c r="I348" s="519"/>
      <c r="J348" s="511"/>
      <c r="K348" s="519"/>
      <c r="L348" s="511"/>
      <c r="M348" s="511"/>
      <c r="N348" s="511"/>
      <c r="O348" s="511"/>
      <c r="P348" s="511"/>
      <c r="Q348" s="519"/>
      <c r="R348" s="923"/>
      <c r="S348" s="511"/>
      <c r="T348" s="517"/>
      <c r="U348" s="517"/>
      <c r="V348" s="519"/>
      <c r="W348" s="317"/>
      <c r="X348" s="511"/>
      <c r="Y348" s="320"/>
      <c r="Z348" s="508"/>
      <c r="AA348" s="420"/>
      <c r="AB348" s="422"/>
      <c r="AC348" s="526"/>
      <c r="AD348" s="522"/>
      <c r="AE348" s="522"/>
      <c r="AF348" s="1591">
        <v>343</v>
      </c>
      <c r="AG348" s="289" t="s">
        <v>104</v>
      </c>
      <c r="AH348" s="285" t="s">
        <v>614</v>
      </c>
      <c r="AI348" s="617">
        <v>44593</v>
      </c>
      <c r="AJ348" s="617">
        <v>44895</v>
      </c>
      <c r="AK348" s="961">
        <f t="shared" si="15"/>
        <v>299</v>
      </c>
      <c r="AL348" s="177">
        <v>0.2</v>
      </c>
      <c r="AM348" s="189" t="s">
        <v>214</v>
      </c>
      <c r="AN348" s="273" t="s">
        <v>1649</v>
      </c>
      <c r="AO348" s="273" t="s">
        <v>1648</v>
      </c>
      <c r="AP348" s="273" t="s">
        <v>63</v>
      </c>
      <c r="AQ348" s="190" t="s">
        <v>1657</v>
      </c>
    </row>
    <row r="349" spans="1:43" ht="27.75" thickTop="1" x14ac:dyDescent="0.25">
      <c r="A349" s="951" t="s">
        <v>342</v>
      </c>
      <c r="B349" s="520" t="s">
        <v>615</v>
      </c>
      <c r="C349" s="515" t="s">
        <v>1703</v>
      </c>
      <c r="D349" s="515" t="s">
        <v>376</v>
      </c>
      <c r="E349" s="518" t="s">
        <v>377</v>
      </c>
      <c r="F349" s="515" t="s">
        <v>423</v>
      </c>
      <c r="G349" s="515" t="s">
        <v>507</v>
      </c>
      <c r="H349" s="515" t="s">
        <v>616</v>
      </c>
      <c r="I349" s="518" t="s">
        <v>617</v>
      </c>
      <c r="J349" s="515" t="s">
        <v>510</v>
      </c>
      <c r="K349" s="518" t="s">
        <v>511</v>
      </c>
      <c r="L349" s="515">
        <v>83</v>
      </c>
      <c r="M349" s="515" t="s">
        <v>29</v>
      </c>
      <c r="N349" s="515" t="s">
        <v>541</v>
      </c>
      <c r="O349" s="515" t="s">
        <v>542</v>
      </c>
      <c r="P349" s="515" t="s">
        <v>543</v>
      </c>
      <c r="Q349" s="518" t="s">
        <v>618</v>
      </c>
      <c r="R349" s="922">
        <v>100</v>
      </c>
      <c r="S349" s="515" t="s">
        <v>29</v>
      </c>
      <c r="T349" s="516" t="s">
        <v>619</v>
      </c>
      <c r="U349" s="516" t="s">
        <v>27</v>
      </c>
      <c r="V349" s="518" t="s">
        <v>620</v>
      </c>
      <c r="W349" s="316">
        <v>0.04</v>
      </c>
      <c r="X349" s="512">
        <v>82</v>
      </c>
      <c r="Y349" s="515" t="s">
        <v>29</v>
      </c>
      <c r="Z349" s="514"/>
      <c r="AA349" s="419"/>
      <c r="AB349" s="421"/>
      <c r="AC349" s="524" t="s">
        <v>1663</v>
      </c>
      <c r="AD349" s="520" t="s">
        <v>1664</v>
      </c>
      <c r="AE349" s="520" t="s">
        <v>621</v>
      </c>
      <c r="AF349" s="1589">
        <v>344</v>
      </c>
      <c r="AG349" s="288" t="s">
        <v>104</v>
      </c>
      <c r="AH349" s="284" t="s">
        <v>1665</v>
      </c>
      <c r="AI349" s="611">
        <v>44564</v>
      </c>
      <c r="AJ349" s="611">
        <v>44926</v>
      </c>
      <c r="AK349" s="184">
        <f>IFERROR(IF(DAYS360(AI349,AJ349)=0,"",DAYS360(AI349,AJ349)),"")</f>
        <v>358</v>
      </c>
      <c r="AL349" s="202">
        <v>0.5</v>
      </c>
      <c r="AM349" s="185" t="s">
        <v>214</v>
      </c>
      <c r="AN349" s="271" t="s">
        <v>1666</v>
      </c>
      <c r="AO349" s="271" t="s">
        <v>1664</v>
      </c>
      <c r="AP349" s="271" t="s">
        <v>1667</v>
      </c>
      <c r="AQ349" s="186" t="s">
        <v>1668</v>
      </c>
    </row>
    <row r="350" spans="1:43" ht="27.75" thickBot="1" x14ac:dyDescent="0.3">
      <c r="A350" s="956"/>
      <c r="B350" s="522"/>
      <c r="C350" s="511"/>
      <c r="D350" s="511"/>
      <c r="E350" s="519"/>
      <c r="F350" s="511"/>
      <c r="G350" s="511"/>
      <c r="H350" s="511"/>
      <c r="I350" s="519"/>
      <c r="J350" s="511"/>
      <c r="K350" s="519"/>
      <c r="L350" s="511"/>
      <c r="M350" s="511"/>
      <c r="N350" s="511"/>
      <c r="O350" s="511"/>
      <c r="P350" s="511"/>
      <c r="Q350" s="519"/>
      <c r="R350" s="923"/>
      <c r="S350" s="511"/>
      <c r="T350" s="517"/>
      <c r="U350" s="517"/>
      <c r="V350" s="519"/>
      <c r="W350" s="317"/>
      <c r="X350" s="513"/>
      <c r="Y350" s="511"/>
      <c r="Z350" s="508"/>
      <c r="AA350" s="420"/>
      <c r="AB350" s="422"/>
      <c r="AC350" s="526"/>
      <c r="AD350" s="522"/>
      <c r="AE350" s="522"/>
      <c r="AF350" s="1591">
        <v>345</v>
      </c>
      <c r="AG350" s="289" t="s">
        <v>104</v>
      </c>
      <c r="AH350" s="285" t="s">
        <v>1669</v>
      </c>
      <c r="AI350" s="617">
        <v>44564</v>
      </c>
      <c r="AJ350" s="617">
        <v>44895</v>
      </c>
      <c r="AK350" s="188">
        <f>IFERROR(IF(DAYS360(AI350,AJ350)=0,"",DAYS360(AI350,AJ350)),"")</f>
        <v>327</v>
      </c>
      <c r="AL350" s="177">
        <v>0.5</v>
      </c>
      <c r="AM350" s="189" t="s">
        <v>214</v>
      </c>
      <c r="AN350" s="273" t="s">
        <v>1666</v>
      </c>
      <c r="AO350" s="273" t="s">
        <v>1664</v>
      </c>
      <c r="AP350" s="273" t="s">
        <v>1667</v>
      </c>
      <c r="AQ350" s="190" t="s">
        <v>1668</v>
      </c>
    </row>
    <row r="351" spans="1:43" ht="27.75" thickTop="1" x14ac:dyDescent="0.25">
      <c r="A351" s="951" t="s">
        <v>342</v>
      </c>
      <c r="B351" s="520" t="s">
        <v>615</v>
      </c>
      <c r="C351" s="515" t="s">
        <v>1703</v>
      </c>
      <c r="D351" s="515" t="s">
        <v>376</v>
      </c>
      <c r="E351" s="518" t="s">
        <v>377</v>
      </c>
      <c r="F351" s="515" t="s">
        <v>423</v>
      </c>
      <c r="G351" s="515" t="s">
        <v>507</v>
      </c>
      <c r="H351" s="515" t="s">
        <v>616</v>
      </c>
      <c r="I351" s="518" t="s">
        <v>617</v>
      </c>
      <c r="J351" s="515" t="s">
        <v>510</v>
      </c>
      <c r="K351" s="518" t="s">
        <v>511</v>
      </c>
      <c r="L351" s="515">
        <v>83</v>
      </c>
      <c r="M351" s="515" t="s">
        <v>29</v>
      </c>
      <c r="N351" s="515" t="s">
        <v>541</v>
      </c>
      <c r="O351" s="515" t="s">
        <v>542</v>
      </c>
      <c r="P351" s="515" t="s">
        <v>543</v>
      </c>
      <c r="Q351" s="518" t="s">
        <v>622</v>
      </c>
      <c r="R351" s="922">
        <v>100</v>
      </c>
      <c r="S351" s="515" t="s">
        <v>29</v>
      </c>
      <c r="T351" s="516" t="s">
        <v>623</v>
      </c>
      <c r="U351" s="516" t="s">
        <v>27</v>
      </c>
      <c r="V351" s="518" t="s">
        <v>624</v>
      </c>
      <c r="W351" s="316">
        <v>0.04</v>
      </c>
      <c r="X351" s="515">
        <v>82</v>
      </c>
      <c r="Y351" s="515" t="s">
        <v>29</v>
      </c>
      <c r="Z351" s="514"/>
      <c r="AA351" s="419"/>
      <c r="AB351" s="421"/>
      <c r="AC351" s="524" t="s">
        <v>1663</v>
      </c>
      <c r="AD351" s="520" t="s">
        <v>1664</v>
      </c>
      <c r="AE351" s="520" t="s">
        <v>621</v>
      </c>
      <c r="AF351" s="1589">
        <v>346</v>
      </c>
      <c r="AG351" s="288" t="s">
        <v>104</v>
      </c>
      <c r="AH351" s="284" t="s">
        <v>1670</v>
      </c>
      <c r="AI351" s="183">
        <v>44564</v>
      </c>
      <c r="AJ351" s="183">
        <v>44925</v>
      </c>
      <c r="AK351" s="184">
        <f>IFERROR(IF(DAYS360(AI351,AJ351)=0,"",DAYS360(AI351,AJ351)),"")</f>
        <v>357</v>
      </c>
      <c r="AL351" s="202">
        <v>0.5</v>
      </c>
      <c r="AM351" s="185" t="s">
        <v>214</v>
      </c>
      <c r="AN351" s="271" t="s">
        <v>1666</v>
      </c>
      <c r="AO351" s="271" t="s">
        <v>1664</v>
      </c>
      <c r="AP351" s="271" t="s">
        <v>1667</v>
      </c>
      <c r="AQ351" s="186" t="s">
        <v>1668</v>
      </c>
    </row>
    <row r="352" spans="1:43" ht="27.75" thickBot="1" x14ac:dyDescent="0.3">
      <c r="A352" s="956"/>
      <c r="B352" s="522"/>
      <c r="C352" s="511"/>
      <c r="D352" s="511"/>
      <c r="E352" s="519"/>
      <c r="F352" s="511"/>
      <c r="G352" s="511"/>
      <c r="H352" s="511"/>
      <c r="I352" s="519"/>
      <c r="J352" s="511"/>
      <c r="K352" s="519"/>
      <c r="L352" s="511"/>
      <c r="M352" s="511"/>
      <c r="N352" s="511"/>
      <c r="O352" s="511"/>
      <c r="P352" s="511"/>
      <c r="Q352" s="519"/>
      <c r="R352" s="923"/>
      <c r="S352" s="511"/>
      <c r="T352" s="517"/>
      <c r="U352" s="517"/>
      <c r="V352" s="519"/>
      <c r="W352" s="317"/>
      <c r="X352" s="511"/>
      <c r="Y352" s="511"/>
      <c r="Z352" s="508"/>
      <c r="AA352" s="420"/>
      <c r="AB352" s="422"/>
      <c r="AC352" s="526"/>
      <c r="AD352" s="522"/>
      <c r="AE352" s="522"/>
      <c r="AF352" s="1591">
        <v>347</v>
      </c>
      <c r="AG352" s="289" t="s">
        <v>104</v>
      </c>
      <c r="AH352" s="285" t="s">
        <v>1671</v>
      </c>
      <c r="AI352" s="187">
        <v>44564</v>
      </c>
      <c r="AJ352" s="187">
        <v>44926</v>
      </c>
      <c r="AK352" s="188">
        <f>IFERROR(IF(DAYS360(AI352,AJ352)=0,"",DAYS360(AI352,AJ352)),"")</f>
        <v>358</v>
      </c>
      <c r="AL352" s="177">
        <v>0.5</v>
      </c>
      <c r="AM352" s="189" t="s">
        <v>214</v>
      </c>
      <c r="AN352" s="273" t="s">
        <v>1666</v>
      </c>
      <c r="AO352" s="273" t="s">
        <v>1664</v>
      </c>
      <c r="AP352" s="273" t="s">
        <v>1667</v>
      </c>
      <c r="AQ352" s="190" t="s">
        <v>1668</v>
      </c>
    </row>
    <row r="353" spans="1:43" ht="55.5" thickTop="1" thickBot="1" x14ac:dyDescent="0.3">
      <c r="A353" s="1010" t="s">
        <v>342</v>
      </c>
      <c r="B353" s="1011" t="s">
        <v>615</v>
      </c>
      <c r="C353" s="785" t="s">
        <v>1703</v>
      </c>
      <c r="D353" s="785" t="s">
        <v>376</v>
      </c>
      <c r="E353" s="215" t="s">
        <v>377</v>
      </c>
      <c r="F353" s="785" t="s">
        <v>423</v>
      </c>
      <c r="G353" s="785" t="s">
        <v>507</v>
      </c>
      <c r="H353" s="785" t="s">
        <v>616</v>
      </c>
      <c r="I353" s="215" t="s">
        <v>617</v>
      </c>
      <c r="J353" s="785" t="s">
        <v>510</v>
      </c>
      <c r="K353" s="215" t="s">
        <v>511</v>
      </c>
      <c r="L353" s="785">
        <v>83</v>
      </c>
      <c r="M353" s="785" t="s">
        <v>29</v>
      </c>
      <c r="N353" s="785" t="s">
        <v>541</v>
      </c>
      <c r="O353" s="785" t="s">
        <v>542</v>
      </c>
      <c r="P353" s="785" t="s">
        <v>543</v>
      </c>
      <c r="Q353" s="215" t="s">
        <v>1672</v>
      </c>
      <c r="R353" s="1012">
        <v>100</v>
      </c>
      <c r="S353" s="785" t="s">
        <v>29</v>
      </c>
      <c r="T353" s="787" t="s">
        <v>630</v>
      </c>
      <c r="U353" s="787" t="s">
        <v>27</v>
      </c>
      <c r="V353" s="215" t="s">
        <v>1673</v>
      </c>
      <c r="W353" s="98">
        <v>0.03</v>
      </c>
      <c r="X353" s="829">
        <v>82</v>
      </c>
      <c r="Y353" s="785" t="s">
        <v>1170</v>
      </c>
      <c r="Z353" s="85"/>
      <c r="AA353" s="104"/>
      <c r="AB353" s="105"/>
      <c r="AC353" s="153" t="s">
        <v>1663</v>
      </c>
      <c r="AD353" s="1013" t="s">
        <v>1664</v>
      </c>
      <c r="AE353" s="1013" t="s">
        <v>621</v>
      </c>
      <c r="AF353" s="1603">
        <v>348</v>
      </c>
      <c r="AG353" s="805" t="s">
        <v>104</v>
      </c>
      <c r="AH353" s="153" t="s">
        <v>1674</v>
      </c>
      <c r="AI353" s="788">
        <v>44593</v>
      </c>
      <c r="AJ353" s="788">
        <v>44926</v>
      </c>
      <c r="AK353" s="790">
        <f>IFERROR(IF(DAYS360(AI353,AJ353)=0,"",DAYS360(AI353,AJ353)),"")</f>
        <v>330</v>
      </c>
      <c r="AL353" s="20">
        <v>1</v>
      </c>
      <c r="AM353" s="841" t="s">
        <v>214</v>
      </c>
      <c r="AN353" s="152" t="s">
        <v>1666</v>
      </c>
      <c r="AO353" s="152" t="s">
        <v>1664</v>
      </c>
      <c r="AP353" s="152" t="s">
        <v>1667</v>
      </c>
      <c r="AQ353" s="842" t="s">
        <v>1668</v>
      </c>
    </row>
    <row r="354" spans="1:43" ht="69" thickTop="1" thickBot="1" x14ac:dyDescent="0.3">
      <c r="A354" s="1010" t="s">
        <v>342</v>
      </c>
      <c r="B354" s="785" t="s">
        <v>1675</v>
      </c>
      <c r="C354" s="785" t="s">
        <v>1703</v>
      </c>
      <c r="D354" s="785" t="s">
        <v>376</v>
      </c>
      <c r="E354" s="215" t="s">
        <v>377</v>
      </c>
      <c r="F354" s="785" t="s">
        <v>423</v>
      </c>
      <c r="G354" s="785" t="s">
        <v>507</v>
      </c>
      <c r="H354" s="785" t="s">
        <v>627</v>
      </c>
      <c r="I354" s="215" t="s">
        <v>631</v>
      </c>
      <c r="J354" s="785" t="s">
        <v>510</v>
      </c>
      <c r="K354" s="215" t="s">
        <v>511</v>
      </c>
      <c r="L354" s="785">
        <v>83</v>
      </c>
      <c r="M354" s="785" t="s">
        <v>29</v>
      </c>
      <c r="N354" s="785" t="s">
        <v>541</v>
      </c>
      <c r="O354" s="785" t="s">
        <v>542</v>
      </c>
      <c r="P354" s="785" t="s">
        <v>629</v>
      </c>
      <c r="Q354" s="215" t="s">
        <v>632</v>
      </c>
      <c r="R354" s="1012">
        <v>100</v>
      </c>
      <c r="S354" s="785" t="s">
        <v>29</v>
      </c>
      <c r="T354" s="787" t="s">
        <v>633</v>
      </c>
      <c r="U354" s="787" t="s">
        <v>27</v>
      </c>
      <c r="V354" s="215" t="s">
        <v>634</v>
      </c>
      <c r="W354" s="98">
        <v>0.03</v>
      </c>
      <c r="X354" s="1014">
        <v>12</v>
      </c>
      <c r="Y354" s="1014" t="s">
        <v>25</v>
      </c>
      <c r="Z354" s="1014" t="s">
        <v>30</v>
      </c>
      <c r="AA354" s="1015"/>
      <c r="AB354" s="1016"/>
      <c r="AC354" s="209" t="s">
        <v>1459</v>
      </c>
      <c r="AD354" s="152" t="s">
        <v>1676</v>
      </c>
      <c r="AE354" s="152" t="s">
        <v>1677</v>
      </c>
      <c r="AF354" s="1603">
        <v>349</v>
      </c>
      <c r="AG354" s="1017" t="s">
        <v>104</v>
      </c>
      <c r="AH354" s="209" t="s">
        <v>635</v>
      </c>
      <c r="AI354" s="1018">
        <v>44593</v>
      </c>
      <c r="AJ354" s="789">
        <v>44895</v>
      </c>
      <c r="AK354" s="790">
        <f t="shared" ref="AK354:AK359" si="16">IFERROR(IF(DAYS360(AI354,AJ354)=0,"",DAYS360(AI354,AJ354)),"")</f>
        <v>299</v>
      </c>
      <c r="AL354" s="1019">
        <v>1</v>
      </c>
      <c r="AM354" s="1014" t="s">
        <v>26</v>
      </c>
      <c r="AN354" s="841" t="s">
        <v>636</v>
      </c>
      <c r="AO354" s="841" t="s">
        <v>1678</v>
      </c>
      <c r="AP354" s="841" t="s">
        <v>636</v>
      </c>
      <c r="AQ354" s="1020" t="s">
        <v>1678</v>
      </c>
    </row>
    <row r="355" spans="1:43" ht="69" thickTop="1" thickBot="1" x14ac:dyDescent="0.3">
      <c r="A355" s="1010" t="s">
        <v>342</v>
      </c>
      <c r="B355" s="785" t="s">
        <v>1675</v>
      </c>
      <c r="C355" s="785" t="s">
        <v>1703</v>
      </c>
      <c r="D355" s="785" t="s">
        <v>376</v>
      </c>
      <c r="E355" s="215" t="s">
        <v>377</v>
      </c>
      <c r="F355" s="785" t="s">
        <v>423</v>
      </c>
      <c r="G355" s="785" t="s">
        <v>507</v>
      </c>
      <c r="H355" s="785" t="s">
        <v>627</v>
      </c>
      <c r="I355" s="215" t="s">
        <v>631</v>
      </c>
      <c r="J355" s="785" t="s">
        <v>510</v>
      </c>
      <c r="K355" s="215" t="s">
        <v>511</v>
      </c>
      <c r="L355" s="785">
        <v>83</v>
      </c>
      <c r="M355" s="785" t="s">
        <v>29</v>
      </c>
      <c r="N355" s="785" t="s">
        <v>541</v>
      </c>
      <c r="O355" s="785" t="s">
        <v>542</v>
      </c>
      <c r="P355" s="785" t="s">
        <v>629</v>
      </c>
      <c r="Q355" s="215" t="s">
        <v>632</v>
      </c>
      <c r="R355" s="1012">
        <v>100</v>
      </c>
      <c r="S355" s="785" t="s">
        <v>29</v>
      </c>
      <c r="T355" s="787" t="s">
        <v>637</v>
      </c>
      <c r="U355" s="787" t="s">
        <v>27</v>
      </c>
      <c r="V355" s="215" t="s">
        <v>638</v>
      </c>
      <c r="W355" s="98">
        <v>0.03</v>
      </c>
      <c r="X355" s="1014">
        <v>1</v>
      </c>
      <c r="Y355" s="1014" t="s">
        <v>25</v>
      </c>
      <c r="Z355" s="1014" t="s">
        <v>30</v>
      </c>
      <c r="AA355" s="1015"/>
      <c r="AB355" s="1016"/>
      <c r="AC355" s="209" t="s">
        <v>1459</v>
      </c>
      <c r="AD355" s="152" t="s">
        <v>1676</v>
      </c>
      <c r="AE355" s="152" t="s">
        <v>1677</v>
      </c>
      <c r="AF355" s="1603">
        <v>350</v>
      </c>
      <c r="AG355" s="1017" t="s">
        <v>104</v>
      </c>
      <c r="AH355" s="209" t="s">
        <v>1679</v>
      </c>
      <c r="AI355" s="1018">
        <v>44607</v>
      </c>
      <c r="AJ355" s="1018">
        <v>44681</v>
      </c>
      <c r="AK355" s="790">
        <f t="shared" si="16"/>
        <v>75</v>
      </c>
      <c r="AL355" s="1019">
        <v>1</v>
      </c>
      <c r="AM355" s="1014" t="s">
        <v>26</v>
      </c>
      <c r="AN355" s="841" t="s">
        <v>636</v>
      </c>
      <c r="AO355" s="841" t="s">
        <v>1678</v>
      </c>
      <c r="AP355" s="841" t="s">
        <v>636</v>
      </c>
      <c r="AQ355" s="1020" t="s">
        <v>1678</v>
      </c>
    </row>
    <row r="356" spans="1:43" ht="82.5" thickTop="1" thickBot="1" x14ac:dyDescent="0.3">
      <c r="A356" s="1010" t="s">
        <v>342</v>
      </c>
      <c r="B356" s="785" t="s">
        <v>1675</v>
      </c>
      <c r="C356" s="785" t="s">
        <v>1703</v>
      </c>
      <c r="D356" s="785" t="s">
        <v>376</v>
      </c>
      <c r="E356" s="215" t="s">
        <v>377</v>
      </c>
      <c r="F356" s="785" t="s">
        <v>423</v>
      </c>
      <c r="G356" s="785" t="s">
        <v>507</v>
      </c>
      <c r="H356" s="785" t="s">
        <v>627</v>
      </c>
      <c r="I356" s="215" t="s">
        <v>631</v>
      </c>
      <c r="J356" s="785" t="s">
        <v>510</v>
      </c>
      <c r="K356" s="215" t="s">
        <v>511</v>
      </c>
      <c r="L356" s="785">
        <v>83</v>
      </c>
      <c r="M356" s="785" t="s">
        <v>29</v>
      </c>
      <c r="N356" s="785" t="s">
        <v>541</v>
      </c>
      <c r="O356" s="785" t="s">
        <v>542</v>
      </c>
      <c r="P356" s="785" t="s">
        <v>629</v>
      </c>
      <c r="Q356" s="215" t="s">
        <v>632</v>
      </c>
      <c r="R356" s="1012">
        <v>100</v>
      </c>
      <c r="S356" s="785" t="s">
        <v>29</v>
      </c>
      <c r="T356" s="787" t="s">
        <v>639</v>
      </c>
      <c r="U356" s="787" t="s">
        <v>27</v>
      </c>
      <c r="V356" s="215" t="s">
        <v>640</v>
      </c>
      <c r="W356" s="98">
        <v>0.03</v>
      </c>
      <c r="X356" s="1014">
        <v>1</v>
      </c>
      <c r="Y356" s="1014" t="s">
        <v>25</v>
      </c>
      <c r="Z356" s="1014" t="s">
        <v>30</v>
      </c>
      <c r="AA356" s="1015"/>
      <c r="AB356" s="1016"/>
      <c r="AC356" s="209" t="s">
        <v>1459</v>
      </c>
      <c r="AD356" s="152" t="s">
        <v>1676</v>
      </c>
      <c r="AE356" s="152" t="s">
        <v>1677</v>
      </c>
      <c r="AF356" s="1603">
        <v>351</v>
      </c>
      <c r="AG356" s="1017" t="s">
        <v>104</v>
      </c>
      <c r="AH356" s="209" t="s">
        <v>1680</v>
      </c>
      <c r="AI356" s="1018">
        <v>44607</v>
      </c>
      <c r="AJ356" s="1018">
        <v>44681</v>
      </c>
      <c r="AK356" s="790">
        <f t="shared" si="16"/>
        <v>75</v>
      </c>
      <c r="AL356" s="1019">
        <v>1</v>
      </c>
      <c r="AM356" s="1014" t="s">
        <v>214</v>
      </c>
      <c r="AN356" s="841" t="s">
        <v>636</v>
      </c>
      <c r="AO356" s="841" t="s">
        <v>1678</v>
      </c>
      <c r="AP356" s="841" t="s">
        <v>636</v>
      </c>
      <c r="AQ356" s="1020" t="s">
        <v>1678</v>
      </c>
    </row>
    <row r="357" spans="1:43" ht="69" thickTop="1" thickBot="1" x14ac:dyDescent="0.3">
      <c r="A357" s="1021" t="s">
        <v>342</v>
      </c>
      <c r="B357" s="1012" t="s">
        <v>641</v>
      </c>
      <c r="C357" s="1012" t="s">
        <v>1703</v>
      </c>
      <c r="D357" s="1012" t="s">
        <v>376</v>
      </c>
      <c r="E357" s="830" t="s">
        <v>377</v>
      </c>
      <c r="F357" s="1022" t="s">
        <v>423</v>
      </c>
      <c r="G357" s="1022" t="s">
        <v>507</v>
      </c>
      <c r="H357" s="1022" t="s">
        <v>627</v>
      </c>
      <c r="I357" s="41" t="s">
        <v>631</v>
      </c>
      <c r="J357" s="1022" t="s">
        <v>510</v>
      </c>
      <c r="K357" s="41" t="s">
        <v>511</v>
      </c>
      <c r="L357" s="1022">
        <v>83</v>
      </c>
      <c r="M357" s="41" t="s">
        <v>29</v>
      </c>
      <c r="N357" s="1023" t="s">
        <v>541</v>
      </c>
      <c r="O357" s="1012" t="s">
        <v>542</v>
      </c>
      <c r="P357" s="1012" t="s">
        <v>643</v>
      </c>
      <c r="Q357" s="830" t="s">
        <v>644</v>
      </c>
      <c r="R357" s="786">
        <v>4</v>
      </c>
      <c r="S357" s="1012" t="s">
        <v>25</v>
      </c>
      <c r="T357" s="1024" t="s">
        <v>645</v>
      </c>
      <c r="U357" s="1024" t="s">
        <v>27</v>
      </c>
      <c r="V357" s="830" t="s">
        <v>1681</v>
      </c>
      <c r="W357" s="1025">
        <v>0.04</v>
      </c>
      <c r="X357" s="785">
        <v>100</v>
      </c>
      <c r="Y357" s="785" t="s">
        <v>1170</v>
      </c>
      <c r="Z357" s="785" t="s">
        <v>1682</v>
      </c>
      <c r="AA357" s="785"/>
      <c r="AB357" s="785"/>
      <c r="AC357" s="215" t="s">
        <v>1459</v>
      </c>
      <c r="AD357" s="785" t="s">
        <v>1683</v>
      </c>
      <c r="AE357" s="785" t="s">
        <v>1684</v>
      </c>
      <c r="AF357" s="1600">
        <v>352</v>
      </c>
      <c r="AG357" s="787" t="s">
        <v>104</v>
      </c>
      <c r="AH357" s="215" t="s">
        <v>1685</v>
      </c>
      <c r="AI357" s="950">
        <v>44650</v>
      </c>
      <c r="AJ357" s="950">
        <v>44926</v>
      </c>
      <c r="AK357" s="790">
        <f t="shared" si="16"/>
        <v>270</v>
      </c>
      <c r="AL357" s="791">
        <v>1</v>
      </c>
      <c r="AM357" s="785" t="s">
        <v>26</v>
      </c>
      <c r="AN357" s="785" t="s">
        <v>1684</v>
      </c>
      <c r="AO357" s="785" t="s">
        <v>1683</v>
      </c>
      <c r="AP357" s="785" t="s">
        <v>1686</v>
      </c>
      <c r="AQ357" s="792" t="s">
        <v>1687</v>
      </c>
    </row>
    <row r="358" spans="1:43" ht="54.75" thickTop="1" x14ac:dyDescent="0.25">
      <c r="A358" s="359" t="s">
        <v>342</v>
      </c>
      <c r="B358" s="515" t="s">
        <v>790</v>
      </c>
      <c r="C358" s="515" t="s">
        <v>1703</v>
      </c>
      <c r="D358" s="515" t="s">
        <v>376</v>
      </c>
      <c r="E358" s="515" t="s">
        <v>377</v>
      </c>
      <c r="F358" s="344" t="s">
        <v>423</v>
      </c>
      <c r="G358" s="344" t="s">
        <v>507</v>
      </c>
      <c r="H358" s="344" t="s">
        <v>627</v>
      </c>
      <c r="I358" s="390" t="s">
        <v>631</v>
      </c>
      <c r="J358" s="344" t="s">
        <v>510</v>
      </c>
      <c r="K358" s="350" t="s">
        <v>511</v>
      </c>
      <c r="L358" s="344">
        <v>83</v>
      </c>
      <c r="M358" s="344" t="s">
        <v>29</v>
      </c>
      <c r="N358" s="306" t="s">
        <v>541</v>
      </c>
      <c r="O358" s="344" t="s">
        <v>542</v>
      </c>
      <c r="P358" s="344" t="s">
        <v>643</v>
      </c>
      <c r="Q358" s="344" t="s">
        <v>644</v>
      </c>
      <c r="R358" s="939">
        <v>4</v>
      </c>
      <c r="S358" s="344" t="s">
        <v>25</v>
      </c>
      <c r="T358" s="516" t="s">
        <v>648</v>
      </c>
      <c r="U358" s="516" t="s">
        <v>27</v>
      </c>
      <c r="V358" s="518" t="s">
        <v>1688</v>
      </c>
      <c r="W358" s="316">
        <v>0.02</v>
      </c>
      <c r="X358" s="515">
        <v>100</v>
      </c>
      <c r="Y358" s="515" t="s">
        <v>29</v>
      </c>
      <c r="Z358" s="515" t="s">
        <v>30</v>
      </c>
      <c r="AA358" s="515"/>
      <c r="AB358" s="515"/>
      <c r="AC358" s="518" t="s">
        <v>1459</v>
      </c>
      <c r="AD358" s="515" t="s">
        <v>649</v>
      </c>
      <c r="AE358" s="515" t="s">
        <v>650</v>
      </c>
      <c r="AF358" s="1620">
        <v>353</v>
      </c>
      <c r="AG358" s="298" t="s">
        <v>104</v>
      </c>
      <c r="AH358" s="276" t="s">
        <v>651</v>
      </c>
      <c r="AI358" s="940">
        <v>44562</v>
      </c>
      <c r="AJ358" s="940">
        <v>44926</v>
      </c>
      <c r="AK358" s="184">
        <f t="shared" si="16"/>
        <v>360</v>
      </c>
      <c r="AL358" s="252">
        <v>0.5</v>
      </c>
      <c r="AM358" s="281" t="s">
        <v>26</v>
      </c>
      <c r="AN358" s="281" t="s">
        <v>1607</v>
      </c>
      <c r="AO358" s="281" t="s">
        <v>1689</v>
      </c>
      <c r="AP358" s="281" t="s">
        <v>1607</v>
      </c>
      <c r="AQ358" s="941" t="s">
        <v>1689</v>
      </c>
    </row>
    <row r="359" spans="1:43" ht="41.25" thickBot="1" x14ac:dyDescent="0.3">
      <c r="A359" s="361"/>
      <c r="B359" s="511"/>
      <c r="C359" s="511"/>
      <c r="D359" s="511"/>
      <c r="E359" s="511"/>
      <c r="F359" s="346"/>
      <c r="G359" s="346"/>
      <c r="H359" s="346"/>
      <c r="I359" s="391"/>
      <c r="J359" s="346"/>
      <c r="K359" s="352"/>
      <c r="L359" s="346"/>
      <c r="M359" s="346"/>
      <c r="N359" s="307"/>
      <c r="O359" s="346"/>
      <c r="P359" s="346"/>
      <c r="Q359" s="346"/>
      <c r="R359" s="947"/>
      <c r="S359" s="346"/>
      <c r="T359" s="517"/>
      <c r="U359" s="517"/>
      <c r="V359" s="519"/>
      <c r="W359" s="317"/>
      <c r="X359" s="511"/>
      <c r="Y359" s="511"/>
      <c r="Z359" s="511"/>
      <c r="AA359" s="511"/>
      <c r="AB359" s="511"/>
      <c r="AC359" s="519"/>
      <c r="AD359" s="511"/>
      <c r="AE359" s="511"/>
      <c r="AF359" s="1622">
        <v>354</v>
      </c>
      <c r="AG359" s="299" t="s">
        <v>104</v>
      </c>
      <c r="AH359" s="277" t="s">
        <v>1690</v>
      </c>
      <c r="AI359" s="948">
        <v>44562</v>
      </c>
      <c r="AJ359" s="948">
        <v>44926</v>
      </c>
      <c r="AK359" s="188">
        <f t="shared" si="16"/>
        <v>360</v>
      </c>
      <c r="AL359" s="254">
        <v>0.5</v>
      </c>
      <c r="AM359" s="282" t="s">
        <v>26</v>
      </c>
      <c r="AN359" s="282" t="s">
        <v>1607</v>
      </c>
      <c r="AO359" s="282" t="s">
        <v>1689</v>
      </c>
      <c r="AP359" s="282" t="s">
        <v>1607</v>
      </c>
      <c r="AQ359" s="949" t="s">
        <v>1689</v>
      </c>
    </row>
    <row r="360" spans="1:43" ht="69" thickTop="1" thickBot="1" x14ac:dyDescent="0.3">
      <c r="A360" s="12" t="s">
        <v>330</v>
      </c>
      <c r="B360" s="1026"/>
      <c r="C360" s="9" t="s">
        <v>1703</v>
      </c>
      <c r="D360" s="108" t="s">
        <v>376</v>
      </c>
      <c r="E360" s="108" t="s">
        <v>377</v>
      </c>
      <c r="F360" s="9" t="s">
        <v>423</v>
      </c>
      <c r="G360" s="108" t="s">
        <v>507</v>
      </c>
      <c r="H360" s="9" t="s">
        <v>508</v>
      </c>
      <c r="I360" s="108" t="s">
        <v>509</v>
      </c>
      <c r="J360" s="9" t="s">
        <v>510</v>
      </c>
      <c r="K360" s="108" t="s">
        <v>511</v>
      </c>
      <c r="L360" s="9">
        <v>83</v>
      </c>
      <c r="M360" s="9" t="s">
        <v>29</v>
      </c>
      <c r="N360" s="152" t="s">
        <v>654</v>
      </c>
      <c r="O360" s="785" t="s">
        <v>655</v>
      </c>
      <c r="P360" s="785" t="s">
        <v>656</v>
      </c>
      <c r="Q360" s="215" t="s">
        <v>657</v>
      </c>
      <c r="R360" s="1027">
        <v>25</v>
      </c>
      <c r="S360" s="802" t="s">
        <v>29</v>
      </c>
      <c r="T360" s="908" t="s">
        <v>658</v>
      </c>
      <c r="U360" s="909" t="s">
        <v>27</v>
      </c>
      <c r="V360" s="199" t="s">
        <v>659</v>
      </c>
      <c r="W360" s="86">
        <v>0.09</v>
      </c>
      <c r="X360" s="94">
        <v>10</v>
      </c>
      <c r="Y360" s="802" t="s">
        <v>29</v>
      </c>
      <c r="Z360" s="15" t="s">
        <v>344</v>
      </c>
      <c r="AA360" s="109"/>
      <c r="AB360" s="1028"/>
      <c r="AC360" s="89" t="s">
        <v>660</v>
      </c>
      <c r="AD360" s="90" t="s">
        <v>336</v>
      </c>
      <c r="AE360" s="90" t="s">
        <v>337</v>
      </c>
      <c r="AF360" s="1603">
        <v>355</v>
      </c>
      <c r="AG360" s="805" t="s">
        <v>104</v>
      </c>
      <c r="AH360" s="210" t="s">
        <v>1691</v>
      </c>
      <c r="AI360" s="1029">
        <v>44656</v>
      </c>
      <c r="AJ360" s="1030">
        <v>44925</v>
      </c>
      <c r="AK360" s="19">
        <f t="shared" ref="AK360:AK379" si="17">AJ360-AI360</f>
        <v>269</v>
      </c>
      <c r="AL360" s="92">
        <v>1</v>
      </c>
      <c r="AM360" s="21" t="s">
        <v>26</v>
      </c>
      <c r="AN360" s="152" t="s">
        <v>784</v>
      </c>
      <c r="AO360" s="152" t="s">
        <v>785</v>
      </c>
      <c r="AP360" s="11" t="s">
        <v>661</v>
      </c>
      <c r="AQ360" s="911" t="s">
        <v>1692</v>
      </c>
    </row>
    <row r="361" spans="1:43" ht="55.5" thickTop="1" thickBot="1" x14ac:dyDescent="0.3">
      <c r="A361" s="12" t="s">
        <v>330</v>
      </c>
      <c r="B361" s="785"/>
      <c r="C361" s="9" t="s">
        <v>1703</v>
      </c>
      <c r="D361" s="9" t="s">
        <v>376</v>
      </c>
      <c r="E361" s="10" t="s">
        <v>377</v>
      </c>
      <c r="F361" s="9" t="s">
        <v>423</v>
      </c>
      <c r="G361" s="9" t="s">
        <v>507</v>
      </c>
      <c r="H361" s="9" t="s">
        <v>508</v>
      </c>
      <c r="I361" s="10" t="s">
        <v>509</v>
      </c>
      <c r="J361" s="9" t="s">
        <v>510</v>
      </c>
      <c r="K361" s="10" t="s">
        <v>511</v>
      </c>
      <c r="L361" s="9">
        <v>83</v>
      </c>
      <c r="M361" s="9" t="s">
        <v>29</v>
      </c>
      <c r="N361" s="152" t="s">
        <v>654</v>
      </c>
      <c r="O361" s="785" t="s">
        <v>655</v>
      </c>
      <c r="P361" s="785" t="s">
        <v>662</v>
      </c>
      <c r="Q361" s="215" t="s">
        <v>663</v>
      </c>
      <c r="R361" s="829">
        <v>25</v>
      </c>
      <c r="S361" s="785" t="s">
        <v>29</v>
      </c>
      <c r="T361" s="908" t="s">
        <v>664</v>
      </c>
      <c r="U361" s="805" t="s">
        <v>27</v>
      </c>
      <c r="V361" s="41" t="s">
        <v>1693</v>
      </c>
      <c r="W361" s="14">
        <v>0.09</v>
      </c>
      <c r="X361" s="803">
        <v>10</v>
      </c>
      <c r="Y361" s="785" t="s">
        <v>29</v>
      </c>
      <c r="Z361" s="811" t="s">
        <v>344</v>
      </c>
      <c r="AA361" s="16"/>
      <c r="AB361" s="840"/>
      <c r="AC361" s="89" t="s">
        <v>665</v>
      </c>
      <c r="AD361" s="90" t="s">
        <v>336</v>
      </c>
      <c r="AE361" s="90" t="s">
        <v>337</v>
      </c>
      <c r="AF361" s="1603">
        <v>356</v>
      </c>
      <c r="AG361" s="805" t="s">
        <v>104</v>
      </c>
      <c r="AH361" s="210" t="s">
        <v>1694</v>
      </c>
      <c r="AI361" s="1029">
        <v>44748</v>
      </c>
      <c r="AJ361" s="1030">
        <v>44926</v>
      </c>
      <c r="AK361" s="19">
        <f t="shared" si="17"/>
        <v>178</v>
      </c>
      <c r="AL361" s="92">
        <v>1</v>
      </c>
      <c r="AM361" s="21" t="s">
        <v>26</v>
      </c>
      <c r="AN361" s="152" t="s">
        <v>784</v>
      </c>
      <c r="AO361" s="152" t="s">
        <v>785</v>
      </c>
      <c r="AP361" s="11" t="s">
        <v>338</v>
      </c>
      <c r="AQ361" s="911" t="s">
        <v>1406</v>
      </c>
    </row>
    <row r="362" spans="1:43" ht="82.5" thickTop="1" thickBot="1" x14ac:dyDescent="0.3">
      <c r="A362" s="1031" t="s">
        <v>330</v>
      </c>
      <c r="B362" s="199"/>
      <c r="C362" s="11" t="s">
        <v>1550</v>
      </c>
      <c r="D362" s="11" t="s">
        <v>376</v>
      </c>
      <c r="E362" s="11" t="s">
        <v>377</v>
      </c>
      <c r="F362" s="11" t="s">
        <v>423</v>
      </c>
      <c r="G362" s="11" t="s">
        <v>507</v>
      </c>
      <c r="H362" s="11" t="s">
        <v>508</v>
      </c>
      <c r="I362" s="11" t="s">
        <v>509</v>
      </c>
      <c r="J362" s="11" t="s">
        <v>510</v>
      </c>
      <c r="K362" s="11" t="s">
        <v>1695</v>
      </c>
      <c r="L362" s="11">
        <v>83</v>
      </c>
      <c r="M362" s="11" t="s">
        <v>29</v>
      </c>
      <c r="N362" s="11" t="s">
        <v>654</v>
      </c>
      <c r="O362" s="11" t="s">
        <v>1696</v>
      </c>
      <c r="P362" s="11" t="s">
        <v>666</v>
      </c>
      <c r="Q362" s="17" t="s">
        <v>1272</v>
      </c>
      <c r="R362" s="11">
        <v>25</v>
      </c>
      <c r="S362" s="11" t="s">
        <v>29</v>
      </c>
      <c r="T362" s="106" t="s">
        <v>667</v>
      </c>
      <c r="U362" s="106" t="s">
        <v>27</v>
      </c>
      <c r="V362" s="11" t="s">
        <v>1697</v>
      </c>
      <c r="W362" s="92">
        <v>0.09</v>
      </c>
      <c r="X362" s="11">
        <v>25</v>
      </c>
      <c r="Y362" s="11" t="s">
        <v>29</v>
      </c>
      <c r="Z362" s="11" t="s">
        <v>334</v>
      </c>
      <c r="AA362" s="16"/>
      <c r="AB362" s="840"/>
      <c r="AC362" s="11" t="s">
        <v>1698</v>
      </c>
      <c r="AD362" s="11" t="s">
        <v>336</v>
      </c>
      <c r="AE362" s="11" t="s">
        <v>337</v>
      </c>
      <c r="AF362" s="1619">
        <v>357</v>
      </c>
      <c r="AG362" s="106" t="s">
        <v>104</v>
      </c>
      <c r="AH362" s="11" t="s">
        <v>1699</v>
      </c>
      <c r="AI362" s="918">
        <v>44837</v>
      </c>
      <c r="AJ362" s="918">
        <v>44925</v>
      </c>
      <c r="AK362" s="19">
        <f t="shared" si="17"/>
        <v>88</v>
      </c>
      <c r="AL362" s="92">
        <v>1</v>
      </c>
      <c r="AM362" s="11" t="s">
        <v>26</v>
      </c>
      <c r="AN362" s="11" t="s">
        <v>1700</v>
      </c>
      <c r="AO362" s="11" t="s">
        <v>785</v>
      </c>
      <c r="AP362" s="11" t="s">
        <v>1701</v>
      </c>
      <c r="AQ362" s="911" t="s">
        <v>1702</v>
      </c>
    </row>
    <row r="363" spans="1:43" ht="69" thickTop="1" thickBot="1" x14ac:dyDescent="0.3">
      <c r="A363" s="914" t="s">
        <v>330</v>
      </c>
      <c r="B363" s="802"/>
      <c r="C363" s="9" t="s">
        <v>1703</v>
      </c>
      <c r="D363" s="9" t="s">
        <v>376</v>
      </c>
      <c r="E363" s="108" t="s">
        <v>377</v>
      </c>
      <c r="F363" s="9" t="s">
        <v>378</v>
      </c>
      <c r="G363" s="9" t="s">
        <v>379</v>
      </c>
      <c r="H363" s="9" t="s">
        <v>508</v>
      </c>
      <c r="I363" s="108" t="s">
        <v>509</v>
      </c>
      <c r="J363" s="9" t="s">
        <v>510</v>
      </c>
      <c r="K363" s="11" t="s">
        <v>1695</v>
      </c>
      <c r="L363" s="9">
        <v>83</v>
      </c>
      <c r="M363" s="9" t="s">
        <v>29</v>
      </c>
      <c r="N363" s="11" t="s">
        <v>654</v>
      </c>
      <c r="O363" s="11" t="s">
        <v>1696</v>
      </c>
      <c r="P363" s="785" t="s">
        <v>666</v>
      </c>
      <c r="Q363" s="17" t="s">
        <v>1272</v>
      </c>
      <c r="R363" s="11">
        <v>25</v>
      </c>
      <c r="S363" s="11" t="s">
        <v>29</v>
      </c>
      <c r="T363" s="912" t="s">
        <v>1704</v>
      </c>
      <c r="U363" s="805" t="s">
        <v>27</v>
      </c>
      <c r="V363" s="215" t="s">
        <v>1546</v>
      </c>
      <c r="W363" s="86">
        <v>0.1</v>
      </c>
      <c r="X363" s="87">
        <v>17</v>
      </c>
      <c r="Y363" s="21" t="s">
        <v>502</v>
      </c>
      <c r="Z363" s="11" t="s">
        <v>344</v>
      </c>
      <c r="AA363" s="88"/>
      <c r="AB363" s="913">
        <v>1000000000</v>
      </c>
      <c r="AC363" s="89" t="s">
        <v>1459</v>
      </c>
      <c r="AD363" s="90" t="s">
        <v>336</v>
      </c>
      <c r="AE363" s="90" t="s">
        <v>337</v>
      </c>
      <c r="AF363" s="1618">
        <v>358</v>
      </c>
      <c r="AG363" s="805" t="s">
        <v>104</v>
      </c>
      <c r="AH363" s="153" t="s">
        <v>1547</v>
      </c>
      <c r="AI363" s="91">
        <v>44652</v>
      </c>
      <c r="AJ363" s="91">
        <v>44742</v>
      </c>
      <c r="AK363" s="597">
        <f t="shared" si="17"/>
        <v>90</v>
      </c>
      <c r="AL363" s="92">
        <v>1</v>
      </c>
      <c r="AM363" s="11" t="s">
        <v>26</v>
      </c>
      <c r="AN363" s="11" t="s">
        <v>653</v>
      </c>
      <c r="AO363" s="11" t="s">
        <v>1548</v>
      </c>
      <c r="AP363" s="11" t="s">
        <v>1545</v>
      </c>
      <c r="AQ363" s="22" t="s">
        <v>1549</v>
      </c>
    </row>
    <row r="364" spans="1:43" ht="69" thickTop="1" thickBot="1" x14ac:dyDescent="0.3">
      <c r="A364" s="12" t="s">
        <v>539</v>
      </c>
      <c r="B364" s="785"/>
      <c r="C364" s="9" t="s">
        <v>1550</v>
      </c>
      <c r="D364" s="9" t="s">
        <v>376</v>
      </c>
      <c r="E364" s="9" t="s">
        <v>377</v>
      </c>
      <c r="F364" s="9" t="s">
        <v>423</v>
      </c>
      <c r="G364" s="9" t="s">
        <v>507</v>
      </c>
      <c r="H364" s="9" t="s">
        <v>508</v>
      </c>
      <c r="I364" s="10" t="s">
        <v>509</v>
      </c>
      <c r="J364" s="9" t="s">
        <v>510</v>
      </c>
      <c r="K364" s="10" t="s">
        <v>511</v>
      </c>
      <c r="L364" s="9">
        <v>83</v>
      </c>
      <c r="M364" s="9" t="s">
        <v>29</v>
      </c>
      <c r="N364" s="152" t="s">
        <v>668</v>
      </c>
      <c r="O364" s="785" t="s">
        <v>669</v>
      </c>
      <c r="P364" s="785" t="s">
        <v>670</v>
      </c>
      <c r="Q364" s="215" t="s">
        <v>671</v>
      </c>
      <c r="R364" s="803">
        <v>100</v>
      </c>
      <c r="S364" s="785" t="s">
        <v>29</v>
      </c>
      <c r="T364" s="804" t="s">
        <v>672</v>
      </c>
      <c r="U364" s="805" t="s">
        <v>27</v>
      </c>
      <c r="V364" s="830" t="s">
        <v>1705</v>
      </c>
      <c r="W364" s="14">
        <v>0.1</v>
      </c>
      <c r="X364" s="785">
        <v>100</v>
      </c>
      <c r="Y364" s="785" t="s">
        <v>29</v>
      </c>
      <c r="Z364" s="811" t="s">
        <v>30</v>
      </c>
      <c r="AA364" s="16"/>
      <c r="AB364" s="148"/>
      <c r="AC364" s="153" t="s">
        <v>1459</v>
      </c>
      <c r="AD364" s="598" t="s">
        <v>1569</v>
      </c>
      <c r="AE364" s="152" t="s">
        <v>546</v>
      </c>
      <c r="AF364" s="1603">
        <v>359</v>
      </c>
      <c r="AG364" s="805" t="s">
        <v>104</v>
      </c>
      <c r="AH364" s="1032" t="s">
        <v>673</v>
      </c>
      <c r="AI364" s="788">
        <v>44578</v>
      </c>
      <c r="AJ364" s="788">
        <v>44912</v>
      </c>
      <c r="AK364" s="1033">
        <f t="shared" si="17"/>
        <v>334</v>
      </c>
      <c r="AL364" s="86">
        <v>1</v>
      </c>
      <c r="AM364" s="841" t="s">
        <v>214</v>
      </c>
      <c r="AN364" s="152" t="s">
        <v>674</v>
      </c>
      <c r="AO364" s="598" t="s">
        <v>675</v>
      </c>
      <c r="AP364" s="11" t="s">
        <v>1706</v>
      </c>
      <c r="AQ364" s="22" t="s">
        <v>1707</v>
      </c>
    </row>
    <row r="365" spans="1:43" ht="54.75" thickTop="1" x14ac:dyDescent="0.25">
      <c r="A365" s="359" t="s">
        <v>539</v>
      </c>
      <c r="B365" s="515"/>
      <c r="C365" s="344" t="s">
        <v>1550</v>
      </c>
      <c r="D365" s="344" t="s">
        <v>376</v>
      </c>
      <c r="E365" s="344" t="s">
        <v>377</v>
      </c>
      <c r="F365" s="344" t="s">
        <v>423</v>
      </c>
      <c r="G365" s="344" t="s">
        <v>507</v>
      </c>
      <c r="H365" s="344" t="s">
        <v>508</v>
      </c>
      <c r="I365" s="344" t="s">
        <v>509</v>
      </c>
      <c r="J365" s="344" t="s">
        <v>510</v>
      </c>
      <c r="K365" s="344" t="s">
        <v>511</v>
      </c>
      <c r="L365" s="344">
        <v>83</v>
      </c>
      <c r="M365" s="344" t="s">
        <v>29</v>
      </c>
      <c r="N365" s="506" t="s">
        <v>668</v>
      </c>
      <c r="O365" s="515" t="s">
        <v>669</v>
      </c>
      <c r="P365" s="515" t="s">
        <v>670</v>
      </c>
      <c r="Q365" s="515" t="s">
        <v>671</v>
      </c>
      <c r="R365" s="657">
        <v>100</v>
      </c>
      <c r="S365" s="515" t="s">
        <v>29</v>
      </c>
      <c r="T365" s="760" t="s">
        <v>676</v>
      </c>
      <c r="U365" s="530" t="s">
        <v>27</v>
      </c>
      <c r="V365" s="1034" t="s">
        <v>1708</v>
      </c>
      <c r="W365" s="375">
        <v>0.05</v>
      </c>
      <c r="X365" s="515">
        <v>100</v>
      </c>
      <c r="Y365" s="515" t="s">
        <v>29</v>
      </c>
      <c r="Z365" s="514" t="s">
        <v>30</v>
      </c>
      <c r="AA365" s="409"/>
      <c r="AB365" s="372"/>
      <c r="AC365" s="524" t="s">
        <v>1459</v>
      </c>
      <c r="AD365" s="929" t="s">
        <v>1569</v>
      </c>
      <c r="AE365" s="506" t="s">
        <v>546</v>
      </c>
      <c r="AF365" s="1589">
        <v>360</v>
      </c>
      <c r="AG365" s="288" t="s">
        <v>104</v>
      </c>
      <c r="AH365" s="930" t="s">
        <v>1709</v>
      </c>
      <c r="AI365" s="183">
        <v>44578</v>
      </c>
      <c r="AJ365" s="183">
        <v>44921</v>
      </c>
      <c r="AK365" s="553">
        <f t="shared" si="17"/>
        <v>343</v>
      </c>
      <c r="AL365" s="224">
        <v>0.5</v>
      </c>
      <c r="AM365" s="185" t="s">
        <v>26</v>
      </c>
      <c r="AN365" s="185" t="s">
        <v>677</v>
      </c>
      <c r="AO365" s="271" t="s">
        <v>675</v>
      </c>
      <c r="AP365" s="554" t="s">
        <v>678</v>
      </c>
      <c r="AQ365" s="1035" t="s">
        <v>1710</v>
      </c>
    </row>
    <row r="366" spans="1:43" ht="54.75" thickBot="1" x14ac:dyDescent="0.3">
      <c r="A366" s="361"/>
      <c r="B366" s="511"/>
      <c r="C366" s="346"/>
      <c r="D366" s="346"/>
      <c r="E366" s="346"/>
      <c r="F366" s="346"/>
      <c r="G366" s="346"/>
      <c r="H366" s="346"/>
      <c r="I366" s="346"/>
      <c r="J366" s="346"/>
      <c r="K366" s="346"/>
      <c r="L366" s="346"/>
      <c r="M366" s="346"/>
      <c r="N366" s="510"/>
      <c r="O366" s="511"/>
      <c r="P366" s="511"/>
      <c r="Q366" s="511"/>
      <c r="R366" s="659"/>
      <c r="S366" s="511"/>
      <c r="T366" s="762"/>
      <c r="U366" s="532"/>
      <c r="V366" s="1036"/>
      <c r="W366" s="377"/>
      <c r="X366" s="511"/>
      <c r="Y366" s="511"/>
      <c r="Z366" s="508"/>
      <c r="AA366" s="411"/>
      <c r="AB366" s="374"/>
      <c r="AC366" s="526"/>
      <c r="AD366" s="936"/>
      <c r="AE366" s="510"/>
      <c r="AF366" s="1591">
        <v>361</v>
      </c>
      <c r="AG366" s="289" t="s">
        <v>104</v>
      </c>
      <c r="AH366" s="1037" t="s">
        <v>679</v>
      </c>
      <c r="AI366" s="187">
        <v>44578</v>
      </c>
      <c r="AJ366" s="187">
        <v>44921</v>
      </c>
      <c r="AK366" s="567">
        <f t="shared" si="17"/>
        <v>343</v>
      </c>
      <c r="AL366" s="783">
        <v>0.5</v>
      </c>
      <c r="AM366" s="177" t="s">
        <v>214</v>
      </c>
      <c r="AN366" s="189" t="s">
        <v>677</v>
      </c>
      <c r="AO366" s="273" t="s">
        <v>675</v>
      </c>
      <c r="AP366" s="568" t="s">
        <v>678</v>
      </c>
      <c r="AQ366" s="1038" t="s">
        <v>1710</v>
      </c>
    </row>
    <row r="367" spans="1:43" ht="68.25" thickTop="1" x14ac:dyDescent="0.25">
      <c r="A367" s="359" t="s">
        <v>539</v>
      </c>
      <c r="B367" s="515"/>
      <c r="C367" s="344" t="s">
        <v>540</v>
      </c>
      <c r="D367" s="344" t="s">
        <v>376</v>
      </c>
      <c r="E367" s="344" t="s">
        <v>377</v>
      </c>
      <c r="F367" s="344" t="s">
        <v>423</v>
      </c>
      <c r="G367" s="344" t="s">
        <v>507</v>
      </c>
      <c r="H367" s="344" t="s">
        <v>508</v>
      </c>
      <c r="I367" s="344" t="s">
        <v>509</v>
      </c>
      <c r="J367" s="344" t="s">
        <v>510</v>
      </c>
      <c r="K367" s="344" t="s">
        <v>511</v>
      </c>
      <c r="L367" s="344">
        <v>83</v>
      </c>
      <c r="M367" s="344" t="s">
        <v>29</v>
      </c>
      <c r="N367" s="506" t="s">
        <v>668</v>
      </c>
      <c r="O367" s="515" t="s">
        <v>669</v>
      </c>
      <c r="P367" s="515" t="s">
        <v>670</v>
      </c>
      <c r="Q367" s="518" t="s">
        <v>671</v>
      </c>
      <c r="R367" s="657">
        <v>100</v>
      </c>
      <c r="S367" s="515" t="s">
        <v>29</v>
      </c>
      <c r="T367" s="760" t="s">
        <v>680</v>
      </c>
      <c r="U367" s="530" t="s">
        <v>27</v>
      </c>
      <c r="V367" s="533" t="s">
        <v>1711</v>
      </c>
      <c r="W367" s="375">
        <v>0.1</v>
      </c>
      <c r="X367" s="515">
        <v>100</v>
      </c>
      <c r="Y367" s="515" t="s">
        <v>29</v>
      </c>
      <c r="Z367" s="514" t="s">
        <v>30</v>
      </c>
      <c r="AA367" s="514"/>
      <c r="AB367" s="514"/>
      <c r="AC367" s="524" t="s">
        <v>1459</v>
      </c>
      <c r="AD367" s="929" t="s">
        <v>1569</v>
      </c>
      <c r="AE367" s="506" t="s">
        <v>546</v>
      </c>
      <c r="AF367" s="1589">
        <v>362</v>
      </c>
      <c r="AG367" s="288" t="s">
        <v>104</v>
      </c>
      <c r="AH367" s="930" t="s">
        <v>681</v>
      </c>
      <c r="AI367" s="183">
        <v>44578</v>
      </c>
      <c r="AJ367" s="183">
        <v>44921</v>
      </c>
      <c r="AK367" s="553">
        <f t="shared" si="17"/>
        <v>343</v>
      </c>
      <c r="AL367" s="612">
        <v>0.6</v>
      </c>
      <c r="AM367" s="185" t="s">
        <v>214</v>
      </c>
      <c r="AN367" s="271" t="s">
        <v>674</v>
      </c>
      <c r="AO367" s="554" t="s">
        <v>677</v>
      </c>
      <c r="AP367" s="554" t="s">
        <v>682</v>
      </c>
      <c r="AQ367" s="1035" t="s">
        <v>683</v>
      </c>
    </row>
    <row r="368" spans="1:43" ht="54.75" thickBot="1" x14ac:dyDescent="0.3">
      <c r="A368" s="361"/>
      <c r="B368" s="511"/>
      <c r="C368" s="346"/>
      <c r="D368" s="346"/>
      <c r="E368" s="346"/>
      <c r="F368" s="346"/>
      <c r="G368" s="346"/>
      <c r="H368" s="346"/>
      <c r="I368" s="346"/>
      <c r="J368" s="346"/>
      <c r="K368" s="346"/>
      <c r="L368" s="346"/>
      <c r="M368" s="346"/>
      <c r="N368" s="510"/>
      <c r="O368" s="511"/>
      <c r="P368" s="511"/>
      <c r="Q368" s="519"/>
      <c r="R368" s="659"/>
      <c r="S368" s="511"/>
      <c r="T368" s="762"/>
      <c r="U368" s="532"/>
      <c r="V368" s="535"/>
      <c r="W368" s="377"/>
      <c r="X368" s="511"/>
      <c r="Y368" s="511"/>
      <c r="Z368" s="508"/>
      <c r="AA368" s="508"/>
      <c r="AB368" s="508"/>
      <c r="AC368" s="526"/>
      <c r="AD368" s="936"/>
      <c r="AE368" s="510"/>
      <c r="AF368" s="1591">
        <v>363</v>
      </c>
      <c r="AG368" s="289" t="s">
        <v>104</v>
      </c>
      <c r="AH368" s="285" t="s">
        <v>1712</v>
      </c>
      <c r="AI368" s="187">
        <v>44578</v>
      </c>
      <c r="AJ368" s="187">
        <v>44921</v>
      </c>
      <c r="AK368" s="567">
        <f t="shared" si="17"/>
        <v>343</v>
      </c>
      <c r="AL368" s="618">
        <v>0.4</v>
      </c>
      <c r="AM368" s="189" t="s">
        <v>214</v>
      </c>
      <c r="AN368" s="273" t="s">
        <v>677</v>
      </c>
      <c r="AO368" s="568" t="s">
        <v>675</v>
      </c>
      <c r="AP368" s="568" t="s">
        <v>684</v>
      </c>
      <c r="AQ368" s="1038" t="s">
        <v>1710</v>
      </c>
    </row>
    <row r="369" spans="1:43" ht="68.25" thickTop="1" x14ac:dyDescent="0.25">
      <c r="A369" s="359" t="s">
        <v>539</v>
      </c>
      <c r="B369" s="515"/>
      <c r="C369" s="344" t="s">
        <v>1550</v>
      </c>
      <c r="D369" s="344" t="s">
        <v>376</v>
      </c>
      <c r="E369" s="344" t="s">
        <v>377</v>
      </c>
      <c r="F369" s="344" t="s">
        <v>423</v>
      </c>
      <c r="G369" s="344" t="s">
        <v>507</v>
      </c>
      <c r="H369" s="344" t="s">
        <v>508</v>
      </c>
      <c r="I369" s="344" t="s">
        <v>509</v>
      </c>
      <c r="J369" s="344" t="s">
        <v>510</v>
      </c>
      <c r="K369" s="344" t="s">
        <v>511</v>
      </c>
      <c r="L369" s="344">
        <v>83</v>
      </c>
      <c r="M369" s="344" t="s">
        <v>29</v>
      </c>
      <c r="N369" s="506" t="s">
        <v>668</v>
      </c>
      <c r="O369" s="515" t="s">
        <v>669</v>
      </c>
      <c r="P369" s="515" t="s">
        <v>670</v>
      </c>
      <c r="Q369" s="518" t="s">
        <v>671</v>
      </c>
      <c r="R369" s="657">
        <v>100</v>
      </c>
      <c r="S369" s="515" t="s">
        <v>29</v>
      </c>
      <c r="T369" s="760" t="s">
        <v>685</v>
      </c>
      <c r="U369" s="530" t="s">
        <v>27</v>
      </c>
      <c r="V369" s="533" t="s">
        <v>686</v>
      </c>
      <c r="W369" s="375">
        <v>0.1</v>
      </c>
      <c r="X369" s="515">
        <v>100</v>
      </c>
      <c r="Y369" s="515" t="s">
        <v>29</v>
      </c>
      <c r="Z369" s="514" t="s">
        <v>30</v>
      </c>
      <c r="AA369" s="409"/>
      <c r="AB369" s="372"/>
      <c r="AC369" s="524" t="s">
        <v>1459</v>
      </c>
      <c r="AD369" s="929" t="s">
        <v>1569</v>
      </c>
      <c r="AE369" s="506" t="s">
        <v>546</v>
      </c>
      <c r="AF369" s="1589">
        <v>364</v>
      </c>
      <c r="AG369" s="288" t="s">
        <v>104</v>
      </c>
      <c r="AH369" s="284" t="s">
        <v>1713</v>
      </c>
      <c r="AI369" s="183">
        <v>44578</v>
      </c>
      <c r="AJ369" s="183">
        <v>44921</v>
      </c>
      <c r="AK369" s="553">
        <f t="shared" si="17"/>
        <v>343</v>
      </c>
      <c r="AL369" s="202">
        <v>0.2</v>
      </c>
      <c r="AM369" s="185" t="s">
        <v>26</v>
      </c>
      <c r="AN369" s="554" t="s">
        <v>546</v>
      </c>
      <c r="AO369" s="554" t="s">
        <v>1714</v>
      </c>
      <c r="AP369" s="283" t="s">
        <v>678</v>
      </c>
      <c r="AQ369" s="186" t="s">
        <v>1715</v>
      </c>
    </row>
    <row r="370" spans="1:43" ht="40.5" x14ac:dyDescent="0.25">
      <c r="A370" s="360"/>
      <c r="B370" s="523"/>
      <c r="C370" s="345"/>
      <c r="D370" s="345"/>
      <c r="E370" s="345"/>
      <c r="F370" s="345"/>
      <c r="G370" s="345"/>
      <c r="H370" s="345"/>
      <c r="I370" s="345"/>
      <c r="J370" s="345"/>
      <c r="K370" s="345"/>
      <c r="L370" s="345"/>
      <c r="M370" s="345"/>
      <c r="N370" s="509"/>
      <c r="O370" s="523"/>
      <c r="P370" s="523"/>
      <c r="Q370" s="793"/>
      <c r="R370" s="658"/>
      <c r="S370" s="523"/>
      <c r="T370" s="761"/>
      <c r="U370" s="531"/>
      <c r="V370" s="534"/>
      <c r="W370" s="376"/>
      <c r="X370" s="523"/>
      <c r="Y370" s="523"/>
      <c r="Z370" s="507"/>
      <c r="AA370" s="410"/>
      <c r="AB370" s="373"/>
      <c r="AC370" s="525"/>
      <c r="AD370" s="933"/>
      <c r="AE370" s="509"/>
      <c r="AF370" s="1590">
        <v>365</v>
      </c>
      <c r="AG370" s="296" t="s">
        <v>104</v>
      </c>
      <c r="AH370" s="294" t="s">
        <v>1716</v>
      </c>
      <c r="AI370" s="192">
        <v>44578</v>
      </c>
      <c r="AJ370" s="192">
        <v>44921</v>
      </c>
      <c r="AK370" s="580">
        <f t="shared" si="17"/>
        <v>343</v>
      </c>
      <c r="AL370" s="615">
        <v>0.2</v>
      </c>
      <c r="AM370" s="194" t="s">
        <v>214</v>
      </c>
      <c r="AN370" s="272" t="s">
        <v>677</v>
      </c>
      <c r="AO370" s="581" t="s">
        <v>675</v>
      </c>
      <c r="AP370" s="581" t="s">
        <v>687</v>
      </c>
      <c r="AQ370" s="195" t="s">
        <v>688</v>
      </c>
    </row>
    <row r="371" spans="1:43" ht="67.5" x14ac:dyDescent="0.25">
      <c r="A371" s="360"/>
      <c r="B371" s="523"/>
      <c r="C371" s="345"/>
      <c r="D371" s="345"/>
      <c r="E371" s="345"/>
      <c r="F371" s="345"/>
      <c r="G371" s="345"/>
      <c r="H371" s="345"/>
      <c r="I371" s="345"/>
      <c r="J371" s="345"/>
      <c r="K371" s="345"/>
      <c r="L371" s="345"/>
      <c r="M371" s="345"/>
      <c r="N371" s="509"/>
      <c r="O371" s="523"/>
      <c r="P371" s="523"/>
      <c r="Q371" s="793"/>
      <c r="R371" s="658"/>
      <c r="S371" s="523"/>
      <c r="T371" s="761"/>
      <c r="U371" s="531"/>
      <c r="V371" s="534"/>
      <c r="W371" s="376"/>
      <c r="X371" s="523"/>
      <c r="Y371" s="523"/>
      <c r="Z371" s="507"/>
      <c r="AA371" s="410"/>
      <c r="AB371" s="373"/>
      <c r="AC371" s="525"/>
      <c r="AD371" s="933"/>
      <c r="AE371" s="509"/>
      <c r="AF371" s="1590">
        <v>366</v>
      </c>
      <c r="AG371" s="296" t="s">
        <v>104</v>
      </c>
      <c r="AH371" s="297" t="s">
        <v>689</v>
      </c>
      <c r="AI371" s="192">
        <v>44578</v>
      </c>
      <c r="AJ371" s="192">
        <v>44921</v>
      </c>
      <c r="AK371" s="580">
        <f t="shared" si="17"/>
        <v>343</v>
      </c>
      <c r="AL371" s="615">
        <v>0.2</v>
      </c>
      <c r="AM371" s="194" t="s">
        <v>26</v>
      </c>
      <c r="AN371" s="272" t="s">
        <v>690</v>
      </c>
      <c r="AO371" s="581" t="s">
        <v>691</v>
      </c>
      <c r="AP371" s="581" t="s">
        <v>692</v>
      </c>
      <c r="AQ371" s="195" t="s">
        <v>693</v>
      </c>
    </row>
    <row r="372" spans="1:43" ht="79.5" customHeight="1" x14ac:dyDescent="0.25">
      <c r="A372" s="360"/>
      <c r="B372" s="523"/>
      <c r="C372" s="345"/>
      <c r="D372" s="345"/>
      <c r="E372" s="345"/>
      <c r="F372" s="345"/>
      <c r="G372" s="345"/>
      <c r="H372" s="345"/>
      <c r="I372" s="345"/>
      <c r="J372" s="345"/>
      <c r="K372" s="345"/>
      <c r="L372" s="345"/>
      <c r="M372" s="345"/>
      <c r="N372" s="509"/>
      <c r="O372" s="523"/>
      <c r="P372" s="523"/>
      <c r="Q372" s="793"/>
      <c r="R372" s="658"/>
      <c r="S372" s="523"/>
      <c r="T372" s="761"/>
      <c r="U372" s="531"/>
      <c r="V372" s="534"/>
      <c r="W372" s="376"/>
      <c r="X372" s="523"/>
      <c r="Y372" s="523"/>
      <c r="Z372" s="507"/>
      <c r="AA372" s="410"/>
      <c r="AB372" s="373"/>
      <c r="AC372" s="525"/>
      <c r="AD372" s="933"/>
      <c r="AE372" s="509"/>
      <c r="AF372" s="1590">
        <v>367</v>
      </c>
      <c r="AG372" s="296" t="s">
        <v>104</v>
      </c>
      <c r="AH372" s="294" t="s">
        <v>694</v>
      </c>
      <c r="AI372" s="192">
        <v>44578</v>
      </c>
      <c r="AJ372" s="192">
        <v>44921</v>
      </c>
      <c r="AK372" s="580">
        <f t="shared" si="17"/>
        <v>343</v>
      </c>
      <c r="AL372" s="615">
        <v>0.2</v>
      </c>
      <c r="AM372" s="194" t="s">
        <v>26</v>
      </c>
      <c r="AN372" s="581" t="s">
        <v>692</v>
      </c>
      <c r="AO372" s="581" t="s">
        <v>693</v>
      </c>
      <c r="AP372" s="294" t="s">
        <v>1717</v>
      </c>
      <c r="AQ372" s="726" t="s">
        <v>1718</v>
      </c>
    </row>
    <row r="373" spans="1:43" ht="68.25" thickBot="1" x14ac:dyDescent="0.3">
      <c r="A373" s="361"/>
      <c r="B373" s="511"/>
      <c r="C373" s="346"/>
      <c r="D373" s="346"/>
      <c r="E373" s="346"/>
      <c r="F373" s="346"/>
      <c r="G373" s="346"/>
      <c r="H373" s="346"/>
      <c r="I373" s="346"/>
      <c r="J373" s="346"/>
      <c r="K373" s="346"/>
      <c r="L373" s="346"/>
      <c r="M373" s="346"/>
      <c r="N373" s="510"/>
      <c r="O373" s="511"/>
      <c r="P373" s="511"/>
      <c r="Q373" s="519"/>
      <c r="R373" s="659"/>
      <c r="S373" s="511"/>
      <c r="T373" s="762"/>
      <c r="U373" s="532"/>
      <c r="V373" s="535"/>
      <c r="W373" s="377"/>
      <c r="X373" s="511"/>
      <c r="Y373" s="511"/>
      <c r="Z373" s="508"/>
      <c r="AA373" s="411"/>
      <c r="AB373" s="374"/>
      <c r="AC373" s="526"/>
      <c r="AD373" s="936"/>
      <c r="AE373" s="510"/>
      <c r="AF373" s="1591">
        <v>368</v>
      </c>
      <c r="AG373" s="289" t="s">
        <v>104</v>
      </c>
      <c r="AH373" s="285" t="s">
        <v>1719</v>
      </c>
      <c r="AI373" s="187">
        <v>44578</v>
      </c>
      <c r="AJ373" s="187">
        <v>44921</v>
      </c>
      <c r="AK373" s="567">
        <f t="shared" si="17"/>
        <v>343</v>
      </c>
      <c r="AL373" s="618">
        <v>0.2</v>
      </c>
      <c r="AM373" s="189" t="s">
        <v>26</v>
      </c>
      <c r="AN373" s="568" t="s">
        <v>692</v>
      </c>
      <c r="AO373" s="568" t="s">
        <v>693</v>
      </c>
      <c r="AP373" s="285" t="s">
        <v>1717</v>
      </c>
      <c r="AQ373" s="680" t="s">
        <v>1718</v>
      </c>
    </row>
    <row r="374" spans="1:43" ht="55.5" thickTop="1" thickBot="1" x14ac:dyDescent="0.3">
      <c r="A374" s="12" t="s">
        <v>539</v>
      </c>
      <c r="B374" s="785"/>
      <c r="C374" s="9" t="s">
        <v>1550</v>
      </c>
      <c r="D374" s="9" t="s">
        <v>376</v>
      </c>
      <c r="E374" s="9" t="s">
        <v>377</v>
      </c>
      <c r="F374" s="9" t="s">
        <v>423</v>
      </c>
      <c r="G374" s="9" t="s">
        <v>507</v>
      </c>
      <c r="H374" s="9" t="s">
        <v>508</v>
      </c>
      <c r="I374" s="10" t="s">
        <v>509</v>
      </c>
      <c r="J374" s="9" t="s">
        <v>510</v>
      </c>
      <c r="K374" s="10" t="s">
        <v>511</v>
      </c>
      <c r="L374" s="9">
        <v>83</v>
      </c>
      <c r="M374" s="9" t="s">
        <v>29</v>
      </c>
      <c r="N374" s="152" t="s">
        <v>668</v>
      </c>
      <c r="O374" s="785" t="s">
        <v>669</v>
      </c>
      <c r="P374" s="785" t="s">
        <v>670</v>
      </c>
      <c r="Q374" s="215" t="s">
        <v>671</v>
      </c>
      <c r="R374" s="803">
        <v>100</v>
      </c>
      <c r="S374" s="785" t="s">
        <v>29</v>
      </c>
      <c r="T374" s="804" t="s">
        <v>695</v>
      </c>
      <c r="U374" s="805" t="s">
        <v>27</v>
      </c>
      <c r="V374" s="830" t="s">
        <v>696</v>
      </c>
      <c r="W374" s="14">
        <v>0.1</v>
      </c>
      <c r="X374" s="785">
        <v>100</v>
      </c>
      <c r="Y374" s="785" t="s">
        <v>29</v>
      </c>
      <c r="Z374" s="811" t="s">
        <v>30</v>
      </c>
      <c r="AA374" s="111"/>
      <c r="AB374" s="148"/>
      <c r="AC374" s="153" t="s">
        <v>1459</v>
      </c>
      <c r="AD374" s="598" t="s">
        <v>1569</v>
      </c>
      <c r="AE374" s="152" t="s">
        <v>546</v>
      </c>
      <c r="AF374" s="1603">
        <v>369</v>
      </c>
      <c r="AG374" s="805" t="s">
        <v>104</v>
      </c>
      <c r="AH374" s="1039" t="s">
        <v>1720</v>
      </c>
      <c r="AI374" s="788">
        <v>44578</v>
      </c>
      <c r="AJ374" s="788">
        <v>44921</v>
      </c>
      <c r="AK374" s="597">
        <f t="shared" si="17"/>
        <v>343</v>
      </c>
      <c r="AL374" s="1019">
        <v>1</v>
      </c>
      <c r="AM374" s="841" t="s">
        <v>26</v>
      </c>
      <c r="AN374" s="152" t="s">
        <v>677</v>
      </c>
      <c r="AO374" s="598" t="s">
        <v>675</v>
      </c>
      <c r="AP374" s="811" t="s">
        <v>692</v>
      </c>
      <c r="AQ374" s="833" t="s">
        <v>693</v>
      </c>
    </row>
    <row r="375" spans="1:43" ht="69.75" customHeight="1" thickTop="1" x14ac:dyDescent="0.25">
      <c r="A375" s="359" t="s">
        <v>539</v>
      </c>
      <c r="B375" s="515"/>
      <c r="C375" s="344" t="s">
        <v>1550</v>
      </c>
      <c r="D375" s="344" t="s">
        <v>376</v>
      </c>
      <c r="E375" s="344" t="s">
        <v>377</v>
      </c>
      <c r="F375" s="344" t="s">
        <v>423</v>
      </c>
      <c r="G375" s="344" t="s">
        <v>507</v>
      </c>
      <c r="H375" s="344" t="s">
        <v>508</v>
      </c>
      <c r="I375" s="344" t="s">
        <v>509</v>
      </c>
      <c r="J375" s="344" t="s">
        <v>510</v>
      </c>
      <c r="K375" s="344" t="s">
        <v>511</v>
      </c>
      <c r="L375" s="344">
        <v>83</v>
      </c>
      <c r="M375" s="344" t="s">
        <v>29</v>
      </c>
      <c r="N375" s="506" t="s">
        <v>668</v>
      </c>
      <c r="O375" s="515" t="s">
        <v>669</v>
      </c>
      <c r="P375" s="515" t="s">
        <v>670</v>
      </c>
      <c r="Q375" s="518" t="s">
        <v>671</v>
      </c>
      <c r="R375" s="657">
        <v>100</v>
      </c>
      <c r="S375" s="515" t="s">
        <v>29</v>
      </c>
      <c r="T375" s="763" t="s">
        <v>697</v>
      </c>
      <c r="U375" s="530" t="s">
        <v>27</v>
      </c>
      <c r="V375" s="518" t="s">
        <v>1721</v>
      </c>
      <c r="W375" s="375">
        <v>0.1</v>
      </c>
      <c r="X375" s="515">
        <v>100</v>
      </c>
      <c r="Y375" s="515" t="s">
        <v>29</v>
      </c>
      <c r="Z375" s="514" t="s">
        <v>30</v>
      </c>
      <c r="AA375" s="514"/>
      <c r="AB375" s="514"/>
      <c r="AC375" s="524" t="s">
        <v>1459</v>
      </c>
      <c r="AD375" s="929" t="s">
        <v>1569</v>
      </c>
      <c r="AE375" s="506" t="s">
        <v>546</v>
      </c>
      <c r="AF375" s="1589">
        <v>370</v>
      </c>
      <c r="AG375" s="288" t="s">
        <v>104</v>
      </c>
      <c r="AH375" s="930" t="s">
        <v>1722</v>
      </c>
      <c r="AI375" s="183">
        <v>44578</v>
      </c>
      <c r="AJ375" s="183">
        <v>44921</v>
      </c>
      <c r="AK375" s="553">
        <f t="shared" si="17"/>
        <v>343</v>
      </c>
      <c r="AL375" s="612">
        <v>0.6</v>
      </c>
      <c r="AM375" s="185" t="s">
        <v>214</v>
      </c>
      <c r="AN375" s="271" t="s">
        <v>677</v>
      </c>
      <c r="AO375" s="554" t="s">
        <v>675</v>
      </c>
      <c r="AP375" s="554" t="s">
        <v>684</v>
      </c>
      <c r="AQ375" s="1035" t="s">
        <v>1710</v>
      </c>
    </row>
    <row r="376" spans="1:43" ht="54.75" thickBot="1" x14ac:dyDescent="0.3">
      <c r="A376" s="361"/>
      <c r="B376" s="511"/>
      <c r="C376" s="346"/>
      <c r="D376" s="346"/>
      <c r="E376" s="346"/>
      <c r="F376" s="346"/>
      <c r="G376" s="346"/>
      <c r="H376" s="346"/>
      <c r="I376" s="346"/>
      <c r="J376" s="346"/>
      <c r="K376" s="346"/>
      <c r="L376" s="346"/>
      <c r="M376" s="346"/>
      <c r="N376" s="510"/>
      <c r="O376" s="511"/>
      <c r="P376" s="511"/>
      <c r="Q376" s="519"/>
      <c r="R376" s="659"/>
      <c r="S376" s="511"/>
      <c r="T376" s="764"/>
      <c r="U376" s="532"/>
      <c r="V376" s="519"/>
      <c r="W376" s="377"/>
      <c r="X376" s="511"/>
      <c r="Y376" s="511"/>
      <c r="Z376" s="508"/>
      <c r="AA376" s="508"/>
      <c r="AB376" s="508"/>
      <c r="AC376" s="526"/>
      <c r="AD376" s="936"/>
      <c r="AE376" s="510"/>
      <c r="AF376" s="1591">
        <v>371</v>
      </c>
      <c r="AG376" s="289" t="s">
        <v>104</v>
      </c>
      <c r="AH376" s="1037" t="s">
        <v>698</v>
      </c>
      <c r="AI376" s="187">
        <v>44578</v>
      </c>
      <c r="AJ376" s="187">
        <v>44921</v>
      </c>
      <c r="AK376" s="567">
        <f t="shared" si="17"/>
        <v>343</v>
      </c>
      <c r="AL376" s="618">
        <v>0.4</v>
      </c>
      <c r="AM376" s="189" t="s">
        <v>214</v>
      </c>
      <c r="AN376" s="273" t="s">
        <v>677</v>
      </c>
      <c r="AO376" s="568" t="s">
        <v>675</v>
      </c>
      <c r="AP376" s="568" t="s">
        <v>699</v>
      </c>
      <c r="AQ376" s="1038" t="s">
        <v>700</v>
      </c>
    </row>
    <row r="377" spans="1:43" ht="81.75" thickTop="1" x14ac:dyDescent="0.25">
      <c r="A377" s="359" t="s">
        <v>539</v>
      </c>
      <c r="B377" s="515"/>
      <c r="C377" s="344" t="s">
        <v>1550</v>
      </c>
      <c r="D377" s="344" t="s">
        <v>376</v>
      </c>
      <c r="E377" s="344" t="s">
        <v>377</v>
      </c>
      <c r="F377" s="344" t="s">
        <v>423</v>
      </c>
      <c r="G377" s="344" t="s">
        <v>507</v>
      </c>
      <c r="H377" s="344" t="s">
        <v>508</v>
      </c>
      <c r="I377" s="344" t="s">
        <v>509</v>
      </c>
      <c r="J377" s="344" t="s">
        <v>510</v>
      </c>
      <c r="K377" s="344" t="s">
        <v>511</v>
      </c>
      <c r="L377" s="344">
        <v>83</v>
      </c>
      <c r="M377" s="344" t="s">
        <v>29</v>
      </c>
      <c r="N377" s="506" t="s">
        <v>668</v>
      </c>
      <c r="O377" s="515" t="s">
        <v>669</v>
      </c>
      <c r="P377" s="515" t="s">
        <v>670</v>
      </c>
      <c r="Q377" s="518" t="s">
        <v>671</v>
      </c>
      <c r="R377" s="657">
        <v>100</v>
      </c>
      <c r="S377" s="515" t="s">
        <v>29</v>
      </c>
      <c r="T377" s="763" t="s">
        <v>701</v>
      </c>
      <c r="U377" s="530" t="s">
        <v>27</v>
      </c>
      <c r="V377" s="518" t="s">
        <v>702</v>
      </c>
      <c r="W377" s="375">
        <v>0.1</v>
      </c>
      <c r="X377" s="515">
        <v>100</v>
      </c>
      <c r="Y377" s="515" t="s">
        <v>29</v>
      </c>
      <c r="Z377" s="514" t="s">
        <v>30</v>
      </c>
      <c r="AA377" s="514"/>
      <c r="AB377" s="514"/>
      <c r="AC377" s="524" t="s">
        <v>1459</v>
      </c>
      <c r="AD377" s="929" t="s">
        <v>1569</v>
      </c>
      <c r="AE377" s="506" t="s">
        <v>546</v>
      </c>
      <c r="AF377" s="1589">
        <v>372</v>
      </c>
      <c r="AG377" s="288" t="s">
        <v>104</v>
      </c>
      <c r="AH377" s="1040" t="s">
        <v>1723</v>
      </c>
      <c r="AI377" s="183">
        <v>44578</v>
      </c>
      <c r="AJ377" s="183">
        <v>44921</v>
      </c>
      <c r="AK377" s="553">
        <f t="shared" si="17"/>
        <v>343</v>
      </c>
      <c r="AL377" s="612">
        <v>0.35</v>
      </c>
      <c r="AM377" s="185" t="s">
        <v>214</v>
      </c>
      <c r="AN377" s="1041" t="s">
        <v>703</v>
      </c>
      <c r="AO377" s="1042" t="s">
        <v>704</v>
      </c>
      <c r="AP377" s="554" t="s">
        <v>705</v>
      </c>
      <c r="AQ377" s="1035" t="s">
        <v>706</v>
      </c>
    </row>
    <row r="378" spans="1:43" ht="67.5" customHeight="1" x14ac:dyDescent="0.25">
      <c r="A378" s="360"/>
      <c r="B378" s="523"/>
      <c r="C378" s="345"/>
      <c r="D378" s="345"/>
      <c r="E378" s="345"/>
      <c r="F378" s="345"/>
      <c r="G378" s="345"/>
      <c r="H378" s="345"/>
      <c r="I378" s="345"/>
      <c r="J378" s="345"/>
      <c r="K378" s="345"/>
      <c r="L378" s="345"/>
      <c r="M378" s="345"/>
      <c r="N378" s="509"/>
      <c r="O378" s="523"/>
      <c r="P378" s="523"/>
      <c r="Q378" s="793"/>
      <c r="R378" s="658"/>
      <c r="S378" s="523"/>
      <c r="T378" s="932"/>
      <c r="U378" s="531"/>
      <c r="V378" s="793"/>
      <c r="W378" s="376"/>
      <c r="X378" s="523"/>
      <c r="Y378" s="523"/>
      <c r="Z378" s="507"/>
      <c r="AA378" s="507"/>
      <c r="AB378" s="507"/>
      <c r="AC378" s="525"/>
      <c r="AD378" s="933"/>
      <c r="AE378" s="509"/>
      <c r="AF378" s="1590">
        <v>373</v>
      </c>
      <c r="AG378" s="296" t="s">
        <v>104</v>
      </c>
      <c r="AH378" s="176" t="s">
        <v>707</v>
      </c>
      <c r="AI378" s="192">
        <v>44578</v>
      </c>
      <c r="AJ378" s="192">
        <v>44921</v>
      </c>
      <c r="AK378" s="580">
        <f t="shared" si="17"/>
        <v>343</v>
      </c>
      <c r="AL378" s="615">
        <v>0.35</v>
      </c>
      <c r="AM378" s="194" t="s">
        <v>214</v>
      </c>
      <c r="AN378" s="1043" t="s">
        <v>703</v>
      </c>
      <c r="AO378" s="1044" t="s">
        <v>704</v>
      </c>
      <c r="AP378" s="581" t="s">
        <v>705</v>
      </c>
      <c r="AQ378" s="1045" t="s">
        <v>706</v>
      </c>
    </row>
    <row r="379" spans="1:43" ht="27.75" thickBot="1" x14ac:dyDescent="0.3">
      <c r="A379" s="361"/>
      <c r="B379" s="511"/>
      <c r="C379" s="346"/>
      <c r="D379" s="346"/>
      <c r="E379" s="346"/>
      <c r="F379" s="346"/>
      <c r="G379" s="346"/>
      <c r="H379" s="346"/>
      <c r="I379" s="346"/>
      <c r="J379" s="346"/>
      <c r="K379" s="346"/>
      <c r="L379" s="346"/>
      <c r="M379" s="346"/>
      <c r="N379" s="510"/>
      <c r="O379" s="511"/>
      <c r="P379" s="511"/>
      <c r="Q379" s="519"/>
      <c r="R379" s="659"/>
      <c r="S379" s="511"/>
      <c r="T379" s="764"/>
      <c r="U379" s="532"/>
      <c r="V379" s="519"/>
      <c r="W379" s="377"/>
      <c r="X379" s="511"/>
      <c r="Y379" s="511"/>
      <c r="Z379" s="508"/>
      <c r="AA379" s="508"/>
      <c r="AB379" s="508"/>
      <c r="AC379" s="526"/>
      <c r="AD379" s="936"/>
      <c r="AE379" s="510"/>
      <c r="AF379" s="1591">
        <v>374</v>
      </c>
      <c r="AG379" s="289" t="s">
        <v>104</v>
      </c>
      <c r="AH379" s="251" t="s">
        <v>709</v>
      </c>
      <c r="AI379" s="187">
        <v>44578</v>
      </c>
      <c r="AJ379" s="187">
        <v>44921</v>
      </c>
      <c r="AK379" s="567">
        <f t="shared" si="17"/>
        <v>343</v>
      </c>
      <c r="AL379" s="618">
        <v>0.3</v>
      </c>
      <c r="AM379" s="189" t="s">
        <v>26</v>
      </c>
      <c r="AN379" s="1046" t="s">
        <v>703</v>
      </c>
      <c r="AO379" s="1047" t="s">
        <v>704</v>
      </c>
      <c r="AP379" s="1048" t="s">
        <v>682</v>
      </c>
      <c r="AQ379" s="1038" t="s">
        <v>708</v>
      </c>
    </row>
    <row r="380" spans="1:43" ht="95.25" thickTop="1" x14ac:dyDescent="0.25">
      <c r="A380" s="1049" t="s">
        <v>1724</v>
      </c>
      <c r="B380" s="1050" t="s">
        <v>1725</v>
      </c>
      <c r="C380" s="335" t="s">
        <v>1550</v>
      </c>
      <c r="D380" s="1050" t="s">
        <v>376</v>
      </c>
      <c r="E380" s="335" t="s">
        <v>377</v>
      </c>
      <c r="F380" s="1050" t="s">
        <v>423</v>
      </c>
      <c r="G380" s="335" t="s">
        <v>507</v>
      </c>
      <c r="H380" s="1050" t="s">
        <v>508</v>
      </c>
      <c r="I380" s="335" t="s">
        <v>710</v>
      </c>
      <c r="J380" s="1050" t="s">
        <v>510</v>
      </c>
      <c r="K380" s="335" t="s">
        <v>1695</v>
      </c>
      <c r="L380" s="1050">
        <v>83</v>
      </c>
      <c r="M380" s="1050" t="s">
        <v>29</v>
      </c>
      <c r="N380" s="1050" t="s">
        <v>668</v>
      </c>
      <c r="O380" s="335" t="s">
        <v>669</v>
      </c>
      <c r="P380" s="1050" t="s">
        <v>711</v>
      </c>
      <c r="Q380" s="335" t="s">
        <v>1726</v>
      </c>
      <c r="R380" s="1050">
        <v>100</v>
      </c>
      <c r="S380" s="1050" t="s">
        <v>29</v>
      </c>
      <c r="T380" s="478" t="s">
        <v>712</v>
      </c>
      <c r="U380" s="478" t="s">
        <v>27</v>
      </c>
      <c r="V380" s="308" t="s">
        <v>713</v>
      </c>
      <c r="W380" s="353">
        <v>0.25</v>
      </c>
      <c r="X380" s="1050">
        <v>380</v>
      </c>
      <c r="Y380" s="1050" t="s">
        <v>25</v>
      </c>
      <c r="Z380" s="1050" t="s">
        <v>30</v>
      </c>
      <c r="AA380" s="1051"/>
      <c r="AB380" s="1052"/>
      <c r="AC380" s="412" t="s">
        <v>1459</v>
      </c>
      <c r="AD380" s="406" t="s">
        <v>1747</v>
      </c>
      <c r="AE380" s="310" t="s">
        <v>715</v>
      </c>
      <c r="AF380" s="1626">
        <v>375</v>
      </c>
      <c r="AG380" s="231" t="s">
        <v>104</v>
      </c>
      <c r="AH380" s="23" t="s">
        <v>1727</v>
      </c>
      <c r="AI380" s="1053">
        <v>44562</v>
      </c>
      <c r="AJ380" s="1053">
        <v>44926</v>
      </c>
      <c r="AK380" s="1054">
        <f t="shared" ref="AK380:AK386" si="18">IFERROR(IF(DAYS360(AI380,AJ380)=0,"",DAYS360(AI380,AJ380)),"")</f>
        <v>360</v>
      </c>
      <c r="AL380" s="224">
        <v>0.5</v>
      </c>
      <c r="AM380" s="1055" t="s">
        <v>214</v>
      </c>
      <c r="AN380" s="265" t="s">
        <v>1728</v>
      </c>
      <c r="AO380" s="265" t="s">
        <v>1729</v>
      </c>
      <c r="AP380" s="1056"/>
      <c r="AQ380" s="1057"/>
    </row>
    <row r="381" spans="1:43" ht="40.5" x14ac:dyDescent="0.25">
      <c r="A381" s="1058"/>
      <c r="B381" s="1059"/>
      <c r="C381" s="336"/>
      <c r="D381" s="1059"/>
      <c r="E381" s="336"/>
      <c r="F381" s="1059"/>
      <c r="G381" s="336"/>
      <c r="H381" s="1059"/>
      <c r="I381" s="336"/>
      <c r="J381" s="1059"/>
      <c r="K381" s="336"/>
      <c r="L381" s="1059"/>
      <c r="M381" s="1059"/>
      <c r="N381" s="1059"/>
      <c r="O381" s="336"/>
      <c r="P381" s="1059"/>
      <c r="Q381" s="336"/>
      <c r="R381" s="1059"/>
      <c r="S381" s="1059"/>
      <c r="T381" s="479"/>
      <c r="U381" s="479"/>
      <c r="V381" s="324"/>
      <c r="W381" s="354"/>
      <c r="X381" s="1059"/>
      <c r="Y381" s="1059"/>
      <c r="Z381" s="1059"/>
      <c r="AA381" s="1060"/>
      <c r="AB381" s="1061"/>
      <c r="AC381" s="413"/>
      <c r="AD381" s="407"/>
      <c r="AE381" s="325"/>
      <c r="AF381" s="1627">
        <v>376</v>
      </c>
      <c r="AG381" s="233" t="s">
        <v>104</v>
      </c>
      <c r="AH381" s="1062" t="s">
        <v>1730</v>
      </c>
      <c r="AI381" s="1063">
        <v>44562</v>
      </c>
      <c r="AJ381" s="1063">
        <v>44926</v>
      </c>
      <c r="AK381" s="1064">
        <f t="shared" si="18"/>
        <v>360</v>
      </c>
      <c r="AL381" s="230">
        <v>0.25</v>
      </c>
      <c r="AM381" s="1065" t="s">
        <v>214</v>
      </c>
      <c r="AN381" s="266" t="s">
        <v>1731</v>
      </c>
      <c r="AO381" s="266" t="s">
        <v>1729</v>
      </c>
      <c r="AP381" s="1066"/>
      <c r="AQ381" s="1067"/>
    </row>
    <row r="382" spans="1:43" ht="41.25" thickBot="1" x14ac:dyDescent="0.3">
      <c r="A382" s="1068"/>
      <c r="B382" s="1069"/>
      <c r="C382" s="337"/>
      <c r="D382" s="1069"/>
      <c r="E382" s="337"/>
      <c r="F382" s="1069"/>
      <c r="G382" s="337"/>
      <c r="H382" s="1069"/>
      <c r="I382" s="337"/>
      <c r="J382" s="1069"/>
      <c r="K382" s="337"/>
      <c r="L382" s="1069"/>
      <c r="M382" s="1069"/>
      <c r="N382" s="1069"/>
      <c r="O382" s="337"/>
      <c r="P382" s="1069"/>
      <c r="Q382" s="337"/>
      <c r="R382" s="1069"/>
      <c r="S382" s="1069"/>
      <c r="T382" s="480"/>
      <c r="U382" s="480"/>
      <c r="V382" s="309"/>
      <c r="W382" s="355"/>
      <c r="X382" s="1069"/>
      <c r="Y382" s="1069"/>
      <c r="Z382" s="1069"/>
      <c r="AA382" s="1070"/>
      <c r="AB382" s="1071"/>
      <c r="AC382" s="414"/>
      <c r="AD382" s="408"/>
      <c r="AE382" s="311"/>
      <c r="AF382" s="1628">
        <v>377</v>
      </c>
      <c r="AG382" s="232" t="s">
        <v>104</v>
      </c>
      <c r="AH382" s="679" t="s">
        <v>1732</v>
      </c>
      <c r="AI382" s="1072">
        <v>44562</v>
      </c>
      <c r="AJ382" s="1072">
        <v>44926</v>
      </c>
      <c r="AK382" s="1073">
        <f t="shared" si="18"/>
        <v>360</v>
      </c>
      <c r="AL382" s="228">
        <v>0.25</v>
      </c>
      <c r="AM382" s="1074" t="s">
        <v>214</v>
      </c>
      <c r="AN382" s="267" t="s">
        <v>1731</v>
      </c>
      <c r="AO382" s="267" t="s">
        <v>1729</v>
      </c>
      <c r="AP382" s="1075"/>
      <c r="AQ382" s="1076"/>
    </row>
    <row r="383" spans="1:43" ht="69" thickTop="1" thickBot="1" x14ac:dyDescent="0.3">
      <c r="A383" s="1077" t="s">
        <v>1724</v>
      </c>
      <c r="B383" s="1078"/>
      <c r="C383" s="1079" t="s">
        <v>1550</v>
      </c>
      <c r="D383" s="1080" t="s">
        <v>376</v>
      </c>
      <c r="E383" s="1079" t="s">
        <v>377</v>
      </c>
      <c r="F383" s="1080" t="s">
        <v>423</v>
      </c>
      <c r="G383" s="1079" t="s">
        <v>507</v>
      </c>
      <c r="H383" s="1080" t="s">
        <v>508</v>
      </c>
      <c r="I383" s="1079" t="s">
        <v>509</v>
      </c>
      <c r="J383" s="1080" t="s">
        <v>510</v>
      </c>
      <c r="K383" s="1079" t="s">
        <v>1695</v>
      </c>
      <c r="L383" s="1078">
        <v>83</v>
      </c>
      <c r="M383" s="1078" t="s">
        <v>29</v>
      </c>
      <c r="N383" s="1078" t="s">
        <v>668</v>
      </c>
      <c r="O383" s="21" t="s">
        <v>669</v>
      </c>
      <c r="P383" s="1078" t="s">
        <v>716</v>
      </c>
      <c r="Q383" s="21" t="s">
        <v>1733</v>
      </c>
      <c r="R383" s="1078">
        <v>100</v>
      </c>
      <c r="S383" s="1078" t="s">
        <v>29</v>
      </c>
      <c r="T383" s="1081" t="s">
        <v>717</v>
      </c>
      <c r="U383" s="1082" t="s">
        <v>27</v>
      </c>
      <c r="V383" s="11" t="s">
        <v>718</v>
      </c>
      <c r="W383" s="1083">
        <v>0.25</v>
      </c>
      <c r="X383" s="1078">
        <v>700</v>
      </c>
      <c r="Y383" s="1078" t="s">
        <v>25</v>
      </c>
      <c r="Z383" s="1078" t="s">
        <v>30</v>
      </c>
      <c r="AA383" s="1084"/>
      <c r="AB383" s="1085"/>
      <c r="AC383" s="21" t="s">
        <v>1459</v>
      </c>
      <c r="AD383" s="11" t="s">
        <v>1747</v>
      </c>
      <c r="AE383" s="15" t="s">
        <v>715</v>
      </c>
      <c r="AF383" s="1629">
        <v>378</v>
      </c>
      <c r="AG383" s="1082" t="s">
        <v>104</v>
      </c>
      <c r="AH383" s="25" t="s">
        <v>1734</v>
      </c>
      <c r="AI383" s="1086">
        <v>44562</v>
      </c>
      <c r="AJ383" s="1086">
        <v>44926</v>
      </c>
      <c r="AK383" s="1087">
        <f t="shared" si="18"/>
        <v>360</v>
      </c>
      <c r="AL383" s="86">
        <v>1</v>
      </c>
      <c r="AM383" s="1078" t="s">
        <v>214</v>
      </c>
      <c r="AN383" s="21" t="s">
        <v>1735</v>
      </c>
      <c r="AO383" s="21" t="s">
        <v>1736</v>
      </c>
      <c r="AP383" s="1088"/>
      <c r="AQ383" s="1089"/>
    </row>
    <row r="384" spans="1:43" ht="96" thickTop="1" thickBot="1" x14ac:dyDescent="0.3">
      <c r="A384" s="1077" t="s">
        <v>1724</v>
      </c>
      <c r="B384" s="1078"/>
      <c r="C384" s="1079" t="s">
        <v>1550</v>
      </c>
      <c r="D384" s="1080" t="s">
        <v>376</v>
      </c>
      <c r="E384" s="1079" t="s">
        <v>377</v>
      </c>
      <c r="F384" s="1080" t="s">
        <v>423</v>
      </c>
      <c r="G384" s="1079" t="s">
        <v>507</v>
      </c>
      <c r="H384" s="1080" t="s">
        <v>508</v>
      </c>
      <c r="I384" s="1079" t="s">
        <v>509</v>
      </c>
      <c r="J384" s="1080" t="s">
        <v>510</v>
      </c>
      <c r="K384" s="1079" t="s">
        <v>1695</v>
      </c>
      <c r="L384" s="1078">
        <v>83</v>
      </c>
      <c r="M384" s="1078" t="s">
        <v>29</v>
      </c>
      <c r="N384" s="1078" t="s">
        <v>668</v>
      </c>
      <c r="O384" s="21" t="s">
        <v>669</v>
      </c>
      <c r="P384" s="1078" t="s">
        <v>719</v>
      </c>
      <c r="Q384" s="21" t="s">
        <v>1737</v>
      </c>
      <c r="R384" s="1078">
        <v>100</v>
      </c>
      <c r="S384" s="1078" t="s">
        <v>29</v>
      </c>
      <c r="T384" s="1090" t="s">
        <v>720</v>
      </c>
      <c r="U384" s="1082" t="s">
        <v>27</v>
      </c>
      <c r="V384" s="11" t="s">
        <v>1738</v>
      </c>
      <c r="W384" s="1083">
        <v>0.25</v>
      </c>
      <c r="X384" s="1078">
        <v>100</v>
      </c>
      <c r="Y384" s="1078" t="s">
        <v>29</v>
      </c>
      <c r="Z384" s="1078" t="s">
        <v>30</v>
      </c>
      <c r="AA384" s="1084"/>
      <c r="AB384" s="1091"/>
      <c r="AC384" s="21" t="s">
        <v>1459</v>
      </c>
      <c r="AD384" s="11" t="s">
        <v>1747</v>
      </c>
      <c r="AE384" s="15" t="s">
        <v>715</v>
      </c>
      <c r="AF384" s="1629">
        <v>379</v>
      </c>
      <c r="AG384" s="1082" t="s">
        <v>104</v>
      </c>
      <c r="AH384" s="25" t="s">
        <v>1262</v>
      </c>
      <c r="AI384" s="1086">
        <v>44562</v>
      </c>
      <c r="AJ384" s="1086">
        <v>44926</v>
      </c>
      <c r="AK384" s="1087">
        <f t="shared" si="18"/>
        <v>360</v>
      </c>
      <c r="AL384" s="86">
        <v>1</v>
      </c>
      <c r="AM384" s="1078" t="s">
        <v>214</v>
      </c>
      <c r="AN384" s="21" t="s">
        <v>1739</v>
      </c>
      <c r="AO384" s="21" t="s">
        <v>1263</v>
      </c>
      <c r="AP384" s="1088"/>
      <c r="AQ384" s="1089"/>
    </row>
    <row r="385" spans="1:43" ht="27.75" thickTop="1" x14ac:dyDescent="0.25">
      <c r="A385" s="1049" t="s">
        <v>1724</v>
      </c>
      <c r="B385" s="1050"/>
      <c r="C385" s="362" t="s">
        <v>1550</v>
      </c>
      <c r="D385" s="370" t="s">
        <v>376</v>
      </c>
      <c r="E385" s="362" t="s">
        <v>377</v>
      </c>
      <c r="F385" s="370" t="s">
        <v>423</v>
      </c>
      <c r="G385" s="362" t="s">
        <v>507</v>
      </c>
      <c r="H385" s="370" t="s">
        <v>508</v>
      </c>
      <c r="I385" s="362" t="s">
        <v>509</v>
      </c>
      <c r="J385" s="370" t="s">
        <v>510</v>
      </c>
      <c r="K385" s="362" t="s">
        <v>1695</v>
      </c>
      <c r="L385" s="1050">
        <v>83</v>
      </c>
      <c r="M385" s="1050" t="s">
        <v>29</v>
      </c>
      <c r="N385" s="1050" t="s">
        <v>668</v>
      </c>
      <c r="O385" s="335" t="s">
        <v>669</v>
      </c>
      <c r="P385" s="1050" t="s">
        <v>716</v>
      </c>
      <c r="Q385" s="335" t="s">
        <v>1733</v>
      </c>
      <c r="R385" s="1050">
        <v>100</v>
      </c>
      <c r="S385" s="1050" t="s">
        <v>29</v>
      </c>
      <c r="T385" s="478" t="s">
        <v>721</v>
      </c>
      <c r="U385" s="478" t="s">
        <v>27</v>
      </c>
      <c r="V385" s="308" t="s">
        <v>791</v>
      </c>
      <c r="W385" s="353">
        <v>0.25</v>
      </c>
      <c r="X385" s="1050">
        <v>50</v>
      </c>
      <c r="Y385" s="1050" t="s">
        <v>29</v>
      </c>
      <c r="Z385" s="1050" t="s">
        <v>344</v>
      </c>
      <c r="AA385" s="1051"/>
      <c r="AB385" s="1052"/>
      <c r="AC385" s="335" t="s">
        <v>1459</v>
      </c>
      <c r="AD385" s="308" t="s">
        <v>1747</v>
      </c>
      <c r="AE385" s="405" t="s">
        <v>715</v>
      </c>
      <c r="AF385" s="1630">
        <v>380</v>
      </c>
      <c r="AG385" s="231" t="s">
        <v>104</v>
      </c>
      <c r="AH385" s="23" t="s">
        <v>1740</v>
      </c>
      <c r="AI385" s="1053">
        <v>44562</v>
      </c>
      <c r="AJ385" s="1053">
        <v>44926</v>
      </c>
      <c r="AK385" s="1054">
        <f t="shared" si="18"/>
        <v>360</v>
      </c>
      <c r="AL385" s="224">
        <v>0.5</v>
      </c>
      <c r="AM385" s="1055" t="s">
        <v>214</v>
      </c>
      <c r="AN385" s="265" t="s">
        <v>715</v>
      </c>
      <c r="AO385" s="265" t="s">
        <v>714</v>
      </c>
      <c r="AP385" s="1056"/>
      <c r="AQ385" s="1057"/>
    </row>
    <row r="386" spans="1:43" ht="41.25" thickBot="1" x14ac:dyDescent="0.3">
      <c r="A386" s="1068"/>
      <c r="B386" s="1069"/>
      <c r="C386" s="363"/>
      <c r="D386" s="371"/>
      <c r="E386" s="363"/>
      <c r="F386" s="371"/>
      <c r="G386" s="363"/>
      <c r="H386" s="371"/>
      <c r="I386" s="363"/>
      <c r="J386" s="371"/>
      <c r="K386" s="363"/>
      <c r="L386" s="1069"/>
      <c r="M386" s="1069"/>
      <c r="N386" s="1069"/>
      <c r="O386" s="337"/>
      <c r="P386" s="1069"/>
      <c r="Q386" s="337"/>
      <c r="R386" s="1069"/>
      <c r="S386" s="1069"/>
      <c r="T386" s="480"/>
      <c r="U386" s="480"/>
      <c r="V386" s="309"/>
      <c r="W386" s="355"/>
      <c r="X386" s="1069"/>
      <c r="Y386" s="1069"/>
      <c r="Z386" s="1069"/>
      <c r="AA386" s="1070"/>
      <c r="AB386" s="1071"/>
      <c r="AC386" s="337"/>
      <c r="AD386" s="309"/>
      <c r="AE386" s="328"/>
      <c r="AF386" s="1631">
        <v>381</v>
      </c>
      <c r="AG386" s="232" t="s">
        <v>104</v>
      </c>
      <c r="AH386" s="679" t="s">
        <v>1741</v>
      </c>
      <c r="AI386" s="1072">
        <v>44562</v>
      </c>
      <c r="AJ386" s="1072">
        <v>44926</v>
      </c>
      <c r="AK386" s="1073">
        <f t="shared" si="18"/>
        <v>360</v>
      </c>
      <c r="AL386" s="228">
        <v>0.5</v>
      </c>
      <c r="AM386" s="1074" t="s">
        <v>214</v>
      </c>
      <c r="AN386" s="267" t="s">
        <v>715</v>
      </c>
      <c r="AO386" s="267" t="s">
        <v>714</v>
      </c>
      <c r="AP386" s="1075"/>
      <c r="AQ386" s="1076"/>
    </row>
    <row r="387" spans="1:43" ht="54.75" thickTop="1" x14ac:dyDescent="0.25">
      <c r="A387" s="359" t="s">
        <v>539</v>
      </c>
      <c r="B387" s="515"/>
      <c r="C387" s="344" t="s">
        <v>540</v>
      </c>
      <c r="D387" s="344" t="s">
        <v>376</v>
      </c>
      <c r="E387" s="344" t="s">
        <v>377</v>
      </c>
      <c r="F387" s="344" t="s">
        <v>423</v>
      </c>
      <c r="G387" s="344" t="s">
        <v>507</v>
      </c>
      <c r="H387" s="344" t="s">
        <v>508</v>
      </c>
      <c r="I387" s="344" t="s">
        <v>509</v>
      </c>
      <c r="J387" s="344" t="s">
        <v>510</v>
      </c>
      <c r="K387" s="344" t="s">
        <v>511</v>
      </c>
      <c r="L387" s="344">
        <v>83</v>
      </c>
      <c r="M387" s="344" t="s">
        <v>29</v>
      </c>
      <c r="N387" s="506" t="s">
        <v>722</v>
      </c>
      <c r="O387" s="515" t="s">
        <v>723</v>
      </c>
      <c r="P387" s="515" t="s">
        <v>670</v>
      </c>
      <c r="Q387" s="1092" t="s">
        <v>724</v>
      </c>
      <c r="R387" s="512">
        <v>100</v>
      </c>
      <c r="S387" s="515" t="s">
        <v>29</v>
      </c>
      <c r="T387" s="763" t="s">
        <v>725</v>
      </c>
      <c r="U387" s="530" t="s">
        <v>27</v>
      </c>
      <c r="V387" s="533" t="s">
        <v>726</v>
      </c>
      <c r="W387" s="375">
        <v>0.1</v>
      </c>
      <c r="X387" s="515">
        <v>90</v>
      </c>
      <c r="Y387" s="515" t="s">
        <v>29</v>
      </c>
      <c r="Z387" s="514" t="s">
        <v>30</v>
      </c>
      <c r="AA387" s="402"/>
      <c r="AB387" s="372"/>
      <c r="AC387" s="506" t="s">
        <v>1459</v>
      </c>
      <c r="AD387" s="929" t="s">
        <v>1569</v>
      </c>
      <c r="AE387" s="506" t="s">
        <v>546</v>
      </c>
      <c r="AF387" s="1589">
        <v>382</v>
      </c>
      <c r="AG387" s="288" t="s">
        <v>104</v>
      </c>
      <c r="AH387" s="1093" t="s">
        <v>727</v>
      </c>
      <c r="AI387" s="183">
        <v>44578</v>
      </c>
      <c r="AJ387" s="183">
        <v>44921</v>
      </c>
      <c r="AK387" s="553">
        <f t="shared" ref="AK387:AK394" si="19">AJ387-AI387</f>
        <v>343</v>
      </c>
      <c r="AL387" s="612">
        <v>0.5</v>
      </c>
      <c r="AM387" s="185" t="s">
        <v>214</v>
      </c>
      <c r="AN387" s="556" t="s">
        <v>728</v>
      </c>
      <c r="AO387" s="555" t="s">
        <v>729</v>
      </c>
      <c r="AP387" s="271" t="s">
        <v>1742</v>
      </c>
      <c r="AQ387" s="191"/>
    </row>
    <row r="388" spans="1:43" ht="27.75" thickBot="1" x14ac:dyDescent="0.3">
      <c r="A388" s="361"/>
      <c r="B388" s="511"/>
      <c r="C388" s="346"/>
      <c r="D388" s="346"/>
      <c r="E388" s="346"/>
      <c r="F388" s="346"/>
      <c r="G388" s="346"/>
      <c r="H388" s="346"/>
      <c r="I388" s="346"/>
      <c r="J388" s="346"/>
      <c r="K388" s="346"/>
      <c r="L388" s="346"/>
      <c r="M388" s="346"/>
      <c r="N388" s="510"/>
      <c r="O388" s="511"/>
      <c r="P388" s="511"/>
      <c r="Q388" s="1094"/>
      <c r="R388" s="513"/>
      <c r="S388" s="511"/>
      <c r="T388" s="764"/>
      <c r="U388" s="532"/>
      <c r="V388" s="535"/>
      <c r="W388" s="377"/>
      <c r="X388" s="511"/>
      <c r="Y388" s="511"/>
      <c r="Z388" s="508"/>
      <c r="AA388" s="403"/>
      <c r="AB388" s="374"/>
      <c r="AC388" s="510"/>
      <c r="AD388" s="936"/>
      <c r="AE388" s="510"/>
      <c r="AF388" s="1591">
        <v>383</v>
      </c>
      <c r="AG388" s="289" t="s">
        <v>104</v>
      </c>
      <c r="AH388" s="1037" t="s">
        <v>731</v>
      </c>
      <c r="AI388" s="187">
        <v>44578</v>
      </c>
      <c r="AJ388" s="187">
        <v>44921</v>
      </c>
      <c r="AK388" s="567">
        <f t="shared" si="19"/>
        <v>343</v>
      </c>
      <c r="AL388" s="618">
        <v>0.5</v>
      </c>
      <c r="AM388" s="189" t="s">
        <v>214</v>
      </c>
      <c r="AN388" s="569" t="s">
        <v>728</v>
      </c>
      <c r="AO388" s="585" t="s">
        <v>729</v>
      </c>
      <c r="AP388" s="275" t="s">
        <v>732</v>
      </c>
      <c r="AQ388" s="680"/>
    </row>
    <row r="389" spans="1:43" ht="27.75" thickTop="1" x14ac:dyDescent="0.25">
      <c r="A389" s="359" t="s">
        <v>539</v>
      </c>
      <c r="B389" s="515"/>
      <c r="C389" s="344" t="s">
        <v>540</v>
      </c>
      <c r="D389" s="344" t="s">
        <v>376</v>
      </c>
      <c r="E389" s="344" t="s">
        <v>377</v>
      </c>
      <c r="F389" s="344" t="s">
        <v>423</v>
      </c>
      <c r="G389" s="344" t="s">
        <v>507</v>
      </c>
      <c r="H389" s="344" t="s">
        <v>508</v>
      </c>
      <c r="I389" s="344" t="s">
        <v>509</v>
      </c>
      <c r="J389" s="344" t="s">
        <v>510</v>
      </c>
      <c r="K389" s="344" t="s">
        <v>511</v>
      </c>
      <c r="L389" s="344">
        <v>83</v>
      </c>
      <c r="M389" s="344" t="s">
        <v>29</v>
      </c>
      <c r="N389" s="506" t="s">
        <v>722</v>
      </c>
      <c r="O389" s="515" t="s">
        <v>723</v>
      </c>
      <c r="P389" s="515" t="s">
        <v>670</v>
      </c>
      <c r="Q389" s="518" t="s">
        <v>724</v>
      </c>
      <c r="R389" s="512">
        <v>100</v>
      </c>
      <c r="S389" s="515" t="s">
        <v>29</v>
      </c>
      <c r="T389" s="763" t="s">
        <v>733</v>
      </c>
      <c r="U389" s="530" t="s">
        <v>27</v>
      </c>
      <c r="V389" s="533" t="s">
        <v>734</v>
      </c>
      <c r="W389" s="375">
        <v>0.1</v>
      </c>
      <c r="X389" s="515">
        <v>75</v>
      </c>
      <c r="Y389" s="515" t="s">
        <v>29</v>
      </c>
      <c r="Z389" s="514" t="s">
        <v>30</v>
      </c>
      <c r="AA389" s="402"/>
      <c r="AB389" s="372"/>
      <c r="AC389" s="506" t="s">
        <v>1459</v>
      </c>
      <c r="AD389" s="929" t="s">
        <v>1569</v>
      </c>
      <c r="AE389" s="506" t="s">
        <v>546</v>
      </c>
      <c r="AF389" s="1589">
        <v>384</v>
      </c>
      <c r="AG389" s="288" t="s">
        <v>104</v>
      </c>
      <c r="AH389" s="930" t="s">
        <v>735</v>
      </c>
      <c r="AI389" s="183">
        <v>44578</v>
      </c>
      <c r="AJ389" s="183">
        <v>44921</v>
      </c>
      <c r="AK389" s="553">
        <f t="shared" si="19"/>
        <v>343</v>
      </c>
      <c r="AL389" s="612">
        <v>0.25</v>
      </c>
      <c r="AM389" s="185" t="s">
        <v>214</v>
      </c>
      <c r="AN389" s="556" t="s">
        <v>728</v>
      </c>
      <c r="AO389" s="555" t="s">
        <v>729</v>
      </c>
      <c r="AP389" s="283" t="s">
        <v>730</v>
      </c>
      <c r="AQ389" s="191"/>
    </row>
    <row r="390" spans="1:43" ht="40.5" x14ac:dyDescent="0.25">
      <c r="A390" s="360"/>
      <c r="B390" s="523"/>
      <c r="C390" s="345"/>
      <c r="D390" s="345"/>
      <c r="E390" s="345"/>
      <c r="F390" s="345"/>
      <c r="G390" s="345"/>
      <c r="H390" s="345"/>
      <c r="I390" s="345"/>
      <c r="J390" s="345"/>
      <c r="K390" s="345"/>
      <c r="L390" s="345"/>
      <c r="M390" s="345"/>
      <c r="N390" s="509"/>
      <c r="O390" s="523"/>
      <c r="P390" s="523"/>
      <c r="Q390" s="793"/>
      <c r="R390" s="539"/>
      <c r="S390" s="523"/>
      <c r="T390" s="932"/>
      <c r="U390" s="531"/>
      <c r="V390" s="534"/>
      <c r="W390" s="376"/>
      <c r="X390" s="523"/>
      <c r="Y390" s="523"/>
      <c r="Z390" s="507"/>
      <c r="AA390" s="404"/>
      <c r="AB390" s="373"/>
      <c r="AC390" s="509"/>
      <c r="AD390" s="933"/>
      <c r="AE390" s="509"/>
      <c r="AF390" s="1590">
        <v>385</v>
      </c>
      <c r="AG390" s="296" t="s">
        <v>104</v>
      </c>
      <c r="AH390" s="1095" t="s">
        <v>1743</v>
      </c>
      <c r="AI390" s="192">
        <v>44578</v>
      </c>
      <c r="AJ390" s="192">
        <v>44921</v>
      </c>
      <c r="AK390" s="580">
        <f t="shared" si="19"/>
        <v>343</v>
      </c>
      <c r="AL390" s="615">
        <v>0.25</v>
      </c>
      <c r="AM390" s="194" t="s">
        <v>214</v>
      </c>
      <c r="AN390" s="583" t="s">
        <v>728</v>
      </c>
      <c r="AO390" s="582" t="s">
        <v>729</v>
      </c>
      <c r="AP390" s="274" t="s">
        <v>730</v>
      </c>
      <c r="AQ390" s="726"/>
    </row>
    <row r="391" spans="1:43" ht="40.5" x14ac:dyDescent="0.25">
      <c r="A391" s="360"/>
      <c r="B391" s="523"/>
      <c r="C391" s="345"/>
      <c r="D391" s="345"/>
      <c r="E391" s="345"/>
      <c r="F391" s="345"/>
      <c r="G391" s="345"/>
      <c r="H391" s="345"/>
      <c r="I391" s="345"/>
      <c r="J391" s="345"/>
      <c r="K391" s="345"/>
      <c r="L391" s="345"/>
      <c r="M391" s="345"/>
      <c r="N391" s="509"/>
      <c r="O391" s="523"/>
      <c r="P391" s="523"/>
      <c r="Q391" s="793"/>
      <c r="R391" s="539"/>
      <c r="S391" s="523"/>
      <c r="T391" s="932"/>
      <c r="U391" s="531"/>
      <c r="V391" s="534"/>
      <c r="W391" s="376"/>
      <c r="X391" s="523"/>
      <c r="Y391" s="523"/>
      <c r="Z391" s="507"/>
      <c r="AA391" s="404"/>
      <c r="AB391" s="373"/>
      <c r="AC391" s="509"/>
      <c r="AD391" s="933"/>
      <c r="AE391" s="509"/>
      <c r="AF391" s="1590">
        <v>386</v>
      </c>
      <c r="AG391" s="296" t="s">
        <v>104</v>
      </c>
      <c r="AH391" s="1096" t="s">
        <v>1744</v>
      </c>
      <c r="AI391" s="192">
        <v>44578</v>
      </c>
      <c r="AJ391" s="192">
        <v>44921</v>
      </c>
      <c r="AK391" s="580">
        <f t="shared" si="19"/>
        <v>343</v>
      </c>
      <c r="AL391" s="615">
        <v>0.25</v>
      </c>
      <c r="AM391" s="194" t="s">
        <v>214</v>
      </c>
      <c r="AN391" s="583" t="s">
        <v>728</v>
      </c>
      <c r="AO391" s="582" t="s">
        <v>729</v>
      </c>
      <c r="AP391" s="274" t="s">
        <v>730</v>
      </c>
      <c r="AQ391" s="726"/>
    </row>
    <row r="392" spans="1:43" ht="27.75" thickBot="1" x14ac:dyDescent="0.3">
      <c r="A392" s="361"/>
      <c r="B392" s="511"/>
      <c r="C392" s="346"/>
      <c r="D392" s="346"/>
      <c r="E392" s="346"/>
      <c r="F392" s="346"/>
      <c r="G392" s="346"/>
      <c r="H392" s="346"/>
      <c r="I392" s="346"/>
      <c r="J392" s="346"/>
      <c r="K392" s="346"/>
      <c r="L392" s="346"/>
      <c r="M392" s="346"/>
      <c r="N392" s="510"/>
      <c r="O392" s="511"/>
      <c r="P392" s="511"/>
      <c r="Q392" s="519"/>
      <c r="R392" s="513"/>
      <c r="S392" s="511"/>
      <c r="T392" s="764"/>
      <c r="U392" s="532"/>
      <c r="V392" s="535"/>
      <c r="W392" s="377"/>
      <c r="X392" s="511"/>
      <c r="Y392" s="511"/>
      <c r="Z392" s="508"/>
      <c r="AA392" s="403"/>
      <c r="AB392" s="374"/>
      <c r="AC392" s="510"/>
      <c r="AD392" s="936"/>
      <c r="AE392" s="510"/>
      <c r="AF392" s="1591">
        <v>387</v>
      </c>
      <c r="AG392" s="289" t="s">
        <v>104</v>
      </c>
      <c r="AH392" s="1037" t="s">
        <v>1745</v>
      </c>
      <c r="AI392" s="187">
        <v>44578</v>
      </c>
      <c r="AJ392" s="187">
        <v>44921</v>
      </c>
      <c r="AK392" s="567">
        <f t="shared" si="19"/>
        <v>343</v>
      </c>
      <c r="AL392" s="618">
        <v>0.25</v>
      </c>
      <c r="AM392" s="189" t="s">
        <v>26</v>
      </c>
      <c r="AN392" s="569" t="s">
        <v>728</v>
      </c>
      <c r="AO392" s="585" t="s">
        <v>729</v>
      </c>
      <c r="AP392" s="275" t="s">
        <v>730</v>
      </c>
      <c r="AQ392" s="680"/>
    </row>
    <row r="393" spans="1:43" ht="27.75" thickTop="1" x14ac:dyDescent="0.25">
      <c r="A393" s="359" t="s">
        <v>539</v>
      </c>
      <c r="B393" s="515"/>
      <c r="C393" s="344" t="s">
        <v>540</v>
      </c>
      <c r="D393" s="344" t="s">
        <v>376</v>
      </c>
      <c r="E393" s="344" t="s">
        <v>377</v>
      </c>
      <c r="F393" s="344" t="s">
        <v>423</v>
      </c>
      <c r="G393" s="344" t="s">
        <v>507</v>
      </c>
      <c r="H393" s="344" t="s">
        <v>508</v>
      </c>
      <c r="I393" s="344" t="s">
        <v>509</v>
      </c>
      <c r="J393" s="344" t="s">
        <v>510</v>
      </c>
      <c r="K393" s="344" t="s">
        <v>511</v>
      </c>
      <c r="L393" s="344">
        <v>83</v>
      </c>
      <c r="M393" s="344" t="s">
        <v>29</v>
      </c>
      <c r="N393" s="506" t="s">
        <v>722</v>
      </c>
      <c r="O393" s="515" t="s">
        <v>723</v>
      </c>
      <c r="P393" s="515" t="s">
        <v>670</v>
      </c>
      <c r="Q393" s="1097" t="s">
        <v>724</v>
      </c>
      <c r="R393" s="1092">
        <v>100</v>
      </c>
      <c r="S393" s="1092" t="s">
        <v>29</v>
      </c>
      <c r="T393" s="530" t="s">
        <v>736</v>
      </c>
      <c r="U393" s="530" t="s">
        <v>27</v>
      </c>
      <c r="V393" s="533" t="s">
        <v>737</v>
      </c>
      <c r="W393" s="375">
        <v>0.05</v>
      </c>
      <c r="X393" s="515">
        <v>100</v>
      </c>
      <c r="Y393" s="515" t="s">
        <v>29</v>
      </c>
      <c r="Z393" s="514" t="s">
        <v>30</v>
      </c>
      <c r="AA393" s="402"/>
      <c r="AB393" s="372"/>
      <c r="AC393" s="506" t="s">
        <v>1459</v>
      </c>
      <c r="AD393" s="929" t="s">
        <v>1569</v>
      </c>
      <c r="AE393" s="506" t="s">
        <v>546</v>
      </c>
      <c r="AF393" s="1589">
        <v>388</v>
      </c>
      <c r="AG393" s="288" t="s">
        <v>104</v>
      </c>
      <c r="AH393" s="930" t="s">
        <v>738</v>
      </c>
      <c r="AI393" s="183">
        <v>44578</v>
      </c>
      <c r="AJ393" s="183">
        <v>44921</v>
      </c>
      <c r="AK393" s="553">
        <f t="shared" si="19"/>
        <v>343</v>
      </c>
      <c r="AL393" s="612">
        <v>0.6</v>
      </c>
      <c r="AM393" s="185" t="s">
        <v>214</v>
      </c>
      <c r="AN393" s="556" t="s">
        <v>739</v>
      </c>
      <c r="AO393" s="555" t="s">
        <v>1746</v>
      </c>
      <c r="AP393" s="283"/>
      <c r="AQ393" s="191"/>
    </row>
    <row r="394" spans="1:43" ht="41.25" thickBot="1" x14ac:dyDescent="0.3">
      <c r="A394" s="361"/>
      <c r="B394" s="511"/>
      <c r="C394" s="346"/>
      <c r="D394" s="346"/>
      <c r="E394" s="346"/>
      <c r="F394" s="346"/>
      <c r="G394" s="346"/>
      <c r="H394" s="346"/>
      <c r="I394" s="346"/>
      <c r="J394" s="346"/>
      <c r="K394" s="346"/>
      <c r="L394" s="346"/>
      <c r="M394" s="346"/>
      <c r="N394" s="510"/>
      <c r="O394" s="511"/>
      <c r="P394" s="511"/>
      <c r="Q394" s="1098"/>
      <c r="R394" s="1094"/>
      <c r="S394" s="1094"/>
      <c r="T394" s="532"/>
      <c r="U394" s="532"/>
      <c r="V394" s="535"/>
      <c r="W394" s="377"/>
      <c r="X394" s="511"/>
      <c r="Y394" s="511"/>
      <c r="Z394" s="508"/>
      <c r="AA394" s="403"/>
      <c r="AB394" s="374"/>
      <c r="AC394" s="510"/>
      <c r="AD394" s="936"/>
      <c r="AE394" s="510"/>
      <c r="AF394" s="1591">
        <v>389</v>
      </c>
      <c r="AG394" s="289" t="s">
        <v>104</v>
      </c>
      <c r="AH394" s="585" t="s">
        <v>740</v>
      </c>
      <c r="AI394" s="187">
        <v>44578</v>
      </c>
      <c r="AJ394" s="187">
        <v>44921</v>
      </c>
      <c r="AK394" s="567">
        <f t="shared" si="19"/>
        <v>343</v>
      </c>
      <c r="AL394" s="618">
        <v>0.4</v>
      </c>
      <c r="AM394" s="189" t="s">
        <v>214</v>
      </c>
      <c r="AN394" s="569" t="s">
        <v>739</v>
      </c>
      <c r="AO394" s="585" t="s">
        <v>1746</v>
      </c>
      <c r="AP394" s="275"/>
      <c r="AQ394" s="680"/>
    </row>
    <row r="395" spans="1:43" ht="55.5" thickTop="1" thickBot="1" x14ac:dyDescent="0.3">
      <c r="A395" s="120" t="s">
        <v>294</v>
      </c>
      <c r="B395" s="1099"/>
      <c r="C395" s="246" t="s">
        <v>741</v>
      </c>
      <c r="D395" s="246" t="s">
        <v>625</v>
      </c>
      <c r="E395" s="121" t="s">
        <v>742</v>
      </c>
      <c r="F395" s="246" t="s">
        <v>626</v>
      </c>
      <c r="G395" s="246" t="s">
        <v>743</v>
      </c>
      <c r="H395" s="246" t="s">
        <v>627</v>
      </c>
      <c r="I395" s="121" t="s">
        <v>744</v>
      </c>
      <c r="J395" s="246" t="s">
        <v>628</v>
      </c>
      <c r="K395" s="121" t="s">
        <v>745</v>
      </c>
      <c r="L395" s="246">
        <v>100</v>
      </c>
      <c r="M395" s="121" t="s">
        <v>29</v>
      </c>
      <c r="N395" s="303" t="s">
        <v>746</v>
      </c>
      <c r="O395" s="1099" t="s">
        <v>135</v>
      </c>
      <c r="P395" s="1099" t="s">
        <v>747</v>
      </c>
      <c r="Q395" s="1100" t="s">
        <v>748</v>
      </c>
      <c r="R395" s="1101">
        <v>100</v>
      </c>
      <c r="S395" s="1102" t="s">
        <v>29</v>
      </c>
      <c r="T395" s="1103" t="s">
        <v>749</v>
      </c>
      <c r="U395" s="1104" t="s">
        <v>27</v>
      </c>
      <c r="V395" s="1105" t="s">
        <v>750</v>
      </c>
      <c r="W395" s="122">
        <v>0.02</v>
      </c>
      <c r="X395" s="712">
        <v>100</v>
      </c>
      <c r="Y395" s="1106" t="s">
        <v>29</v>
      </c>
      <c r="Z395" s="1107" t="s">
        <v>30</v>
      </c>
      <c r="AA395" s="123"/>
      <c r="AB395" s="1108"/>
      <c r="AC395" s="303" t="s">
        <v>1459</v>
      </c>
      <c r="AD395" s="1109" t="s">
        <v>296</v>
      </c>
      <c r="AE395" s="1109" t="s">
        <v>297</v>
      </c>
      <c r="AF395" s="1632">
        <v>390</v>
      </c>
      <c r="AG395" s="1110" t="s">
        <v>104</v>
      </c>
      <c r="AH395" s="305" t="s">
        <v>751</v>
      </c>
      <c r="AI395" s="124">
        <v>44593</v>
      </c>
      <c r="AJ395" s="124">
        <v>44620</v>
      </c>
      <c r="AK395" s="259">
        <f>AJ395-AI395</f>
        <v>27</v>
      </c>
      <c r="AL395" s="125">
        <v>1</v>
      </c>
      <c r="AM395" s="261" t="s">
        <v>26</v>
      </c>
      <c r="AN395" s="227" t="s">
        <v>298</v>
      </c>
      <c r="AO395" s="305" t="s">
        <v>299</v>
      </c>
      <c r="AP395" s="303"/>
      <c r="AQ395" s="1111"/>
    </row>
    <row r="396" spans="1:43" ht="55.5" thickTop="1" thickBot="1" x14ac:dyDescent="0.3">
      <c r="A396" s="12" t="s">
        <v>294</v>
      </c>
      <c r="B396" s="785"/>
      <c r="C396" s="9" t="s">
        <v>741</v>
      </c>
      <c r="D396" s="9" t="s">
        <v>625</v>
      </c>
      <c r="E396" s="10" t="s">
        <v>742</v>
      </c>
      <c r="F396" s="9" t="s">
        <v>626</v>
      </c>
      <c r="G396" s="9" t="s">
        <v>743</v>
      </c>
      <c r="H396" s="9" t="s">
        <v>627</v>
      </c>
      <c r="I396" s="10" t="s">
        <v>744</v>
      </c>
      <c r="J396" s="9" t="s">
        <v>628</v>
      </c>
      <c r="K396" s="10" t="s">
        <v>745</v>
      </c>
      <c r="L396" s="9">
        <v>100</v>
      </c>
      <c r="M396" s="10" t="s">
        <v>29</v>
      </c>
      <c r="N396" s="152" t="s">
        <v>746</v>
      </c>
      <c r="O396" s="785" t="s">
        <v>135</v>
      </c>
      <c r="P396" s="785" t="s">
        <v>747</v>
      </c>
      <c r="Q396" s="215" t="s">
        <v>748</v>
      </c>
      <c r="R396" s="829">
        <v>100</v>
      </c>
      <c r="S396" s="1112" t="s">
        <v>29</v>
      </c>
      <c r="T396" s="1113" t="s">
        <v>752</v>
      </c>
      <c r="U396" s="1114" t="s">
        <v>27</v>
      </c>
      <c r="V396" s="830" t="s">
        <v>753</v>
      </c>
      <c r="W396" s="126">
        <v>0.02</v>
      </c>
      <c r="X396" s="1115">
        <v>100</v>
      </c>
      <c r="Y396" s="1116" t="s">
        <v>29</v>
      </c>
      <c r="Z396" s="811" t="s">
        <v>30</v>
      </c>
      <c r="AA396" s="16"/>
      <c r="AB396" s="840"/>
      <c r="AC396" s="152" t="s">
        <v>1459</v>
      </c>
      <c r="AD396" s="1011" t="s">
        <v>296</v>
      </c>
      <c r="AE396" s="1011" t="s">
        <v>297</v>
      </c>
      <c r="AF396" s="1603">
        <v>391</v>
      </c>
      <c r="AG396" s="805" t="s">
        <v>104</v>
      </c>
      <c r="AH396" s="17" t="s">
        <v>754</v>
      </c>
      <c r="AI396" s="24">
        <v>44593</v>
      </c>
      <c r="AJ396" s="24">
        <v>44925</v>
      </c>
      <c r="AK396" s="19">
        <f t="shared" ref="AK396:AK416" si="20">AJ396-AI396</f>
        <v>332</v>
      </c>
      <c r="AL396" s="20">
        <v>1</v>
      </c>
      <c r="AM396" s="21" t="s">
        <v>26</v>
      </c>
      <c r="AN396" s="11" t="s">
        <v>298</v>
      </c>
      <c r="AO396" s="17" t="s">
        <v>299</v>
      </c>
      <c r="AP396" s="152"/>
      <c r="AQ396" s="833"/>
    </row>
    <row r="397" spans="1:43" ht="55.5" thickTop="1" thickBot="1" x14ac:dyDescent="0.3">
      <c r="A397" s="117" t="s">
        <v>294</v>
      </c>
      <c r="B397" s="1117"/>
      <c r="C397" s="244" t="s">
        <v>741</v>
      </c>
      <c r="D397" s="244" t="s">
        <v>625</v>
      </c>
      <c r="E397" s="118" t="s">
        <v>742</v>
      </c>
      <c r="F397" s="244" t="s">
        <v>626</v>
      </c>
      <c r="G397" s="244" t="s">
        <v>743</v>
      </c>
      <c r="H397" s="244" t="s">
        <v>627</v>
      </c>
      <c r="I397" s="118" t="s">
        <v>744</v>
      </c>
      <c r="J397" s="244" t="s">
        <v>628</v>
      </c>
      <c r="K397" s="118" t="s">
        <v>745</v>
      </c>
      <c r="L397" s="244">
        <v>100</v>
      </c>
      <c r="M397" s="118" t="s">
        <v>29</v>
      </c>
      <c r="N397" s="301" t="s">
        <v>746</v>
      </c>
      <c r="O397" s="1117" t="s">
        <v>135</v>
      </c>
      <c r="P397" s="1117" t="s">
        <v>747</v>
      </c>
      <c r="Q397" s="1118" t="s">
        <v>748</v>
      </c>
      <c r="R397" s="1119">
        <v>100</v>
      </c>
      <c r="S397" s="1120" t="s">
        <v>29</v>
      </c>
      <c r="T397" s="1121" t="s">
        <v>755</v>
      </c>
      <c r="U397" s="1122" t="s">
        <v>27</v>
      </c>
      <c r="V397" s="1123" t="s">
        <v>756</v>
      </c>
      <c r="W397" s="127">
        <v>0.02</v>
      </c>
      <c r="X397" s="1115">
        <v>100</v>
      </c>
      <c r="Y397" s="1124" t="s">
        <v>29</v>
      </c>
      <c r="Z397" s="797" t="s">
        <v>30</v>
      </c>
      <c r="AA397" s="128"/>
      <c r="AB397" s="1125"/>
      <c r="AC397" s="301" t="s">
        <v>1459</v>
      </c>
      <c r="AD397" s="796" t="s">
        <v>296</v>
      </c>
      <c r="AE397" s="796" t="s">
        <v>297</v>
      </c>
      <c r="AF397" s="1601">
        <v>392</v>
      </c>
      <c r="AG397" s="798" t="s">
        <v>104</v>
      </c>
      <c r="AH397" s="304" t="s">
        <v>757</v>
      </c>
      <c r="AI397" s="114">
        <v>44593</v>
      </c>
      <c r="AJ397" s="114">
        <v>44925</v>
      </c>
      <c r="AK397" s="258">
        <f t="shared" si="20"/>
        <v>332</v>
      </c>
      <c r="AL397" s="115">
        <v>1</v>
      </c>
      <c r="AM397" s="260" t="s">
        <v>26</v>
      </c>
      <c r="AN397" s="226" t="s">
        <v>298</v>
      </c>
      <c r="AO397" s="304" t="s">
        <v>299</v>
      </c>
      <c r="AP397" s="301"/>
      <c r="AQ397" s="1126"/>
    </row>
    <row r="398" spans="1:43" ht="69" thickTop="1" thickBot="1" x14ac:dyDescent="0.3">
      <c r="A398" s="12" t="s">
        <v>294</v>
      </c>
      <c r="B398" s="785"/>
      <c r="C398" s="9" t="s">
        <v>741</v>
      </c>
      <c r="D398" s="9" t="s">
        <v>625</v>
      </c>
      <c r="E398" s="10" t="s">
        <v>742</v>
      </c>
      <c r="F398" s="9" t="s">
        <v>626</v>
      </c>
      <c r="G398" s="9" t="s">
        <v>743</v>
      </c>
      <c r="H398" s="9" t="s">
        <v>627</v>
      </c>
      <c r="I398" s="10" t="s">
        <v>744</v>
      </c>
      <c r="J398" s="9" t="s">
        <v>628</v>
      </c>
      <c r="K398" s="10" t="s">
        <v>745</v>
      </c>
      <c r="L398" s="9">
        <v>100</v>
      </c>
      <c r="M398" s="10" t="s">
        <v>29</v>
      </c>
      <c r="N398" s="152" t="s">
        <v>746</v>
      </c>
      <c r="O398" s="785" t="s">
        <v>135</v>
      </c>
      <c r="P398" s="785" t="s">
        <v>747</v>
      </c>
      <c r="Q398" s="215" t="s">
        <v>748</v>
      </c>
      <c r="R398" s="829">
        <v>100</v>
      </c>
      <c r="S398" s="785" t="s">
        <v>29</v>
      </c>
      <c r="T398" s="839" t="s">
        <v>758</v>
      </c>
      <c r="U398" s="805" t="s">
        <v>27</v>
      </c>
      <c r="V398" s="830" t="s">
        <v>759</v>
      </c>
      <c r="W398" s="14">
        <v>0.02</v>
      </c>
      <c r="X398" s="829">
        <v>100</v>
      </c>
      <c r="Y398" s="785" t="s">
        <v>29</v>
      </c>
      <c r="Z398" s="811" t="s">
        <v>30</v>
      </c>
      <c r="AA398" s="16"/>
      <c r="AB398" s="840"/>
      <c r="AC398" s="152" t="s">
        <v>1459</v>
      </c>
      <c r="AD398" s="1011" t="s">
        <v>296</v>
      </c>
      <c r="AE398" s="1011" t="s">
        <v>297</v>
      </c>
      <c r="AF398" s="1603">
        <v>393</v>
      </c>
      <c r="AG398" s="805" t="s">
        <v>104</v>
      </c>
      <c r="AH398" s="209" t="s">
        <v>1748</v>
      </c>
      <c r="AI398" s="596">
        <v>44652</v>
      </c>
      <c r="AJ398" s="596">
        <v>44925</v>
      </c>
      <c r="AK398" s="597">
        <f t="shared" si="20"/>
        <v>273</v>
      </c>
      <c r="AL398" s="20">
        <v>1</v>
      </c>
      <c r="AM398" s="841" t="s">
        <v>26</v>
      </c>
      <c r="AN398" s="152" t="s">
        <v>298</v>
      </c>
      <c r="AO398" s="153" t="s">
        <v>299</v>
      </c>
      <c r="AP398" s="152" t="s">
        <v>300</v>
      </c>
      <c r="AQ398" s="842" t="s">
        <v>301</v>
      </c>
    </row>
    <row r="399" spans="1:43" ht="55.5" thickTop="1" thickBot="1" x14ac:dyDescent="0.3">
      <c r="A399" s="120" t="s">
        <v>294</v>
      </c>
      <c r="B399" s="1099"/>
      <c r="C399" s="246" t="s">
        <v>741</v>
      </c>
      <c r="D399" s="246" t="s">
        <v>625</v>
      </c>
      <c r="E399" s="121" t="s">
        <v>742</v>
      </c>
      <c r="F399" s="246" t="s">
        <v>626</v>
      </c>
      <c r="G399" s="246" t="s">
        <v>743</v>
      </c>
      <c r="H399" s="246" t="s">
        <v>627</v>
      </c>
      <c r="I399" s="121" t="s">
        <v>744</v>
      </c>
      <c r="J399" s="246" t="s">
        <v>628</v>
      </c>
      <c r="K399" s="121" t="s">
        <v>745</v>
      </c>
      <c r="L399" s="246">
        <v>100</v>
      </c>
      <c r="M399" s="121" t="s">
        <v>29</v>
      </c>
      <c r="N399" s="303" t="s">
        <v>746</v>
      </c>
      <c r="O399" s="1099" t="s">
        <v>135</v>
      </c>
      <c r="P399" s="1099" t="s">
        <v>760</v>
      </c>
      <c r="Q399" s="1100" t="s">
        <v>761</v>
      </c>
      <c r="R399" s="1101">
        <v>100</v>
      </c>
      <c r="S399" s="1102" t="s">
        <v>29</v>
      </c>
      <c r="T399" s="1103" t="s">
        <v>762</v>
      </c>
      <c r="U399" s="1104" t="s">
        <v>27</v>
      </c>
      <c r="V399" s="1105" t="s">
        <v>763</v>
      </c>
      <c r="W399" s="122">
        <v>0.02</v>
      </c>
      <c r="X399" s="712">
        <v>100</v>
      </c>
      <c r="Y399" s="1106" t="s">
        <v>29</v>
      </c>
      <c r="Z399" s="1107" t="s">
        <v>30</v>
      </c>
      <c r="AA399" s="123"/>
      <c r="AB399" s="1108"/>
      <c r="AC399" s="303" t="s">
        <v>1459</v>
      </c>
      <c r="AD399" s="1109" t="s">
        <v>296</v>
      </c>
      <c r="AE399" s="1109" t="s">
        <v>297</v>
      </c>
      <c r="AF399" s="1632">
        <v>394</v>
      </c>
      <c r="AG399" s="1110" t="s">
        <v>104</v>
      </c>
      <c r="AH399" s="305" t="s">
        <v>764</v>
      </c>
      <c r="AI399" s="129">
        <v>44593</v>
      </c>
      <c r="AJ399" s="129">
        <v>44895</v>
      </c>
      <c r="AK399" s="130">
        <f t="shared" si="20"/>
        <v>302</v>
      </c>
      <c r="AL399" s="125">
        <v>1</v>
      </c>
      <c r="AM399" s="261" t="s">
        <v>26</v>
      </c>
      <c r="AN399" s="227" t="s">
        <v>298</v>
      </c>
      <c r="AO399" s="305" t="s">
        <v>299</v>
      </c>
      <c r="AP399" s="303"/>
      <c r="AQ399" s="1111"/>
    </row>
    <row r="400" spans="1:43" ht="55.5" thickTop="1" thickBot="1" x14ac:dyDescent="0.3">
      <c r="A400" s="12" t="s">
        <v>294</v>
      </c>
      <c r="B400" s="785"/>
      <c r="C400" s="9" t="s">
        <v>741</v>
      </c>
      <c r="D400" s="9" t="s">
        <v>625</v>
      </c>
      <c r="E400" s="10" t="s">
        <v>742</v>
      </c>
      <c r="F400" s="9" t="s">
        <v>626</v>
      </c>
      <c r="G400" s="9" t="s">
        <v>743</v>
      </c>
      <c r="H400" s="9" t="s">
        <v>627</v>
      </c>
      <c r="I400" s="10" t="s">
        <v>744</v>
      </c>
      <c r="J400" s="9" t="s">
        <v>628</v>
      </c>
      <c r="K400" s="10" t="s">
        <v>745</v>
      </c>
      <c r="L400" s="9">
        <v>100</v>
      </c>
      <c r="M400" s="10" t="s">
        <v>29</v>
      </c>
      <c r="N400" s="152" t="s">
        <v>746</v>
      </c>
      <c r="O400" s="785" t="s">
        <v>135</v>
      </c>
      <c r="P400" s="785" t="s">
        <v>765</v>
      </c>
      <c r="Q400" s="215" t="s">
        <v>766</v>
      </c>
      <c r="R400" s="829">
        <v>100</v>
      </c>
      <c r="S400" s="1112" t="s">
        <v>29</v>
      </c>
      <c r="T400" s="1113" t="s">
        <v>767</v>
      </c>
      <c r="U400" s="1114" t="s">
        <v>27</v>
      </c>
      <c r="V400" s="830" t="s">
        <v>768</v>
      </c>
      <c r="W400" s="126">
        <v>0.02</v>
      </c>
      <c r="X400" s="1115">
        <v>100</v>
      </c>
      <c r="Y400" s="1116" t="s">
        <v>29</v>
      </c>
      <c r="Z400" s="811" t="s">
        <v>30</v>
      </c>
      <c r="AA400" s="16"/>
      <c r="AB400" s="840"/>
      <c r="AC400" s="152" t="s">
        <v>1459</v>
      </c>
      <c r="AD400" s="1011" t="s">
        <v>296</v>
      </c>
      <c r="AE400" s="1011" t="s">
        <v>297</v>
      </c>
      <c r="AF400" s="1603">
        <v>395</v>
      </c>
      <c r="AG400" s="805" t="s">
        <v>104</v>
      </c>
      <c r="AH400" s="17" t="s">
        <v>769</v>
      </c>
      <c r="AI400" s="131">
        <v>44593</v>
      </c>
      <c r="AJ400" s="131">
        <v>44895</v>
      </c>
      <c r="AK400" s="132">
        <f t="shared" si="20"/>
        <v>302</v>
      </c>
      <c r="AL400" s="20">
        <v>1</v>
      </c>
      <c r="AM400" s="21" t="s">
        <v>26</v>
      </c>
      <c r="AN400" s="11" t="s">
        <v>298</v>
      </c>
      <c r="AO400" s="17" t="s">
        <v>299</v>
      </c>
      <c r="AP400" s="152"/>
      <c r="AQ400" s="833"/>
    </row>
    <row r="401" spans="1:43" ht="55.5" thickTop="1" thickBot="1" x14ac:dyDescent="0.3">
      <c r="A401" s="12" t="s">
        <v>294</v>
      </c>
      <c r="B401" s="785"/>
      <c r="C401" s="9" t="s">
        <v>741</v>
      </c>
      <c r="D401" s="9" t="s">
        <v>625</v>
      </c>
      <c r="E401" s="10" t="s">
        <v>742</v>
      </c>
      <c r="F401" s="9" t="s">
        <v>626</v>
      </c>
      <c r="G401" s="9" t="s">
        <v>743</v>
      </c>
      <c r="H401" s="9" t="s">
        <v>627</v>
      </c>
      <c r="I401" s="10" t="s">
        <v>744</v>
      </c>
      <c r="J401" s="9" t="s">
        <v>628</v>
      </c>
      <c r="K401" s="10" t="s">
        <v>745</v>
      </c>
      <c r="L401" s="9">
        <v>100</v>
      </c>
      <c r="M401" s="10" t="s">
        <v>29</v>
      </c>
      <c r="N401" s="152" t="s">
        <v>746</v>
      </c>
      <c r="O401" s="785" t="s">
        <v>135</v>
      </c>
      <c r="P401" s="785" t="s">
        <v>747</v>
      </c>
      <c r="Q401" s="215" t="s">
        <v>748</v>
      </c>
      <c r="R401" s="829">
        <v>100</v>
      </c>
      <c r="S401" s="1112" t="s">
        <v>29</v>
      </c>
      <c r="T401" s="1113" t="s">
        <v>770</v>
      </c>
      <c r="U401" s="1114" t="s">
        <v>27</v>
      </c>
      <c r="V401" s="830" t="s">
        <v>771</v>
      </c>
      <c r="W401" s="126">
        <v>0.02</v>
      </c>
      <c r="X401" s="1115">
        <v>100</v>
      </c>
      <c r="Y401" s="1116" t="s">
        <v>29</v>
      </c>
      <c r="Z401" s="811" t="s">
        <v>30</v>
      </c>
      <c r="AA401" s="16"/>
      <c r="AB401" s="840"/>
      <c r="AC401" s="152" t="s">
        <v>1459</v>
      </c>
      <c r="AD401" s="1011" t="s">
        <v>296</v>
      </c>
      <c r="AE401" s="1011" t="s">
        <v>297</v>
      </c>
      <c r="AF401" s="1603">
        <v>396</v>
      </c>
      <c r="AG401" s="805" t="s">
        <v>104</v>
      </c>
      <c r="AH401" s="17" t="s">
        <v>772</v>
      </c>
      <c r="AI401" s="131">
        <v>44593</v>
      </c>
      <c r="AJ401" s="131">
        <v>44925</v>
      </c>
      <c r="AK401" s="132">
        <f t="shared" si="20"/>
        <v>332</v>
      </c>
      <c r="AL401" s="20">
        <v>1</v>
      </c>
      <c r="AM401" s="21" t="s">
        <v>26</v>
      </c>
      <c r="AN401" s="11" t="s">
        <v>298</v>
      </c>
      <c r="AO401" s="17" t="s">
        <v>299</v>
      </c>
      <c r="AP401" s="152"/>
      <c r="AQ401" s="833"/>
    </row>
    <row r="402" spans="1:43" ht="55.5" thickTop="1" thickBot="1" x14ac:dyDescent="0.3">
      <c r="A402" s="117" t="s">
        <v>294</v>
      </c>
      <c r="B402" s="1117"/>
      <c r="C402" s="244" t="s">
        <v>741</v>
      </c>
      <c r="D402" s="244" t="s">
        <v>625</v>
      </c>
      <c r="E402" s="118" t="s">
        <v>742</v>
      </c>
      <c r="F402" s="244" t="s">
        <v>626</v>
      </c>
      <c r="G402" s="244" t="s">
        <v>743</v>
      </c>
      <c r="H402" s="244" t="s">
        <v>627</v>
      </c>
      <c r="I402" s="118" t="s">
        <v>744</v>
      </c>
      <c r="J402" s="244" t="s">
        <v>628</v>
      </c>
      <c r="K402" s="118" t="s">
        <v>745</v>
      </c>
      <c r="L402" s="244">
        <v>100</v>
      </c>
      <c r="M402" s="118" t="s">
        <v>29</v>
      </c>
      <c r="N402" s="301" t="s">
        <v>746</v>
      </c>
      <c r="O402" s="1117" t="s">
        <v>135</v>
      </c>
      <c r="P402" s="1117" t="s">
        <v>747</v>
      </c>
      <c r="Q402" s="1118" t="s">
        <v>748</v>
      </c>
      <c r="R402" s="1119">
        <v>100</v>
      </c>
      <c r="S402" s="1120" t="s">
        <v>29</v>
      </c>
      <c r="T402" s="1121" t="s">
        <v>773</v>
      </c>
      <c r="U402" s="1122" t="s">
        <v>27</v>
      </c>
      <c r="V402" s="1123" t="s">
        <v>774</v>
      </c>
      <c r="W402" s="127">
        <v>0.02</v>
      </c>
      <c r="X402" s="1115">
        <v>100</v>
      </c>
      <c r="Y402" s="1124" t="s">
        <v>29</v>
      </c>
      <c r="Z402" s="797" t="s">
        <v>30</v>
      </c>
      <c r="AA402" s="128"/>
      <c r="AB402" s="1125"/>
      <c r="AC402" s="301" t="s">
        <v>1459</v>
      </c>
      <c r="AD402" s="796" t="s">
        <v>296</v>
      </c>
      <c r="AE402" s="796" t="s">
        <v>297</v>
      </c>
      <c r="AF402" s="1601">
        <v>397</v>
      </c>
      <c r="AG402" s="798" t="s">
        <v>104</v>
      </c>
      <c r="AH402" s="304" t="s">
        <v>775</v>
      </c>
      <c r="AI402" s="133">
        <v>44562</v>
      </c>
      <c r="AJ402" s="133">
        <v>44895</v>
      </c>
      <c r="AK402" s="134">
        <f t="shared" si="20"/>
        <v>333</v>
      </c>
      <c r="AL402" s="115">
        <v>1</v>
      </c>
      <c r="AM402" s="260" t="s">
        <v>26</v>
      </c>
      <c r="AN402" s="226" t="s">
        <v>298</v>
      </c>
      <c r="AO402" s="304" t="s">
        <v>299</v>
      </c>
      <c r="AP402" s="301"/>
      <c r="AQ402" s="1126"/>
    </row>
    <row r="403" spans="1:43" ht="41.25" thickTop="1" x14ac:dyDescent="0.25">
      <c r="A403" s="359" t="s">
        <v>294</v>
      </c>
      <c r="B403" s="515"/>
      <c r="C403" s="344" t="s">
        <v>741</v>
      </c>
      <c r="D403" s="344" t="s">
        <v>625</v>
      </c>
      <c r="E403" s="344" t="s">
        <v>742</v>
      </c>
      <c r="F403" s="344" t="s">
        <v>626</v>
      </c>
      <c r="G403" s="344" t="s">
        <v>743</v>
      </c>
      <c r="H403" s="344" t="s">
        <v>627</v>
      </c>
      <c r="I403" s="350" t="s">
        <v>744</v>
      </c>
      <c r="J403" s="344" t="s">
        <v>628</v>
      </c>
      <c r="K403" s="350" t="s">
        <v>745</v>
      </c>
      <c r="L403" s="344">
        <v>100</v>
      </c>
      <c r="M403" s="344" t="s">
        <v>29</v>
      </c>
      <c r="N403" s="506" t="s">
        <v>746</v>
      </c>
      <c r="O403" s="515" t="s">
        <v>135</v>
      </c>
      <c r="P403" s="515" t="s">
        <v>747</v>
      </c>
      <c r="Q403" s="515" t="s">
        <v>748</v>
      </c>
      <c r="R403" s="512">
        <v>100</v>
      </c>
      <c r="S403" s="515" t="s">
        <v>29</v>
      </c>
      <c r="T403" s="527" t="s">
        <v>776</v>
      </c>
      <c r="U403" s="530" t="s">
        <v>27</v>
      </c>
      <c r="V403" s="533" t="s">
        <v>777</v>
      </c>
      <c r="W403" s="375">
        <v>0.02</v>
      </c>
      <c r="X403" s="512">
        <v>100</v>
      </c>
      <c r="Y403" s="515" t="s">
        <v>29</v>
      </c>
      <c r="Z403" s="514" t="s">
        <v>30</v>
      </c>
      <c r="AA403" s="364"/>
      <c r="AB403" s="662"/>
      <c r="AC403" s="506" t="s">
        <v>1459</v>
      </c>
      <c r="AD403" s="520" t="s">
        <v>296</v>
      </c>
      <c r="AE403" s="520" t="s">
        <v>297</v>
      </c>
      <c r="AF403" s="1633">
        <v>398</v>
      </c>
      <c r="AG403" s="288" t="s">
        <v>104</v>
      </c>
      <c r="AH403" s="218" t="s">
        <v>778</v>
      </c>
      <c r="AI403" s="203">
        <v>44593</v>
      </c>
      <c r="AJ403" s="203">
        <v>44620</v>
      </c>
      <c r="AK403" s="201">
        <f t="shared" si="20"/>
        <v>27</v>
      </c>
      <c r="AL403" s="202">
        <v>0.5</v>
      </c>
      <c r="AM403" s="265" t="s">
        <v>26</v>
      </c>
      <c r="AN403" s="220" t="s">
        <v>298</v>
      </c>
      <c r="AO403" s="218" t="s">
        <v>299</v>
      </c>
      <c r="AP403" s="271"/>
      <c r="AQ403" s="191"/>
    </row>
    <row r="404" spans="1:43" ht="43.5" customHeight="1" thickBot="1" x14ac:dyDescent="0.3">
      <c r="A404" s="360"/>
      <c r="B404" s="523"/>
      <c r="C404" s="345"/>
      <c r="D404" s="345"/>
      <c r="E404" s="345"/>
      <c r="F404" s="345"/>
      <c r="G404" s="345"/>
      <c r="H404" s="345"/>
      <c r="I404" s="351"/>
      <c r="J404" s="345"/>
      <c r="K404" s="351"/>
      <c r="L404" s="345"/>
      <c r="M404" s="345"/>
      <c r="N404" s="509"/>
      <c r="O404" s="523"/>
      <c r="P404" s="523"/>
      <c r="Q404" s="523"/>
      <c r="R404" s="539"/>
      <c r="S404" s="523"/>
      <c r="T404" s="528"/>
      <c r="U404" s="531"/>
      <c r="V404" s="534"/>
      <c r="W404" s="376"/>
      <c r="X404" s="539"/>
      <c r="Y404" s="523"/>
      <c r="Z404" s="507"/>
      <c r="AA404" s="396"/>
      <c r="AB404" s="709"/>
      <c r="AC404" s="509"/>
      <c r="AD404" s="521"/>
      <c r="AE404" s="521"/>
      <c r="AF404" s="1634">
        <v>399</v>
      </c>
      <c r="AG404" s="296" t="s">
        <v>104</v>
      </c>
      <c r="AH404" s="223" t="s">
        <v>779</v>
      </c>
      <c r="AI404" s="6">
        <v>44805</v>
      </c>
      <c r="AJ404" s="6">
        <v>44925</v>
      </c>
      <c r="AK404" s="7">
        <f t="shared" si="20"/>
        <v>120</v>
      </c>
      <c r="AL404" s="8">
        <v>0.5</v>
      </c>
      <c r="AM404" s="266" t="s">
        <v>26</v>
      </c>
      <c r="AN404" s="222" t="s">
        <v>298</v>
      </c>
      <c r="AO404" s="223" t="s">
        <v>299</v>
      </c>
      <c r="AP404" s="272"/>
      <c r="AQ404" s="726"/>
    </row>
    <row r="405" spans="1:43" ht="42.75" customHeight="1" thickTop="1" x14ac:dyDescent="0.25">
      <c r="A405" s="359" t="s">
        <v>294</v>
      </c>
      <c r="B405" s="515"/>
      <c r="C405" s="344" t="s">
        <v>741</v>
      </c>
      <c r="D405" s="344" t="s">
        <v>625</v>
      </c>
      <c r="E405" s="344" t="s">
        <v>742</v>
      </c>
      <c r="F405" s="344" t="s">
        <v>626</v>
      </c>
      <c r="G405" s="344" t="s">
        <v>743</v>
      </c>
      <c r="H405" s="344" t="s">
        <v>627</v>
      </c>
      <c r="I405" s="350" t="s">
        <v>744</v>
      </c>
      <c r="J405" s="344" t="s">
        <v>628</v>
      </c>
      <c r="K405" s="350" t="s">
        <v>745</v>
      </c>
      <c r="L405" s="344">
        <v>100</v>
      </c>
      <c r="M405" s="344" t="s">
        <v>29</v>
      </c>
      <c r="N405" s="506" t="s">
        <v>746</v>
      </c>
      <c r="O405" s="515" t="s">
        <v>135</v>
      </c>
      <c r="P405" s="515" t="s">
        <v>747</v>
      </c>
      <c r="Q405" s="515" t="s">
        <v>748</v>
      </c>
      <c r="R405" s="512">
        <v>100</v>
      </c>
      <c r="S405" s="515" t="s">
        <v>29</v>
      </c>
      <c r="T405" s="527" t="s">
        <v>780</v>
      </c>
      <c r="U405" s="530" t="s">
        <v>27</v>
      </c>
      <c r="V405" s="533" t="s">
        <v>781</v>
      </c>
      <c r="W405" s="375">
        <v>0.02</v>
      </c>
      <c r="X405" s="512">
        <v>100</v>
      </c>
      <c r="Y405" s="515" t="s">
        <v>29</v>
      </c>
      <c r="Z405" s="514" t="s">
        <v>30</v>
      </c>
      <c r="AA405" s="364"/>
      <c r="AB405" s="662"/>
      <c r="AC405" s="506" t="s">
        <v>1459</v>
      </c>
      <c r="AD405" s="520" t="s">
        <v>296</v>
      </c>
      <c r="AE405" s="520" t="s">
        <v>297</v>
      </c>
      <c r="AF405" s="1589">
        <v>400</v>
      </c>
      <c r="AG405" s="288" t="s">
        <v>104</v>
      </c>
      <c r="AH405" s="218" t="s">
        <v>782</v>
      </c>
      <c r="AI405" s="203">
        <v>44593</v>
      </c>
      <c r="AJ405" s="203">
        <v>44925</v>
      </c>
      <c r="AK405" s="201">
        <f t="shared" si="20"/>
        <v>332</v>
      </c>
      <c r="AL405" s="202">
        <v>0.5</v>
      </c>
      <c r="AM405" s="265" t="s">
        <v>26</v>
      </c>
      <c r="AN405" s="220" t="s">
        <v>298</v>
      </c>
      <c r="AO405" s="218" t="s">
        <v>299</v>
      </c>
      <c r="AP405" s="271"/>
      <c r="AQ405" s="191"/>
    </row>
    <row r="406" spans="1:43" ht="41.25" thickBot="1" x14ac:dyDescent="0.3">
      <c r="A406" s="450"/>
      <c r="B406" s="643"/>
      <c r="C406" s="447"/>
      <c r="D406" s="447"/>
      <c r="E406" s="447"/>
      <c r="F406" s="447"/>
      <c r="G406" s="447"/>
      <c r="H406" s="447"/>
      <c r="I406" s="448"/>
      <c r="J406" s="447"/>
      <c r="K406" s="448"/>
      <c r="L406" s="447"/>
      <c r="M406" s="447"/>
      <c r="N406" s="540"/>
      <c r="O406" s="643"/>
      <c r="P406" s="643"/>
      <c r="Q406" s="643"/>
      <c r="R406" s="827"/>
      <c r="S406" s="643"/>
      <c r="T406" s="855"/>
      <c r="U406" s="639"/>
      <c r="V406" s="640"/>
      <c r="W406" s="641"/>
      <c r="X406" s="827"/>
      <c r="Y406" s="643"/>
      <c r="Z406" s="644"/>
      <c r="AA406" s="856"/>
      <c r="AB406" s="857"/>
      <c r="AC406" s="540"/>
      <c r="AD406" s="647"/>
      <c r="AE406" s="647"/>
      <c r="AF406" s="1595">
        <v>401</v>
      </c>
      <c r="AG406" s="654" t="s">
        <v>104</v>
      </c>
      <c r="AH406" s="219" t="s">
        <v>783</v>
      </c>
      <c r="AI406" s="167">
        <v>44593</v>
      </c>
      <c r="AJ406" s="167">
        <v>44925</v>
      </c>
      <c r="AK406" s="166">
        <f t="shared" si="20"/>
        <v>332</v>
      </c>
      <c r="AL406" s="177">
        <v>0.5</v>
      </c>
      <c r="AM406" s="267" t="s">
        <v>26</v>
      </c>
      <c r="AN406" s="221" t="s">
        <v>298</v>
      </c>
      <c r="AO406" s="219" t="s">
        <v>299</v>
      </c>
      <c r="AP406" s="300"/>
      <c r="AQ406" s="707"/>
    </row>
    <row r="407" spans="1:43" ht="41.25" thickTop="1" x14ac:dyDescent="0.25">
      <c r="A407" s="951" t="s">
        <v>183</v>
      </c>
      <c r="B407" s="515"/>
      <c r="C407" s="515" t="s">
        <v>793</v>
      </c>
      <c r="D407" s="515" t="s">
        <v>794</v>
      </c>
      <c r="E407" s="518" t="s">
        <v>795</v>
      </c>
      <c r="F407" s="515" t="s">
        <v>796</v>
      </c>
      <c r="G407" s="515" t="s">
        <v>793</v>
      </c>
      <c r="H407" s="515" t="s">
        <v>797</v>
      </c>
      <c r="I407" s="518" t="s">
        <v>798</v>
      </c>
      <c r="J407" s="515" t="s">
        <v>799</v>
      </c>
      <c r="K407" s="515" t="s">
        <v>800</v>
      </c>
      <c r="L407" s="515">
        <v>1</v>
      </c>
      <c r="M407" s="515" t="s">
        <v>25</v>
      </c>
      <c r="N407" s="506" t="s">
        <v>801</v>
      </c>
      <c r="O407" s="515" t="s">
        <v>802</v>
      </c>
      <c r="P407" s="515" t="s">
        <v>803</v>
      </c>
      <c r="Q407" s="515" t="s">
        <v>1749</v>
      </c>
      <c r="R407" s="657">
        <v>1</v>
      </c>
      <c r="S407" s="515" t="s">
        <v>25</v>
      </c>
      <c r="T407" s="760" t="s">
        <v>804</v>
      </c>
      <c r="U407" s="530" t="s">
        <v>27</v>
      </c>
      <c r="V407" s="533" t="s">
        <v>805</v>
      </c>
      <c r="W407" s="375">
        <v>0.03</v>
      </c>
      <c r="X407" s="512">
        <v>1</v>
      </c>
      <c r="Y407" s="515" t="s">
        <v>25</v>
      </c>
      <c r="Z407" s="514" t="s">
        <v>30</v>
      </c>
      <c r="AA407" s="338"/>
      <c r="AB407" s="372"/>
      <c r="AC407" s="506" t="s">
        <v>195</v>
      </c>
      <c r="AD407" s="520" t="s">
        <v>1379</v>
      </c>
      <c r="AE407" s="520" t="s">
        <v>196</v>
      </c>
      <c r="AF407" s="1589">
        <v>402</v>
      </c>
      <c r="AG407" s="288" t="s">
        <v>104</v>
      </c>
      <c r="AH407" s="284" t="s">
        <v>806</v>
      </c>
      <c r="AI407" s="183">
        <v>44652</v>
      </c>
      <c r="AJ407" s="183">
        <v>44711</v>
      </c>
      <c r="AK407" s="553">
        <f t="shared" si="20"/>
        <v>59</v>
      </c>
      <c r="AL407" s="202">
        <v>0.2</v>
      </c>
      <c r="AM407" s="185" t="s">
        <v>26</v>
      </c>
      <c r="AN407" s="284" t="s">
        <v>807</v>
      </c>
      <c r="AO407" s="284" t="s">
        <v>273</v>
      </c>
      <c r="AP407" s="284"/>
      <c r="AQ407" s="621"/>
    </row>
    <row r="408" spans="1:43" ht="40.5" x14ac:dyDescent="0.25">
      <c r="A408" s="969"/>
      <c r="B408" s="523"/>
      <c r="C408" s="523"/>
      <c r="D408" s="523"/>
      <c r="E408" s="793"/>
      <c r="F408" s="523"/>
      <c r="G408" s="523"/>
      <c r="H408" s="523"/>
      <c r="I408" s="793"/>
      <c r="J408" s="523"/>
      <c r="K408" s="523"/>
      <c r="L408" s="523"/>
      <c r="M408" s="523"/>
      <c r="N408" s="509"/>
      <c r="O408" s="523"/>
      <c r="P408" s="523"/>
      <c r="Q408" s="523"/>
      <c r="R408" s="658"/>
      <c r="S408" s="523"/>
      <c r="T408" s="761"/>
      <c r="U408" s="531"/>
      <c r="V408" s="534"/>
      <c r="W408" s="376"/>
      <c r="X408" s="539"/>
      <c r="Y408" s="523"/>
      <c r="Z408" s="507"/>
      <c r="AA408" s="339"/>
      <c r="AB408" s="373"/>
      <c r="AC408" s="509"/>
      <c r="AD408" s="521"/>
      <c r="AE408" s="521"/>
      <c r="AF408" s="1590">
        <v>403</v>
      </c>
      <c r="AG408" s="296" t="s">
        <v>104</v>
      </c>
      <c r="AH408" s="294" t="s">
        <v>808</v>
      </c>
      <c r="AI408" s="192">
        <v>44713</v>
      </c>
      <c r="AJ408" s="192">
        <v>44864</v>
      </c>
      <c r="AK408" s="580">
        <f t="shared" si="20"/>
        <v>151</v>
      </c>
      <c r="AL408" s="8">
        <v>0.6</v>
      </c>
      <c r="AM408" s="194" t="s">
        <v>26</v>
      </c>
      <c r="AN408" s="294" t="s">
        <v>807</v>
      </c>
      <c r="AO408" s="294" t="s">
        <v>273</v>
      </c>
      <c r="AP408" s="294"/>
      <c r="AQ408" s="622"/>
    </row>
    <row r="409" spans="1:43" ht="41.25" thickBot="1" x14ac:dyDescent="0.3">
      <c r="A409" s="956"/>
      <c r="B409" s="511"/>
      <c r="C409" s="511"/>
      <c r="D409" s="511"/>
      <c r="E409" s="519"/>
      <c r="F409" s="511"/>
      <c r="G409" s="511"/>
      <c r="H409" s="511"/>
      <c r="I409" s="519"/>
      <c r="J409" s="511"/>
      <c r="K409" s="511"/>
      <c r="L409" s="511"/>
      <c r="M409" s="511"/>
      <c r="N409" s="510"/>
      <c r="O409" s="511"/>
      <c r="P409" s="511"/>
      <c r="Q409" s="511"/>
      <c r="R409" s="659"/>
      <c r="S409" s="511"/>
      <c r="T409" s="762"/>
      <c r="U409" s="532"/>
      <c r="V409" s="535"/>
      <c r="W409" s="377"/>
      <c r="X409" s="513"/>
      <c r="Y409" s="511"/>
      <c r="Z409" s="508"/>
      <c r="AA409" s="340"/>
      <c r="AB409" s="374"/>
      <c r="AC409" s="510"/>
      <c r="AD409" s="522"/>
      <c r="AE409" s="522"/>
      <c r="AF409" s="1591">
        <v>404</v>
      </c>
      <c r="AG409" s="289" t="s">
        <v>104</v>
      </c>
      <c r="AH409" s="285" t="s">
        <v>809</v>
      </c>
      <c r="AI409" s="187">
        <v>44866</v>
      </c>
      <c r="AJ409" s="187">
        <v>44895</v>
      </c>
      <c r="AK409" s="567">
        <f t="shared" si="20"/>
        <v>29</v>
      </c>
      <c r="AL409" s="177">
        <v>0.2</v>
      </c>
      <c r="AM409" s="189" t="s">
        <v>26</v>
      </c>
      <c r="AN409" s="285" t="s">
        <v>807</v>
      </c>
      <c r="AO409" s="285" t="s">
        <v>273</v>
      </c>
      <c r="AP409" s="285"/>
      <c r="AQ409" s="620"/>
    </row>
    <row r="410" spans="1:43" ht="41.25" thickTop="1" x14ac:dyDescent="0.25">
      <c r="A410" s="951" t="s">
        <v>183</v>
      </c>
      <c r="B410" s="515"/>
      <c r="C410" s="515" t="s">
        <v>793</v>
      </c>
      <c r="D410" s="515" t="s">
        <v>794</v>
      </c>
      <c r="E410" s="518" t="s">
        <v>795</v>
      </c>
      <c r="F410" s="515" t="s">
        <v>796</v>
      </c>
      <c r="G410" s="515" t="s">
        <v>793</v>
      </c>
      <c r="H410" s="515" t="s">
        <v>797</v>
      </c>
      <c r="I410" s="518" t="s">
        <v>798</v>
      </c>
      <c r="J410" s="515" t="s">
        <v>799</v>
      </c>
      <c r="K410" s="515" t="s">
        <v>800</v>
      </c>
      <c r="L410" s="515">
        <v>1</v>
      </c>
      <c r="M410" s="515" t="s">
        <v>25</v>
      </c>
      <c r="N410" s="506" t="s">
        <v>801</v>
      </c>
      <c r="O410" s="515" t="s">
        <v>802</v>
      </c>
      <c r="P410" s="515" t="s">
        <v>803</v>
      </c>
      <c r="Q410" s="515" t="s">
        <v>1749</v>
      </c>
      <c r="R410" s="657">
        <v>1</v>
      </c>
      <c r="S410" s="515" t="s">
        <v>25</v>
      </c>
      <c r="T410" s="760" t="s">
        <v>810</v>
      </c>
      <c r="U410" s="530" t="s">
        <v>27</v>
      </c>
      <c r="V410" s="533" t="s">
        <v>1750</v>
      </c>
      <c r="W410" s="375">
        <v>0.03</v>
      </c>
      <c r="X410" s="512">
        <v>1</v>
      </c>
      <c r="Y410" s="515" t="s">
        <v>25</v>
      </c>
      <c r="Z410" s="514" t="s">
        <v>30</v>
      </c>
      <c r="AA410" s="338"/>
      <c r="AB410" s="372"/>
      <c r="AC410" s="506" t="s">
        <v>195</v>
      </c>
      <c r="AD410" s="520" t="s">
        <v>1379</v>
      </c>
      <c r="AE410" s="520" t="s">
        <v>196</v>
      </c>
      <c r="AF410" s="1589">
        <v>405</v>
      </c>
      <c r="AG410" s="288" t="s">
        <v>104</v>
      </c>
      <c r="AH410" s="284" t="s">
        <v>1751</v>
      </c>
      <c r="AI410" s="183">
        <v>44652</v>
      </c>
      <c r="AJ410" s="183">
        <v>44803</v>
      </c>
      <c r="AK410" s="553">
        <f t="shared" si="20"/>
        <v>151</v>
      </c>
      <c r="AL410" s="202">
        <v>0.2</v>
      </c>
      <c r="AM410" s="185" t="s">
        <v>26</v>
      </c>
      <c r="AN410" s="284" t="s">
        <v>807</v>
      </c>
      <c r="AO410" s="284" t="s">
        <v>273</v>
      </c>
      <c r="AP410" s="284"/>
      <c r="AQ410" s="621"/>
    </row>
    <row r="411" spans="1:43" ht="40.5" x14ac:dyDescent="0.25">
      <c r="A411" s="969"/>
      <c r="B411" s="523"/>
      <c r="C411" s="523"/>
      <c r="D411" s="523"/>
      <c r="E411" s="793"/>
      <c r="F411" s="523"/>
      <c r="G411" s="523"/>
      <c r="H411" s="523"/>
      <c r="I411" s="793"/>
      <c r="J411" s="523"/>
      <c r="K411" s="523"/>
      <c r="L411" s="523"/>
      <c r="M411" s="523"/>
      <c r="N411" s="509"/>
      <c r="O411" s="523"/>
      <c r="P411" s="523"/>
      <c r="Q411" s="523"/>
      <c r="R411" s="658"/>
      <c r="S411" s="523"/>
      <c r="T411" s="761"/>
      <c r="U411" s="531"/>
      <c r="V411" s="534"/>
      <c r="W411" s="376"/>
      <c r="X411" s="539"/>
      <c r="Y411" s="523"/>
      <c r="Z411" s="507"/>
      <c r="AA411" s="339"/>
      <c r="AB411" s="373"/>
      <c r="AC411" s="509"/>
      <c r="AD411" s="521"/>
      <c r="AE411" s="521"/>
      <c r="AF411" s="1590">
        <v>406</v>
      </c>
      <c r="AG411" s="296" t="s">
        <v>104</v>
      </c>
      <c r="AH411" s="294" t="s">
        <v>1752</v>
      </c>
      <c r="AI411" s="192">
        <v>44743</v>
      </c>
      <c r="AJ411" s="192">
        <v>44864</v>
      </c>
      <c r="AK411" s="580">
        <f t="shared" si="20"/>
        <v>121</v>
      </c>
      <c r="AL411" s="8">
        <v>0.6</v>
      </c>
      <c r="AM411" s="194" t="s">
        <v>26</v>
      </c>
      <c r="AN411" s="294" t="s">
        <v>807</v>
      </c>
      <c r="AO411" s="294" t="s">
        <v>273</v>
      </c>
      <c r="AP411" s="294"/>
      <c r="AQ411" s="622"/>
    </row>
    <row r="412" spans="1:43" ht="41.25" thickBot="1" x14ac:dyDescent="0.3">
      <c r="A412" s="956"/>
      <c r="B412" s="511"/>
      <c r="C412" s="511"/>
      <c r="D412" s="511"/>
      <c r="E412" s="519"/>
      <c r="F412" s="511"/>
      <c r="G412" s="511"/>
      <c r="H412" s="511"/>
      <c r="I412" s="519"/>
      <c r="J412" s="511"/>
      <c r="K412" s="511"/>
      <c r="L412" s="511"/>
      <c r="M412" s="511"/>
      <c r="N412" s="510"/>
      <c r="O412" s="511"/>
      <c r="P412" s="511"/>
      <c r="Q412" s="511"/>
      <c r="R412" s="659"/>
      <c r="S412" s="511"/>
      <c r="T412" s="762"/>
      <c r="U412" s="532"/>
      <c r="V412" s="535"/>
      <c r="W412" s="377"/>
      <c r="X412" s="513"/>
      <c r="Y412" s="511"/>
      <c r="Z412" s="508"/>
      <c r="AA412" s="340"/>
      <c r="AB412" s="374"/>
      <c r="AC412" s="510"/>
      <c r="AD412" s="522"/>
      <c r="AE412" s="522"/>
      <c r="AF412" s="1591">
        <v>407</v>
      </c>
      <c r="AG412" s="289" t="s">
        <v>104</v>
      </c>
      <c r="AH412" s="285" t="s">
        <v>1753</v>
      </c>
      <c r="AI412" s="187">
        <v>44866</v>
      </c>
      <c r="AJ412" s="187">
        <v>44895</v>
      </c>
      <c r="AK412" s="567">
        <f t="shared" si="20"/>
        <v>29</v>
      </c>
      <c r="AL412" s="177">
        <v>0.2</v>
      </c>
      <c r="AM412" s="189" t="s">
        <v>26</v>
      </c>
      <c r="AN412" s="285" t="s">
        <v>807</v>
      </c>
      <c r="AO412" s="285" t="s">
        <v>273</v>
      </c>
      <c r="AP412" s="285"/>
      <c r="AQ412" s="620"/>
    </row>
    <row r="413" spans="1:43" ht="41.25" thickTop="1" x14ac:dyDescent="0.25">
      <c r="A413" s="359" t="s">
        <v>294</v>
      </c>
      <c r="B413" s="515"/>
      <c r="C413" s="344" t="s">
        <v>741</v>
      </c>
      <c r="D413" s="344" t="s">
        <v>625</v>
      </c>
      <c r="E413" s="344" t="s">
        <v>742</v>
      </c>
      <c r="F413" s="344" t="s">
        <v>626</v>
      </c>
      <c r="G413" s="344" t="s">
        <v>743</v>
      </c>
      <c r="H413" s="344" t="s">
        <v>627</v>
      </c>
      <c r="I413" s="350" t="s">
        <v>744</v>
      </c>
      <c r="J413" s="344" t="s">
        <v>628</v>
      </c>
      <c r="K413" s="350" t="s">
        <v>745</v>
      </c>
      <c r="L413" s="344">
        <v>100</v>
      </c>
      <c r="M413" s="344" t="s">
        <v>29</v>
      </c>
      <c r="N413" s="506" t="s">
        <v>746</v>
      </c>
      <c r="O413" s="515" t="s">
        <v>135</v>
      </c>
      <c r="P413" s="515" t="s">
        <v>747</v>
      </c>
      <c r="Q413" s="515" t="s">
        <v>748</v>
      </c>
      <c r="R413" s="512">
        <v>100</v>
      </c>
      <c r="S413" s="515" t="s">
        <v>29</v>
      </c>
      <c r="T413" s="527" t="s">
        <v>811</v>
      </c>
      <c r="U413" s="530" t="s">
        <v>27</v>
      </c>
      <c r="V413" s="533" t="s">
        <v>812</v>
      </c>
      <c r="W413" s="375">
        <v>0.02</v>
      </c>
      <c r="X413" s="512">
        <v>1</v>
      </c>
      <c r="Y413" s="515" t="s">
        <v>25</v>
      </c>
      <c r="Z413" s="514" t="s">
        <v>30</v>
      </c>
      <c r="AA413" s="364"/>
      <c r="AB413" s="662"/>
      <c r="AC413" s="524" t="s">
        <v>1459</v>
      </c>
      <c r="AD413" s="520" t="s">
        <v>296</v>
      </c>
      <c r="AE413" s="520" t="s">
        <v>297</v>
      </c>
      <c r="AF413" s="1589">
        <v>408</v>
      </c>
      <c r="AG413" s="288" t="s">
        <v>104</v>
      </c>
      <c r="AH413" s="218" t="s">
        <v>813</v>
      </c>
      <c r="AI413" s="203">
        <v>44593</v>
      </c>
      <c r="AJ413" s="203">
        <v>44650</v>
      </c>
      <c r="AK413" s="201">
        <f t="shared" si="20"/>
        <v>57</v>
      </c>
      <c r="AL413" s="202">
        <v>0.25</v>
      </c>
      <c r="AM413" s="265" t="s">
        <v>26</v>
      </c>
      <c r="AN413" s="220" t="s">
        <v>298</v>
      </c>
      <c r="AO413" s="218" t="s">
        <v>299</v>
      </c>
      <c r="AP413" s="271"/>
      <c r="AQ413" s="191"/>
    </row>
    <row r="414" spans="1:43" ht="27" x14ac:dyDescent="0.25">
      <c r="A414" s="360"/>
      <c r="B414" s="523"/>
      <c r="C414" s="345"/>
      <c r="D414" s="345"/>
      <c r="E414" s="345"/>
      <c r="F414" s="345"/>
      <c r="G414" s="345"/>
      <c r="H414" s="345"/>
      <c r="I414" s="351"/>
      <c r="J414" s="345"/>
      <c r="K414" s="351"/>
      <c r="L414" s="345"/>
      <c r="M414" s="345"/>
      <c r="N414" s="509"/>
      <c r="O414" s="523"/>
      <c r="P414" s="523"/>
      <c r="Q414" s="523"/>
      <c r="R414" s="539"/>
      <c r="S414" s="523"/>
      <c r="T414" s="528"/>
      <c r="U414" s="531"/>
      <c r="V414" s="534"/>
      <c r="W414" s="376"/>
      <c r="X414" s="539"/>
      <c r="Y414" s="523"/>
      <c r="Z414" s="507"/>
      <c r="AA414" s="396"/>
      <c r="AB414" s="709"/>
      <c r="AC414" s="525"/>
      <c r="AD414" s="521"/>
      <c r="AE414" s="521"/>
      <c r="AF414" s="1590">
        <v>409</v>
      </c>
      <c r="AG414" s="296" t="s">
        <v>104</v>
      </c>
      <c r="AH414" s="223" t="s">
        <v>814</v>
      </c>
      <c r="AI414" s="6">
        <v>44652</v>
      </c>
      <c r="AJ414" s="6">
        <v>44742</v>
      </c>
      <c r="AK414" s="7">
        <f t="shared" si="20"/>
        <v>90</v>
      </c>
      <c r="AL414" s="8">
        <v>0.25</v>
      </c>
      <c r="AM414" s="266" t="s">
        <v>26</v>
      </c>
      <c r="AN414" s="222" t="s">
        <v>298</v>
      </c>
      <c r="AO414" s="223" t="s">
        <v>299</v>
      </c>
      <c r="AP414" s="272"/>
      <c r="AQ414" s="726"/>
    </row>
    <row r="415" spans="1:43" ht="40.5" x14ac:dyDescent="0.25">
      <c r="A415" s="360"/>
      <c r="B415" s="523"/>
      <c r="C415" s="345"/>
      <c r="D415" s="345"/>
      <c r="E415" s="345"/>
      <c r="F415" s="345"/>
      <c r="G415" s="345"/>
      <c r="H415" s="345"/>
      <c r="I415" s="351"/>
      <c r="J415" s="345"/>
      <c r="K415" s="351"/>
      <c r="L415" s="345"/>
      <c r="M415" s="345"/>
      <c r="N415" s="509"/>
      <c r="O415" s="523"/>
      <c r="P415" s="523"/>
      <c r="Q415" s="523"/>
      <c r="R415" s="539"/>
      <c r="S415" s="523"/>
      <c r="T415" s="528"/>
      <c r="U415" s="531"/>
      <c r="V415" s="534"/>
      <c r="W415" s="376"/>
      <c r="X415" s="539"/>
      <c r="Y415" s="523"/>
      <c r="Z415" s="507"/>
      <c r="AA415" s="396"/>
      <c r="AB415" s="709"/>
      <c r="AC415" s="525"/>
      <c r="AD415" s="521"/>
      <c r="AE415" s="521"/>
      <c r="AF415" s="1590">
        <v>410</v>
      </c>
      <c r="AG415" s="296" t="s">
        <v>104</v>
      </c>
      <c r="AH415" s="223" t="s">
        <v>815</v>
      </c>
      <c r="AI415" s="6">
        <v>44743</v>
      </c>
      <c r="AJ415" s="6">
        <v>44834</v>
      </c>
      <c r="AK415" s="7">
        <f t="shared" si="20"/>
        <v>91</v>
      </c>
      <c r="AL415" s="8">
        <v>0.25</v>
      </c>
      <c r="AM415" s="266" t="s">
        <v>26</v>
      </c>
      <c r="AN415" s="222" t="s">
        <v>298</v>
      </c>
      <c r="AO415" s="223" t="s">
        <v>299</v>
      </c>
      <c r="AP415" s="272"/>
      <c r="AQ415" s="726"/>
    </row>
    <row r="416" spans="1:43" ht="27.75" thickBot="1" x14ac:dyDescent="0.3">
      <c r="A416" s="361"/>
      <c r="B416" s="511"/>
      <c r="C416" s="346"/>
      <c r="D416" s="346"/>
      <c r="E416" s="346"/>
      <c r="F416" s="346"/>
      <c r="G416" s="346"/>
      <c r="H416" s="346"/>
      <c r="I416" s="352"/>
      <c r="J416" s="346"/>
      <c r="K416" s="352"/>
      <c r="L416" s="346"/>
      <c r="M416" s="346"/>
      <c r="N416" s="510"/>
      <c r="O416" s="511"/>
      <c r="P416" s="511"/>
      <c r="Q416" s="511"/>
      <c r="R416" s="513"/>
      <c r="S416" s="511"/>
      <c r="T416" s="529"/>
      <c r="U416" s="532"/>
      <c r="V416" s="535"/>
      <c r="W416" s="377"/>
      <c r="X416" s="513"/>
      <c r="Y416" s="511"/>
      <c r="Z416" s="508"/>
      <c r="AA416" s="365"/>
      <c r="AB416" s="664"/>
      <c r="AC416" s="526"/>
      <c r="AD416" s="522"/>
      <c r="AE416" s="522"/>
      <c r="AF416" s="1591">
        <v>411</v>
      </c>
      <c r="AG416" s="289" t="s">
        <v>104</v>
      </c>
      <c r="AH416" s="219" t="s">
        <v>816</v>
      </c>
      <c r="AI416" s="167">
        <v>44835</v>
      </c>
      <c r="AJ416" s="167">
        <v>44925</v>
      </c>
      <c r="AK416" s="166">
        <f t="shared" si="20"/>
        <v>90</v>
      </c>
      <c r="AL416" s="177">
        <v>0.25</v>
      </c>
      <c r="AM416" s="267" t="s">
        <v>26</v>
      </c>
      <c r="AN416" s="221" t="s">
        <v>298</v>
      </c>
      <c r="AO416" s="219" t="s">
        <v>299</v>
      </c>
      <c r="AP416" s="273"/>
      <c r="AQ416" s="680"/>
    </row>
    <row r="417" spans="1:43" ht="27.75" thickTop="1" x14ac:dyDescent="0.25">
      <c r="A417" s="681" t="s">
        <v>817</v>
      </c>
      <c r="B417" s="682"/>
      <c r="C417" s="383" t="s">
        <v>818</v>
      </c>
      <c r="D417" s="383" t="s">
        <v>819</v>
      </c>
      <c r="E417" s="383" t="s">
        <v>820</v>
      </c>
      <c r="F417" s="383" t="s">
        <v>821</v>
      </c>
      <c r="G417" s="383" t="s">
        <v>818</v>
      </c>
      <c r="H417" s="383" t="s">
        <v>822</v>
      </c>
      <c r="I417" s="683" t="s">
        <v>847</v>
      </c>
      <c r="J417" s="383" t="s">
        <v>823</v>
      </c>
      <c r="K417" s="383" t="s">
        <v>848</v>
      </c>
      <c r="L417" s="383">
        <v>86</v>
      </c>
      <c r="M417" s="383" t="s">
        <v>29</v>
      </c>
      <c r="N417" s="541" t="s">
        <v>824</v>
      </c>
      <c r="O417" s="682" t="s">
        <v>825</v>
      </c>
      <c r="P417" s="682" t="s">
        <v>826</v>
      </c>
      <c r="Q417" s="682" t="s">
        <v>1273</v>
      </c>
      <c r="R417" s="684">
        <v>1</v>
      </c>
      <c r="S417" s="682" t="s">
        <v>25</v>
      </c>
      <c r="T417" s="1127" t="s">
        <v>827</v>
      </c>
      <c r="U417" s="685" t="s">
        <v>27</v>
      </c>
      <c r="V417" s="686" t="s">
        <v>828</v>
      </c>
      <c r="W417" s="400">
        <v>0.3</v>
      </c>
      <c r="X417" s="843">
        <v>1</v>
      </c>
      <c r="Y417" s="1128" t="s">
        <v>25</v>
      </c>
      <c r="Z417" s="844" t="s">
        <v>30</v>
      </c>
      <c r="AA417" s="691"/>
      <c r="AB417" s="692"/>
      <c r="AC417" s="541" t="s">
        <v>1459</v>
      </c>
      <c r="AD417" s="1129" t="s">
        <v>829</v>
      </c>
      <c r="AE417" s="1130" t="s">
        <v>1754</v>
      </c>
      <c r="AF417" s="1635">
        <v>412</v>
      </c>
      <c r="AG417" s="1132" t="s">
        <v>104</v>
      </c>
      <c r="AH417" s="1133" t="s">
        <v>831</v>
      </c>
      <c r="AI417" s="1134">
        <v>44562</v>
      </c>
      <c r="AJ417" s="1134">
        <v>44834</v>
      </c>
      <c r="AK417" s="1135">
        <f>IFERROR(IF(DAYS360(AI417,AJ417)=0,"",DAYS360(AI417,AJ417)),"")</f>
        <v>269</v>
      </c>
      <c r="AL417" s="1136">
        <v>0.35</v>
      </c>
      <c r="AM417" s="1131" t="s">
        <v>26</v>
      </c>
      <c r="AN417" s="182" t="s">
        <v>830</v>
      </c>
      <c r="AO417" s="182" t="s">
        <v>829</v>
      </c>
      <c r="AP417" s="1137"/>
      <c r="AQ417" s="191"/>
    </row>
    <row r="418" spans="1:43" ht="27" x14ac:dyDescent="0.25">
      <c r="A418" s="694"/>
      <c r="B418" s="695"/>
      <c r="C418" s="460"/>
      <c r="D418" s="460"/>
      <c r="E418" s="460"/>
      <c r="F418" s="460"/>
      <c r="G418" s="460"/>
      <c r="H418" s="460"/>
      <c r="I418" s="696"/>
      <c r="J418" s="460"/>
      <c r="K418" s="460"/>
      <c r="L418" s="460"/>
      <c r="M418" s="460"/>
      <c r="N418" s="542"/>
      <c r="O418" s="695"/>
      <c r="P418" s="695"/>
      <c r="Q418" s="695"/>
      <c r="R418" s="697"/>
      <c r="S418" s="695"/>
      <c r="T418" s="997"/>
      <c r="U418" s="698"/>
      <c r="V418" s="699"/>
      <c r="W418" s="401"/>
      <c r="X418" s="845"/>
      <c r="Y418" s="1138"/>
      <c r="Z418" s="846"/>
      <c r="AA418" s="704"/>
      <c r="AB418" s="705"/>
      <c r="AC418" s="542"/>
      <c r="AD418" s="1139"/>
      <c r="AE418" s="1140"/>
      <c r="AF418" s="1636">
        <v>413</v>
      </c>
      <c r="AG418" s="1142" t="s">
        <v>104</v>
      </c>
      <c r="AH418" s="1143" t="s">
        <v>1755</v>
      </c>
      <c r="AI418" s="1144">
        <v>44593</v>
      </c>
      <c r="AJ418" s="1145">
        <v>44742</v>
      </c>
      <c r="AK418" s="1146">
        <f>IFERROR(IF(DAYS360(AI418,AJ418)=0,"",DAYS360(AI418,AJ418)),"")</f>
        <v>149</v>
      </c>
      <c r="AL418" s="1147">
        <v>0.35</v>
      </c>
      <c r="AM418" s="1141" t="s">
        <v>26</v>
      </c>
      <c r="AN418" s="1148" t="s">
        <v>830</v>
      </c>
      <c r="AO418" s="1148" t="s">
        <v>829</v>
      </c>
      <c r="AP418" s="300"/>
      <c r="AQ418" s="707"/>
    </row>
    <row r="419" spans="1:43" ht="41.25" thickBot="1" x14ac:dyDescent="0.3">
      <c r="A419" s="694"/>
      <c r="B419" s="695"/>
      <c r="C419" s="460"/>
      <c r="D419" s="460"/>
      <c r="E419" s="460"/>
      <c r="F419" s="460"/>
      <c r="G419" s="460"/>
      <c r="H419" s="460"/>
      <c r="I419" s="696"/>
      <c r="J419" s="460"/>
      <c r="K419" s="460"/>
      <c r="L419" s="460"/>
      <c r="M419" s="460"/>
      <c r="N419" s="542"/>
      <c r="O419" s="695"/>
      <c r="P419" s="695"/>
      <c r="Q419" s="695"/>
      <c r="R419" s="697"/>
      <c r="S419" s="695"/>
      <c r="T419" s="997"/>
      <c r="U419" s="698"/>
      <c r="V419" s="699"/>
      <c r="W419" s="401"/>
      <c r="X419" s="845"/>
      <c r="Y419" s="1138"/>
      <c r="Z419" s="846"/>
      <c r="AA419" s="704"/>
      <c r="AB419" s="705"/>
      <c r="AC419" s="542"/>
      <c r="AD419" s="1139"/>
      <c r="AE419" s="1140"/>
      <c r="AF419" s="1637">
        <v>4141</v>
      </c>
      <c r="AG419" s="1150" t="s">
        <v>104</v>
      </c>
      <c r="AH419" s="1151" t="s">
        <v>832</v>
      </c>
      <c r="AI419" s="1152">
        <v>44562</v>
      </c>
      <c r="AJ419" s="1153">
        <v>44926</v>
      </c>
      <c r="AK419" s="1154">
        <f>IFERROR(IF(DAYS360(AI419,AJ419)=0,"",DAYS360(AI419,AJ419)),"")</f>
        <v>360</v>
      </c>
      <c r="AL419" s="1155">
        <v>0.3</v>
      </c>
      <c r="AM419" s="1149" t="s">
        <v>26</v>
      </c>
      <c r="AN419" s="1156" t="s">
        <v>1274</v>
      </c>
      <c r="AO419" s="1156" t="s">
        <v>833</v>
      </c>
      <c r="AP419" s="1157"/>
      <c r="AQ419" s="1158"/>
    </row>
    <row r="420" spans="1:43" ht="41.25" thickTop="1" x14ac:dyDescent="0.25">
      <c r="A420" s="359" t="s">
        <v>817</v>
      </c>
      <c r="B420" s="515"/>
      <c r="C420" s="344" t="s">
        <v>818</v>
      </c>
      <c r="D420" s="344" t="s">
        <v>819</v>
      </c>
      <c r="E420" s="344" t="s">
        <v>820</v>
      </c>
      <c r="F420" s="344" t="s">
        <v>821</v>
      </c>
      <c r="G420" s="344" t="s">
        <v>818</v>
      </c>
      <c r="H420" s="344" t="s">
        <v>822</v>
      </c>
      <c r="I420" s="350" t="s">
        <v>847</v>
      </c>
      <c r="J420" s="344" t="s">
        <v>823</v>
      </c>
      <c r="K420" s="344" t="s">
        <v>848</v>
      </c>
      <c r="L420" s="344">
        <v>86</v>
      </c>
      <c r="M420" s="344" t="s">
        <v>29</v>
      </c>
      <c r="N420" s="506" t="s">
        <v>834</v>
      </c>
      <c r="O420" s="515" t="s">
        <v>835</v>
      </c>
      <c r="P420" s="515" t="s">
        <v>836</v>
      </c>
      <c r="Q420" s="515" t="s">
        <v>837</v>
      </c>
      <c r="R420" s="512">
        <v>30</v>
      </c>
      <c r="S420" s="515" t="s">
        <v>29</v>
      </c>
      <c r="T420" s="760" t="s">
        <v>838</v>
      </c>
      <c r="U420" s="530" t="s">
        <v>27</v>
      </c>
      <c r="V420" s="533" t="s">
        <v>1275</v>
      </c>
      <c r="W420" s="375">
        <v>0.2</v>
      </c>
      <c r="X420" s="843">
        <v>1</v>
      </c>
      <c r="Y420" s="682" t="s">
        <v>25</v>
      </c>
      <c r="Z420" s="844" t="s">
        <v>30</v>
      </c>
      <c r="AA420" s="364"/>
      <c r="AB420" s="662"/>
      <c r="AC420" s="308" t="s">
        <v>1459</v>
      </c>
      <c r="AD420" s="1159" t="s">
        <v>829</v>
      </c>
      <c r="AE420" s="520" t="s">
        <v>1754</v>
      </c>
      <c r="AF420" s="1635">
        <v>415</v>
      </c>
      <c r="AG420" s="1132" t="s">
        <v>104</v>
      </c>
      <c r="AH420" s="1133" t="s">
        <v>839</v>
      </c>
      <c r="AI420" s="1134">
        <v>44593</v>
      </c>
      <c r="AJ420" s="1134">
        <v>44650</v>
      </c>
      <c r="AK420" s="1135">
        <f t="shared" ref="AK420:AK424" si="21">IFERROR(IF(DAYS360(AI420,AJ420)=0,"",DAYS360(AI420,AJ420)),"")</f>
        <v>59</v>
      </c>
      <c r="AL420" s="1136">
        <v>0.4</v>
      </c>
      <c r="AM420" s="1131" t="s">
        <v>26</v>
      </c>
      <c r="AN420" s="182" t="s">
        <v>1756</v>
      </c>
      <c r="AO420" s="182" t="s">
        <v>833</v>
      </c>
      <c r="AP420" s="1160"/>
      <c r="AQ420" s="726"/>
    </row>
    <row r="421" spans="1:43" ht="40.5" x14ac:dyDescent="0.25">
      <c r="A421" s="360"/>
      <c r="B421" s="523"/>
      <c r="C421" s="345"/>
      <c r="D421" s="345"/>
      <c r="E421" s="345"/>
      <c r="F421" s="345"/>
      <c r="G421" s="345"/>
      <c r="H421" s="345"/>
      <c r="I421" s="351"/>
      <c r="J421" s="345"/>
      <c r="K421" s="345"/>
      <c r="L421" s="345"/>
      <c r="M421" s="345"/>
      <c r="N421" s="509"/>
      <c r="O421" s="523"/>
      <c r="P421" s="523"/>
      <c r="Q421" s="523"/>
      <c r="R421" s="539"/>
      <c r="S421" s="523"/>
      <c r="T421" s="761"/>
      <c r="U421" s="531"/>
      <c r="V421" s="534"/>
      <c r="W421" s="376"/>
      <c r="X421" s="845"/>
      <c r="Y421" s="695"/>
      <c r="Z421" s="846"/>
      <c r="AA421" s="396"/>
      <c r="AB421" s="709"/>
      <c r="AC421" s="324"/>
      <c r="AD421" s="1161"/>
      <c r="AE421" s="1162"/>
      <c r="AF421" s="1635">
        <v>416</v>
      </c>
      <c r="AG421" s="1132" t="s">
        <v>104</v>
      </c>
      <c r="AH421" s="1133" t="s">
        <v>1757</v>
      </c>
      <c r="AI421" s="1134">
        <v>44652</v>
      </c>
      <c r="AJ421" s="1134">
        <v>44742</v>
      </c>
      <c r="AK421" s="1135">
        <f t="shared" si="21"/>
        <v>89</v>
      </c>
      <c r="AL421" s="1163">
        <v>0.25</v>
      </c>
      <c r="AM421" s="1141" t="s">
        <v>26</v>
      </c>
      <c r="AN421" s="1148" t="s">
        <v>1274</v>
      </c>
      <c r="AO421" s="1148" t="s">
        <v>833</v>
      </c>
      <c r="AP421" s="1160"/>
      <c r="AQ421" s="726"/>
    </row>
    <row r="422" spans="1:43" ht="40.5" x14ac:dyDescent="0.25">
      <c r="A422" s="360"/>
      <c r="B422" s="523"/>
      <c r="C422" s="345"/>
      <c r="D422" s="345"/>
      <c r="E422" s="345"/>
      <c r="F422" s="345"/>
      <c r="G422" s="345"/>
      <c r="H422" s="345"/>
      <c r="I422" s="351"/>
      <c r="J422" s="345"/>
      <c r="K422" s="345"/>
      <c r="L422" s="345"/>
      <c r="M422" s="345"/>
      <c r="N422" s="509"/>
      <c r="O422" s="523"/>
      <c r="P422" s="523"/>
      <c r="Q422" s="523"/>
      <c r="R422" s="539"/>
      <c r="S422" s="523"/>
      <c r="T422" s="761"/>
      <c r="U422" s="531"/>
      <c r="V422" s="534"/>
      <c r="W422" s="376"/>
      <c r="X422" s="845"/>
      <c r="Y422" s="695"/>
      <c r="Z422" s="846"/>
      <c r="AA422" s="396"/>
      <c r="AB422" s="709"/>
      <c r="AC422" s="324"/>
      <c r="AD422" s="1161"/>
      <c r="AE422" s="1162"/>
      <c r="AF422" s="1636">
        <v>417</v>
      </c>
      <c r="AG422" s="1142" t="s">
        <v>104</v>
      </c>
      <c r="AH422" s="1164" t="s">
        <v>1758</v>
      </c>
      <c r="AI422" s="1144">
        <v>44743</v>
      </c>
      <c r="AJ422" s="1144">
        <v>44865</v>
      </c>
      <c r="AK422" s="1165">
        <f t="shared" si="21"/>
        <v>120</v>
      </c>
      <c r="AL422" s="1147">
        <v>0.25</v>
      </c>
      <c r="AM422" s="1141" t="s">
        <v>26</v>
      </c>
      <c r="AN422" s="1148" t="s">
        <v>1274</v>
      </c>
      <c r="AO422" s="1148" t="s">
        <v>833</v>
      </c>
      <c r="AP422" s="1166"/>
      <c r="AQ422" s="707"/>
    </row>
    <row r="423" spans="1:43" ht="41.25" thickBot="1" x14ac:dyDescent="0.3">
      <c r="A423" s="361"/>
      <c r="B423" s="511"/>
      <c r="C423" s="346"/>
      <c r="D423" s="346"/>
      <c r="E423" s="346"/>
      <c r="F423" s="346"/>
      <c r="G423" s="346"/>
      <c r="H423" s="346"/>
      <c r="I423" s="352"/>
      <c r="J423" s="346"/>
      <c r="K423" s="346"/>
      <c r="L423" s="346"/>
      <c r="M423" s="346"/>
      <c r="N423" s="510"/>
      <c r="O423" s="511"/>
      <c r="P423" s="511"/>
      <c r="Q423" s="511"/>
      <c r="R423" s="513"/>
      <c r="S423" s="511"/>
      <c r="T423" s="762"/>
      <c r="U423" s="532"/>
      <c r="V423" s="535"/>
      <c r="W423" s="377"/>
      <c r="X423" s="1167"/>
      <c r="Y423" s="1168"/>
      <c r="Z423" s="1169"/>
      <c r="AA423" s="365"/>
      <c r="AB423" s="664"/>
      <c r="AC423" s="309"/>
      <c r="AD423" s="1170"/>
      <c r="AE423" s="1171"/>
      <c r="AF423" s="1637">
        <v>418</v>
      </c>
      <c r="AG423" s="1150" t="s">
        <v>104</v>
      </c>
      <c r="AH423" s="1151" t="s">
        <v>1759</v>
      </c>
      <c r="AI423" s="1152">
        <v>44866</v>
      </c>
      <c r="AJ423" s="1152">
        <v>44895</v>
      </c>
      <c r="AK423" s="1154">
        <f t="shared" si="21"/>
        <v>29</v>
      </c>
      <c r="AL423" s="1172">
        <v>0.1</v>
      </c>
      <c r="AM423" s="1149" t="s">
        <v>26</v>
      </c>
      <c r="AN423" s="1156" t="s">
        <v>1274</v>
      </c>
      <c r="AO423" s="1156" t="s">
        <v>833</v>
      </c>
      <c r="AP423" s="1157"/>
      <c r="AQ423" s="1158"/>
    </row>
    <row r="424" spans="1:43" ht="69" thickTop="1" thickBot="1" x14ac:dyDescent="0.3">
      <c r="A424" s="12" t="s">
        <v>817</v>
      </c>
      <c r="B424" s="785"/>
      <c r="C424" s="9" t="s">
        <v>818</v>
      </c>
      <c r="D424" s="9" t="s">
        <v>819</v>
      </c>
      <c r="E424" s="10" t="s">
        <v>820</v>
      </c>
      <c r="F424" s="9" t="s">
        <v>821</v>
      </c>
      <c r="G424" s="9" t="s">
        <v>818</v>
      </c>
      <c r="H424" s="9" t="s">
        <v>822</v>
      </c>
      <c r="I424" s="10" t="s">
        <v>847</v>
      </c>
      <c r="J424" s="9" t="s">
        <v>823</v>
      </c>
      <c r="K424" s="10" t="s">
        <v>848</v>
      </c>
      <c r="L424" s="9">
        <v>86</v>
      </c>
      <c r="M424" s="10" t="s">
        <v>29</v>
      </c>
      <c r="N424" s="152" t="s">
        <v>840</v>
      </c>
      <c r="O424" s="785" t="s">
        <v>841</v>
      </c>
      <c r="P424" s="785" t="s">
        <v>842</v>
      </c>
      <c r="Q424" s="215" t="s">
        <v>843</v>
      </c>
      <c r="R424" s="829">
        <v>1</v>
      </c>
      <c r="S424" s="785" t="s">
        <v>25</v>
      </c>
      <c r="T424" s="804" t="s">
        <v>844</v>
      </c>
      <c r="U424" s="805" t="s">
        <v>27</v>
      </c>
      <c r="V424" s="215" t="s">
        <v>845</v>
      </c>
      <c r="W424" s="1173">
        <v>0.2</v>
      </c>
      <c r="X424" s="803">
        <v>1</v>
      </c>
      <c r="Y424" s="1174" t="s">
        <v>25</v>
      </c>
      <c r="Z424" s="1175" t="s">
        <v>30</v>
      </c>
      <c r="AA424" s="16"/>
      <c r="AB424" s="840"/>
      <c r="AC424" s="1176" t="s">
        <v>1459</v>
      </c>
      <c r="AD424" s="1177" t="s">
        <v>829</v>
      </c>
      <c r="AE424" s="1178" t="s">
        <v>1754</v>
      </c>
      <c r="AF424" s="1638">
        <v>419</v>
      </c>
      <c r="AG424" s="1180" t="s">
        <v>104</v>
      </c>
      <c r="AH424" s="1181" t="s">
        <v>1760</v>
      </c>
      <c r="AI424" s="1182">
        <v>44835</v>
      </c>
      <c r="AJ424" s="1182">
        <v>44926</v>
      </c>
      <c r="AK424" s="1183">
        <f t="shared" si="21"/>
        <v>90</v>
      </c>
      <c r="AL424" s="1184">
        <v>1</v>
      </c>
      <c r="AM424" s="1179" t="s">
        <v>26</v>
      </c>
      <c r="AN424" s="1185" t="s">
        <v>1761</v>
      </c>
      <c r="AO424" s="1185" t="s">
        <v>846</v>
      </c>
      <c r="AP424" s="1186"/>
      <c r="AQ424" s="1187"/>
    </row>
    <row r="425" spans="1:43" ht="54.75" thickTop="1" x14ac:dyDescent="0.25">
      <c r="A425" s="359" t="s">
        <v>294</v>
      </c>
      <c r="B425" s="515"/>
      <c r="C425" s="344" t="s">
        <v>818</v>
      </c>
      <c r="D425" s="344" t="s">
        <v>819</v>
      </c>
      <c r="E425" s="344" t="s">
        <v>820</v>
      </c>
      <c r="F425" s="344" t="s">
        <v>821</v>
      </c>
      <c r="G425" s="344" t="s">
        <v>818</v>
      </c>
      <c r="H425" s="344" t="s">
        <v>797</v>
      </c>
      <c r="I425" s="350" t="s">
        <v>847</v>
      </c>
      <c r="J425" s="344" t="s">
        <v>823</v>
      </c>
      <c r="K425" s="350" t="s">
        <v>848</v>
      </c>
      <c r="L425" s="344">
        <v>86</v>
      </c>
      <c r="M425" s="344" t="s">
        <v>29</v>
      </c>
      <c r="N425" s="506" t="s">
        <v>840</v>
      </c>
      <c r="O425" s="515" t="s">
        <v>841</v>
      </c>
      <c r="P425" s="515" t="s">
        <v>849</v>
      </c>
      <c r="Q425" s="515" t="s">
        <v>850</v>
      </c>
      <c r="R425" s="512">
        <v>1</v>
      </c>
      <c r="S425" s="515" t="s">
        <v>25</v>
      </c>
      <c r="T425" s="527" t="s">
        <v>851</v>
      </c>
      <c r="U425" s="530" t="s">
        <v>27</v>
      </c>
      <c r="V425" s="533" t="s">
        <v>852</v>
      </c>
      <c r="W425" s="375">
        <v>0.02</v>
      </c>
      <c r="X425" s="512">
        <v>100</v>
      </c>
      <c r="Y425" s="515" t="s">
        <v>29</v>
      </c>
      <c r="Z425" s="514" t="s">
        <v>30</v>
      </c>
      <c r="AA425" s="364"/>
      <c r="AB425" s="662"/>
      <c r="AC425" s="524" t="s">
        <v>1459</v>
      </c>
      <c r="AD425" s="520" t="s">
        <v>296</v>
      </c>
      <c r="AE425" s="520" t="s">
        <v>297</v>
      </c>
      <c r="AF425" s="1589">
        <v>420</v>
      </c>
      <c r="AG425" s="288" t="s">
        <v>104</v>
      </c>
      <c r="AH425" s="206" t="s">
        <v>1762</v>
      </c>
      <c r="AI425" s="552">
        <v>44564</v>
      </c>
      <c r="AJ425" s="552">
        <v>44742</v>
      </c>
      <c r="AK425" s="553">
        <f t="shared" ref="AK425:AK433" si="22">AJ425-AI425</f>
        <v>178</v>
      </c>
      <c r="AL425" s="202">
        <v>0.5</v>
      </c>
      <c r="AM425" s="185" t="s">
        <v>26</v>
      </c>
      <c r="AN425" s="271" t="s">
        <v>298</v>
      </c>
      <c r="AO425" s="284" t="s">
        <v>299</v>
      </c>
      <c r="AP425" s="271" t="s">
        <v>300</v>
      </c>
      <c r="AQ425" s="186" t="s">
        <v>301</v>
      </c>
    </row>
    <row r="426" spans="1:43" ht="27.75" thickBot="1" x14ac:dyDescent="0.3">
      <c r="A426" s="450"/>
      <c r="B426" s="643"/>
      <c r="C426" s="447"/>
      <c r="D426" s="447"/>
      <c r="E426" s="447"/>
      <c r="F426" s="447"/>
      <c r="G426" s="447"/>
      <c r="H426" s="447"/>
      <c r="I426" s="448"/>
      <c r="J426" s="447"/>
      <c r="K426" s="448"/>
      <c r="L426" s="447"/>
      <c r="M426" s="447"/>
      <c r="N426" s="540"/>
      <c r="O426" s="643"/>
      <c r="P426" s="643"/>
      <c r="Q426" s="643"/>
      <c r="R426" s="827"/>
      <c r="S426" s="643"/>
      <c r="T426" s="855"/>
      <c r="U426" s="639"/>
      <c r="V426" s="640"/>
      <c r="W426" s="641"/>
      <c r="X426" s="827"/>
      <c r="Y426" s="643"/>
      <c r="Z426" s="644"/>
      <c r="AA426" s="856"/>
      <c r="AB426" s="857"/>
      <c r="AC426" s="847"/>
      <c r="AD426" s="647"/>
      <c r="AE426" s="647"/>
      <c r="AF426" s="1595">
        <v>421</v>
      </c>
      <c r="AG426" s="654" t="s">
        <v>104</v>
      </c>
      <c r="AH426" s="859" t="s">
        <v>1763</v>
      </c>
      <c r="AI426" s="848">
        <v>44564</v>
      </c>
      <c r="AJ426" s="848">
        <v>44742</v>
      </c>
      <c r="AK426" s="849">
        <f t="shared" si="22"/>
        <v>178</v>
      </c>
      <c r="AL426" s="850">
        <v>0.5</v>
      </c>
      <c r="AM426" s="851" t="s">
        <v>26</v>
      </c>
      <c r="AN426" s="300" t="s">
        <v>298</v>
      </c>
      <c r="AO426" s="205" t="s">
        <v>299</v>
      </c>
      <c r="AP426" s="300" t="s">
        <v>300</v>
      </c>
      <c r="AQ426" s="852" t="s">
        <v>301</v>
      </c>
    </row>
    <row r="427" spans="1:43" ht="54.75" thickTop="1" x14ac:dyDescent="0.25">
      <c r="A427" s="359" t="s">
        <v>294</v>
      </c>
      <c r="B427" s="515"/>
      <c r="C427" s="344" t="s">
        <v>818</v>
      </c>
      <c r="D427" s="344" t="s">
        <v>819</v>
      </c>
      <c r="E427" s="344" t="s">
        <v>820</v>
      </c>
      <c r="F427" s="344" t="s">
        <v>821</v>
      </c>
      <c r="G427" s="344" t="s">
        <v>818</v>
      </c>
      <c r="H427" s="344" t="s">
        <v>797</v>
      </c>
      <c r="I427" s="344" t="s">
        <v>847</v>
      </c>
      <c r="J427" s="344" t="s">
        <v>823</v>
      </c>
      <c r="K427" s="350" t="s">
        <v>848</v>
      </c>
      <c r="L427" s="344">
        <v>86</v>
      </c>
      <c r="M427" s="344" t="s">
        <v>29</v>
      </c>
      <c r="N427" s="506" t="s">
        <v>840</v>
      </c>
      <c r="O427" s="515" t="s">
        <v>841</v>
      </c>
      <c r="P427" s="515" t="s">
        <v>849</v>
      </c>
      <c r="Q427" s="515" t="s">
        <v>850</v>
      </c>
      <c r="R427" s="512">
        <v>1</v>
      </c>
      <c r="S427" s="515" t="s">
        <v>25</v>
      </c>
      <c r="T427" s="527" t="s">
        <v>853</v>
      </c>
      <c r="U427" s="530" t="s">
        <v>27</v>
      </c>
      <c r="V427" s="533" t="s">
        <v>854</v>
      </c>
      <c r="W427" s="375">
        <v>0.02</v>
      </c>
      <c r="X427" s="512">
        <v>100</v>
      </c>
      <c r="Y427" s="515" t="s">
        <v>29</v>
      </c>
      <c r="Z427" s="514" t="s">
        <v>30</v>
      </c>
      <c r="AA427" s="364"/>
      <c r="AB427" s="662"/>
      <c r="AC427" s="524" t="s">
        <v>1508</v>
      </c>
      <c r="AD427" s="520" t="s">
        <v>296</v>
      </c>
      <c r="AE427" s="520" t="s">
        <v>297</v>
      </c>
      <c r="AF427" s="1589">
        <v>422</v>
      </c>
      <c r="AG427" s="288" t="s">
        <v>104</v>
      </c>
      <c r="AH427" s="206" t="s">
        <v>855</v>
      </c>
      <c r="AI427" s="552">
        <v>44564</v>
      </c>
      <c r="AJ427" s="552">
        <v>44592</v>
      </c>
      <c r="AK427" s="553">
        <f t="shared" si="22"/>
        <v>28</v>
      </c>
      <c r="AL427" s="202">
        <v>0.4</v>
      </c>
      <c r="AM427" s="185" t="s">
        <v>26</v>
      </c>
      <c r="AN427" s="271" t="s">
        <v>298</v>
      </c>
      <c r="AO427" s="284" t="s">
        <v>299</v>
      </c>
      <c r="AP427" s="271" t="s">
        <v>300</v>
      </c>
      <c r="AQ427" s="186" t="s">
        <v>301</v>
      </c>
    </row>
    <row r="428" spans="1:43" ht="40.5" x14ac:dyDescent="0.25">
      <c r="A428" s="360"/>
      <c r="B428" s="523"/>
      <c r="C428" s="345"/>
      <c r="D428" s="345"/>
      <c r="E428" s="345"/>
      <c r="F428" s="345"/>
      <c r="G428" s="345"/>
      <c r="H428" s="345"/>
      <c r="I428" s="345"/>
      <c r="J428" s="345"/>
      <c r="K428" s="351"/>
      <c r="L428" s="345"/>
      <c r="M428" s="345"/>
      <c r="N428" s="509"/>
      <c r="O428" s="523"/>
      <c r="P428" s="523"/>
      <c r="Q428" s="523"/>
      <c r="R428" s="539"/>
      <c r="S428" s="523"/>
      <c r="T428" s="528"/>
      <c r="U428" s="531"/>
      <c r="V428" s="534"/>
      <c r="W428" s="376"/>
      <c r="X428" s="539"/>
      <c r="Y428" s="523"/>
      <c r="Z428" s="507"/>
      <c r="AA428" s="396"/>
      <c r="AB428" s="709"/>
      <c r="AC428" s="525"/>
      <c r="AD428" s="521"/>
      <c r="AE428" s="521"/>
      <c r="AF428" s="1590">
        <v>423</v>
      </c>
      <c r="AG428" s="296" t="s">
        <v>104</v>
      </c>
      <c r="AH428" s="208" t="s">
        <v>1764</v>
      </c>
      <c r="AI428" s="579">
        <v>44564</v>
      </c>
      <c r="AJ428" s="579">
        <v>44592</v>
      </c>
      <c r="AK428" s="580">
        <f t="shared" si="22"/>
        <v>28</v>
      </c>
      <c r="AL428" s="8">
        <v>0.3</v>
      </c>
      <c r="AM428" s="194" t="s">
        <v>26</v>
      </c>
      <c r="AN428" s="272" t="s">
        <v>298</v>
      </c>
      <c r="AO428" s="294" t="s">
        <v>299</v>
      </c>
      <c r="AP428" s="272" t="s">
        <v>300</v>
      </c>
      <c r="AQ428" s="195" t="s">
        <v>301</v>
      </c>
    </row>
    <row r="429" spans="1:43" ht="27.75" thickBot="1" x14ac:dyDescent="0.3">
      <c r="A429" s="450"/>
      <c r="B429" s="643"/>
      <c r="C429" s="447"/>
      <c r="D429" s="447"/>
      <c r="E429" s="447"/>
      <c r="F429" s="447"/>
      <c r="G429" s="447"/>
      <c r="H429" s="447"/>
      <c r="I429" s="447"/>
      <c r="J429" s="447"/>
      <c r="K429" s="448"/>
      <c r="L429" s="447"/>
      <c r="M429" s="447"/>
      <c r="N429" s="540"/>
      <c r="O429" s="643"/>
      <c r="P429" s="643"/>
      <c r="Q429" s="643"/>
      <c r="R429" s="827"/>
      <c r="S429" s="643"/>
      <c r="T429" s="855"/>
      <c r="U429" s="639"/>
      <c r="V429" s="640"/>
      <c r="W429" s="641"/>
      <c r="X429" s="827"/>
      <c r="Y429" s="643"/>
      <c r="Z429" s="644"/>
      <c r="AA429" s="856"/>
      <c r="AB429" s="857"/>
      <c r="AC429" s="847"/>
      <c r="AD429" s="647"/>
      <c r="AE429" s="647"/>
      <c r="AF429" s="1595">
        <v>424</v>
      </c>
      <c r="AG429" s="654" t="s">
        <v>104</v>
      </c>
      <c r="AH429" s="859" t="s">
        <v>1765</v>
      </c>
      <c r="AI429" s="848">
        <v>44564</v>
      </c>
      <c r="AJ429" s="848">
        <v>44592</v>
      </c>
      <c r="AK429" s="849">
        <f t="shared" si="22"/>
        <v>28</v>
      </c>
      <c r="AL429" s="850">
        <v>0.3</v>
      </c>
      <c r="AM429" s="851" t="s">
        <v>26</v>
      </c>
      <c r="AN429" s="300" t="s">
        <v>298</v>
      </c>
      <c r="AO429" s="205" t="s">
        <v>299</v>
      </c>
      <c r="AP429" s="300" t="s">
        <v>300</v>
      </c>
      <c r="AQ429" s="852" t="s">
        <v>301</v>
      </c>
    </row>
    <row r="430" spans="1:43" ht="41.25" thickTop="1" x14ac:dyDescent="0.25">
      <c r="A430" s="359" t="s">
        <v>294</v>
      </c>
      <c r="B430" s="515"/>
      <c r="C430" s="344" t="s">
        <v>818</v>
      </c>
      <c r="D430" s="344" t="s">
        <v>819</v>
      </c>
      <c r="E430" s="344" t="s">
        <v>820</v>
      </c>
      <c r="F430" s="344" t="s">
        <v>821</v>
      </c>
      <c r="G430" s="344" t="s">
        <v>818</v>
      </c>
      <c r="H430" s="344" t="s">
        <v>797</v>
      </c>
      <c r="I430" s="344" t="s">
        <v>847</v>
      </c>
      <c r="J430" s="344" t="s">
        <v>823</v>
      </c>
      <c r="K430" s="350" t="s">
        <v>848</v>
      </c>
      <c r="L430" s="344">
        <v>86</v>
      </c>
      <c r="M430" s="344" t="s">
        <v>29</v>
      </c>
      <c r="N430" s="506" t="s">
        <v>840</v>
      </c>
      <c r="O430" s="515" t="s">
        <v>841</v>
      </c>
      <c r="P430" s="515" t="s">
        <v>849</v>
      </c>
      <c r="Q430" s="515" t="s">
        <v>850</v>
      </c>
      <c r="R430" s="512">
        <v>1</v>
      </c>
      <c r="S430" s="515" t="s">
        <v>25</v>
      </c>
      <c r="T430" s="527" t="s">
        <v>856</v>
      </c>
      <c r="U430" s="530" t="s">
        <v>27</v>
      </c>
      <c r="V430" s="533" t="s">
        <v>857</v>
      </c>
      <c r="W430" s="375">
        <v>0.02</v>
      </c>
      <c r="X430" s="512">
        <v>100</v>
      </c>
      <c r="Y430" s="515" t="s">
        <v>29</v>
      </c>
      <c r="Z430" s="514" t="s">
        <v>30</v>
      </c>
      <c r="AA430" s="364"/>
      <c r="AB430" s="662"/>
      <c r="AC430" s="860" t="s">
        <v>1508</v>
      </c>
      <c r="AD430" s="693" t="s">
        <v>296</v>
      </c>
      <c r="AE430" s="693" t="s">
        <v>297</v>
      </c>
      <c r="AF430" s="1589">
        <v>425</v>
      </c>
      <c r="AG430" s="288" t="s">
        <v>104</v>
      </c>
      <c r="AH430" s="206" t="s">
        <v>1766</v>
      </c>
      <c r="AI430" s="552">
        <v>44564</v>
      </c>
      <c r="AJ430" s="552">
        <v>44651</v>
      </c>
      <c r="AK430" s="553">
        <f t="shared" si="22"/>
        <v>87</v>
      </c>
      <c r="AL430" s="202">
        <v>0.4</v>
      </c>
      <c r="AM430" s="185" t="s">
        <v>26</v>
      </c>
      <c r="AN430" s="271" t="s">
        <v>298</v>
      </c>
      <c r="AO430" s="284" t="s">
        <v>299</v>
      </c>
      <c r="AP430" s="271" t="s">
        <v>300</v>
      </c>
      <c r="AQ430" s="186" t="s">
        <v>301</v>
      </c>
    </row>
    <row r="431" spans="1:43" ht="27" x14ac:dyDescent="0.25">
      <c r="A431" s="360"/>
      <c r="B431" s="523"/>
      <c r="C431" s="345"/>
      <c r="D431" s="345"/>
      <c r="E431" s="345"/>
      <c r="F431" s="345"/>
      <c r="G431" s="345"/>
      <c r="H431" s="345"/>
      <c r="I431" s="345"/>
      <c r="J431" s="345"/>
      <c r="K431" s="351"/>
      <c r="L431" s="345"/>
      <c r="M431" s="345"/>
      <c r="N431" s="509"/>
      <c r="O431" s="523"/>
      <c r="P431" s="523"/>
      <c r="Q431" s="523"/>
      <c r="R431" s="539"/>
      <c r="S431" s="523"/>
      <c r="T431" s="528"/>
      <c r="U431" s="531"/>
      <c r="V431" s="534"/>
      <c r="W431" s="376"/>
      <c r="X431" s="539"/>
      <c r="Y431" s="523"/>
      <c r="Z431" s="507"/>
      <c r="AA431" s="396"/>
      <c r="AB431" s="709"/>
      <c r="AC431" s="861"/>
      <c r="AD431" s="706"/>
      <c r="AE431" s="706"/>
      <c r="AF431" s="1590">
        <v>426</v>
      </c>
      <c r="AG431" s="296" t="s">
        <v>104</v>
      </c>
      <c r="AH431" s="208" t="s">
        <v>1767</v>
      </c>
      <c r="AI431" s="579">
        <v>44200</v>
      </c>
      <c r="AJ431" s="579">
        <v>44286</v>
      </c>
      <c r="AK431" s="580">
        <f t="shared" si="22"/>
        <v>86</v>
      </c>
      <c r="AL431" s="8">
        <v>0.25</v>
      </c>
      <c r="AM431" s="194" t="s">
        <v>26</v>
      </c>
      <c r="AN431" s="272" t="s">
        <v>298</v>
      </c>
      <c r="AO431" s="294" t="s">
        <v>299</v>
      </c>
      <c r="AP431" s="272" t="s">
        <v>300</v>
      </c>
      <c r="AQ431" s="195" t="s">
        <v>301</v>
      </c>
    </row>
    <row r="432" spans="1:43" ht="27" x14ac:dyDescent="0.25">
      <c r="A432" s="360"/>
      <c r="B432" s="523"/>
      <c r="C432" s="345"/>
      <c r="D432" s="345"/>
      <c r="E432" s="345"/>
      <c r="F432" s="345"/>
      <c r="G432" s="345"/>
      <c r="H432" s="345"/>
      <c r="I432" s="345"/>
      <c r="J432" s="345"/>
      <c r="K432" s="351"/>
      <c r="L432" s="345"/>
      <c r="M432" s="345"/>
      <c r="N432" s="509"/>
      <c r="O432" s="523"/>
      <c r="P432" s="523"/>
      <c r="Q432" s="523"/>
      <c r="R432" s="539"/>
      <c r="S432" s="523"/>
      <c r="T432" s="528"/>
      <c r="U432" s="531"/>
      <c r="V432" s="534"/>
      <c r="W432" s="376"/>
      <c r="X432" s="539"/>
      <c r="Y432" s="523"/>
      <c r="Z432" s="507"/>
      <c r="AA432" s="396"/>
      <c r="AB432" s="709"/>
      <c r="AC432" s="861"/>
      <c r="AD432" s="706"/>
      <c r="AE432" s="706"/>
      <c r="AF432" s="1590">
        <v>427</v>
      </c>
      <c r="AG432" s="296" t="s">
        <v>104</v>
      </c>
      <c r="AH432" s="208" t="s">
        <v>1768</v>
      </c>
      <c r="AI432" s="579">
        <v>44593</v>
      </c>
      <c r="AJ432" s="579">
        <v>44742</v>
      </c>
      <c r="AK432" s="580">
        <f t="shared" si="22"/>
        <v>149</v>
      </c>
      <c r="AL432" s="8">
        <v>0.25</v>
      </c>
      <c r="AM432" s="194" t="s">
        <v>26</v>
      </c>
      <c r="AN432" s="272" t="s">
        <v>298</v>
      </c>
      <c r="AO432" s="294" t="s">
        <v>299</v>
      </c>
      <c r="AP432" s="272" t="s">
        <v>300</v>
      </c>
      <c r="AQ432" s="195" t="s">
        <v>301</v>
      </c>
    </row>
    <row r="433" spans="1:43" ht="41.25" thickBot="1" x14ac:dyDescent="0.3">
      <c r="A433" s="361"/>
      <c r="B433" s="511"/>
      <c r="C433" s="346"/>
      <c r="D433" s="346"/>
      <c r="E433" s="346"/>
      <c r="F433" s="346"/>
      <c r="G433" s="346"/>
      <c r="H433" s="346"/>
      <c r="I433" s="346"/>
      <c r="J433" s="346"/>
      <c r="K433" s="352"/>
      <c r="L433" s="346"/>
      <c r="M433" s="346"/>
      <c r="N433" s="510"/>
      <c r="O433" s="511"/>
      <c r="P433" s="511"/>
      <c r="Q433" s="511"/>
      <c r="R433" s="513"/>
      <c r="S433" s="511"/>
      <c r="T433" s="529"/>
      <c r="U433" s="532"/>
      <c r="V433" s="535"/>
      <c r="W433" s="377"/>
      <c r="X433" s="513"/>
      <c r="Y433" s="511"/>
      <c r="Z433" s="508"/>
      <c r="AA433" s="365"/>
      <c r="AB433" s="664"/>
      <c r="AC433" s="862"/>
      <c r="AD433" s="863"/>
      <c r="AE433" s="863"/>
      <c r="AF433" s="1591">
        <v>428</v>
      </c>
      <c r="AG433" s="289" t="s">
        <v>104</v>
      </c>
      <c r="AH433" s="207" t="s">
        <v>1769</v>
      </c>
      <c r="AI433" s="566">
        <v>44593</v>
      </c>
      <c r="AJ433" s="566">
        <v>44895</v>
      </c>
      <c r="AK433" s="567">
        <f t="shared" si="22"/>
        <v>302</v>
      </c>
      <c r="AL433" s="177">
        <v>0.1</v>
      </c>
      <c r="AM433" s="189" t="s">
        <v>26</v>
      </c>
      <c r="AN433" s="273" t="s">
        <v>298</v>
      </c>
      <c r="AO433" s="285" t="s">
        <v>299</v>
      </c>
      <c r="AP433" s="273" t="s">
        <v>300</v>
      </c>
      <c r="AQ433" s="190" t="s">
        <v>301</v>
      </c>
    </row>
    <row r="434" spans="1:43" ht="41.25" thickTop="1" x14ac:dyDescent="0.25">
      <c r="A434" s="359" t="s">
        <v>817</v>
      </c>
      <c r="B434" s="515"/>
      <c r="C434" s="344" t="s">
        <v>818</v>
      </c>
      <c r="D434" s="344" t="s">
        <v>819</v>
      </c>
      <c r="E434" s="344" t="s">
        <v>820</v>
      </c>
      <c r="F434" s="344" t="s">
        <v>821</v>
      </c>
      <c r="G434" s="344" t="s">
        <v>818</v>
      </c>
      <c r="H434" s="344" t="s">
        <v>822</v>
      </c>
      <c r="I434" s="344" t="s">
        <v>847</v>
      </c>
      <c r="J434" s="344" t="s">
        <v>823</v>
      </c>
      <c r="K434" s="344" t="s">
        <v>848</v>
      </c>
      <c r="L434" s="344">
        <v>86</v>
      </c>
      <c r="M434" s="344" t="s">
        <v>29</v>
      </c>
      <c r="N434" s="506" t="s">
        <v>834</v>
      </c>
      <c r="O434" s="515" t="s">
        <v>835</v>
      </c>
      <c r="P434" s="515" t="s">
        <v>858</v>
      </c>
      <c r="Q434" s="515" t="s">
        <v>859</v>
      </c>
      <c r="R434" s="684">
        <v>4</v>
      </c>
      <c r="S434" s="682" t="s">
        <v>25</v>
      </c>
      <c r="T434" s="1127" t="s">
        <v>860</v>
      </c>
      <c r="U434" s="685" t="s">
        <v>27</v>
      </c>
      <c r="V434" s="686" t="s">
        <v>861</v>
      </c>
      <c r="W434" s="375">
        <v>0.3</v>
      </c>
      <c r="X434" s="657">
        <v>100</v>
      </c>
      <c r="Y434" s="682" t="s">
        <v>25</v>
      </c>
      <c r="Z434" s="844" t="s">
        <v>30</v>
      </c>
      <c r="AA434" s="364"/>
      <c r="AB434" s="662"/>
      <c r="AC434" s="406" t="s">
        <v>1508</v>
      </c>
      <c r="AD434" s="1129" t="s">
        <v>829</v>
      </c>
      <c r="AE434" s="1130" t="s">
        <v>1754</v>
      </c>
      <c r="AF434" s="1639">
        <v>429</v>
      </c>
      <c r="AG434" s="1189" t="s">
        <v>104</v>
      </c>
      <c r="AH434" s="1190" t="s">
        <v>1264</v>
      </c>
      <c r="AI434" s="1191">
        <v>44593</v>
      </c>
      <c r="AJ434" s="1191">
        <v>44926</v>
      </c>
      <c r="AK434" s="1192">
        <f t="shared" ref="AK434:AK452" si="23">IFERROR(IF(DAYS360(AI434,AJ434)=0,"",DAYS360(AI434,AJ434)),"")</f>
        <v>330</v>
      </c>
      <c r="AL434" s="1193">
        <v>0.25</v>
      </c>
      <c r="AM434" s="1188" t="s">
        <v>26</v>
      </c>
      <c r="AN434" s="1194" t="s">
        <v>862</v>
      </c>
      <c r="AO434" s="1194" t="s">
        <v>863</v>
      </c>
      <c r="AP434" s="1195"/>
      <c r="AQ434" s="678"/>
    </row>
    <row r="435" spans="1:43" ht="40.5" x14ac:dyDescent="0.25">
      <c r="A435" s="360"/>
      <c r="B435" s="523"/>
      <c r="C435" s="345"/>
      <c r="D435" s="345"/>
      <c r="E435" s="345"/>
      <c r="F435" s="345"/>
      <c r="G435" s="345"/>
      <c r="H435" s="345"/>
      <c r="I435" s="345"/>
      <c r="J435" s="345"/>
      <c r="K435" s="345"/>
      <c r="L435" s="345"/>
      <c r="M435" s="345"/>
      <c r="N435" s="509"/>
      <c r="O435" s="523"/>
      <c r="P435" s="523"/>
      <c r="Q435" s="523"/>
      <c r="R435" s="697"/>
      <c r="S435" s="695"/>
      <c r="T435" s="997"/>
      <c r="U435" s="698"/>
      <c r="V435" s="699"/>
      <c r="W435" s="376"/>
      <c r="X435" s="658"/>
      <c r="Y435" s="695"/>
      <c r="Z435" s="846"/>
      <c r="AA435" s="396"/>
      <c r="AB435" s="709"/>
      <c r="AC435" s="407"/>
      <c r="AD435" s="1139"/>
      <c r="AE435" s="1140"/>
      <c r="AF435" s="1635">
        <v>430</v>
      </c>
      <c r="AG435" s="1132" t="s">
        <v>104</v>
      </c>
      <c r="AH435" s="1133" t="s">
        <v>1265</v>
      </c>
      <c r="AI435" s="1134">
        <v>44593</v>
      </c>
      <c r="AJ435" s="1134">
        <v>44926</v>
      </c>
      <c r="AK435" s="1135">
        <f t="shared" si="23"/>
        <v>330</v>
      </c>
      <c r="AL435" s="1196">
        <v>0.25</v>
      </c>
      <c r="AM435" s="1131" t="s">
        <v>26</v>
      </c>
      <c r="AN435" s="182" t="s">
        <v>862</v>
      </c>
      <c r="AO435" s="182" t="s">
        <v>863</v>
      </c>
      <c r="AP435" s="272"/>
      <c r="AQ435" s="726"/>
    </row>
    <row r="436" spans="1:43" ht="54" x14ac:dyDescent="0.25">
      <c r="A436" s="360"/>
      <c r="B436" s="523"/>
      <c r="C436" s="345"/>
      <c r="D436" s="345"/>
      <c r="E436" s="345"/>
      <c r="F436" s="345"/>
      <c r="G436" s="345"/>
      <c r="H436" s="345"/>
      <c r="I436" s="345"/>
      <c r="J436" s="345"/>
      <c r="K436" s="345"/>
      <c r="L436" s="345"/>
      <c r="M436" s="345"/>
      <c r="N436" s="509"/>
      <c r="O436" s="523"/>
      <c r="P436" s="523"/>
      <c r="Q436" s="523"/>
      <c r="R436" s="697"/>
      <c r="S436" s="695"/>
      <c r="T436" s="997"/>
      <c r="U436" s="698"/>
      <c r="V436" s="699"/>
      <c r="W436" s="376"/>
      <c r="X436" s="658"/>
      <c r="Y436" s="695"/>
      <c r="Z436" s="846"/>
      <c r="AA436" s="396"/>
      <c r="AB436" s="709"/>
      <c r="AC436" s="407"/>
      <c r="AD436" s="1139"/>
      <c r="AE436" s="706"/>
      <c r="AF436" s="1640">
        <v>431</v>
      </c>
      <c r="AG436" s="1189" t="s">
        <v>104</v>
      </c>
      <c r="AH436" s="1133" t="s">
        <v>864</v>
      </c>
      <c r="AI436" s="1134">
        <v>44682</v>
      </c>
      <c r="AJ436" s="1134">
        <v>44926</v>
      </c>
      <c r="AK436" s="1135">
        <f t="shared" si="23"/>
        <v>240</v>
      </c>
      <c r="AL436" s="1196">
        <v>0.25</v>
      </c>
      <c r="AM436" s="1141" t="s">
        <v>26</v>
      </c>
      <c r="AN436" s="1197" t="s">
        <v>1276</v>
      </c>
      <c r="AO436" s="1148" t="s">
        <v>1770</v>
      </c>
      <c r="AP436" s="1160"/>
      <c r="AQ436" s="726"/>
    </row>
    <row r="437" spans="1:43" ht="41.25" thickBot="1" x14ac:dyDescent="0.3">
      <c r="A437" s="361"/>
      <c r="B437" s="511"/>
      <c r="C437" s="346"/>
      <c r="D437" s="346"/>
      <c r="E437" s="346"/>
      <c r="F437" s="346"/>
      <c r="G437" s="346"/>
      <c r="H437" s="346"/>
      <c r="I437" s="346"/>
      <c r="J437" s="346"/>
      <c r="K437" s="346"/>
      <c r="L437" s="346"/>
      <c r="M437" s="346"/>
      <c r="N437" s="510"/>
      <c r="O437" s="511"/>
      <c r="P437" s="511"/>
      <c r="Q437" s="511"/>
      <c r="R437" s="1198"/>
      <c r="S437" s="1168"/>
      <c r="T437" s="1199"/>
      <c r="U437" s="1200"/>
      <c r="V437" s="1201"/>
      <c r="W437" s="377"/>
      <c r="X437" s="659"/>
      <c r="Y437" s="1168"/>
      <c r="Z437" s="1169"/>
      <c r="AA437" s="365"/>
      <c r="AB437" s="664"/>
      <c r="AC437" s="408"/>
      <c r="AD437" s="1202"/>
      <c r="AE437" s="863"/>
      <c r="AF437" s="1591">
        <v>432</v>
      </c>
      <c r="AG437" s="1203" t="s">
        <v>104</v>
      </c>
      <c r="AH437" s="1204" t="s">
        <v>1771</v>
      </c>
      <c r="AI437" s="1152">
        <v>44682</v>
      </c>
      <c r="AJ437" s="1152">
        <v>44926</v>
      </c>
      <c r="AK437" s="1154">
        <f t="shared" si="23"/>
        <v>240</v>
      </c>
      <c r="AL437" s="1205">
        <v>0.25</v>
      </c>
      <c r="AM437" s="1149" t="s">
        <v>26</v>
      </c>
      <c r="AN437" s="1156" t="s">
        <v>1276</v>
      </c>
      <c r="AO437" s="1206" t="s">
        <v>1772</v>
      </c>
      <c r="AP437" s="273"/>
      <c r="AQ437" s="680"/>
    </row>
    <row r="438" spans="1:43" ht="41.25" thickTop="1" x14ac:dyDescent="0.25">
      <c r="A438" s="1207" t="s">
        <v>865</v>
      </c>
      <c r="B438" s="922" t="s">
        <v>866</v>
      </c>
      <c r="C438" s="922" t="s">
        <v>867</v>
      </c>
      <c r="D438" s="922" t="s">
        <v>868</v>
      </c>
      <c r="E438" s="533" t="s">
        <v>869</v>
      </c>
      <c r="F438" s="922" t="s">
        <v>870</v>
      </c>
      <c r="G438" s="922" t="s">
        <v>871</v>
      </c>
      <c r="H438" s="922" t="s">
        <v>872</v>
      </c>
      <c r="I438" s="533" t="s">
        <v>1773</v>
      </c>
      <c r="J438" s="922" t="s">
        <v>873</v>
      </c>
      <c r="K438" s="533" t="s">
        <v>1774</v>
      </c>
      <c r="L438" s="922">
        <v>82</v>
      </c>
      <c r="M438" s="922" t="s">
        <v>29</v>
      </c>
      <c r="N438" s="922" t="s">
        <v>874</v>
      </c>
      <c r="O438" s="922" t="s">
        <v>875</v>
      </c>
      <c r="P438" s="922" t="s">
        <v>876</v>
      </c>
      <c r="Q438" s="533" t="s">
        <v>877</v>
      </c>
      <c r="R438" s="1208">
        <v>95</v>
      </c>
      <c r="S438" s="922" t="s">
        <v>29</v>
      </c>
      <c r="T438" s="1209" t="s">
        <v>878</v>
      </c>
      <c r="U438" s="1210" t="s">
        <v>27</v>
      </c>
      <c r="V438" s="533" t="s">
        <v>879</v>
      </c>
      <c r="W438" s="1211">
        <v>0.02</v>
      </c>
      <c r="X438" s="1211">
        <v>1</v>
      </c>
      <c r="Y438" s="922" t="s">
        <v>29</v>
      </c>
      <c r="Z438" s="1212" t="s">
        <v>30</v>
      </c>
      <c r="AA438" s="1213"/>
      <c r="AB438" s="1214"/>
      <c r="AC438" s="533" t="s">
        <v>1459</v>
      </c>
      <c r="AD438" s="520" t="s">
        <v>1775</v>
      </c>
      <c r="AE438" s="520" t="s">
        <v>1776</v>
      </c>
      <c r="AF438" s="1641">
        <v>433</v>
      </c>
      <c r="AG438" s="1215" t="s">
        <v>104</v>
      </c>
      <c r="AH438" s="211" t="s">
        <v>1777</v>
      </c>
      <c r="AI438" s="1216">
        <v>44652</v>
      </c>
      <c r="AJ438" s="1216">
        <v>44895</v>
      </c>
      <c r="AK438" s="953">
        <f t="shared" si="23"/>
        <v>239</v>
      </c>
      <c r="AL438" s="1217">
        <v>0.52</v>
      </c>
      <c r="AM438" s="1218" t="s">
        <v>880</v>
      </c>
      <c r="AN438" s="1219" t="s">
        <v>1778</v>
      </c>
      <c r="AO438" s="1218" t="s">
        <v>1779</v>
      </c>
      <c r="AP438" s="1218" t="s">
        <v>1780</v>
      </c>
      <c r="AQ438" s="1220" t="s">
        <v>1781</v>
      </c>
    </row>
    <row r="439" spans="1:43" ht="41.25" thickBot="1" x14ac:dyDescent="0.3">
      <c r="A439" s="1221"/>
      <c r="B439" s="923"/>
      <c r="C439" s="923"/>
      <c r="D439" s="923"/>
      <c r="E439" s="535"/>
      <c r="F439" s="923"/>
      <c r="G439" s="923"/>
      <c r="H439" s="923"/>
      <c r="I439" s="535"/>
      <c r="J439" s="923"/>
      <c r="K439" s="535"/>
      <c r="L439" s="923"/>
      <c r="M439" s="923"/>
      <c r="N439" s="923"/>
      <c r="O439" s="923"/>
      <c r="P439" s="923"/>
      <c r="Q439" s="535"/>
      <c r="R439" s="1222"/>
      <c r="S439" s="923"/>
      <c r="T439" s="1223"/>
      <c r="U439" s="1224"/>
      <c r="V439" s="535"/>
      <c r="W439" s="1225"/>
      <c r="X439" s="1225"/>
      <c r="Y439" s="923"/>
      <c r="Z439" s="1226"/>
      <c r="AA439" s="1227"/>
      <c r="AB439" s="1228"/>
      <c r="AC439" s="535"/>
      <c r="AD439" s="522"/>
      <c r="AE439" s="522"/>
      <c r="AF439" s="1642">
        <v>434</v>
      </c>
      <c r="AG439" s="1229" t="s">
        <v>104</v>
      </c>
      <c r="AH439" s="212" t="s">
        <v>1782</v>
      </c>
      <c r="AI439" s="1230">
        <v>44576</v>
      </c>
      <c r="AJ439" s="1230">
        <v>44621</v>
      </c>
      <c r="AK439" s="958">
        <f t="shared" si="23"/>
        <v>46</v>
      </c>
      <c r="AL439" s="1231">
        <v>0.48</v>
      </c>
      <c r="AM439" s="1232" t="s">
        <v>880</v>
      </c>
      <c r="AN439" s="1233" t="s">
        <v>1778</v>
      </c>
      <c r="AO439" s="1232" t="s">
        <v>1779</v>
      </c>
      <c r="AP439" s="1232" t="s">
        <v>1780</v>
      </c>
      <c r="AQ439" s="1234" t="s">
        <v>1781</v>
      </c>
    </row>
    <row r="440" spans="1:43" ht="41.25" thickTop="1" x14ac:dyDescent="0.25">
      <c r="A440" s="1207" t="s">
        <v>865</v>
      </c>
      <c r="B440" s="922" t="s">
        <v>866</v>
      </c>
      <c r="C440" s="922" t="s">
        <v>867</v>
      </c>
      <c r="D440" s="922" t="s">
        <v>868</v>
      </c>
      <c r="E440" s="533" t="s">
        <v>869</v>
      </c>
      <c r="F440" s="922" t="s">
        <v>870</v>
      </c>
      <c r="G440" s="922" t="s">
        <v>871</v>
      </c>
      <c r="H440" s="922" t="s">
        <v>872</v>
      </c>
      <c r="I440" s="533" t="s">
        <v>1773</v>
      </c>
      <c r="J440" s="922" t="s">
        <v>873</v>
      </c>
      <c r="K440" s="533" t="s">
        <v>1774</v>
      </c>
      <c r="L440" s="922">
        <v>82</v>
      </c>
      <c r="M440" s="922" t="s">
        <v>29</v>
      </c>
      <c r="N440" s="922" t="s">
        <v>874</v>
      </c>
      <c r="O440" s="922" t="s">
        <v>875</v>
      </c>
      <c r="P440" s="922" t="s">
        <v>881</v>
      </c>
      <c r="Q440" s="533" t="s">
        <v>882</v>
      </c>
      <c r="R440" s="1208">
        <v>86</v>
      </c>
      <c r="S440" s="922" t="s">
        <v>29</v>
      </c>
      <c r="T440" s="1209" t="s">
        <v>883</v>
      </c>
      <c r="U440" s="1210" t="s">
        <v>27</v>
      </c>
      <c r="V440" s="533" t="s">
        <v>884</v>
      </c>
      <c r="W440" s="1211">
        <v>0.02</v>
      </c>
      <c r="X440" s="1211">
        <v>0.88</v>
      </c>
      <c r="Y440" s="922" t="s">
        <v>29</v>
      </c>
      <c r="Z440" s="1212" t="s">
        <v>30</v>
      </c>
      <c r="AA440" s="1213"/>
      <c r="AB440" s="1214"/>
      <c r="AC440" s="533" t="s">
        <v>1459</v>
      </c>
      <c r="AD440" s="520" t="s">
        <v>1775</v>
      </c>
      <c r="AE440" s="520" t="s">
        <v>1776</v>
      </c>
      <c r="AF440" s="1641">
        <v>435</v>
      </c>
      <c r="AG440" s="1215" t="s">
        <v>104</v>
      </c>
      <c r="AH440" s="211" t="s">
        <v>885</v>
      </c>
      <c r="AI440" s="1216">
        <v>44576</v>
      </c>
      <c r="AJ440" s="1216">
        <v>44895</v>
      </c>
      <c r="AK440" s="953">
        <f t="shared" si="23"/>
        <v>315</v>
      </c>
      <c r="AL440" s="1217">
        <v>0.8</v>
      </c>
      <c r="AM440" s="1235" t="s">
        <v>880</v>
      </c>
      <c r="AN440" s="1219" t="s">
        <v>1778</v>
      </c>
      <c r="AO440" s="1218" t="s">
        <v>1779</v>
      </c>
      <c r="AP440" s="1218" t="s">
        <v>1780</v>
      </c>
      <c r="AQ440" s="1220" t="s">
        <v>1781</v>
      </c>
    </row>
    <row r="441" spans="1:43" ht="41.25" thickBot="1" x14ac:dyDescent="0.3">
      <c r="A441" s="1221"/>
      <c r="B441" s="923"/>
      <c r="C441" s="923"/>
      <c r="D441" s="923"/>
      <c r="E441" s="535"/>
      <c r="F441" s="923"/>
      <c r="G441" s="923"/>
      <c r="H441" s="923"/>
      <c r="I441" s="535"/>
      <c r="J441" s="923"/>
      <c r="K441" s="535"/>
      <c r="L441" s="923"/>
      <c r="M441" s="923"/>
      <c r="N441" s="923"/>
      <c r="O441" s="923"/>
      <c r="P441" s="923"/>
      <c r="Q441" s="535"/>
      <c r="R441" s="1222"/>
      <c r="S441" s="923"/>
      <c r="T441" s="1223"/>
      <c r="U441" s="1224"/>
      <c r="V441" s="535"/>
      <c r="W441" s="1225"/>
      <c r="X441" s="1225"/>
      <c r="Y441" s="923"/>
      <c r="Z441" s="1226"/>
      <c r="AA441" s="1227"/>
      <c r="AB441" s="1228"/>
      <c r="AC441" s="535"/>
      <c r="AD441" s="522"/>
      <c r="AE441" s="522"/>
      <c r="AF441" s="1642">
        <v>436</v>
      </c>
      <c r="AG441" s="1229" t="s">
        <v>104</v>
      </c>
      <c r="AH441" s="212" t="s">
        <v>1783</v>
      </c>
      <c r="AI441" s="1230">
        <v>44576</v>
      </c>
      <c r="AJ441" s="1230">
        <v>44895</v>
      </c>
      <c r="AK441" s="958">
        <f t="shared" si="23"/>
        <v>315</v>
      </c>
      <c r="AL441" s="1231">
        <v>0.2</v>
      </c>
      <c r="AM441" s="1236" t="s">
        <v>880</v>
      </c>
      <c r="AN441" s="1233" t="s">
        <v>1778</v>
      </c>
      <c r="AO441" s="1232" t="s">
        <v>1779</v>
      </c>
      <c r="AP441" s="1232" t="s">
        <v>1780</v>
      </c>
      <c r="AQ441" s="1234" t="s">
        <v>1781</v>
      </c>
    </row>
    <row r="442" spans="1:43" ht="64.5" customHeight="1" thickTop="1" x14ac:dyDescent="0.25">
      <c r="A442" s="1207" t="s">
        <v>865</v>
      </c>
      <c r="B442" s="922" t="s">
        <v>866</v>
      </c>
      <c r="C442" s="922" t="s">
        <v>867</v>
      </c>
      <c r="D442" s="922" t="s">
        <v>868</v>
      </c>
      <c r="E442" s="533" t="s">
        <v>869</v>
      </c>
      <c r="F442" s="922" t="s">
        <v>870</v>
      </c>
      <c r="G442" s="922" t="s">
        <v>871</v>
      </c>
      <c r="H442" s="922" t="s">
        <v>872</v>
      </c>
      <c r="I442" s="533" t="s">
        <v>1773</v>
      </c>
      <c r="J442" s="922" t="s">
        <v>873</v>
      </c>
      <c r="K442" s="533" t="s">
        <v>1774</v>
      </c>
      <c r="L442" s="922">
        <v>82</v>
      </c>
      <c r="M442" s="922" t="s">
        <v>29</v>
      </c>
      <c r="N442" s="922" t="s">
        <v>874</v>
      </c>
      <c r="O442" s="922" t="s">
        <v>875</v>
      </c>
      <c r="P442" s="922" t="s">
        <v>886</v>
      </c>
      <c r="Q442" s="533" t="s">
        <v>887</v>
      </c>
      <c r="R442" s="1208">
        <v>56</v>
      </c>
      <c r="S442" s="922" t="s">
        <v>29</v>
      </c>
      <c r="T442" s="1209" t="s">
        <v>888</v>
      </c>
      <c r="U442" s="1210" t="s">
        <v>27</v>
      </c>
      <c r="V442" s="533" t="s">
        <v>889</v>
      </c>
      <c r="W442" s="1211">
        <v>0.02</v>
      </c>
      <c r="X442" s="1211">
        <v>0.56000000000000005</v>
      </c>
      <c r="Y442" s="922" t="s">
        <v>29</v>
      </c>
      <c r="Z442" s="1212" t="s">
        <v>30</v>
      </c>
      <c r="AA442" s="1212"/>
      <c r="AB442" s="1214"/>
      <c r="AC442" s="533" t="s">
        <v>1459</v>
      </c>
      <c r="AD442" s="520" t="s">
        <v>1775</v>
      </c>
      <c r="AE442" s="520" t="s">
        <v>1776</v>
      </c>
      <c r="AF442" s="1641">
        <v>437</v>
      </c>
      <c r="AG442" s="1215" t="s">
        <v>104</v>
      </c>
      <c r="AH442" s="211" t="s">
        <v>1784</v>
      </c>
      <c r="AI442" s="1216">
        <v>44576</v>
      </c>
      <c r="AJ442" s="1216">
        <v>44895</v>
      </c>
      <c r="AK442" s="953">
        <f t="shared" si="23"/>
        <v>315</v>
      </c>
      <c r="AL442" s="1217">
        <v>0.8</v>
      </c>
      <c r="AM442" s="1235" t="s">
        <v>880</v>
      </c>
      <c r="AN442" s="1219" t="s">
        <v>1778</v>
      </c>
      <c r="AO442" s="1218" t="s">
        <v>1779</v>
      </c>
      <c r="AP442" s="1218" t="s">
        <v>1780</v>
      </c>
      <c r="AQ442" s="1220" t="s">
        <v>1781</v>
      </c>
    </row>
    <row r="443" spans="1:43" ht="41.25" thickBot="1" x14ac:dyDescent="0.3">
      <c r="A443" s="1221"/>
      <c r="B443" s="923"/>
      <c r="C443" s="923"/>
      <c r="D443" s="923"/>
      <c r="E443" s="535"/>
      <c r="F443" s="923"/>
      <c r="G443" s="923"/>
      <c r="H443" s="923"/>
      <c r="I443" s="535"/>
      <c r="J443" s="923"/>
      <c r="K443" s="535"/>
      <c r="L443" s="923"/>
      <c r="M443" s="923"/>
      <c r="N443" s="923"/>
      <c r="O443" s="923"/>
      <c r="P443" s="923"/>
      <c r="Q443" s="535"/>
      <c r="R443" s="1222"/>
      <c r="S443" s="923"/>
      <c r="T443" s="1223"/>
      <c r="U443" s="1224"/>
      <c r="V443" s="535"/>
      <c r="W443" s="1225"/>
      <c r="X443" s="1225"/>
      <c r="Y443" s="923"/>
      <c r="Z443" s="1226"/>
      <c r="AA443" s="1226"/>
      <c r="AB443" s="1228"/>
      <c r="AC443" s="535"/>
      <c r="AD443" s="522"/>
      <c r="AE443" s="522"/>
      <c r="AF443" s="1642">
        <v>438</v>
      </c>
      <c r="AG443" s="1229" t="s">
        <v>104</v>
      </c>
      <c r="AH443" s="212" t="s">
        <v>1785</v>
      </c>
      <c r="AI443" s="1230">
        <v>44593</v>
      </c>
      <c r="AJ443" s="1230">
        <v>44682</v>
      </c>
      <c r="AK443" s="958">
        <f t="shared" si="23"/>
        <v>90</v>
      </c>
      <c r="AL443" s="1231">
        <v>0.2</v>
      </c>
      <c r="AM443" s="1237" t="s">
        <v>880</v>
      </c>
      <c r="AN443" s="1233" t="s">
        <v>1778</v>
      </c>
      <c r="AO443" s="1232" t="s">
        <v>1779</v>
      </c>
      <c r="AP443" s="1232" t="s">
        <v>1780</v>
      </c>
      <c r="AQ443" s="1234" t="s">
        <v>1781</v>
      </c>
    </row>
    <row r="444" spans="1:43" ht="54.75" thickTop="1" x14ac:dyDescent="0.25">
      <c r="A444" s="1207" t="s">
        <v>865</v>
      </c>
      <c r="B444" s="922" t="s">
        <v>866</v>
      </c>
      <c r="C444" s="922" t="s">
        <v>867</v>
      </c>
      <c r="D444" s="922" t="s">
        <v>868</v>
      </c>
      <c r="E444" s="533" t="s">
        <v>869</v>
      </c>
      <c r="F444" s="922" t="s">
        <v>870</v>
      </c>
      <c r="G444" s="922" t="s">
        <v>871</v>
      </c>
      <c r="H444" s="922" t="s">
        <v>872</v>
      </c>
      <c r="I444" s="533" t="s">
        <v>1773</v>
      </c>
      <c r="J444" s="922" t="s">
        <v>873</v>
      </c>
      <c r="K444" s="533" t="s">
        <v>1774</v>
      </c>
      <c r="L444" s="922">
        <v>82</v>
      </c>
      <c r="M444" s="922" t="s">
        <v>29</v>
      </c>
      <c r="N444" s="922" t="s">
        <v>874</v>
      </c>
      <c r="O444" s="922" t="s">
        <v>875</v>
      </c>
      <c r="P444" s="922" t="s">
        <v>890</v>
      </c>
      <c r="Q444" s="533" t="s">
        <v>891</v>
      </c>
      <c r="R444" s="1208">
        <v>88</v>
      </c>
      <c r="S444" s="922" t="s">
        <v>29</v>
      </c>
      <c r="T444" s="1209" t="s">
        <v>892</v>
      </c>
      <c r="U444" s="1210" t="s">
        <v>27</v>
      </c>
      <c r="V444" s="533" t="s">
        <v>893</v>
      </c>
      <c r="W444" s="1211">
        <v>0.02</v>
      </c>
      <c r="X444" s="1211">
        <v>0.88</v>
      </c>
      <c r="Y444" s="922" t="s">
        <v>29</v>
      </c>
      <c r="Z444" s="1212" t="s">
        <v>30</v>
      </c>
      <c r="AA444" s="1212"/>
      <c r="AB444" s="1214"/>
      <c r="AC444" s="533" t="s">
        <v>1459</v>
      </c>
      <c r="AD444" s="520" t="s">
        <v>1775</v>
      </c>
      <c r="AE444" s="520" t="s">
        <v>1776</v>
      </c>
      <c r="AF444" s="1643">
        <v>439</v>
      </c>
      <c r="AG444" s="1215" t="s">
        <v>104</v>
      </c>
      <c r="AH444" s="211" t="s">
        <v>1786</v>
      </c>
      <c r="AI444" s="1216">
        <v>44576</v>
      </c>
      <c r="AJ444" s="1216">
        <v>44895</v>
      </c>
      <c r="AK444" s="953">
        <f t="shared" si="23"/>
        <v>315</v>
      </c>
      <c r="AL444" s="1217">
        <v>0.5</v>
      </c>
      <c r="AM444" s="1235" t="s">
        <v>880</v>
      </c>
      <c r="AN444" s="1219" t="s">
        <v>1778</v>
      </c>
      <c r="AO444" s="1218" t="s">
        <v>1779</v>
      </c>
      <c r="AP444" s="1218" t="s">
        <v>1780</v>
      </c>
      <c r="AQ444" s="1220" t="s">
        <v>1781</v>
      </c>
    </row>
    <row r="445" spans="1:43" ht="70.5" customHeight="1" thickBot="1" x14ac:dyDescent="0.3">
      <c r="A445" s="1221"/>
      <c r="B445" s="923"/>
      <c r="C445" s="923"/>
      <c r="D445" s="923"/>
      <c r="E445" s="535"/>
      <c r="F445" s="923"/>
      <c r="G445" s="923"/>
      <c r="H445" s="923"/>
      <c r="I445" s="535"/>
      <c r="J445" s="923"/>
      <c r="K445" s="535"/>
      <c r="L445" s="923"/>
      <c r="M445" s="923"/>
      <c r="N445" s="923"/>
      <c r="O445" s="923"/>
      <c r="P445" s="923"/>
      <c r="Q445" s="535"/>
      <c r="R445" s="1222"/>
      <c r="S445" s="923"/>
      <c r="T445" s="1223"/>
      <c r="U445" s="1224"/>
      <c r="V445" s="535"/>
      <c r="W445" s="1225"/>
      <c r="X445" s="1225"/>
      <c r="Y445" s="923"/>
      <c r="Z445" s="1226"/>
      <c r="AA445" s="1226"/>
      <c r="AB445" s="1228"/>
      <c r="AC445" s="535"/>
      <c r="AD445" s="522"/>
      <c r="AE445" s="522"/>
      <c r="AF445" s="1644">
        <v>440</v>
      </c>
      <c r="AG445" s="1229" t="s">
        <v>104</v>
      </c>
      <c r="AH445" s="212" t="s">
        <v>1787</v>
      </c>
      <c r="AI445" s="1230">
        <v>44593</v>
      </c>
      <c r="AJ445" s="1230">
        <v>44682</v>
      </c>
      <c r="AK445" s="958">
        <f t="shared" si="23"/>
        <v>90</v>
      </c>
      <c r="AL445" s="1231">
        <v>0.5</v>
      </c>
      <c r="AM445" s="1237" t="s">
        <v>880</v>
      </c>
      <c r="AN445" s="1233" t="s">
        <v>1778</v>
      </c>
      <c r="AO445" s="1232" t="s">
        <v>1779</v>
      </c>
      <c r="AP445" s="1232" t="s">
        <v>1780</v>
      </c>
      <c r="AQ445" s="1234" t="s">
        <v>1781</v>
      </c>
    </row>
    <row r="446" spans="1:43" ht="54.75" thickTop="1" x14ac:dyDescent="0.25">
      <c r="A446" s="1207" t="s">
        <v>865</v>
      </c>
      <c r="B446" s="922" t="s">
        <v>866</v>
      </c>
      <c r="C446" s="922" t="s">
        <v>867</v>
      </c>
      <c r="D446" s="922" t="s">
        <v>868</v>
      </c>
      <c r="E446" s="533" t="s">
        <v>869</v>
      </c>
      <c r="F446" s="922" t="s">
        <v>870</v>
      </c>
      <c r="G446" s="922" t="s">
        <v>871</v>
      </c>
      <c r="H446" s="922" t="s">
        <v>872</v>
      </c>
      <c r="I446" s="533" t="s">
        <v>1773</v>
      </c>
      <c r="J446" s="922" t="s">
        <v>873</v>
      </c>
      <c r="K446" s="533" t="s">
        <v>1774</v>
      </c>
      <c r="L446" s="922">
        <v>82</v>
      </c>
      <c r="M446" s="922" t="s">
        <v>29</v>
      </c>
      <c r="N446" s="922" t="s">
        <v>874</v>
      </c>
      <c r="O446" s="922" t="s">
        <v>875</v>
      </c>
      <c r="P446" s="922" t="s">
        <v>894</v>
      </c>
      <c r="Q446" s="533" t="s">
        <v>895</v>
      </c>
      <c r="R446" s="1208">
        <v>40</v>
      </c>
      <c r="S446" s="922" t="s">
        <v>29</v>
      </c>
      <c r="T446" s="1209" t="s">
        <v>896</v>
      </c>
      <c r="U446" s="1210" t="s">
        <v>27</v>
      </c>
      <c r="V446" s="924" t="s">
        <v>897</v>
      </c>
      <c r="W446" s="1211">
        <v>0.02</v>
      </c>
      <c r="X446" s="1211">
        <v>1</v>
      </c>
      <c r="Y446" s="922" t="s">
        <v>29</v>
      </c>
      <c r="Z446" s="1212" t="s">
        <v>30</v>
      </c>
      <c r="AA446" s="1212"/>
      <c r="AB446" s="1214"/>
      <c r="AC446" s="533" t="s">
        <v>1459</v>
      </c>
      <c r="AD446" s="520" t="s">
        <v>1775</v>
      </c>
      <c r="AE446" s="520" t="s">
        <v>1776</v>
      </c>
      <c r="AF446" s="1641">
        <v>441</v>
      </c>
      <c r="AG446" s="1215" t="s">
        <v>104</v>
      </c>
      <c r="AH446" s="211" t="s">
        <v>1788</v>
      </c>
      <c r="AI446" s="1216">
        <v>44576</v>
      </c>
      <c r="AJ446" s="1216">
        <v>44895</v>
      </c>
      <c r="AK446" s="953">
        <f t="shared" si="23"/>
        <v>315</v>
      </c>
      <c r="AL446" s="1217">
        <v>0.6</v>
      </c>
      <c r="AM446" s="1235" t="s">
        <v>880</v>
      </c>
      <c r="AN446" s="1219" t="s">
        <v>1778</v>
      </c>
      <c r="AO446" s="1218" t="s">
        <v>1779</v>
      </c>
      <c r="AP446" s="1218" t="s">
        <v>1780</v>
      </c>
      <c r="AQ446" s="1220" t="s">
        <v>1781</v>
      </c>
    </row>
    <row r="447" spans="1:43" ht="41.25" thickBot="1" x14ac:dyDescent="0.3">
      <c r="A447" s="1221"/>
      <c r="B447" s="923"/>
      <c r="C447" s="923"/>
      <c r="D447" s="923"/>
      <c r="E447" s="535"/>
      <c r="F447" s="923"/>
      <c r="G447" s="923"/>
      <c r="H447" s="923"/>
      <c r="I447" s="535"/>
      <c r="J447" s="923"/>
      <c r="K447" s="535"/>
      <c r="L447" s="923"/>
      <c r="M447" s="923"/>
      <c r="N447" s="923"/>
      <c r="O447" s="923"/>
      <c r="P447" s="923"/>
      <c r="Q447" s="535"/>
      <c r="R447" s="1222"/>
      <c r="S447" s="923"/>
      <c r="T447" s="1223"/>
      <c r="U447" s="1224"/>
      <c r="V447" s="926"/>
      <c r="W447" s="1225"/>
      <c r="X447" s="1225"/>
      <c r="Y447" s="923"/>
      <c r="Z447" s="1226"/>
      <c r="AA447" s="1226"/>
      <c r="AB447" s="1228"/>
      <c r="AC447" s="535"/>
      <c r="AD447" s="522"/>
      <c r="AE447" s="522"/>
      <c r="AF447" s="1642">
        <v>442</v>
      </c>
      <c r="AG447" s="1229" t="s">
        <v>104</v>
      </c>
      <c r="AH447" s="212" t="s">
        <v>1789</v>
      </c>
      <c r="AI447" s="1230">
        <v>44593</v>
      </c>
      <c r="AJ447" s="1230">
        <v>44711</v>
      </c>
      <c r="AK447" s="958">
        <f t="shared" si="23"/>
        <v>119</v>
      </c>
      <c r="AL447" s="1231">
        <v>0.4</v>
      </c>
      <c r="AM447" s="1237" t="s">
        <v>880</v>
      </c>
      <c r="AN447" s="1233" t="s">
        <v>1778</v>
      </c>
      <c r="AO447" s="1232" t="s">
        <v>1779</v>
      </c>
      <c r="AP447" s="1232" t="s">
        <v>1780</v>
      </c>
      <c r="AQ447" s="1234" t="s">
        <v>1781</v>
      </c>
    </row>
    <row r="448" spans="1:43" ht="41.25" thickTop="1" x14ac:dyDescent="0.25">
      <c r="A448" s="1207" t="s">
        <v>865</v>
      </c>
      <c r="B448" s="922" t="s">
        <v>866</v>
      </c>
      <c r="C448" s="922" t="s">
        <v>867</v>
      </c>
      <c r="D448" s="922" t="s">
        <v>868</v>
      </c>
      <c r="E448" s="533" t="s">
        <v>869</v>
      </c>
      <c r="F448" s="922" t="s">
        <v>870</v>
      </c>
      <c r="G448" s="922" t="s">
        <v>871</v>
      </c>
      <c r="H448" s="922" t="s">
        <v>872</v>
      </c>
      <c r="I448" s="533" t="s">
        <v>1773</v>
      </c>
      <c r="J448" s="922" t="s">
        <v>873</v>
      </c>
      <c r="K448" s="533" t="s">
        <v>1774</v>
      </c>
      <c r="L448" s="922">
        <v>82</v>
      </c>
      <c r="M448" s="922" t="s">
        <v>29</v>
      </c>
      <c r="N448" s="922" t="s">
        <v>874</v>
      </c>
      <c r="O448" s="922" t="s">
        <v>875</v>
      </c>
      <c r="P448" s="922" t="s">
        <v>898</v>
      </c>
      <c r="Q448" s="533" t="s">
        <v>1790</v>
      </c>
      <c r="R448" s="1208">
        <v>85</v>
      </c>
      <c r="S448" s="922" t="s">
        <v>29</v>
      </c>
      <c r="T448" s="1209" t="s">
        <v>899</v>
      </c>
      <c r="U448" s="1210" t="s">
        <v>27</v>
      </c>
      <c r="V448" s="533" t="s">
        <v>900</v>
      </c>
      <c r="W448" s="1211">
        <v>0.02</v>
      </c>
      <c r="X448" s="1211">
        <v>0.85</v>
      </c>
      <c r="Y448" s="922" t="s">
        <v>29</v>
      </c>
      <c r="Z448" s="1212" t="s">
        <v>30</v>
      </c>
      <c r="AA448" s="1213"/>
      <c r="AB448" s="1214"/>
      <c r="AC448" s="533" t="s">
        <v>1459</v>
      </c>
      <c r="AD448" s="520" t="s">
        <v>1775</v>
      </c>
      <c r="AE448" s="520" t="s">
        <v>1776</v>
      </c>
      <c r="AF448" s="1641">
        <v>443</v>
      </c>
      <c r="AG448" s="1215" t="s">
        <v>104</v>
      </c>
      <c r="AH448" s="211" t="s">
        <v>1791</v>
      </c>
      <c r="AI448" s="1216">
        <v>44576</v>
      </c>
      <c r="AJ448" s="1216">
        <v>44895</v>
      </c>
      <c r="AK448" s="953">
        <f t="shared" si="23"/>
        <v>315</v>
      </c>
      <c r="AL448" s="1217">
        <v>0.6</v>
      </c>
      <c r="AM448" s="1235" t="s">
        <v>880</v>
      </c>
      <c r="AN448" s="1219" t="s">
        <v>1778</v>
      </c>
      <c r="AO448" s="1218" t="s">
        <v>1779</v>
      </c>
      <c r="AP448" s="1218" t="s">
        <v>1780</v>
      </c>
      <c r="AQ448" s="1220" t="s">
        <v>1781</v>
      </c>
    </row>
    <row r="449" spans="1:43" ht="40.5" x14ac:dyDescent="0.25">
      <c r="A449" s="1239"/>
      <c r="B449" s="1009"/>
      <c r="C449" s="1009"/>
      <c r="D449" s="1009"/>
      <c r="E449" s="534"/>
      <c r="F449" s="1009"/>
      <c r="G449" s="1009"/>
      <c r="H449" s="1009"/>
      <c r="I449" s="534"/>
      <c r="J449" s="1009"/>
      <c r="K449" s="534"/>
      <c r="L449" s="1009"/>
      <c r="M449" s="1009"/>
      <c r="N449" s="1009"/>
      <c r="O449" s="1009"/>
      <c r="P449" s="1009"/>
      <c r="Q449" s="534"/>
      <c r="R449" s="1240"/>
      <c r="S449" s="1009"/>
      <c r="T449" s="1241"/>
      <c r="U449" s="1242"/>
      <c r="V449" s="534"/>
      <c r="W449" s="1243"/>
      <c r="X449" s="1243"/>
      <c r="Y449" s="1009"/>
      <c r="Z449" s="1244"/>
      <c r="AA449" s="1245"/>
      <c r="AB449" s="1246"/>
      <c r="AC449" s="534"/>
      <c r="AD449" s="521"/>
      <c r="AE449" s="521"/>
      <c r="AF449" s="1645">
        <v>444</v>
      </c>
      <c r="AG449" s="1247" t="s">
        <v>104</v>
      </c>
      <c r="AH449" s="217" t="s">
        <v>1792</v>
      </c>
      <c r="AI449" s="1248">
        <v>44593</v>
      </c>
      <c r="AJ449" s="1248">
        <v>44742</v>
      </c>
      <c r="AK449" s="1249">
        <f t="shared" si="23"/>
        <v>149</v>
      </c>
      <c r="AL449" s="1250">
        <v>0.2</v>
      </c>
      <c r="AM449" s="1251" t="s">
        <v>880</v>
      </c>
      <c r="AN449" s="1252" t="s">
        <v>1778</v>
      </c>
      <c r="AO449" s="1253" t="s">
        <v>1779</v>
      </c>
      <c r="AP449" s="1253" t="s">
        <v>1780</v>
      </c>
      <c r="AQ449" s="1254" t="s">
        <v>1781</v>
      </c>
    </row>
    <row r="450" spans="1:43" ht="41.25" thickBot="1" x14ac:dyDescent="0.3">
      <c r="A450" s="1221"/>
      <c r="B450" s="923"/>
      <c r="C450" s="923"/>
      <c r="D450" s="923"/>
      <c r="E450" s="535"/>
      <c r="F450" s="923"/>
      <c r="G450" s="923"/>
      <c r="H450" s="923"/>
      <c r="I450" s="535"/>
      <c r="J450" s="923"/>
      <c r="K450" s="535"/>
      <c r="L450" s="923"/>
      <c r="M450" s="923"/>
      <c r="N450" s="923"/>
      <c r="O450" s="923"/>
      <c r="P450" s="923"/>
      <c r="Q450" s="535"/>
      <c r="R450" s="1222"/>
      <c r="S450" s="923"/>
      <c r="T450" s="1223"/>
      <c r="U450" s="1224"/>
      <c r="V450" s="535"/>
      <c r="W450" s="1225"/>
      <c r="X450" s="1225"/>
      <c r="Y450" s="923"/>
      <c r="Z450" s="1226"/>
      <c r="AA450" s="1227"/>
      <c r="AB450" s="1228"/>
      <c r="AC450" s="535"/>
      <c r="AD450" s="522"/>
      <c r="AE450" s="522"/>
      <c r="AF450" s="1642">
        <v>445</v>
      </c>
      <c r="AG450" s="1229" t="s">
        <v>104</v>
      </c>
      <c r="AH450" s="212" t="s">
        <v>1793</v>
      </c>
      <c r="AI450" s="1230">
        <v>44593</v>
      </c>
      <c r="AJ450" s="1230">
        <v>44835</v>
      </c>
      <c r="AK450" s="958">
        <f t="shared" si="23"/>
        <v>240</v>
      </c>
      <c r="AL450" s="1231">
        <v>0.2</v>
      </c>
      <c r="AM450" s="1237" t="s">
        <v>880</v>
      </c>
      <c r="AN450" s="1233" t="s">
        <v>1778</v>
      </c>
      <c r="AO450" s="1232" t="s">
        <v>1779</v>
      </c>
      <c r="AP450" s="1232" t="s">
        <v>1780</v>
      </c>
      <c r="AQ450" s="1234" t="s">
        <v>1781</v>
      </c>
    </row>
    <row r="451" spans="1:43" ht="86.25" customHeight="1" thickTop="1" x14ac:dyDescent="0.25">
      <c r="A451" s="1255" t="s">
        <v>865</v>
      </c>
      <c r="B451" s="922" t="s">
        <v>866</v>
      </c>
      <c r="C451" s="922" t="s">
        <v>867</v>
      </c>
      <c r="D451" s="922" t="s">
        <v>868</v>
      </c>
      <c r="E451" s="533" t="s">
        <v>869</v>
      </c>
      <c r="F451" s="922" t="s">
        <v>870</v>
      </c>
      <c r="G451" s="922" t="s">
        <v>871</v>
      </c>
      <c r="H451" s="922" t="s">
        <v>872</v>
      </c>
      <c r="I451" s="533" t="s">
        <v>1773</v>
      </c>
      <c r="J451" s="922" t="s">
        <v>873</v>
      </c>
      <c r="K451" s="533" t="s">
        <v>1774</v>
      </c>
      <c r="L451" s="922">
        <v>82</v>
      </c>
      <c r="M451" s="922" t="s">
        <v>29</v>
      </c>
      <c r="N451" s="922" t="s">
        <v>874</v>
      </c>
      <c r="O451" s="922" t="s">
        <v>875</v>
      </c>
      <c r="P451" s="922" t="s">
        <v>901</v>
      </c>
      <c r="Q451" s="533" t="s">
        <v>1794</v>
      </c>
      <c r="R451" s="1208">
        <v>100</v>
      </c>
      <c r="S451" s="922" t="s">
        <v>29</v>
      </c>
      <c r="T451" s="1209" t="s">
        <v>902</v>
      </c>
      <c r="U451" s="1210" t="s">
        <v>27</v>
      </c>
      <c r="V451" s="924" t="s">
        <v>903</v>
      </c>
      <c r="W451" s="1211">
        <v>0.02</v>
      </c>
      <c r="X451" s="1211">
        <v>0.2</v>
      </c>
      <c r="Y451" s="922" t="s">
        <v>29</v>
      </c>
      <c r="Z451" s="1212" t="s">
        <v>30</v>
      </c>
      <c r="AA451" s="1213"/>
      <c r="AB451" s="1256"/>
      <c r="AC451" s="533" t="s">
        <v>1459</v>
      </c>
      <c r="AD451" s="520" t="s">
        <v>1775</v>
      </c>
      <c r="AE451" s="520" t="s">
        <v>1776</v>
      </c>
      <c r="AF451" s="1643">
        <v>446</v>
      </c>
      <c r="AG451" s="1215" t="s">
        <v>104</v>
      </c>
      <c r="AH451" s="211" t="s">
        <v>904</v>
      </c>
      <c r="AI451" s="1216">
        <v>44576</v>
      </c>
      <c r="AJ451" s="1216">
        <v>44895</v>
      </c>
      <c r="AK451" s="953">
        <f t="shared" si="23"/>
        <v>315</v>
      </c>
      <c r="AL451" s="1257">
        <v>0.5</v>
      </c>
      <c r="AM451" s="1235" t="s">
        <v>880</v>
      </c>
      <c r="AN451" s="1219" t="s">
        <v>1778</v>
      </c>
      <c r="AO451" s="1218" t="s">
        <v>1779</v>
      </c>
      <c r="AP451" s="1218" t="s">
        <v>1780</v>
      </c>
      <c r="AQ451" s="1220" t="s">
        <v>1781</v>
      </c>
    </row>
    <row r="452" spans="1:43" ht="108.75" customHeight="1" thickBot="1" x14ac:dyDescent="0.3">
      <c r="A452" s="1258"/>
      <c r="B452" s="923"/>
      <c r="C452" s="923"/>
      <c r="D452" s="923"/>
      <c r="E452" s="535"/>
      <c r="F452" s="923"/>
      <c r="G452" s="923"/>
      <c r="H452" s="923"/>
      <c r="I452" s="535"/>
      <c r="J452" s="923"/>
      <c r="K452" s="535"/>
      <c r="L452" s="923"/>
      <c r="M452" s="923"/>
      <c r="N452" s="923"/>
      <c r="O452" s="923"/>
      <c r="P452" s="923"/>
      <c r="Q452" s="535"/>
      <c r="R452" s="1222"/>
      <c r="S452" s="923"/>
      <c r="T452" s="1223"/>
      <c r="U452" s="1224"/>
      <c r="V452" s="926"/>
      <c r="W452" s="1225"/>
      <c r="X452" s="1225"/>
      <c r="Y452" s="923"/>
      <c r="Z452" s="1226"/>
      <c r="AA452" s="1227"/>
      <c r="AB452" s="1259"/>
      <c r="AC452" s="535"/>
      <c r="AD452" s="522"/>
      <c r="AE452" s="522"/>
      <c r="AF452" s="1644">
        <v>447</v>
      </c>
      <c r="AG452" s="1229" t="s">
        <v>104</v>
      </c>
      <c r="AH452" s="212" t="s">
        <v>1795</v>
      </c>
      <c r="AI452" s="1230">
        <v>44593</v>
      </c>
      <c r="AJ452" s="1230">
        <v>44895</v>
      </c>
      <c r="AK452" s="958">
        <f t="shared" si="23"/>
        <v>299</v>
      </c>
      <c r="AL452" s="1260">
        <v>0.5</v>
      </c>
      <c r="AM452" s="1237" t="s">
        <v>880</v>
      </c>
      <c r="AN452" s="1233" t="s">
        <v>1778</v>
      </c>
      <c r="AO452" s="1232" t="s">
        <v>1779</v>
      </c>
      <c r="AP452" s="1232" t="s">
        <v>1780</v>
      </c>
      <c r="AQ452" s="1234" t="s">
        <v>1781</v>
      </c>
    </row>
    <row r="453" spans="1:43" ht="82.5" thickTop="1" thickBot="1" x14ac:dyDescent="0.3">
      <c r="A453" s="1261" t="s">
        <v>865</v>
      </c>
      <c r="B453" s="1012" t="s">
        <v>905</v>
      </c>
      <c r="C453" s="1012" t="s">
        <v>867</v>
      </c>
      <c r="D453" s="1012" t="s">
        <v>868</v>
      </c>
      <c r="E453" s="830" t="s">
        <v>869</v>
      </c>
      <c r="F453" s="1012" t="s">
        <v>870</v>
      </c>
      <c r="G453" s="1012" t="s">
        <v>871</v>
      </c>
      <c r="H453" s="1012" t="s">
        <v>872</v>
      </c>
      <c r="I453" s="830" t="s">
        <v>1773</v>
      </c>
      <c r="J453" s="1012" t="s">
        <v>906</v>
      </c>
      <c r="K453" s="830" t="s">
        <v>1796</v>
      </c>
      <c r="L453" s="1012">
        <v>99</v>
      </c>
      <c r="M453" s="1012" t="s">
        <v>29</v>
      </c>
      <c r="N453" s="1012" t="s">
        <v>907</v>
      </c>
      <c r="O453" s="1012" t="s">
        <v>908</v>
      </c>
      <c r="P453" s="1012" t="s">
        <v>909</v>
      </c>
      <c r="Q453" s="830" t="s">
        <v>1797</v>
      </c>
      <c r="R453" s="1262">
        <v>99</v>
      </c>
      <c r="S453" s="1012" t="s">
        <v>29</v>
      </c>
      <c r="T453" s="1263" t="s">
        <v>910</v>
      </c>
      <c r="U453" s="1264" t="s">
        <v>27</v>
      </c>
      <c r="V453" s="210" t="s">
        <v>911</v>
      </c>
      <c r="W453" s="20">
        <v>0.02</v>
      </c>
      <c r="X453" s="20">
        <v>1</v>
      </c>
      <c r="Y453" s="1265" t="s">
        <v>29</v>
      </c>
      <c r="Z453" s="1265" t="s">
        <v>30</v>
      </c>
      <c r="AA453" s="1266">
        <v>460333333</v>
      </c>
      <c r="AB453" s="1266"/>
      <c r="AC453" s="830" t="s">
        <v>1459</v>
      </c>
      <c r="AD453" s="1011" t="s">
        <v>1775</v>
      </c>
      <c r="AE453" s="1011" t="s">
        <v>1776</v>
      </c>
      <c r="AF453" s="1646">
        <v>448</v>
      </c>
      <c r="AG453" s="1264" t="s">
        <v>104</v>
      </c>
      <c r="AH453" s="830" t="s">
        <v>1798</v>
      </c>
      <c r="AI453" s="1267">
        <v>44652</v>
      </c>
      <c r="AJ453" s="1267">
        <v>44925</v>
      </c>
      <c r="AK453" s="1263">
        <f t="shared" ref="AK453:AK456" si="24">+AJ453-AI453</f>
        <v>273</v>
      </c>
      <c r="AL453" s="1268">
        <v>1</v>
      </c>
      <c r="AM453" s="1012" t="s">
        <v>880</v>
      </c>
      <c r="AN453" s="1012" t="s">
        <v>1799</v>
      </c>
      <c r="AO453" s="1011" t="s">
        <v>1779</v>
      </c>
      <c r="AP453" s="1012" t="s">
        <v>652</v>
      </c>
      <c r="AQ453" s="1269" t="s">
        <v>1800</v>
      </c>
    </row>
    <row r="454" spans="1:43" ht="82.5" thickTop="1" thickBot="1" x14ac:dyDescent="0.3">
      <c r="A454" s="1261" t="s">
        <v>865</v>
      </c>
      <c r="B454" s="1012" t="s">
        <v>905</v>
      </c>
      <c r="C454" s="1012" t="s">
        <v>867</v>
      </c>
      <c r="D454" s="1012" t="s">
        <v>868</v>
      </c>
      <c r="E454" s="830" t="s">
        <v>869</v>
      </c>
      <c r="F454" s="1012" t="s">
        <v>870</v>
      </c>
      <c r="G454" s="1012" t="s">
        <v>871</v>
      </c>
      <c r="H454" s="1012" t="s">
        <v>872</v>
      </c>
      <c r="I454" s="830" t="s">
        <v>1773</v>
      </c>
      <c r="J454" s="1012" t="s">
        <v>906</v>
      </c>
      <c r="K454" s="830" t="s">
        <v>1796</v>
      </c>
      <c r="L454" s="1012">
        <v>99</v>
      </c>
      <c r="M454" s="1012" t="s">
        <v>29</v>
      </c>
      <c r="N454" s="1012" t="s">
        <v>907</v>
      </c>
      <c r="O454" s="1012" t="s">
        <v>908</v>
      </c>
      <c r="P454" s="1012" t="s">
        <v>912</v>
      </c>
      <c r="Q454" s="830" t="s">
        <v>1801</v>
      </c>
      <c r="R454" s="1262">
        <v>98</v>
      </c>
      <c r="S454" s="1012" t="s">
        <v>29</v>
      </c>
      <c r="T454" s="1270" t="s">
        <v>913</v>
      </c>
      <c r="U454" s="1264" t="s">
        <v>27</v>
      </c>
      <c r="V454" s="830" t="s">
        <v>914</v>
      </c>
      <c r="W454" s="1271">
        <v>0.02</v>
      </c>
      <c r="X454" s="1270">
        <v>2000</v>
      </c>
      <c r="Y454" s="1265" t="s">
        <v>25</v>
      </c>
      <c r="Z454" s="1265" t="s">
        <v>30</v>
      </c>
      <c r="AA454" s="1266">
        <v>460333333</v>
      </c>
      <c r="AB454" s="1266"/>
      <c r="AC454" s="830" t="s">
        <v>1459</v>
      </c>
      <c r="AD454" s="1011" t="s">
        <v>1775</v>
      </c>
      <c r="AE454" s="1011" t="s">
        <v>1776</v>
      </c>
      <c r="AF454" s="1647">
        <v>449</v>
      </c>
      <c r="AG454" s="1264" t="s">
        <v>104</v>
      </c>
      <c r="AH454" s="830" t="s">
        <v>1802</v>
      </c>
      <c r="AI454" s="1267">
        <v>44652</v>
      </c>
      <c r="AJ454" s="1267">
        <v>44925</v>
      </c>
      <c r="AK454" s="1263">
        <f t="shared" si="24"/>
        <v>273</v>
      </c>
      <c r="AL454" s="1268">
        <v>1</v>
      </c>
      <c r="AM454" s="1012" t="s">
        <v>880</v>
      </c>
      <c r="AN454" s="1012" t="s">
        <v>1799</v>
      </c>
      <c r="AO454" s="1011" t="s">
        <v>1779</v>
      </c>
      <c r="AP454" s="1012" t="s">
        <v>652</v>
      </c>
      <c r="AQ454" s="1269" t="s">
        <v>1800</v>
      </c>
    </row>
    <row r="455" spans="1:43" ht="82.5" thickTop="1" thickBot="1" x14ac:dyDescent="0.3">
      <c r="A455" s="1261" t="s">
        <v>865</v>
      </c>
      <c r="B455" s="1012" t="s">
        <v>905</v>
      </c>
      <c r="C455" s="1012" t="s">
        <v>867</v>
      </c>
      <c r="D455" s="1012" t="s">
        <v>868</v>
      </c>
      <c r="E455" s="830" t="s">
        <v>869</v>
      </c>
      <c r="F455" s="1012" t="s">
        <v>870</v>
      </c>
      <c r="G455" s="1012" t="s">
        <v>871</v>
      </c>
      <c r="H455" s="1012" t="s">
        <v>872</v>
      </c>
      <c r="I455" s="830" t="s">
        <v>1773</v>
      </c>
      <c r="J455" s="1012" t="s">
        <v>906</v>
      </c>
      <c r="K455" s="830" t="s">
        <v>1796</v>
      </c>
      <c r="L455" s="1012">
        <v>99</v>
      </c>
      <c r="M455" s="1012" t="s">
        <v>29</v>
      </c>
      <c r="N455" s="1012" t="s">
        <v>907</v>
      </c>
      <c r="O455" s="1012" t="s">
        <v>908</v>
      </c>
      <c r="P455" s="1012" t="s">
        <v>915</v>
      </c>
      <c r="Q455" s="830" t="s">
        <v>1803</v>
      </c>
      <c r="R455" s="1262">
        <v>29</v>
      </c>
      <c r="S455" s="1012" t="s">
        <v>29</v>
      </c>
      <c r="T455" s="1270" t="s">
        <v>916</v>
      </c>
      <c r="U455" s="1264" t="s">
        <v>27</v>
      </c>
      <c r="V455" s="830" t="s">
        <v>917</v>
      </c>
      <c r="W455" s="1271">
        <v>0.02</v>
      </c>
      <c r="X455" s="1270">
        <v>1000</v>
      </c>
      <c r="Y455" s="1265" t="s">
        <v>25</v>
      </c>
      <c r="Z455" s="1265" t="s">
        <v>30</v>
      </c>
      <c r="AA455" s="1266">
        <v>460333333</v>
      </c>
      <c r="AB455" s="1266"/>
      <c r="AC455" s="830" t="s">
        <v>1459</v>
      </c>
      <c r="AD455" s="1011" t="s">
        <v>1775</v>
      </c>
      <c r="AE455" s="1011" t="s">
        <v>1776</v>
      </c>
      <c r="AF455" s="1647">
        <v>450</v>
      </c>
      <c r="AG455" s="1264" t="s">
        <v>104</v>
      </c>
      <c r="AH455" s="830" t="s">
        <v>1804</v>
      </c>
      <c r="AI455" s="1267">
        <v>44652</v>
      </c>
      <c r="AJ455" s="1267">
        <v>44925</v>
      </c>
      <c r="AK455" s="1263">
        <f t="shared" si="24"/>
        <v>273</v>
      </c>
      <c r="AL455" s="1268">
        <v>1</v>
      </c>
      <c r="AM455" s="1012" t="s">
        <v>880</v>
      </c>
      <c r="AN455" s="1012" t="s">
        <v>1799</v>
      </c>
      <c r="AO455" s="1011" t="s">
        <v>1779</v>
      </c>
      <c r="AP455" s="1012" t="s">
        <v>652</v>
      </c>
      <c r="AQ455" s="1269" t="s">
        <v>1800</v>
      </c>
    </row>
    <row r="456" spans="1:43" ht="82.5" thickTop="1" thickBot="1" x14ac:dyDescent="0.3">
      <c r="A456" s="1272" t="s">
        <v>865</v>
      </c>
      <c r="B456" s="1235" t="s">
        <v>905</v>
      </c>
      <c r="C456" s="1235" t="s">
        <v>867</v>
      </c>
      <c r="D456" s="1235" t="s">
        <v>868</v>
      </c>
      <c r="E456" s="290" t="s">
        <v>869</v>
      </c>
      <c r="F456" s="1235" t="s">
        <v>870</v>
      </c>
      <c r="G456" s="1235" t="s">
        <v>871</v>
      </c>
      <c r="H456" s="1235" t="s">
        <v>872</v>
      </c>
      <c r="I456" s="290" t="s">
        <v>1773</v>
      </c>
      <c r="J456" s="1235" t="s">
        <v>906</v>
      </c>
      <c r="K456" s="290" t="s">
        <v>1796</v>
      </c>
      <c r="L456" s="1235">
        <v>99</v>
      </c>
      <c r="M456" s="1235" t="s">
        <v>29</v>
      </c>
      <c r="N456" s="1235" t="s">
        <v>907</v>
      </c>
      <c r="O456" s="1235" t="s">
        <v>908</v>
      </c>
      <c r="P456" s="1235" t="s">
        <v>915</v>
      </c>
      <c r="Q456" s="290" t="s">
        <v>1803</v>
      </c>
      <c r="R456" s="1273">
        <v>29</v>
      </c>
      <c r="S456" s="1235" t="s">
        <v>29</v>
      </c>
      <c r="T456" s="1274" t="s">
        <v>918</v>
      </c>
      <c r="U456" s="1215" t="s">
        <v>27</v>
      </c>
      <c r="V456" s="290" t="s">
        <v>1805</v>
      </c>
      <c r="W456" s="1275">
        <v>0.02</v>
      </c>
      <c r="X456" s="1274">
        <v>6</v>
      </c>
      <c r="Y456" s="1235" t="s">
        <v>25</v>
      </c>
      <c r="Z456" s="1238" t="s">
        <v>30</v>
      </c>
      <c r="AA456" s="1276">
        <v>174600000</v>
      </c>
      <c r="AB456" s="1277"/>
      <c r="AC456" s="290" t="s">
        <v>1459</v>
      </c>
      <c r="AD456" s="279" t="s">
        <v>1775</v>
      </c>
      <c r="AE456" s="279" t="s">
        <v>1776</v>
      </c>
      <c r="AF456" s="1643">
        <v>451</v>
      </c>
      <c r="AG456" s="1215" t="s">
        <v>104</v>
      </c>
      <c r="AH456" s="290" t="s">
        <v>1806</v>
      </c>
      <c r="AI456" s="1278">
        <v>44652</v>
      </c>
      <c r="AJ456" s="1278">
        <v>44925</v>
      </c>
      <c r="AK456" s="953">
        <f t="shared" si="24"/>
        <v>273</v>
      </c>
      <c r="AL456" s="1257">
        <v>1</v>
      </c>
      <c r="AM456" s="1235" t="s">
        <v>880</v>
      </c>
      <c r="AN456" s="1235" t="s">
        <v>1799</v>
      </c>
      <c r="AO456" s="279" t="s">
        <v>1779</v>
      </c>
      <c r="AP456" s="1235" t="s">
        <v>652</v>
      </c>
      <c r="AQ456" s="1220" t="s">
        <v>1800</v>
      </c>
    </row>
    <row r="457" spans="1:43" ht="51" customHeight="1" thickTop="1" x14ac:dyDescent="0.25">
      <c r="A457" s="1207" t="s">
        <v>865</v>
      </c>
      <c r="B457" s="922" t="s">
        <v>905</v>
      </c>
      <c r="C457" s="922" t="s">
        <v>867</v>
      </c>
      <c r="D457" s="922" t="s">
        <v>868</v>
      </c>
      <c r="E457" s="533" t="s">
        <v>869</v>
      </c>
      <c r="F457" s="922" t="s">
        <v>870</v>
      </c>
      <c r="G457" s="922" t="s">
        <v>871</v>
      </c>
      <c r="H457" s="922" t="s">
        <v>872</v>
      </c>
      <c r="I457" s="533" t="s">
        <v>1773</v>
      </c>
      <c r="J457" s="922" t="s">
        <v>906</v>
      </c>
      <c r="K457" s="533" t="s">
        <v>1796</v>
      </c>
      <c r="L457" s="922">
        <v>99</v>
      </c>
      <c r="M457" s="922" t="s">
        <v>29</v>
      </c>
      <c r="N457" s="922" t="s">
        <v>907</v>
      </c>
      <c r="O457" s="922" t="s">
        <v>908</v>
      </c>
      <c r="P457" s="922" t="s">
        <v>919</v>
      </c>
      <c r="Q457" s="533" t="s">
        <v>920</v>
      </c>
      <c r="R457" s="1208">
        <v>19</v>
      </c>
      <c r="S457" s="922" t="s">
        <v>25</v>
      </c>
      <c r="T457" s="1209" t="s">
        <v>921</v>
      </c>
      <c r="U457" s="1210" t="s">
        <v>27</v>
      </c>
      <c r="V457" s="533" t="s">
        <v>1807</v>
      </c>
      <c r="W457" s="1211">
        <v>0.02</v>
      </c>
      <c r="X457" s="1209">
        <v>1</v>
      </c>
      <c r="Y457" s="922" t="s">
        <v>25</v>
      </c>
      <c r="Z457" s="1211" t="s">
        <v>30</v>
      </c>
      <c r="AA457" s="1211"/>
      <c r="AB457" s="1211"/>
      <c r="AC457" s="1279" t="s">
        <v>1459</v>
      </c>
      <c r="AD457" s="1211" t="s">
        <v>1775</v>
      </c>
      <c r="AE457" s="520" t="s">
        <v>1776</v>
      </c>
      <c r="AF457" s="1648">
        <v>452</v>
      </c>
      <c r="AG457" s="1215" t="s">
        <v>104</v>
      </c>
      <c r="AH457" s="211" t="s">
        <v>1808</v>
      </c>
      <c r="AI457" s="1216">
        <v>44576</v>
      </c>
      <c r="AJ457" s="1216">
        <v>44895</v>
      </c>
      <c r="AK457" s="953">
        <v>149</v>
      </c>
      <c r="AL457" s="200">
        <v>0.5</v>
      </c>
      <c r="AM457" s="1235" t="s">
        <v>880</v>
      </c>
      <c r="AN457" s="1219" t="s">
        <v>1778</v>
      </c>
      <c r="AO457" s="1218" t="s">
        <v>1779</v>
      </c>
      <c r="AP457" s="1235" t="s">
        <v>1809</v>
      </c>
      <c r="AQ457" s="1220" t="s">
        <v>1810</v>
      </c>
    </row>
    <row r="458" spans="1:43" ht="41.25" thickBot="1" x14ac:dyDescent="0.3">
      <c r="A458" s="1221"/>
      <c r="B458" s="923"/>
      <c r="C458" s="923"/>
      <c r="D458" s="923"/>
      <c r="E458" s="535"/>
      <c r="F458" s="923"/>
      <c r="G458" s="923"/>
      <c r="H458" s="923"/>
      <c r="I458" s="535"/>
      <c r="J458" s="923"/>
      <c r="K458" s="535"/>
      <c r="L458" s="923"/>
      <c r="M458" s="923"/>
      <c r="N458" s="923"/>
      <c r="O458" s="923"/>
      <c r="P458" s="923"/>
      <c r="Q458" s="535"/>
      <c r="R458" s="1222"/>
      <c r="S458" s="923"/>
      <c r="T458" s="1223"/>
      <c r="U458" s="1224"/>
      <c r="V458" s="535"/>
      <c r="W458" s="1225"/>
      <c r="X458" s="1223"/>
      <c r="Y458" s="923"/>
      <c r="Z458" s="1225"/>
      <c r="AA458" s="1225"/>
      <c r="AB458" s="1225"/>
      <c r="AC458" s="1280"/>
      <c r="AD458" s="1225"/>
      <c r="AE458" s="522"/>
      <c r="AF458" s="1649">
        <v>453</v>
      </c>
      <c r="AG458" s="1229" t="s">
        <v>104</v>
      </c>
      <c r="AH458" s="212" t="s">
        <v>1811</v>
      </c>
      <c r="AI458" s="1230">
        <v>44607</v>
      </c>
      <c r="AJ458" s="1230">
        <v>44895</v>
      </c>
      <c r="AK458" s="958">
        <v>149</v>
      </c>
      <c r="AL458" s="168">
        <v>0.5</v>
      </c>
      <c r="AM458" s="1237" t="s">
        <v>880</v>
      </c>
      <c r="AN458" s="1233" t="s">
        <v>1778</v>
      </c>
      <c r="AO458" s="1232" t="s">
        <v>1779</v>
      </c>
      <c r="AP458" s="1237" t="s">
        <v>1809</v>
      </c>
      <c r="AQ458" s="1234" t="s">
        <v>1810</v>
      </c>
    </row>
    <row r="459" spans="1:43" ht="41.25" thickTop="1" x14ac:dyDescent="0.25">
      <c r="A459" s="1400" t="s">
        <v>865</v>
      </c>
      <c r="B459" s="1211" t="s">
        <v>905</v>
      </c>
      <c r="C459" s="1211" t="s">
        <v>867</v>
      </c>
      <c r="D459" s="1211" t="s">
        <v>868</v>
      </c>
      <c r="E459" s="1279" t="s">
        <v>869</v>
      </c>
      <c r="F459" s="1211" t="s">
        <v>870</v>
      </c>
      <c r="G459" s="952" t="s">
        <v>871</v>
      </c>
      <c r="H459" s="925" t="s">
        <v>872</v>
      </c>
      <c r="I459" s="1401" t="s">
        <v>1773</v>
      </c>
      <c r="J459" s="1401" t="s">
        <v>906</v>
      </c>
      <c r="K459" s="1092" t="s">
        <v>1796</v>
      </c>
      <c r="L459" s="1392">
        <v>0.99</v>
      </c>
      <c r="M459" s="922" t="s">
        <v>29</v>
      </c>
      <c r="N459" s="922" t="s">
        <v>907</v>
      </c>
      <c r="O459" s="925" t="s">
        <v>908</v>
      </c>
      <c r="P459" s="922" t="s">
        <v>915</v>
      </c>
      <c r="Q459" s="922" t="s">
        <v>1803</v>
      </c>
      <c r="R459" s="1208">
        <v>29</v>
      </c>
      <c r="S459" s="1211" t="s">
        <v>29</v>
      </c>
      <c r="T459" s="1283" t="s">
        <v>1812</v>
      </c>
      <c r="U459" s="1284" t="s">
        <v>27</v>
      </c>
      <c r="V459" s="1279" t="s">
        <v>1813</v>
      </c>
      <c r="W459" s="1211">
        <v>0.02</v>
      </c>
      <c r="X459" s="1211">
        <v>0.14000000000000001</v>
      </c>
      <c r="Y459" s="925" t="s">
        <v>29</v>
      </c>
      <c r="Z459" s="1401" t="s">
        <v>30</v>
      </c>
      <c r="AA459" s="1401"/>
      <c r="AB459" s="1402">
        <v>410000000</v>
      </c>
      <c r="AC459" s="1279" t="s">
        <v>1459</v>
      </c>
      <c r="AD459" s="922" t="s">
        <v>1775</v>
      </c>
      <c r="AE459" s="1403" t="s">
        <v>1776</v>
      </c>
      <c r="AF459" s="1650">
        <v>454</v>
      </c>
      <c r="AG459" s="1285" t="s">
        <v>104</v>
      </c>
      <c r="AH459" s="290" t="s">
        <v>1814</v>
      </c>
      <c r="AI459" s="1216">
        <v>44743</v>
      </c>
      <c r="AJ459" s="1216">
        <v>44804</v>
      </c>
      <c r="AK459" s="953">
        <f>+AJ459-AI459</f>
        <v>61</v>
      </c>
      <c r="AL459" s="200">
        <v>0.5</v>
      </c>
      <c r="AM459" s="1235" t="s">
        <v>880</v>
      </c>
      <c r="AN459" s="1211" t="s">
        <v>1799</v>
      </c>
      <c r="AO459" s="952" t="s">
        <v>1779</v>
      </c>
      <c r="AP459" s="925" t="s">
        <v>652</v>
      </c>
      <c r="AQ459" s="1404" t="s">
        <v>1800</v>
      </c>
    </row>
    <row r="460" spans="1:43" ht="41.25" thickBot="1" x14ac:dyDescent="0.3">
      <c r="A460" s="1405"/>
      <c r="B460" s="1225"/>
      <c r="C460" s="1225"/>
      <c r="D460" s="1225"/>
      <c r="E460" s="1225"/>
      <c r="F460" s="1225"/>
      <c r="G460" s="1224"/>
      <c r="H460" s="927"/>
      <c r="I460" s="1406"/>
      <c r="J460" s="1406"/>
      <c r="K460" s="1094"/>
      <c r="L460" s="1394"/>
      <c r="M460" s="923"/>
      <c r="N460" s="923"/>
      <c r="O460" s="927"/>
      <c r="P460" s="923"/>
      <c r="Q460" s="923"/>
      <c r="R460" s="1222"/>
      <c r="S460" s="1225"/>
      <c r="T460" s="1288"/>
      <c r="U460" s="1289"/>
      <c r="V460" s="1280"/>
      <c r="W460" s="1225"/>
      <c r="X460" s="1225"/>
      <c r="Y460" s="927"/>
      <c r="Z460" s="1406"/>
      <c r="AA460" s="1406"/>
      <c r="AB460" s="1407"/>
      <c r="AC460" s="1280"/>
      <c r="AD460" s="923"/>
      <c r="AE460" s="1408"/>
      <c r="AF460" s="1651">
        <v>455</v>
      </c>
      <c r="AG460" s="1290" t="s">
        <v>104</v>
      </c>
      <c r="AH460" s="291" t="s">
        <v>1815</v>
      </c>
      <c r="AI460" s="1230">
        <v>44805</v>
      </c>
      <c r="AJ460" s="1230">
        <v>44926</v>
      </c>
      <c r="AK460" s="958">
        <f>+AJ460-AI460</f>
        <v>121</v>
      </c>
      <c r="AL460" s="168">
        <v>0.5</v>
      </c>
      <c r="AM460" s="1237" t="s">
        <v>880</v>
      </c>
      <c r="AN460" s="1225"/>
      <c r="AO460" s="1224"/>
      <c r="AP460" s="927"/>
      <c r="AQ460" s="1409"/>
    </row>
    <row r="461" spans="1:43" ht="95.25" thickTop="1" x14ac:dyDescent="0.25">
      <c r="A461" s="1207" t="s">
        <v>865</v>
      </c>
      <c r="B461" s="922" t="s">
        <v>922</v>
      </c>
      <c r="C461" s="922" t="s">
        <v>867</v>
      </c>
      <c r="D461" s="922" t="s">
        <v>868</v>
      </c>
      <c r="E461" s="533" t="s">
        <v>869</v>
      </c>
      <c r="F461" s="922" t="s">
        <v>870</v>
      </c>
      <c r="G461" s="922" t="s">
        <v>871</v>
      </c>
      <c r="H461" s="922" t="s">
        <v>872</v>
      </c>
      <c r="I461" s="533" t="s">
        <v>1773</v>
      </c>
      <c r="J461" s="922" t="s">
        <v>906</v>
      </c>
      <c r="K461" s="533" t="s">
        <v>1796</v>
      </c>
      <c r="L461" s="922">
        <v>99</v>
      </c>
      <c r="M461" s="922" t="s">
        <v>29</v>
      </c>
      <c r="N461" s="922" t="s">
        <v>923</v>
      </c>
      <c r="O461" s="922" t="s">
        <v>924</v>
      </c>
      <c r="P461" s="922" t="s">
        <v>925</v>
      </c>
      <c r="Q461" s="533" t="s">
        <v>926</v>
      </c>
      <c r="R461" s="952">
        <v>95</v>
      </c>
      <c r="S461" s="922" t="s">
        <v>29</v>
      </c>
      <c r="T461" s="1209" t="s">
        <v>927</v>
      </c>
      <c r="U461" s="1210" t="s">
        <v>27</v>
      </c>
      <c r="V461" s="533" t="s">
        <v>1816</v>
      </c>
      <c r="W461" s="1211">
        <v>0.02</v>
      </c>
      <c r="X461" s="1211">
        <v>1</v>
      </c>
      <c r="Y461" s="922" t="s">
        <v>29</v>
      </c>
      <c r="Z461" s="1212" t="s">
        <v>30</v>
      </c>
      <c r="AA461" s="1291"/>
      <c r="AB461" s="1291"/>
      <c r="AC461" s="533" t="s">
        <v>1459</v>
      </c>
      <c r="AD461" s="520" t="s">
        <v>1775</v>
      </c>
      <c r="AE461" s="520" t="s">
        <v>1776</v>
      </c>
      <c r="AF461" s="1641">
        <v>456</v>
      </c>
      <c r="AG461" s="1215" t="s">
        <v>104</v>
      </c>
      <c r="AH461" s="290" t="s">
        <v>1817</v>
      </c>
      <c r="AI461" s="1278">
        <v>44593</v>
      </c>
      <c r="AJ461" s="1278">
        <v>44895</v>
      </c>
      <c r="AK461" s="953">
        <v>302</v>
      </c>
      <c r="AL461" s="200">
        <v>0.4</v>
      </c>
      <c r="AM461" s="1235" t="s">
        <v>880</v>
      </c>
      <c r="AN461" s="1235" t="s">
        <v>1818</v>
      </c>
      <c r="AO461" s="279" t="s">
        <v>1779</v>
      </c>
      <c r="AP461" s="1235" t="s">
        <v>928</v>
      </c>
      <c r="AQ461" s="1220" t="s">
        <v>1819</v>
      </c>
    </row>
    <row r="462" spans="1:43" ht="41.25" thickBot="1" x14ac:dyDescent="0.3">
      <c r="A462" s="1221"/>
      <c r="B462" s="923"/>
      <c r="C462" s="923"/>
      <c r="D462" s="923"/>
      <c r="E462" s="535"/>
      <c r="F462" s="923"/>
      <c r="G462" s="923"/>
      <c r="H462" s="923"/>
      <c r="I462" s="535"/>
      <c r="J462" s="923"/>
      <c r="K462" s="535"/>
      <c r="L462" s="923"/>
      <c r="M462" s="923"/>
      <c r="N462" s="923"/>
      <c r="O462" s="923"/>
      <c r="P462" s="923"/>
      <c r="Q462" s="535"/>
      <c r="R462" s="957"/>
      <c r="S462" s="923"/>
      <c r="T462" s="1223"/>
      <c r="U462" s="1224"/>
      <c r="V462" s="535"/>
      <c r="W462" s="1225"/>
      <c r="X462" s="1225"/>
      <c r="Y462" s="923"/>
      <c r="Z462" s="1226"/>
      <c r="AA462" s="1292"/>
      <c r="AB462" s="1292"/>
      <c r="AC462" s="535"/>
      <c r="AD462" s="522"/>
      <c r="AE462" s="522"/>
      <c r="AF462" s="1642">
        <v>457</v>
      </c>
      <c r="AG462" s="1229" t="s">
        <v>104</v>
      </c>
      <c r="AH462" s="291" t="s">
        <v>1820</v>
      </c>
      <c r="AI462" s="1293">
        <v>44593</v>
      </c>
      <c r="AJ462" s="1293">
        <v>44742</v>
      </c>
      <c r="AK462" s="958">
        <v>149</v>
      </c>
      <c r="AL462" s="168">
        <v>0.6</v>
      </c>
      <c r="AM462" s="1237" t="s">
        <v>880</v>
      </c>
      <c r="AN462" s="1237" t="s">
        <v>1818</v>
      </c>
      <c r="AO462" s="280" t="s">
        <v>1779</v>
      </c>
      <c r="AP462" s="1237" t="s">
        <v>928</v>
      </c>
      <c r="AQ462" s="1234" t="s">
        <v>1819</v>
      </c>
    </row>
    <row r="463" spans="1:43" ht="41.25" thickTop="1" x14ac:dyDescent="0.25">
      <c r="A463" s="1207" t="s">
        <v>865</v>
      </c>
      <c r="B463" s="922" t="s">
        <v>922</v>
      </c>
      <c r="C463" s="922" t="s">
        <v>867</v>
      </c>
      <c r="D463" s="922" t="s">
        <v>868</v>
      </c>
      <c r="E463" s="533" t="s">
        <v>869</v>
      </c>
      <c r="F463" s="922" t="s">
        <v>870</v>
      </c>
      <c r="G463" s="922" t="s">
        <v>871</v>
      </c>
      <c r="H463" s="922" t="s">
        <v>872</v>
      </c>
      <c r="I463" s="533" t="s">
        <v>1773</v>
      </c>
      <c r="J463" s="922" t="s">
        <v>906</v>
      </c>
      <c r="K463" s="533" t="s">
        <v>1796</v>
      </c>
      <c r="L463" s="922">
        <v>99</v>
      </c>
      <c r="M463" s="922" t="s">
        <v>29</v>
      </c>
      <c r="N463" s="922" t="s">
        <v>923</v>
      </c>
      <c r="O463" s="922" t="s">
        <v>924</v>
      </c>
      <c r="P463" s="922" t="s">
        <v>925</v>
      </c>
      <c r="Q463" s="533" t="s">
        <v>926</v>
      </c>
      <c r="R463" s="952">
        <v>95</v>
      </c>
      <c r="S463" s="922" t="s">
        <v>29</v>
      </c>
      <c r="T463" s="1209" t="s">
        <v>929</v>
      </c>
      <c r="U463" s="1210" t="s">
        <v>27</v>
      </c>
      <c r="V463" s="533" t="s">
        <v>1821</v>
      </c>
      <c r="W463" s="1211">
        <v>0.02</v>
      </c>
      <c r="X463" s="1211">
        <v>0.25</v>
      </c>
      <c r="Y463" s="922" t="s">
        <v>29</v>
      </c>
      <c r="Z463" s="1212" t="s">
        <v>30</v>
      </c>
      <c r="AA463" s="1294"/>
      <c r="AB463" s="1295"/>
      <c r="AC463" s="533" t="s">
        <v>1459</v>
      </c>
      <c r="AD463" s="520" t="s">
        <v>1775</v>
      </c>
      <c r="AE463" s="520" t="s">
        <v>1776</v>
      </c>
      <c r="AF463" s="1643">
        <v>458</v>
      </c>
      <c r="AG463" s="1215" t="s">
        <v>104</v>
      </c>
      <c r="AH463" s="290" t="s">
        <v>930</v>
      </c>
      <c r="AI463" s="1278">
        <v>44593</v>
      </c>
      <c r="AJ463" s="1278">
        <v>44926</v>
      </c>
      <c r="AK463" s="953">
        <v>333</v>
      </c>
      <c r="AL463" s="200">
        <v>0.25</v>
      </c>
      <c r="AM463" s="1235" t="s">
        <v>880</v>
      </c>
      <c r="AN463" s="1235" t="s">
        <v>1822</v>
      </c>
      <c r="AO463" s="279" t="s">
        <v>1779</v>
      </c>
      <c r="AP463" s="1235" t="s">
        <v>928</v>
      </c>
      <c r="AQ463" s="1220" t="s">
        <v>1819</v>
      </c>
    </row>
    <row r="464" spans="1:43" ht="40.5" x14ac:dyDescent="0.25">
      <c r="A464" s="1239"/>
      <c r="B464" s="1009"/>
      <c r="C464" s="1009"/>
      <c r="D464" s="1009"/>
      <c r="E464" s="534"/>
      <c r="F464" s="1009"/>
      <c r="G464" s="1009"/>
      <c r="H464" s="1009"/>
      <c r="I464" s="534"/>
      <c r="J464" s="1009"/>
      <c r="K464" s="534"/>
      <c r="L464" s="1009"/>
      <c r="M464" s="1009"/>
      <c r="N464" s="1009"/>
      <c r="O464" s="1009"/>
      <c r="P464" s="1009"/>
      <c r="Q464" s="534"/>
      <c r="R464" s="970"/>
      <c r="S464" s="1009"/>
      <c r="T464" s="1241"/>
      <c r="U464" s="1242"/>
      <c r="V464" s="534"/>
      <c r="W464" s="1243"/>
      <c r="X464" s="1243"/>
      <c r="Y464" s="1009"/>
      <c r="Z464" s="1244"/>
      <c r="AA464" s="1296"/>
      <c r="AB464" s="1297"/>
      <c r="AC464" s="534"/>
      <c r="AD464" s="521"/>
      <c r="AE464" s="521"/>
      <c r="AF464" s="1652">
        <v>459</v>
      </c>
      <c r="AG464" s="1247" t="s">
        <v>104</v>
      </c>
      <c r="AH464" s="297" t="s">
        <v>1823</v>
      </c>
      <c r="AI464" s="1298">
        <v>44593</v>
      </c>
      <c r="AJ464" s="1298">
        <v>44895</v>
      </c>
      <c r="AK464" s="1249">
        <v>302</v>
      </c>
      <c r="AL464" s="138">
        <v>0.25</v>
      </c>
      <c r="AM464" s="1251" t="s">
        <v>880</v>
      </c>
      <c r="AN464" s="1251" t="s">
        <v>1822</v>
      </c>
      <c r="AO464" s="292" t="s">
        <v>1779</v>
      </c>
      <c r="AP464" s="1251" t="s">
        <v>928</v>
      </c>
      <c r="AQ464" s="1254" t="s">
        <v>1819</v>
      </c>
    </row>
    <row r="465" spans="1:43" ht="40.5" x14ac:dyDescent="0.25">
      <c r="A465" s="1239"/>
      <c r="B465" s="1009"/>
      <c r="C465" s="1009"/>
      <c r="D465" s="1009"/>
      <c r="E465" s="534"/>
      <c r="F465" s="1009"/>
      <c r="G465" s="1009"/>
      <c r="H465" s="1009"/>
      <c r="I465" s="534"/>
      <c r="J465" s="1009"/>
      <c r="K465" s="534"/>
      <c r="L465" s="1009"/>
      <c r="M465" s="1009"/>
      <c r="N465" s="1009"/>
      <c r="O465" s="1009"/>
      <c r="P465" s="1009"/>
      <c r="Q465" s="534"/>
      <c r="R465" s="970"/>
      <c r="S465" s="1009"/>
      <c r="T465" s="1241"/>
      <c r="U465" s="1242"/>
      <c r="V465" s="534"/>
      <c r="W465" s="1243"/>
      <c r="X465" s="1243"/>
      <c r="Y465" s="1009"/>
      <c r="Z465" s="1244"/>
      <c r="AA465" s="1296"/>
      <c r="AB465" s="1297"/>
      <c r="AC465" s="534"/>
      <c r="AD465" s="521"/>
      <c r="AE465" s="521"/>
      <c r="AF465" s="1652">
        <v>460</v>
      </c>
      <c r="AG465" s="1247" t="s">
        <v>104</v>
      </c>
      <c r="AH465" s="297" t="s">
        <v>1824</v>
      </c>
      <c r="AI465" s="1298">
        <v>44593</v>
      </c>
      <c r="AJ465" s="1298">
        <v>44895</v>
      </c>
      <c r="AK465" s="1249">
        <v>302</v>
      </c>
      <c r="AL465" s="138">
        <v>0.25</v>
      </c>
      <c r="AM465" s="1251" t="s">
        <v>880</v>
      </c>
      <c r="AN465" s="1251" t="s">
        <v>1822</v>
      </c>
      <c r="AO465" s="292" t="s">
        <v>1779</v>
      </c>
      <c r="AP465" s="1251" t="s">
        <v>928</v>
      </c>
      <c r="AQ465" s="1254" t="s">
        <v>1819</v>
      </c>
    </row>
    <row r="466" spans="1:43" ht="41.25" thickBot="1" x14ac:dyDescent="0.3">
      <c r="A466" s="1221"/>
      <c r="B466" s="923"/>
      <c r="C466" s="923"/>
      <c r="D466" s="923"/>
      <c r="E466" s="535"/>
      <c r="F466" s="923"/>
      <c r="G466" s="923"/>
      <c r="H466" s="923"/>
      <c r="I466" s="535"/>
      <c r="J466" s="923"/>
      <c r="K466" s="535"/>
      <c r="L466" s="923"/>
      <c r="M466" s="923"/>
      <c r="N466" s="923"/>
      <c r="O466" s="923"/>
      <c r="P466" s="923"/>
      <c r="Q466" s="535"/>
      <c r="R466" s="957"/>
      <c r="S466" s="923"/>
      <c r="T466" s="1223"/>
      <c r="U466" s="1224"/>
      <c r="V466" s="535"/>
      <c r="W466" s="1225"/>
      <c r="X466" s="1225"/>
      <c r="Y466" s="923"/>
      <c r="Z466" s="1226"/>
      <c r="AA466" s="1299"/>
      <c r="AB466" s="1300"/>
      <c r="AC466" s="535"/>
      <c r="AD466" s="522"/>
      <c r="AE466" s="522"/>
      <c r="AF466" s="1644">
        <v>461</v>
      </c>
      <c r="AG466" s="1229" t="s">
        <v>104</v>
      </c>
      <c r="AH466" s="291" t="s">
        <v>1825</v>
      </c>
      <c r="AI466" s="1293">
        <v>44593</v>
      </c>
      <c r="AJ466" s="1293">
        <v>44895</v>
      </c>
      <c r="AK466" s="958">
        <v>302</v>
      </c>
      <c r="AL466" s="168">
        <v>0.25</v>
      </c>
      <c r="AM466" s="1237" t="s">
        <v>880</v>
      </c>
      <c r="AN466" s="1237" t="s">
        <v>1822</v>
      </c>
      <c r="AO466" s="280" t="s">
        <v>1779</v>
      </c>
      <c r="AP466" s="1237" t="s">
        <v>928</v>
      </c>
      <c r="AQ466" s="1234" t="s">
        <v>1819</v>
      </c>
    </row>
    <row r="467" spans="1:43" ht="41.25" thickTop="1" x14ac:dyDescent="0.25">
      <c r="A467" s="1207" t="s">
        <v>865</v>
      </c>
      <c r="B467" s="922" t="s">
        <v>922</v>
      </c>
      <c r="C467" s="922" t="s">
        <v>867</v>
      </c>
      <c r="D467" s="922" t="s">
        <v>868</v>
      </c>
      <c r="E467" s="533" t="s">
        <v>869</v>
      </c>
      <c r="F467" s="922" t="s">
        <v>870</v>
      </c>
      <c r="G467" s="922" t="s">
        <v>871</v>
      </c>
      <c r="H467" s="922" t="s">
        <v>872</v>
      </c>
      <c r="I467" s="533" t="s">
        <v>1773</v>
      </c>
      <c r="J467" s="922" t="s">
        <v>906</v>
      </c>
      <c r="K467" s="533" t="s">
        <v>1796</v>
      </c>
      <c r="L467" s="922">
        <v>99</v>
      </c>
      <c r="M467" s="922" t="s">
        <v>29</v>
      </c>
      <c r="N467" s="922" t="s">
        <v>923</v>
      </c>
      <c r="O467" s="922" t="s">
        <v>924</v>
      </c>
      <c r="P467" s="922" t="s">
        <v>925</v>
      </c>
      <c r="Q467" s="533" t="s">
        <v>926</v>
      </c>
      <c r="R467" s="952">
        <v>95</v>
      </c>
      <c r="S467" s="922" t="s">
        <v>29</v>
      </c>
      <c r="T467" s="1209" t="s">
        <v>931</v>
      </c>
      <c r="U467" s="1210" t="s">
        <v>27</v>
      </c>
      <c r="V467" s="533" t="s">
        <v>1826</v>
      </c>
      <c r="W467" s="1211">
        <v>0.02</v>
      </c>
      <c r="X467" s="1211">
        <v>0.25</v>
      </c>
      <c r="Y467" s="922" t="s">
        <v>29</v>
      </c>
      <c r="Z467" s="1212" t="s">
        <v>30</v>
      </c>
      <c r="AA467" s="1294"/>
      <c r="AB467" s="1301"/>
      <c r="AC467" s="533" t="s">
        <v>1459</v>
      </c>
      <c r="AD467" s="520" t="s">
        <v>1775</v>
      </c>
      <c r="AE467" s="520" t="s">
        <v>1776</v>
      </c>
      <c r="AF467" s="1641">
        <v>462</v>
      </c>
      <c r="AG467" s="1215" t="s">
        <v>104</v>
      </c>
      <c r="AH467" s="290" t="s">
        <v>1827</v>
      </c>
      <c r="AI467" s="1278">
        <v>44593</v>
      </c>
      <c r="AJ467" s="1278">
        <v>44895</v>
      </c>
      <c r="AK467" s="953">
        <v>302</v>
      </c>
      <c r="AL467" s="200">
        <v>0.4</v>
      </c>
      <c r="AM467" s="1235" t="s">
        <v>880</v>
      </c>
      <c r="AN467" s="1235" t="s">
        <v>1822</v>
      </c>
      <c r="AO467" s="279" t="s">
        <v>1779</v>
      </c>
      <c r="AP467" s="1235" t="s">
        <v>928</v>
      </c>
      <c r="AQ467" s="1220" t="s">
        <v>1819</v>
      </c>
    </row>
    <row r="468" spans="1:43" ht="41.25" thickBot="1" x14ac:dyDescent="0.3">
      <c r="A468" s="1221"/>
      <c r="B468" s="923"/>
      <c r="C468" s="923"/>
      <c r="D468" s="923"/>
      <c r="E468" s="535"/>
      <c r="F468" s="923"/>
      <c r="G468" s="923"/>
      <c r="H468" s="923"/>
      <c r="I468" s="535"/>
      <c r="J468" s="923"/>
      <c r="K468" s="535"/>
      <c r="L468" s="923"/>
      <c r="M468" s="923"/>
      <c r="N468" s="923"/>
      <c r="O468" s="923"/>
      <c r="P468" s="923"/>
      <c r="Q468" s="535"/>
      <c r="R468" s="957"/>
      <c r="S468" s="923"/>
      <c r="T468" s="1223"/>
      <c r="U468" s="1224"/>
      <c r="V468" s="535"/>
      <c r="W468" s="1225"/>
      <c r="X468" s="1225"/>
      <c r="Y468" s="923"/>
      <c r="Z468" s="1226"/>
      <c r="AA468" s="1299"/>
      <c r="AB468" s="1302"/>
      <c r="AC468" s="535"/>
      <c r="AD468" s="522"/>
      <c r="AE468" s="522"/>
      <c r="AF468" s="1642">
        <v>463</v>
      </c>
      <c r="AG468" s="1229" t="s">
        <v>104</v>
      </c>
      <c r="AH468" s="291" t="s">
        <v>1828</v>
      </c>
      <c r="AI468" s="1293">
        <v>44593</v>
      </c>
      <c r="AJ468" s="1293">
        <v>44895</v>
      </c>
      <c r="AK468" s="958">
        <v>302</v>
      </c>
      <c r="AL468" s="168">
        <v>0.6</v>
      </c>
      <c r="AM468" s="1237" t="s">
        <v>880</v>
      </c>
      <c r="AN468" s="1237" t="s">
        <v>1822</v>
      </c>
      <c r="AO468" s="280" t="s">
        <v>1779</v>
      </c>
      <c r="AP468" s="1237" t="s">
        <v>928</v>
      </c>
      <c r="AQ468" s="1234" t="s">
        <v>1819</v>
      </c>
    </row>
    <row r="469" spans="1:43" ht="41.25" thickTop="1" x14ac:dyDescent="0.25">
      <c r="A469" s="1207" t="s">
        <v>865</v>
      </c>
      <c r="B469" s="922" t="s">
        <v>922</v>
      </c>
      <c r="C469" s="922" t="s">
        <v>867</v>
      </c>
      <c r="D469" s="922" t="s">
        <v>868</v>
      </c>
      <c r="E469" s="533" t="s">
        <v>869</v>
      </c>
      <c r="F469" s="922" t="s">
        <v>870</v>
      </c>
      <c r="G469" s="922" t="s">
        <v>871</v>
      </c>
      <c r="H469" s="922" t="s">
        <v>872</v>
      </c>
      <c r="I469" s="533" t="s">
        <v>1773</v>
      </c>
      <c r="J469" s="922" t="s">
        <v>906</v>
      </c>
      <c r="K469" s="533" t="s">
        <v>1796</v>
      </c>
      <c r="L469" s="922">
        <v>99</v>
      </c>
      <c r="M469" s="922" t="s">
        <v>29</v>
      </c>
      <c r="N469" s="922" t="s">
        <v>923</v>
      </c>
      <c r="O469" s="922" t="s">
        <v>924</v>
      </c>
      <c r="P469" s="922" t="s">
        <v>925</v>
      </c>
      <c r="Q469" s="533" t="s">
        <v>926</v>
      </c>
      <c r="R469" s="952">
        <v>95</v>
      </c>
      <c r="S469" s="922" t="s">
        <v>29</v>
      </c>
      <c r="T469" s="1209" t="s">
        <v>932</v>
      </c>
      <c r="U469" s="1210" t="s">
        <v>27</v>
      </c>
      <c r="V469" s="533" t="s">
        <v>1829</v>
      </c>
      <c r="W469" s="1211">
        <v>0.02</v>
      </c>
      <c r="X469" s="1211">
        <v>0.25</v>
      </c>
      <c r="Y469" s="922" t="s">
        <v>29</v>
      </c>
      <c r="Z469" s="1212" t="s">
        <v>30</v>
      </c>
      <c r="AA469" s="1291"/>
      <c r="AB469" s="1301"/>
      <c r="AC469" s="533" t="s">
        <v>1459</v>
      </c>
      <c r="AD469" s="520" t="s">
        <v>1775</v>
      </c>
      <c r="AE469" s="520" t="s">
        <v>1776</v>
      </c>
      <c r="AF469" s="1643">
        <v>464</v>
      </c>
      <c r="AG469" s="1215" t="s">
        <v>104</v>
      </c>
      <c r="AH469" s="290" t="s">
        <v>1830</v>
      </c>
      <c r="AI469" s="1278">
        <v>44593</v>
      </c>
      <c r="AJ469" s="1278">
        <v>44742</v>
      </c>
      <c r="AK469" s="953">
        <v>149</v>
      </c>
      <c r="AL469" s="200">
        <v>0.4</v>
      </c>
      <c r="AM469" s="1235" t="s">
        <v>880</v>
      </c>
      <c r="AN469" s="1235" t="s">
        <v>1822</v>
      </c>
      <c r="AO469" s="279" t="s">
        <v>1779</v>
      </c>
      <c r="AP469" s="1235" t="s">
        <v>928</v>
      </c>
      <c r="AQ469" s="1220" t="s">
        <v>1819</v>
      </c>
    </row>
    <row r="470" spans="1:43" ht="41.25" thickBot="1" x14ac:dyDescent="0.3">
      <c r="A470" s="1221"/>
      <c r="B470" s="923"/>
      <c r="C470" s="923"/>
      <c r="D470" s="923"/>
      <c r="E470" s="535"/>
      <c r="F470" s="923"/>
      <c r="G470" s="923"/>
      <c r="H470" s="923"/>
      <c r="I470" s="535"/>
      <c r="J470" s="923"/>
      <c r="K470" s="535"/>
      <c r="L470" s="923"/>
      <c r="M470" s="923"/>
      <c r="N470" s="923"/>
      <c r="O470" s="923"/>
      <c r="P470" s="923"/>
      <c r="Q470" s="535"/>
      <c r="R470" s="957"/>
      <c r="S470" s="923"/>
      <c r="T470" s="1223"/>
      <c r="U470" s="1224"/>
      <c r="V470" s="535"/>
      <c r="W470" s="1225"/>
      <c r="X470" s="1225"/>
      <c r="Y470" s="923"/>
      <c r="Z470" s="1226"/>
      <c r="AA470" s="1292"/>
      <c r="AB470" s="1302"/>
      <c r="AC470" s="535"/>
      <c r="AD470" s="522"/>
      <c r="AE470" s="522"/>
      <c r="AF470" s="1644">
        <v>465</v>
      </c>
      <c r="AG470" s="1229" t="s">
        <v>104</v>
      </c>
      <c r="AH470" s="291" t="s">
        <v>1831</v>
      </c>
      <c r="AI470" s="1293">
        <v>44593</v>
      </c>
      <c r="AJ470" s="1293">
        <v>44895</v>
      </c>
      <c r="AK470" s="958">
        <v>302</v>
      </c>
      <c r="AL470" s="168">
        <v>0.6</v>
      </c>
      <c r="AM470" s="1237" t="s">
        <v>880</v>
      </c>
      <c r="AN470" s="1237" t="s">
        <v>1822</v>
      </c>
      <c r="AO470" s="280" t="s">
        <v>1779</v>
      </c>
      <c r="AP470" s="1237" t="s">
        <v>928</v>
      </c>
      <c r="AQ470" s="1234" t="s">
        <v>1819</v>
      </c>
    </row>
    <row r="471" spans="1:43" ht="41.25" thickTop="1" x14ac:dyDescent="0.25">
      <c r="A471" s="1207" t="s">
        <v>865</v>
      </c>
      <c r="B471" s="922" t="s">
        <v>922</v>
      </c>
      <c r="C471" s="922" t="s">
        <v>867</v>
      </c>
      <c r="D471" s="922" t="s">
        <v>868</v>
      </c>
      <c r="E471" s="533" t="s">
        <v>869</v>
      </c>
      <c r="F471" s="922" t="s">
        <v>870</v>
      </c>
      <c r="G471" s="922" t="s">
        <v>871</v>
      </c>
      <c r="H471" s="922" t="s">
        <v>872</v>
      </c>
      <c r="I471" s="533" t="s">
        <v>1773</v>
      </c>
      <c r="J471" s="922" t="s">
        <v>906</v>
      </c>
      <c r="K471" s="533" t="s">
        <v>1796</v>
      </c>
      <c r="L471" s="922">
        <v>99</v>
      </c>
      <c r="M471" s="922" t="s">
        <v>29</v>
      </c>
      <c r="N471" s="922" t="s">
        <v>923</v>
      </c>
      <c r="O471" s="922" t="s">
        <v>924</v>
      </c>
      <c r="P471" s="922" t="s">
        <v>925</v>
      </c>
      <c r="Q471" s="533" t="s">
        <v>926</v>
      </c>
      <c r="R471" s="952">
        <v>95</v>
      </c>
      <c r="S471" s="922" t="s">
        <v>29</v>
      </c>
      <c r="T471" s="1209" t="s">
        <v>933</v>
      </c>
      <c r="U471" s="1210" t="s">
        <v>27</v>
      </c>
      <c r="V471" s="533" t="s">
        <v>934</v>
      </c>
      <c r="W471" s="1211">
        <v>0.02</v>
      </c>
      <c r="X471" s="1211">
        <v>0.25</v>
      </c>
      <c r="Y471" s="922" t="s">
        <v>29</v>
      </c>
      <c r="Z471" s="1212" t="s">
        <v>30</v>
      </c>
      <c r="AA471" s="1291"/>
      <c r="AB471" s="1301"/>
      <c r="AC471" s="533" t="s">
        <v>1459</v>
      </c>
      <c r="AD471" s="520" t="s">
        <v>1775</v>
      </c>
      <c r="AE471" s="520" t="s">
        <v>1776</v>
      </c>
      <c r="AF471" s="1641">
        <v>466</v>
      </c>
      <c r="AG471" s="1215" t="s">
        <v>104</v>
      </c>
      <c r="AH471" s="290" t="s">
        <v>1832</v>
      </c>
      <c r="AI471" s="1278">
        <v>44228</v>
      </c>
      <c r="AJ471" s="1278">
        <v>44895</v>
      </c>
      <c r="AK471" s="953">
        <v>667</v>
      </c>
      <c r="AL471" s="200">
        <v>0.5</v>
      </c>
      <c r="AM471" s="1235" t="s">
        <v>880</v>
      </c>
      <c r="AN471" s="1235" t="s">
        <v>1822</v>
      </c>
      <c r="AO471" s="279" t="s">
        <v>1779</v>
      </c>
      <c r="AP471" s="1235" t="s">
        <v>928</v>
      </c>
      <c r="AQ471" s="1220" t="s">
        <v>1819</v>
      </c>
    </row>
    <row r="472" spans="1:43" ht="41.25" thickBot="1" x14ac:dyDescent="0.3">
      <c r="A472" s="1221"/>
      <c r="B472" s="923"/>
      <c r="C472" s="923"/>
      <c r="D472" s="923"/>
      <c r="E472" s="535"/>
      <c r="F472" s="923"/>
      <c r="G472" s="923"/>
      <c r="H472" s="923"/>
      <c r="I472" s="535"/>
      <c r="J472" s="923"/>
      <c r="K472" s="535"/>
      <c r="L472" s="923"/>
      <c r="M472" s="923"/>
      <c r="N472" s="923"/>
      <c r="O472" s="923"/>
      <c r="P472" s="923"/>
      <c r="Q472" s="535"/>
      <c r="R472" s="957"/>
      <c r="S472" s="923"/>
      <c r="T472" s="1223"/>
      <c r="U472" s="1224"/>
      <c r="V472" s="535"/>
      <c r="W472" s="1225"/>
      <c r="X472" s="1225"/>
      <c r="Y472" s="923"/>
      <c r="Z472" s="1226"/>
      <c r="AA472" s="1292"/>
      <c r="AB472" s="1302"/>
      <c r="AC472" s="535"/>
      <c r="AD472" s="522"/>
      <c r="AE472" s="522"/>
      <c r="AF472" s="1642">
        <v>467</v>
      </c>
      <c r="AG472" s="1229" t="s">
        <v>104</v>
      </c>
      <c r="AH472" s="291" t="s">
        <v>1833</v>
      </c>
      <c r="AI472" s="1293">
        <v>44593</v>
      </c>
      <c r="AJ472" s="1293">
        <v>44895</v>
      </c>
      <c r="AK472" s="958">
        <v>667</v>
      </c>
      <c r="AL472" s="168">
        <v>0.5</v>
      </c>
      <c r="AM472" s="1237" t="s">
        <v>880</v>
      </c>
      <c r="AN472" s="1237" t="s">
        <v>1822</v>
      </c>
      <c r="AO472" s="280" t="s">
        <v>1779</v>
      </c>
      <c r="AP472" s="1237" t="s">
        <v>928</v>
      </c>
      <c r="AQ472" s="1234" t="s">
        <v>1819</v>
      </c>
    </row>
    <row r="473" spans="1:43" ht="54.75" thickTop="1" x14ac:dyDescent="0.25">
      <c r="A473" s="1207" t="s">
        <v>865</v>
      </c>
      <c r="B473" s="922" t="s">
        <v>935</v>
      </c>
      <c r="C473" s="922" t="s">
        <v>867</v>
      </c>
      <c r="D473" s="922" t="s">
        <v>868</v>
      </c>
      <c r="E473" s="533" t="s">
        <v>869</v>
      </c>
      <c r="F473" s="922" t="s">
        <v>936</v>
      </c>
      <c r="G473" s="922" t="s">
        <v>937</v>
      </c>
      <c r="H473" s="922" t="s">
        <v>938</v>
      </c>
      <c r="I473" s="533" t="s">
        <v>1834</v>
      </c>
      <c r="J473" s="922" t="s">
        <v>940</v>
      </c>
      <c r="K473" s="533" t="s">
        <v>1835</v>
      </c>
      <c r="L473" s="922">
        <v>25</v>
      </c>
      <c r="M473" s="922" t="s">
        <v>29</v>
      </c>
      <c r="N473" s="922" t="s">
        <v>942</v>
      </c>
      <c r="O473" s="922" t="s">
        <v>943</v>
      </c>
      <c r="P473" s="922" t="s">
        <v>944</v>
      </c>
      <c r="Q473" s="533" t="s">
        <v>1836</v>
      </c>
      <c r="R473" s="1208">
        <v>100</v>
      </c>
      <c r="S473" s="922" t="s">
        <v>29</v>
      </c>
      <c r="T473" s="1209" t="s">
        <v>945</v>
      </c>
      <c r="U473" s="1210" t="s">
        <v>27</v>
      </c>
      <c r="V473" s="533" t="s">
        <v>1837</v>
      </c>
      <c r="W473" s="1303">
        <v>0.02</v>
      </c>
      <c r="X473" s="1211">
        <v>0.5</v>
      </c>
      <c r="Y473" s="922" t="s">
        <v>29</v>
      </c>
      <c r="Z473" s="1212" t="s">
        <v>30</v>
      </c>
      <c r="AA473" s="1214"/>
      <c r="AB473" s="1214"/>
      <c r="AC473" s="533" t="s">
        <v>1459</v>
      </c>
      <c r="AD473" s="520" t="s">
        <v>1775</v>
      </c>
      <c r="AE473" s="520" t="s">
        <v>1776</v>
      </c>
      <c r="AF473" s="1643">
        <v>468</v>
      </c>
      <c r="AG473" s="286" t="s">
        <v>104</v>
      </c>
      <c r="AH473" s="290" t="s">
        <v>1838</v>
      </c>
      <c r="AI473" s="1278">
        <v>44593</v>
      </c>
      <c r="AJ473" s="1278">
        <v>44895</v>
      </c>
      <c r="AK473" s="953">
        <f t="shared" ref="AK473:AK530" si="25">IFERROR(IF(DAYS360(AI473,AJ473)=0,"",DAYS360(AI473,AJ473)),"")</f>
        <v>299</v>
      </c>
      <c r="AL473" s="200">
        <v>0.5</v>
      </c>
      <c r="AM473" s="1235" t="s">
        <v>880</v>
      </c>
      <c r="AN473" s="1235" t="s">
        <v>1839</v>
      </c>
      <c r="AO473" s="1235" t="s">
        <v>1840</v>
      </c>
      <c r="AP473" s="1235" t="s">
        <v>1841</v>
      </c>
      <c r="AQ473" s="1220" t="s">
        <v>1842</v>
      </c>
    </row>
    <row r="474" spans="1:43" ht="41.25" thickBot="1" x14ac:dyDescent="0.3">
      <c r="A474" s="1221"/>
      <c r="B474" s="923"/>
      <c r="C474" s="923"/>
      <c r="D474" s="923"/>
      <c r="E474" s="535"/>
      <c r="F474" s="923"/>
      <c r="G474" s="923"/>
      <c r="H474" s="923"/>
      <c r="I474" s="535"/>
      <c r="J474" s="923"/>
      <c r="K474" s="535"/>
      <c r="L474" s="923"/>
      <c r="M474" s="923"/>
      <c r="N474" s="923"/>
      <c r="O474" s="923"/>
      <c r="P474" s="923"/>
      <c r="Q474" s="535"/>
      <c r="R474" s="1222"/>
      <c r="S474" s="923"/>
      <c r="T474" s="1223"/>
      <c r="U474" s="1224"/>
      <c r="V474" s="535"/>
      <c r="W474" s="1304"/>
      <c r="X474" s="1225"/>
      <c r="Y474" s="923"/>
      <c r="Z474" s="1226"/>
      <c r="AA474" s="1228"/>
      <c r="AB474" s="1228"/>
      <c r="AC474" s="535"/>
      <c r="AD474" s="522"/>
      <c r="AE474" s="522"/>
      <c r="AF474" s="1644">
        <v>469</v>
      </c>
      <c r="AG474" s="287" t="s">
        <v>104</v>
      </c>
      <c r="AH474" s="291" t="s">
        <v>1843</v>
      </c>
      <c r="AI474" s="1293">
        <v>44593</v>
      </c>
      <c r="AJ474" s="1293">
        <v>44895</v>
      </c>
      <c r="AK474" s="958">
        <f t="shared" si="25"/>
        <v>299</v>
      </c>
      <c r="AL474" s="168">
        <v>0.5</v>
      </c>
      <c r="AM474" s="1237" t="s">
        <v>880</v>
      </c>
      <c r="AN474" s="1237" t="s">
        <v>1839</v>
      </c>
      <c r="AO474" s="1237" t="s">
        <v>1840</v>
      </c>
      <c r="AP474" s="1237" t="s">
        <v>1841</v>
      </c>
      <c r="AQ474" s="1234" t="s">
        <v>1842</v>
      </c>
    </row>
    <row r="475" spans="1:43" ht="55.5" customHeight="1" thickTop="1" x14ac:dyDescent="0.25">
      <c r="A475" s="1207" t="s">
        <v>865</v>
      </c>
      <c r="B475" s="922" t="s">
        <v>935</v>
      </c>
      <c r="C475" s="922" t="s">
        <v>867</v>
      </c>
      <c r="D475" s="922" t="s">
        <v>868</v>
      </c>
      <c r="E475" s="533" t="s">
        <v>869</v>
      </c>
      <c r="F475" s="922" t="s">
        <v>936</v>
      </c>
      <c r="G475" s="922" t="s">
        <v>937</v>
      </c>
      <c r="H475" s="922" t="s">
        <v>938</v>
      </c>
      <c r="I475" s="533" t="s">
        <v>1844</v>
      </c>
      <c r="J475" s="922" t="s">
        <v>940</v>
      </c>
      <c r="K475" s="533" t="s">
        <v>1845</v>
      </c>
      <c r="L475" s="922">
        <v>25</v>
      </c>
      <c r="M475" s="922" t="s">
        <v>29</v>
      </c>
      <c r="N475" s="922" t="s">
        <v>942</v>
      </c>
      <c r="O475" s="922" t="s">
        <v>943</v>
      </c>
      <c r="P475" s="922" t="s">
        <v>946</v>
      </c>
      <c r="Q475" s="533" t="s">
        <v>947</v>
      </c>
      <c r="R475" s="1208">
        <v>100</v>
      </c>
      <c r="S475" s="922" t="s">
        <v>29</v>
      </c>
      <c r="T475" s="1209" t="s">
        <v>948</v>
      </c>
      <c r="U475" s="1210" t="s">
        <v>27</v>
      </c>
      <c r="V475" s="533" t="s">
        <v>1846</v>
      </c>
      <c r="W475" s="1303">
        <v>0.02</v>
      </c>
      <c r="X475" s="1209">
        <v>18</v>
      </c>
      <c r="Y475" s="922" t="s">
        <v>25</v>
      </c>
      <c r="Z475" s="1212" t="s">
        <v>30</v>
      </c>
      <c r="AA475" s="1214"/>
      <c r="AB475" s="1214"/>
      <c r="AC475" s="533" t="s">
        <v>1459</v>
      </c>
      <c r="AD475" s="520" t="s">
        <v>1775</v>
      </c>
      <c r="AE475" s="520" t="s">
        <v>1776</v>
      </c>
      <c r="AF475" s="1643">
        <v>470</v>
      </c>
      <c r="AG475" s="286" t="s">
        <v>104</v>
      </c>
      <c r="AH475" s="290" t="s">
        <v>1847</v>
      </c>
      <c r="AI475" s="1278">
        <v>44594</v>
      </c>
      <c r="AJ475" s="1278">
        <v>44650</v>
      </c>
      <c r="AK475" s="953">
        <f t="shared" si="25"/>
        <v>58</v>
      </c>
      <c r="AL475" s="200">
        <v>0.5</v>
      </c>
      <c r="AM475" s="1235" t="s">
        <v>880</v>
      </c>
      <c r="AN475" s="1235" t="s">
        <v>1839</v>
      </c>
      <c r="AO475" s="1235" t="s">
        <v>1840</v>
      </c>
      <c r="AP475" s="1235" t="s">
        <v>1841</v>
      </c>
      <c r="AQ475" s="1220" t="s">
        <v>1842</v>
      </c>
    </row>
    <row r="476" spans="1:43" ht="41.25" thickBot="1" x14ac:dyDescent="0.3">
      <c r="A476" s="1221"/>
      <c r="B476" s="923"/>
      <c r="C476" s="923"/>
      <c r="D476" s="923"/>
      <c r="E476" s="535"/>
      <c r="F476" s="923"/>
      <c r="G476" s="923"/>
      <c r="H476" s="923"/>
      <c r="I476" s="535"/>
      <c r="J476" s="923"/>
      <c r="K476" s="535"/>
      <c r="L476" s="923"/>
      <c r="M476" s="923"/>
      <c r="N476" s="923"/>
      <c r="O476" s="923"/>
      <c r="P476" s="923"/>
      <c r="Q476" s="535"/>
      <c r="R476" s="1222"/>
      <c r="S476" s="923"/>
      <c r="T476" s="1223"/>
      <c r="U476" s="1224"/>
      <c r="V476" s="535"/>
      <c r="W476" s="1304"/>
      <c r="X476" s="1223"/>
      <c r="Y476" s="923"/>
      <c r="Z476" s="1226"/>
      <c r="AA476" s="1228"/>
      <c r="AB476" s="1228"/>
      <c r="AC476" s="535"/>
      <c r="AD476" s="522"/>
      <c r="AE476" s="522"/>
      <c r="AF476" s="1644">
        <v>471</v>
      </c>
      <c r="AG476" s="287" t="s">
        <v>104</v>
      </c>
      <c r="AH476" s="291" t="s">
        <v>1848</v>
      </c>
      <c r="AI476" s="1293">
        <v>44622</v>
      </c>
      <c r="AJ476" s="1293">
        <v>44711</v>
      </c>
      <c r="AK476" s="958">
        <f t="shared" si="25"/>
        <v>88</v>
      </c>
      <c r="AL476" s="168">
        <v>0.5</v>
      </c>
      <c r="AM476" s="1237" t="s">
        <v>880</v>
      </c>
      <c r="AN476" s="1237" t="s">
        <v>1839</v>
      </c>
      <c r="AO476" s="1237" t="s">
        <v>1840</v>
      </c>
      <c r="AP476" s="1237" t="s">
        <v>1841</v>
      </c>
      <c r="AQ476" s="1234" t="s">
        <v>1842</v>
      </c>
    </row>
    <row r="477" spans="1:43" ht="41.25" thickTop="1" x14ac:dyDescent="0.25">
      <c r="A477" s="1207" t="s">
        <v>865</v>
      </c>
      <c r="B477" s="922" t="s">
        <v>935</v>
      </c>
      <c r="C477" s="922" t="s">
        <v>867</v>
      </c>
      <c r="D477" s="922" t="s">
        <v>868</v>
      </c>
      <c r="E477" s="533" t="s">
        <v>869</v>
      </c>
      <c r="F477" s="922" t="s">
        <v>936</v>
      </c>
      <c r="G477" s="922" t="s">
        <v>937</v>
      </c>
      <c r="H477" s="922" t="s">
        <v>938</v>
      </c>
      <c r="I477" s="533" t="s">
        <v>1849</v>
      </c>
      <c r="J477" s="922" t="s">
        <v>940</v>
      </c>
      <c r="K477" s="533" t="s">
        <v>1850</v>
      </c>
      <c r="L477" s="922">
        <v>25</v>
      </c>
      <c r="M477" s="922" t="s">
        <v>29</v>
      </c>
      <c r="N477" s="922" t="s">
        <v>942</v>
      </c>
      <c r="O477" s="922" t="s">
        <v>943</v>
      </c>
      <c r="P477" s="922" t="s">
        <v>949</v>
      </c>
      <c r="Q477" s="533" t="s">
        <v>950</v>
      </c>
      <c r="R477" s="1208">
        <v>100</v>
      </c>
      <c r="S477" s="922" t="s">
        <v>29</v>
      </c>
      <c r="T477" s="1209" t="s">
        <v>951</v>
      </c>
      <c r="U477" s="1210" t="s">
        <v>27</v>
      </c>
      <c r="V477" s="533" t="s">
        <v>1851</v>
      </c>
      <c r="W477" s="1303">
        <v>0.02</v>
      </c>
      <c r="X477" s="1211">
        <v>0.6</v>
      </c>
      <c r="Y477" s="1211" t="s">
        <v>29</v>
      </c>
      <c r="Z477" s="1212" t="s">
        <v>30</v>
      </c>
      <c r="AA477" s="1214"/>
      <c r="AB477" s="1214"/>
      <c r="AC477" s="533" t="s">
        <v>1459</v>
      </c>
      <c r="AD477" s="520" t="s">
        <v>1775</v>
      </c>
      <c r="AE477" s="520" t="s">
        <v>1776</v>
      </c>
      <c r="AF477" s="1643">
        <v>472</v>
      </c>
      <c r="AG477" s="286" t="s">
        <v>104</v>
      </c>
      <c r="AH477" s="290" t="s">
        <v>1852</v>
      </c>
      <c r="AI477" s="1278">
        <v>44622</v>
      </c>
      <c r="AJ477" s="1278">
        <v>44711</v>
      </c>
      <c r="AK477" s="953">
        <f t="shared" si="25"/>
        <v>88</v>
      </c>
      <c r="AL477" s="200">
        <v>0.5</v>
      </c>
      <c r="AM477" s="1235" t="s">
        <v>880</v>
      </c>
      <c r="AN477" s="1235" t="s">
        <v>1839</v>
      </c>
      <c r="AO477" s="1235" t="s">
        <v>1840</v>
      </c>
      <c r="AP477" s="1235" t="s">
        <v>1841</v>
      </c>
      <c r="AQ477" s="1220" t="s">
        <v>1842</v>
      </c>
    </row>
    <row r="478" spans="1:43" ht="41.25" thickBot="1" x14ac:dyDescent="0.3">
      <c r="A478" s="1221"/>
      <c r="B478" s="923"/>
      <c r="C478" s="923"/>
      <c r="D478" s="923"/>
      <c r="E478" s="535"/>
      <c r="F478" s="923"/>
      <c r="G478" s="923"/>
      <c r="H478" s="923"/>
      <c r="I478" s="535"/>
      <c r="J478" s="923"/>
      <c r="K478" s="535"/>
      <c r="L478" s="923"/>
      <c r="M478" s="923"/>
      <c r="N478" s="923"/>
      <c r="O478" s="923"/>
      <c r="P478" s="923"/>
      <c r="Q478" s="535"/>
      <c r="R478" s="1222"/>
      <c r="S478" s="923"/>
      <c r="T478" s="1223"/>
      <c r="U478" s="1224"/>
      <c r="V478" s="535"/>
      <c r="W478" s="1304"/>
      <c r="X478" s="1225"/>
      <c r="Y478" s="1225"/>
      <c r="Z478" s="1226"/>
      <c r="AA478" s="1228"/>
      <c r="AB478" s="1228"/>
      <c r="AC478" s="535"/>
      <c r="AD478" s="522"/>
      <c r="AE478" s="522"/>
      <c r="AF478" s="1644">
        <v>473</v>
      </c>
      <c r="AG478" s="287" t="s">
        <v>104</v>
      </c>
      <c r="AH478" s="291" t="s">
        <v>1853</v>
      </c>
      <c r="AI478" s="1293">
        <v>44803</v>
      </c>
      <c r="AJ478" s="1293">
        <v>44895</v>
      </c>
      <c r="AK478" s="958">
        <f t="shared" si="25"/>
        <v>90</v>
      </c>
      <c r="AL478" s="168">
        <v>0.5</v>
      </c>
      <c r="AM478" s="1237" t="s">
        <v>880</v>
      </c>
      <c r="AN478" s="1237" t="s">
        <v>1839</v>
      </c>
      <c r="AO478" s="1237" t="s">
        <v>1840</v>
      </c>
      <c r="AP478" s="1237" t="s">
        <v>1841</v>
      </c>
      <c r="AQ478" s="1234" t="s">
        <v>1842</v>
      </c>
    </row>
    <row r="479" spans="1:43" ht="41.25" thickTop="1" x14ac:dyDescent="0.25">
      <c r="A479" s="1207" t="s">
        <v>865</v>
      </c>
      <c r="B479" s="922" t="s">
        <v>935</v>
      </c>
      <c r="C479" s="922" t="s">
        <v>867</v>
      </c>
      <c r="D479" s="922" t="s">
        <v>868</v>
      </c>
      <c r="E479" s="533" t="s">
        <v>869</v>
      </c>
      <c r="F479" s="922" t="s">
        <v>936</v>
      </c>
      <c r="G479" s="922" t="s">
        <v>937</v>
      </c>
      <c r="H479" s="922" t="s">
        <v>938</v>
      </c>
      <c r="I479" s="533" t="s">
        <v>1854</v>
      </c>
      <c r="J479" s="922" t="s">
        <v>940</v>
      </c>
      <c r="K479" s="533" t="s">
        <v>941</v>
      </c>
      <c r="L479" s="922">
        <v>25</v>
      </c>
      <c r="M479" s="922" t="s">
        <v>29</v>
      </c>
      <c r="N479" s="922" t="s">
        <v>942</v>
      </c>
      <c r="O479" s="922" t="s">
        <v>943</v>
      </c>
      <c r="P479" s="922" t="s">
        <v>952</v>
      </c>
      <c r="Q479" s="533" t="s">
        <v>1855</v>
      </c>
      <c r="R479" s="1208">
        <v>100</v>
      </c>
      <c r="S479" s="922" t="s">
        <v>29</v>
      </c>
      <c r="T479" s="1209" t="s">
        <v>953</v>
      </c>
      <c r="U479" s="1210" t="s">
        <v>27</v>
      </c>
      <c r="V479" s="533" t="s">
        <v>1856</v>
      </c>
      <c r="W479" s="1303">
        <v>0.02</v>
      </c>
      <c r="X479" s="1211">
        <v>0.3</v>
      </c>
      <c r="Y479" s="922" t="s">
        <v>29</v>
      </c>
      <c r="Z479" s="1212" t="s">
        <v>30</v>
      </c>
      <c r="AA479" s="1214"/>
      <c r="AB479" s="1214"/>
      <c r="AC479" s="533" t="s">
        <v>1459</v>
      </c>
      <c r="AD479" s="520" t="s">
        <v>1775</v>
      </c>
      <c r="AE479" s="520" t="s">
        <v>1776</v>
      </c>
      <c r="AF479" s="1643">
        <v>474</v>
      </c>
      <c r="AG479" s="286" t="s">
        <v>104</v>
      </c>
      <c r="AH479" s="290" t="s">
        <v>1857</v>
      </c>
      <c r="AI479" s="1278">
        <v>44593</v>
      </c>
      <c r="AJ479" s="1278">
        <v>44895</v>
      </c>
      <c r="AK479" s="953">
        <f t="shared" si="25"/>
        <v>299</v>
      </c>
      <c r="AL479" s="200">
        <v>0.4</v>
      </c>
      <c r="AM479" s="1235" t="s">
        <v>880</v>
      </c>
      <c r="AN479" s="1235" t="s">
        <v>1839</v>
      </c>
      <c r="AO479" s="1235" t="s">
        <v>1840</v>
      </c>
      <c r="AP479" s="1235" t="s">
        <v>1841</v>
      </c>
      <c r="AQ479" s="1220" t="s">
        <v>1842</v>
      </c>
    </row>
    <row r="480" spans="1:43" ht="40.5" x14ac:dyDescent="0.25">
      <c r="A480" s="1239"/>
      <c r="B480" s="1009"/>
      <c r="C480" s="1009"/>
      <c r="D480" s="1009"/>
      <c r="E480" s="534"/>
      <c r="F480" s="1009"/>
      <c r="G480" s="1009"/>
      <c r="H480" s="1009"/>
      <c r="I480" s="534"/>
      <c r="J480" s="1009"/>
      <c r="K480" s="534"/>
      <c r="L480" s="1009"/>
      <c r="M480" s="1009"/>
      <c r="N480" s="1009"/>
      <c r="O480" s="1009"/>
      <c r="P480" s="1009"/>
      <c r="Q480" s="534"/>
      <c r="R480" s="1240"/>
      <c r="S480" s="1009"/>
      <c r="T480" s="1241"/>
      <c r="U480" s="1242"/>
      <c r="V480" s="534"/>
      <c r="W480" s="1305"/>
      <c r="X480" s="1243"/>
      <c r="Y480" s="1009"/>
      <c r="Z480" s="1244"/>
      <c r="AA480" s="1246"/>
      <c r="AB480" s="1246"/>
      <c r="AC480" s="534"/>
      <c r="AD480" s="521"/>
      <c r="AE480" s="521"/>
      <c r="AF480" s="1652">
        <v>475</v>
      </c>
      <c r="AG480" s="295" t="s">
        <v>104</v>
      </c>
      <c r="AH480" s="297" t="s">
        <v>1858</v>
      </c>
      <c r="AI480" s="1298">
        <v>44593</v>
      </c>
      <c r="AJ480" s="1298">
        <v>44711</v>
      </c>
      <c r="AK480" s="1249">
        <f t="shared" si="25"/>
        <v>119</v>
      </c>
      <c r="AL480" s="138">
        <v>0.2</v>
      </c>
      <c r="AM480" s="1251" t="s">
        <v>880</v>
      </c>
      <c r="AN480" s="1251" t="s">
        <v>1839</v>
      </c>
      <c r="AO480" s="1251" t="s">
        <v>1840</v>
      </c>
      <c r="AP480" s="1251" t="s">
        <v>1841</v>
      </c>
      <c r="AQ480" s="1254" t="s">
        <v>1842</v>
      </c>
    </row>
    <row r="481" spans="1:43" ht="41.25" thickBot="1" x14ac:dyDescent="0.3">
      <c r="A481" s="1221"/>
      <c r="B481" s="923"/>
      <c r="C481" s="923"/>
      <c r="D481" s="923"/>
      <c r="E481" s="535"/>
      <c r="F481" s="923"/>
      <c r="G481" s="923"/>
      <c r="H481" s="923"/>
      <c r="I481" s="535"/>
      <c r="J481" s="923"/>
      <c r="K481" s="535"/>
      <c r="L481" s="923"/>
      <c r="M481" s="923"/>
      <c r="N481" s="923"/>
      <c r="O481" s="923"/>
      <c r="P481" s="923"/>
      <c r="Q481" s="535"/>
      <c r="R481" s="1222"/>
      <c r="S481" s="923"/>
      <c r="T481" s="1223"/>
      <c r="U481" s="1224"/>
      <c r="V481" s="535"/>
      <c r="W481" s="1304"/>
      <c r="X481" s="1225"/>
      <c r="Y481" s="923"/>
      <c r="Z481" s="1226"/>
      <c r="AA481" s="1228"/>
      <c r="AB481" s="1228"/>
      <c r="AC481" s="535"/>
      <c r="AD481" s="522"/>
      <c r="AE481" s="522"/>
      <c r="AF481" s="1644">
        <v>476</v>
      </c>
      <c r="AG481" s="287" t="s">
        <v>104</v>
      </c>
      <c r="AH481" s="291" t="s">
        <v>1859</v>
      </c>
      <c r="AI481" s="1293">
        <v>44593</v>
      </c>
      <c r="AJ481" s="1293">
        <v>44895</v>
      </c>
      <c r="AK481" s="958">
        <f t="shared" si="25"/>
        <v>299</v>
      </c>
      <c r="AL481" s="168">
        <v>0.4</v>
      </c>
      <c r="AM481" s="1237" t="s">
        <v>880</v>
      </c>
      <c r="AN481" s="1237" t="s">
        <v>1839</v>
      </c>
      <c r="AO481" s="1237" t="s">
        <v>1840</v>
      </c>
      <c r="AP481" s="1237" t="s">
        <v>1841</v>
      </c>
      <c r="AQ481" s="1234" t="s">
        <v>1842</v>
      </c>
    </row>
    <row r="482" spans="1:43" ht="41.25" thickTop="1" x14ac:dyDescent="0.25">
      <c r="A482" s="1207" t="s">
        <v>865</v>
      </c>
      <c r="B482" s="922" t="s">
        <v>935</v>
      </c>
      <c r="C482" s="922" t="s">
        <v>867</v>
      </c>
      <c r="D482" s="922" t="s">
        <v>868</v>
      </c>
      <c r="E482" s="533" t="s">
        <v>869</v>
      </c>
      <c r="F482" s="922" t="s">
        <v>936</v>
      </c>
      <c r="G482" s="922" t="s">
        <v>937</v>
      </c>
      <c r="H482" s="922" t="s">
        <v>938</v>
      </c>
      <c r="I482" s="533" t="s">
        <v>1860</v>
      </c>
      <c r="J482" s="922" t="s">
        <v>940</v>
      </c>
      <c r="K482" s="533" t="s">
        <v>941</v>
      </c>
      <c r="L482" s="922">
        <v>25</v>
      </c>
      <c r="M482" s="922" t="s">
        <v>29</v>
      </c>
      <c r="N482" s="922" t="s">
        <v>942</v>
      </c>
      <c r="O482" s="922" t="s">
        <v>943</v>
      </c>
      <c r="P482" s="922" t="s">
        <v>954</v>
      </c>
      <c r="Q482" s="533" t="s">
        <v>1861</v>
      </c>
      <c r="R482" s="1208">
        <v>100</v>
      </c>
      <c r="S482" s="922" t="s">
        <v>29</v>
      </c>
      <c r="T482" s="1209" t="s">
        <v>955</v>
      </c>
      <c r="U482" s="1210" t="s">
        <v>27</v>
      </c>
      <c r="V482" s="533" t="s">
        <v>1862</v>
      </c>
      <c r="W482" s="1303">
        <v>0.02</v>
      </c>
      <c r="X482" s="1211">
        <v>0.25</v>
      </c>
      <c r="Y482" s="922" t="s">
        <v>29</v>
      </c>
      <c r="Z482" s="1212" t="s">
        <v>30</v>
      </c>
      <c r="AA482" s="1214"/>
      <c r="AB482" s="1214"/>
      <c r="AC482" s="533" t="s">
        <v>1459</v>
      </c>
      <c r="AD482" s="520" t="s">
        <v>1775</v>
      </c>
      <c r="AE482" s="520" t="s">
        <v>1776</v>
      </c>
      <c r="AF482" s="1643">
        <v>477</v>
      </c>
      <c r="AG482" s="286" t="s">
        <v>104</v>
      </c>
      <c r="AH482" s="290" t="s">
        <v>1863</v>
      </c>
      <c r="AI482" s="1278">
        <v>44593</v>
      </c>
      <c r="AJ482" s="1278">
        <v>44895</v>
      </c>
      <c r="AK482" s="953">
        <f t="shared" si="25"/>
        <v>299</v>
      </c>
      <c r="AL482" s="200">
        <v>0.5</v>
      </c>
      <c r="AM482" s="1235" t="s">
        <v>880</v>
      </c>
      <c r="AN482" s="1235" t="s">
        <v>1839</v>
      </c>
      <c r="AO482" s="1235" t="s">
        <v>1840</v>
      </c>
      <c r="AP482" s="1235" t="s">
        <v>1841</v>
      </c>
      <c r="AQ482" s="1220" t="s">
        <v>1842</v>
      </c>
    </row>
    <row r="483" spans="1:43" ht="41.25" thickBot="1" x14ac:dyDescent="0.3">
      <c r="A483" s="1221"/>
      <c r="B483" s="923"/>
      <c r="C483" s="923"/>
      <c r="D483" s="923"/>
      <c r="E483" s="535"/>
      <c r="F483" s="923"/>
      <c r="G483" s="923"/>
      <c r="H483" s="923"/>
      <c r="I483" s="535"/>
      <c r="J483" s="923"/>
      <c r="K483" s="535"/>
      <c r="L483" s="923"/>
      <c r="M483" s="923"/>
      <c r="N483" s="923"/>
      <c r="O483" s="923"/>
      <c r="P483" s="923"/>
      <c r="Q483" s="535"/>
      <c r="R483" s="1222"/>
      <c r="S483" s="923"/>
      <c r="T483" s="1223"/>
      <c r="U483" s="1224"/>
      <c r="V483" s="535"/>
      <c r="W483" s="1304"/>
      <c r="X483" s="1225"/>
      <c r="Y483" s="923"/>
      <c r="Z483" s="1226"/>
      <c r="AA483" s="1228"/>
      <c r="AB483" s="1228"/>
      <c r="AC483" s="535"/>
      <c r="AD483" s="522"/>
      <c r="AE483" s="522"/>
      <c r="AF483" s="1644">
        <v>478</v>
      </c>
      <c r="AG483" s="287" t="s">
        <v>104</v>
      </c>
      <c r="AH483" s="291" t="s">
        <v>1864</v>
      </c>
      <c r="AI483" s="1293">
        <v>44594</v>
      </c>
      <c r="AJ483" s="1293">
        <v>44895</v>
      </c>
      <c r="AK483" s="958">
        <f t="shared" si="25"/>
        <v>298</v>
      </c>
      <c r="AL483" s="168">
        <v>0.5</v>
      </c>
      <c r="AM483" s="1237" t="s">
        <v>880</v>
      </c>
      <c r="AN483" s="1237" t="s">
        <v>1839</v>
      </c>
      <c r="AO483" s="1237" t="s">
        <v>1840</v>
      </c>
      <c r="AP483" s="1237" t="s">
        <v>1841</v>
      </c>
      <c r="AQ483" s="1234" t="s">
        <v>1842</v>
      </c>
    </row>
    <row r="484" spans="1:43" ht="41.25" thickTop="1" x14ac:dyDescent="0.25">
      <c r="A484" s="1207" t="s">
        <v>865</v>
      </c>
      <c r="B484" s="922" t="s">
        <v>935</v>
      </c>
      <c r="C484" s="922" t="s">
        <v>867</v>
      </c>
      <c r="D484" s="922" t="s">
        <v>868</v>
      </c>
      <c r="E484" s="533" t="s">
        <v>869</v>
      </c>
      <c r="F484" s="922" t="s">
        <v>936</v>
      </c>
      <c r="G484" s="922" t="s">
        <v>937</v>
      </c>
      <c r="H484" s="922" t="s">
        <v>938</v>
      </c>
      <c r="I484" s="533" t="s">
        <v>1865</v>
      </c>
      <c r="J484" s="922" t="s">
        <v>940</v>
      </c>
      <c r="K484" s="533" t="s">
        <v>941</v>
      </c>
      <c r="L484" s="922">
        <v>25</v>
      </c>
      <c r="M484" s="922" t="s">
        <v>29</v>
      </c>
      <c r="N484" s="922" t="s">
        <v>956</v>
      </c>
      <c r="O484" s="922" t="s">
        <v>957</v>
      </c>
      <c r="P484" s="922" t="s">
        <v>958</v>
      </c>
      <c r="Q484" s="533" t="s">
        <v>1866</v>
      </c>
      <c r="R484" s="1208">
        <v>100</v>
      </c>
      <c r="S484" s="922" t="s">
        <v>29</v>
      </c>
      <c r="T484" s="1209" t="s">
        <v>959</v>
      </c>
      <c r="U484" s="1210" t="s">
        <v>27</v>
      </c>
      <c r="V484" s="533" t="s">
        <v>960</v>
      </c>
      <c r="W484" s="1303">
        <v>0.02</v>
      </c>
      <c r="X484" s="1209">
        <v>10</v>
      </c>
      <c r="Y484" s="922" t="s">
        <v>25</v>
      </c>
      <c r="Z484" s="1212" t="s">
        <v>30</v>
      </c>
      <c r="AA484" s="1214"/>
      <c r="AB484" s="1214"/>
      <c r="AC484" s="533" t="s">
        <v>1459</v>
      </c>
      <c r="AD484" s="520" t="s">
        <v>1775</v>
      </c>
      <c r="AE484" s="520" t="s">
        <v>1776</v>
      </c>
      <c r="AF484" s="1643">
        <v>4798</v>
      </c>
      <c r="AG484" s="1306" t="s">
        <v>104</v>
      </c>
      <c r="AH484" s="290" t="s">
        <v>961</v>
      </c>
      <c r="AI484" s="1278">
        <v>44713</v>
      </c>
      <c r="AJ484" s="1278">
        <v>44804</v>
      </c>
      <c r="AK484" s="953">
        <f t="shared" si="25"/>
        <v>90</v>
      </c>
      <c r="AL484" s="200">
        <v>0.3</v>
      </c>
      <c r="AM484" s="1235" t="s">
        <v>880</v>
      </c>
      <c r="AN484" s="1235" t="s">
        <v>1839</v>
      </c>
      <c r="AO484" s="1235" t="s">
        <v>1840</v>
      </c>
      <c r="AP484" s="1235" t="s">
        <v>962</v>
      </c>
      <c r="AQ484" s="1220" t="s">
        <v>1867</v>
      </c>
    </row>
    <row r="485" spans="1:43" ht="40.5" x14ac:dyDescent="0.25">
      <c r="A485" s="1239"/>
      <c r="B485" s="1009"/>
      <c r="C485" s="1009"/>
      <c r="D485" s="1009"/>
      <c r="E485" s="534"/>
      <c r="F485" s="1009"/>
      <c r="G485" s="1009"/>
      <c r="H485" s="1009"/>
      <c r="I485" s="534"/>
      <c r="J485" s="1009"/>
      <c r="K485" s="534"/>
      <c r="L485" s="1009"/>
      <c r="M485" s="1009"/>
      <c r="N485" s="1009"/>
      <c r="O485" s="1009"/>
      <c r="P485" s="1009"/>
      <c r="Q485" s="534"/>
      <c r="R485" s="1240"/>
      <c r="S485" s="1009"/>
      <c r="T485" s="1241"/>
      <c r="U485" s="1242"/>
      <c r="V485" s="534"/>
      <c r="W485" s="1305"/>
      <c r="X485" s="1241"/>
      <c r="Y485" s="1009"/>
      <c r="Z485" s="1244"/>
      <c r="AA485" s="1246"/>
      <c r="AB485" s="1246"/>
      <c r="AC485" s="534"/>
      <c r="AD485" s="521"/>
      <c r="AE485" s="521"/>
      <c r="AF485" s="1652">
        <v>480</v>
      </c>
      <c r="AG485" s="1307" t="s">
        <v>104</v>
      </c>
      <c r="AH485" s="1308" t="s">
        <v>1868</v>
      </c>
      <c r="AI485" s="1298">
        <v>44757</v>
      </c>
      <c r="AJ485" s="1298">
        <v>44895</v>
      </c>
      <c r="AK485" s="1249">
        <f t="shared" si="25"/>
        <v>135</v>
      </c>
      <c r="AL485" s="138">
        <v>0.4</v>
      </c>
      <c r="AM485" s="1251" t="s">
        <v>880</v>
      </c>
      <c r="AN485" s="1251" t="s">
        <v>1839</v>
      </c>
      <c r="AO485" s="1251" t="s">
        <v>1840</v>
      </c>
      <c r="AP485" s="1251" t="s">
        <v>962</v>
      </c>
      <c r="AQ485" s="1254" t="s">
        <v>1867</v>
      </c>
    </row>
    <row r="486" spans="1:43" ht="68.25" thickBot="1" x14ac:dyDescent="0.3">
      <c r="A486" s="1221"/>
      <c r="B486" s="923"/>
      <c r="C486" s="923"/>
      <c r="D486" s="923"/>
      <c r="E486" s="535"/>
      <c r="F486" s="923"/>
      <c r="G486" s="923"/>
      <c r="H486" s="923"/>
      <c r="I486" s="535"/>
      <c r="J486" s="923"/>
      <c r="K486" s="535"/>
      <c r="L486" s="923"/>
      <c r="M486" s="923"/>
      <c r="N486" s="923"/>
      <c r="O486" s="923"/>
      <c r="P486" s="923"/>
      <c r="Q486" s="535"/>
      <c r="R486" s="1222"/>
      <c r="S486" s="923"/>
      <c r="T486" s="1223"/>
      <c r="U486" s="1224"/>
      <c r="V486" s="535"/>
      <c r="W486" s="1304"/>
      <c r="X486" s="1223"/>
      <c r="Y486" s="923"/>
      <c r="Z486" s="1226"/>
      <c r="AA486" s="1228"/>
      <c r="AB486" s="1228"/>
      <c r="AC486" s="535"/>
      <c r="AD486" s="522"/>
      <c r="AE486" s="522"/>
      <c r="AF486" s="1644">
        <v>481</v>
      </c>
      <c r="AG486" s="1309" t="s">
        <v>104</v>
      </c>
      <c r="AH486" s="291" t="s">
        <v>1869</v>
      </c>
      <c r="AI486" s="1310">
        <v>44593</v>
      </c>
      <c r="AJ486" s="1310">
        <v>44895</v>
      </c>
      <c r="AK486" s="958">
        <f t="shared" si="25"/>
        <v>299</v>
      </c>
      <c r="AL486" s="168">
        <v>0.3</v>
      </c>
      <c r="AM486" s="1237" t="s">
        <v>880</v>
      </c>
      <c r="AN486" s="1237" t="s">
        <v>1839</v>
      </c>
      <c r="AO486" s="1237" t="s">
        <v>1840</v>
      </c>
      <c r="AP486" s="1237" t="s">
        <v>962</v>
      </c>
      <c r="AQ486" s="1234" t="s">
        <v>1867</v>
      </c>
    </row>
    <row r="487" spans="1:43" ht="54.75" thickTop="1" x14ac:dyDescent="0.25">
      <c r="A487" s="1207" t="s">
        <v>865</v>
      </c>
      <c r="B487" s="922" t="s">
        <v>963</v>
      </c>
      <c r="C487" s="922" t="s">
        <v>867</v>
      </c>
      <c r="D487" s="922" t="s">
        <v>868</v>
      </c>
      <c r="E487" s="533" t="s">
        <v>869</v>
      </c>
      <c r="F487" s="922" t="s">
        <v>936</v>
      </c>
      <c r="G487" s="922" t="s">
        <v>937</v>
      </c>
      <c r="H487" s="922" t="s">
        <v>938</v>
      </c>
      <c r="I487" s="533" t="s">
        <v>939</v>
      </c>
      <c r="J487" s="922" t="s">
        <v>940</v>
      </c>
      <c r="K487" s="533" t="s">
        <v>941</v>
      </c>
      <c r="L487" s="922">
        <v>25</v>
      </c>
      <c r="M487" s="922" t="s">
        <v>29</v>
      </c>
      <c r="N487" s="922" t="s">
        <v>956</v>
      </c>
      <c r="O487" s="922" t="s">
        <v>957</v>
      </c>
      <c r="P487" s="922" t="s">
        <v>964</v>
      </c>
      <c r="Q487" s="533" t="s">
        <v>965</v>
      </c>
      <c r="R487" s="1208">
        <v>10</v>
      </c>
      <c r="S487" s="922" t="s">
        <v>29</v>
      </c>
      <c r="T487" s="1209" t="s">
        <v>966</v>
      </c>
      <c r="U487" s="1210" t="s">
        <v>27</v>
      </c>
      <c r="V487" s="533" t="s">
        <v>967</v>
      </c>
      <c r="W487" s="1303">
        <v>0.02</v>
      </c>
      <c r="X487" s="1211">
        <v>1</v>
      </c>
      <c r="Y487" s="922" t="s">
        <v>29</v>
      </c>
      <c r="Z487" s="1212" t="s">
        <v>30</v>
      </c>
      <c r="AA487" s="1214"/>
      <c r="AB487" s="1214"/>
      <c r="AC487" s="533" t="s">
        <v>1459</v>
      </c>
      <c r="AD487" s="520" t="s">
        <v>1775</v>
      </c>
      <c r="AE487" s="520" t="s">
        <v>1776</v>
      </c>
      <c r="AF487" s="1643">
        <v>482</v>
      </c>
      <c r="AG487" s="1306" t="s">
        <v>104</v>
      </c>
      <c r="AH487" s="290" t="s">
        <v>1870</v>
      </c>
      <c r="AI487" s="1216">
        <v>44621</v>
      </c>
      <c r="AJ487" s="1216">
        <v>44742</v>
      </c>
      <c r="AK487" s="953">
        <f t="shared" si="25"/>
        <v>119</v>
      </c>
      <c r="AL487" s="200">
        <v>0.3</v>
      </c>
      <c r="AM487" s="1235" t="s">
        <v>880</v>
      </c>
      <c r="AN487" s="1235" t="s">
        <v>1839</v>
      </c>
      <c r="AO487" s="1235" t="s">
        <v>1840</v>
      </c>
      <c r="AP487" s="1235" t="s">
        <v>962</v>
      </c>
      <c r="AQ487" s="1220" t="s">
        <v>1867</v>
      </c>
    </row>
    <row r="488" spans="1:43" ht="40.5" x14ac:dyDescent="0.25">
      <c r="A488" s="1239"/>
      <c r="B488" s="1009"/>
      <c r="C488" s="1009"/>
      <c r="D488" s="1009"/>
      <c r="E488" s="534"/>
      <c r="F488" s="1009"/>
      <c r="G488" s="1009"/>
      <c r="H488" s="1009"/>
      <c r="I488" s="534"/>
      <c r="J488" s="1009"/>
      <c r="K488" s="534"/>
      <c r="L488" s="1009"/>
      <c r="M488" s="1009"/>
      <c r="N488" s="1009"/>
      <c r="O488" s="1009"/>
      <c r="P488" s="1009"/>
      <c r="Q488" s="534"/>
      <c r="R488" s="1240"/>
      <c r="S488" s="1009"/>
      <c r="T488" s="1241"/>
      <c r="U488" s="1242"/>
      <c r="V488" s="534"/>
      <c r="W488" s="1305"/>
      <c r="X488" s="1243"/>
      <c r="Y488" s="1009"/>
      <c r="Z488" s="1244"/>
      <c r="AA488" s="1246"/>
      <c r="AB488" s="1246"/>
      <c r="AC488" s="534"/>
      <c r="AD488" s="521"/>
      <c r="AE488" s="521"/>
      <c r="AF488" s="1652">
        <v>483</v>
      </c>
      <c r="AG488" s="1307" t="s">
        <v>104</v>
      </c>
      <c r="AH488" s="297" t="s">
        <v>1871</v>
      </c>
      <c r="AI488" s="1248">
        <v>44593</v>
      </c>
      <c r="AJ488" s="1248">
        <v>44620</v>
      </c>
      <c r="AK488" s="1249">
        <f t="shared" si="25"/>
        <v>27</v>
      </c>
      <c r="AL488" s="138">
        <v>0.4</v>
      </c>
      <c r="AM488" s="1251" t="s">
        <v>880</v>
      </c>
      <c r="AN488" s="1251" t="s">
        <v>1839</v>
      </c>
      <c r="AO488" s="1251" t="s">
        <v>1840</v>
      </c>
      <c r="AP488" s="1251" t="s">
        <v>962</v>
      </c>
      <c r="AQ488" s="1254" t="s">
        <v>1867</v>
      </c>
    </row>
    <row r="489" spans="1:43" ht="63.75" customHeight="1" thickBot="1" x14ac:dyDescent="0.3">
      <c r="A489" s="1221"/>
      <c r="B489" s="923"/>
      <c r="C489" s="923"/>
      <c r="D489" s="923"/>
      <c r="E489" s="535"/>
      <c r="F489" s="923"/>
      <c r="G489" s="923"/>
      <c r="H489" s="923"/>
      <c r="I489" s="535"/>
      <c r="J489" s="923"/>
      <c r="K489" s="535"/>
      <c r="L489" s="923"/>
      <c r="M489" s="923"/>
      <c r="N489" s="923"/>
      <c r="O489" s="923"/>
      <c r="P489" s="923"/>
      <c r="Q489" s="535"/>
      <c r="R489" s="1222"/>
      <c r="S489" s="923"/>
      <c r="T489" s="1223"/>
      <c r="U489" s="1224"/>
      <c r="V489" s="535"/>
      <c r="W489" s="1304"/>
      <c r="X489" s="1225"/>
      <c r="Y489" s="923"/>
      <c r="Z489" s="1226"/>
      <c r="AA489" s="1228"/>
      <c r="AB489" s="1228"/>
      <c r="AC489" s="535"/>
      <c r="AD489" s="522"/>
      <c r="AE489" s="522"/>
      <c r="AF489" s="1644">
        <v>484</v>
      </c>
      <c r="AG489" s="1309" t="s">
        <v>104</v>
      </c>
      <c r="AH489" s="291" t="s">
        <v>1872</v>
      </c>
      <c r="AI489" s="1230">
        <v>44652</v>
      </c>
      <c r="AJ489" s="1230">
        <v>44865</v>
      </c>
      <c r="AK489" s="958">
        <f t="shared" si="25"/>
        <v>210</v>
      </c>
      <c r="AL489" s="168">
        <v>0.3</v>
      </c>
      <c r="AM489" s="1237" t="s">
        <v>880</v>
      </c>
      <c r="AN489" s="1237" t="s">
        <v>1839</v>
      </c>
      <c r="AO489" s="1237" t="s">
        <v>1840</v>
      </c>
      <c r="AP489" s="1237" t="s">
        <v>962</v>
      </c>
      <c r="AQ489" s="1234" t="s">
        <v>1867</v>
      </c>
    </row>
    <row r="490" spans="1:43" ht="109.5" thickTop="1" thickBot="1" x14ac:dyDescent="0.3">
      <c r="A490" s="1272" t="s">
        <v>865</v>
      </c>
      <c r="B490" s="1235" t="s">
        <v>963</v>
      </c>
      <c r="C490" s="1235" t="s">
        <v>867</v>
      </c>
      <c r="D490" s="1235" t="s">
        <v>868</v>
      </c>
      <c r="E490" s="290" t="s">
        <v>869</v>
      </c>
      <c r="F490" s="1235" t="s">
        <v>936</v>
      </c>
      <c r="G490" s="1235" t="s">
        <v>937</v>
      </c>
      <c r="H490" s="1235" t="s">
        <v>938</v>
      </c>
      <c r="I490" s="290" t="s">
        <v>939</v>
      </c>
      <c r="J490" s="1235" t="s">
        <v>940</v>
      </c>
      <c r="K490" s="290" t="s">
        <v>941</v>
      </c>
      <c r="L490" s="1235">
        <v>25</v>
      </c>
      <c r="M490" s="1235" t="s">
        <v>29</v>
      </c>
      <c r="N490" s="1235" t="s">
        <v>956</v>
      </c>
      <c r="O490" s="1235" t="s">
        <v>957</v>
      </c>
      <c r="P490" s="1235" t="s">
        <v>968</v>
      </c>
      <c r="Q490" s="290" t="s">
        <v>969</v>
      </c>
      <c r="R490" s="1273">
        <v>100</v>
      </c>
      <c r="S490" s="1235" t="s">
        <v>29</v>
      </c>
      <c r="T490" s="1274" t="s">
        <v>970</v>
      </c>
      <c r="U490" s="1215" t="s">
        <v>27</v>
      </c>
      <c r="V490" s="290" t="s">
        <v>971</v>
      </c>
      <c r="W490" s="1311">
        <v>0.02</v>
      </c>
      <c r="X490" s="1275">
        <v>1</v>
      </c>
      <c r="Y490" s="1235" t="s">
        <v>29</v>
      </c>
      <c r="Z490" s="1238" t="s">
        <v>30</v>
      </c>
      <c r="AA490" s="1277"/>
      <c r="AB490" s="1277"/>
      <c r="AC490" s="290" t="s">
        <v>1459</v>
      </c>
      <c r="AD490" s="279" t="s">
        <v>1775</v>
      </c>
      <c r="AE490" s="279" t="s">
        <v>1776</v>
      </c>
      <c r="AF490" s="1643">
        <v>485</v>
      </c>
      <c r="AG490" s="1306" t="s">
        <v>104</v>
      </c>
      <c r="AH490" s="290" t="s">
        <v>1873</v>
      </c>
      <c r="AI490" s="1278">
        <v>44652</v>
      </c>
      <c r="AJ490" s="1278">
        <v>44895</v>
      </c>
      <c r="AK490" s="953">
        <f t="shared" si="25"/>
        <v>239</v>
      </c>
      <c r="AL490" s="200">
        <v>1</v>
      </c>
      <c r="AM490" s="1235" t="s">
        <v>880</v>
      </c>
      <c r="AN490" s="1235" t="s">
        <v>1839</v>
      </c>
      <c r="AO490" s="1235" t="s">
        <v>1840</v>
      </c>
      <c r="AP490" s="1235" t="s">
        <v>962</v>
      </c>
      <c r="AQ490" s="1220" t="s">
        <v>1867</v>
      </c>
    </row>
    <row r="491" spans="1:43" ht="68.25" thickTop="1" x14ac:dyDescent="0.25">
      <c r="A491" s="1207" t="s">
        <v>865</v>
      </c>
      <c r="B491" s="922" t="s">
        <v>963</v>
      </c>
      <c r="C491" s="922" t="s">
        <v>867</v>
      </c>
      <c r="D491" s="922" t="s">
        <v>868</v>
      </c>
      <c r="E491" s="533" t="s">
        <v>869</v>
      </c>
      <c r="F491" s="922" t="s">
        <v>936</v>
      </c>
      <c r="G491" s="922" t="s">
        <v>937</v>
      </c>
      <c r="H491" s="922" t="s">
        <v>938</v>
      </c>
      <c r="I491" s="533" t="s">
        <v>939</v>
      </c>
      <c r="J491" s="922" t="s">
        <v>940</v>
      </c>
      <c r="K491" s="533" t="s">
        <v>941</v>
      </c>
      <c r="L491" s="922">
        <v>25</v>
      </c>
      <c r="M491" s="922" t="s">
        <v>29</v>
      </c>
      <c r="N491" s="922" t="s">
        <v>956</v>
      </c>
      <c r="O491" s="922" t="s">
        <v>957</v>
      </c>
      <c r="P491" s="922" t="s">
        <v>972</v>
      </c>
      <c r="Q491" s="533" t="s">
        <v>1874</v>
      </c>
      <c r="R491" s="1208">
        <v>100</v>
      </c>
      <c r="S491" s="922" t="s">
        <v>973</v>
      </c>
      <c r="T491" s="1209" t="s">
        <v>974</v>
      </c>
      <c r="U491" s="1210" t="s">
        <v>27</v>
      </c>
      <c r="V491" s="533" t="s">
        <v>1875</v>
      </c>
      <c r="W491" s="1303">
        <v>0.02</v>
      </c>
      <c r="X491" s="1211">
        <v>1</v>
      </c>
      <c r="Y491" s="922" t="s">
        <v>29</v>
      </c>
      <c r="Z491" s="1212" t="s">
        <v>30</v>
      </c>
      <c r="AA491" s="1214"/>
      <c r="AB491" s="1214"/>
      <c r="AC491" s="533" t="s">
        <v>1459</v>
      </c>
      <c r="AD491" s="520" t="s">
        <v>1775</v>
      </c>
      <c r="AE491" s="520" t="s">
        <v>1776</v>
      </c>
      <c r="AF491" s="1643">
        <v>486</v>
      </c>
      <c r="AG491" s="1306" t="s">
        <v>104</v>
      </c>
      <c r="AH491" s="211" t="s">
        <v>1876</v>
      </c>
      <c r="AI491" s="1216">
        <v>44621</v>
      </c>
      <c r="AJ491" s="1216">
        <v>44895</v>
      </c>
      <c r="AK491" s="953">
        <f t="shared" si="25"/>
        <v>269</v>
      </c>
      <c r="AL491" s="200">
        <v>0.5</v>
      </c>
      <c r="AM491" s="1235" t="s">
        <v>880</v>
      </c>
      <c r="AN491" s="1235" t="s">
        <v>1839</v>
      </c>
      <c r="AO491" s="1235" t="s">
        <v>1840</v>
      </c>
      <c r="AP491" s="1235" t="s">
        <v>962</v>
      </c>
      <c r="AQ491" s="1220" t="s">
        <v>1867</v>
      </c>
    </row>
    <row r="492" spans="1:43" ht="41.25" thickBot="1" x14ac:dyDescent="0.3">
      <c r="A492" s="1221"/>
      <c r="B492" s="923"/>
      <c r="C492" s="923"/>
      <c r="D492" s="923"/>
      <c r="E492" s="535"/>
      <c r="F492" s="923"/>
      <c r="G492" s="923"/>
      <c r="H492" s="923"/>
      <c r="I492" s="535"/>
      <c r="J492" s="923"/>
      <c r="K492" s="535"/>
      <c r="L492" s="923"/>
      <c r="M492" s="923"/>
      <c r="N492" s="923"/>
      <c r="O492" s="923"/>
      <c r="P492" s="923"/>
      <c r="Q492" s="535"/>
      <c r="R492" s="1222"/>
      <c r="S492" s="923"/>
      <c r="T492" s="1223"/>
      <c r="U492" s="1224"/>
      <c r="V492" s="535"/>
      <c r="W492" s="1304"/>
      <c r="X492" s="1225"/>
      <c r="Y492" s="923"/>
      <c r="Z492" s="1226"/>
      <c r="AA492" s="1228"/>
      <c r="AB492" s="1228"/>
      <c r="AC492" s="535"/>
      <c r="AD492" s="522"/>
      <c r="AE492" s="522"/>
      <c r="AF492" s="1644">
        <v>487</v>
      </c>
      <c r="AG492" s="1309" t="s">
        <v>104</v>
      </c>
      <c r="AH492" s="212" t="s">
        <v>1877</v>
      </c>
      <c r="AI492" s="1293">
        <v>44682</v>
      </c>
      <c r="AJ492" s="1293">
        <v>44711</v>
      </c>
      <c r="AK492" s="958">
        <f t="shared" si="25"/>
        <v>29</v>
      </c>
      <c r="AL492" s="168">
        <v>0.5</v>
      </c>
      <c r="AM492" s="1237" t="s">
        <v>880</v>
      </c>
      <c r="AN492" s="1237" t="s">
        <v>1839</v>
      </c>
      <c r="AO492" s="1237" t="s">
        <v>1840</v>
      </c>
      <c r="AP492" s="1237" t="s">
        <v>962</v>
      </c>
      <c r="AQ492" s="1234" t="s">
        <v>1867</v>
      </c>
    </row>
    <row r="493" spans="1:43" ht="54.75" thickTop="1" x14ac:dyDescent="0.25">
      <c r="A493" s="1207" t="s">
        <v>865</v>
      </c>
      <c r="B493" s="922" t="s">
        <v>975</v>
      </c>
      <c r="C493" s="922" t="s">
        <v>867</v>
      </c>
      <c r="D493" s="922" t="s">
        <v>868</v>
      </c>
      <c r="E493" s="533" t="s">
        <v>869</v>
      </c>
      <c r="F493" s="922" t="s">
        <v>976</v>
      </c>
      <c r="G493" s="922" t="s">
        <v>977</v>
      </c>
      <c r="H493" s="922" t="s">
        <v>978</v>
      </c>
      <c r="I493" s="533" t="s">
        <v>979</v>
      </c>
      <c r="J493" s="922" t="s">
        <v>980</v>
      </c>
      <c r="K493" s="533" t="s">
        <v>981</v>
      </c>
      <c r="L493" s="922">
        <v>3</v>
      </c>
      <c r="M493" s="922" t="s">
        <v>29</v>
      </c>
      <c r="N493" s="922" t="s">
        <v>982</v>
      </c>
      <c r="O493" s="922" t="s">
        <v>983</v>
      </c>
      <c r="P493" s="922" t="s">
        <v>984</v>
      </c>
      <c r="Q493" s="533" t="s">
        <v>985</v>
      </c>
      <c r="R493" s="952">
        <v>35</v>
      </c>
      <c r="S493" s="922" t="s">
        <v>29</v>
      </c>
      <c r="T493" s="1209" t="s">
        <v>986</v>
      </c>
      <c r="U493" s="1210" t="s">
        <v>27</v>
      </c>
      <c r="V493" s="533" t="s">
        <v>1878</v>
      </c>
      <c r="W493" s="1303">
        <v>0.03</v>
      </c>
      <c r="X493" s="1211">
        <v>0.25</v>
      </c>
      <c r="Y493" s="1208" t="s">
        <v>29</v>
      </c>
      <c r="Z493" s="1208" t="s">
        <v>30</v>
      </c>
      <c r="AA493" s="1214"/>
      <c r="AB493" s="1214"/>
      <c r="AC493" s="533" t="s">
        <v>1459</v>
      </c>
      <c r="AD493" s="533" t="s">
        <v>1775</v>
      </c>
      <c r="AE493" s="533" t="s">
        <v>1776</v>
      </c>
      <c r="AF493" s="1643">
        <v>488</v>
      </c>
      <c r="AG493" s="286" t="s">
        <v>104</v>
      </c>
      <c r="AH493" s="211" t="s">
        <v>1879</v>
      </c>
      <c r="AI493" s="1216">
        <v>44562</v>
      </c>
      <c r="AJ493" s="1216">
        <v>44591</v>
      </c>
      <c r="AK493" s="1312">
        <f t="shared" si="25"/>
        <v>29</v>
      </c>
      <c r="AL493" s="202">
        <v>0.15</v>
      </c>
      <c r="AM493" s="202" t="s">
        <v>880</v>
      </c>
      <c r="AN493" s="1235" t="s">
        <v>994</v>
      </c>
      <c r="AO493" s="1218" t="s">
        <v>1000</v>
      </c>
      <c r="AP493" s="1235" t="s">
        <v>1880</v>
      </c>
      <c r="AQ493" s="1313" t="s">
        <v>1881</v>
      </c>
    </row>
    <row r="494" spans="1:43" ht="43.5" customHeight="1" x14ac:dyDescent="0.25">
      <c r="A494" s="1239"/>
      <c r="B494" s="1009"/>
      <c r="C494" s="1009"/>
      <c r="D494" s="1009"/>
      <c r="E494" s="534"/>
      <c r="F494" s="1009"/>
      <c r="G494" s="1009"/>
      <c r="H494" s="1009"/>
      <c r="I494" s="534"/>
      <c r="J494" s="1009"/>
      <c r="K494" s="534"/>
      <c r="L494" s="1009"/>
      <c r="M494" s="1009"/>
      <c r="N494" s="1009"/>
      <c r="O494" s="1009"/>
      <c r="P494" s="1009"/>
      <c r="Q494" s="534"/>
      <c r="R494" s="970"/>
      <c r="S494" s="1009"/>
      <c r="T494" s="1241"/>
      <c r="U494" s="1242"/>
      <c r="V494" s="534"/>
      <c r="W494" s="1305"/>
      <c r="X494" s="1243"/>
      <c r="Y494" s="1240"/>
      <c r="Z494" s="1240"/>
      <c r="AA494" s="1246"/>
      <c r="AB494" s="1246"/>
      <c r="AC494" s="534"/>
      <c r="AD494" s="534"/>
      <c r="AE494" s="534"/>
      <c r="AF494" s="1652">
        <v>489</v>
      </c>
      <c r="AG494" s="295" t="s">
        <v>104</v>
      </c>
      <c r="AH494" s="217" t="s">
        <v>1882</v>
      </c>
      <c r="AI494" s="1248">
        <v>44562</v>
      </c>
      <c r="AJ494" s="1248">
        <v>44591</v>
      </c>
      <c r="AK494" s="1314">
        <f t="shared" si="25"/>
        <v>29</v>
      </c>
      <c r="AL494" s="8">
        <v>0.15</v>
      </c>
      <c r="AM494" s="8" t="s">
        <v>880</v>
      </c>
      <c r="AN494" s="1251" t="s">
        <v>994</v>
      </c>
      <c r="AO494" s="1253" t="s">
        <v>1000</v>
      </c>
      <c r="AP494" s="1251" t="s">
        <v>1880</v>
      </c>
      <c r="AQ494" s="1315" t="s">
        <v>1881</v>
      </c>
    </row>
    <row r="495" spans="1:43" ht="85.5" customHeight="1" thickBot="1" x14ac:dyDescent="0.3">
      <c r="A495" s="1221"/>
      <c r="B495" s="923"/>
      <c r="C495" s="923"/>
      <c r="D495" s="923"/>
      <c r="E495" s="535"/>
      <c r="F495" s="923"/>
      <c r="G495" s="923"/>
      <c r="H495" s="923"/>
      <c r="I495" s="535"/>
      <c r="J495" s="923"/>
      <c r="K495" s="535"/>
      <c r="L495" s="923"/>
      <c r="M495" s="923"/>
      <c r="N495" s="923"/>
      <c r="O495" s="923"/>
      <c r="P495" s="923"/>
      <c r="Q495" s="535"/>
      <c r="R495" s="957"/>
      <c r="S495" s="923"/>
      <c r="T495" s="1223"/>
      <c r="U495" s="1224"/>
      <c r="V495" s="535"/>
      <c r="W495" s="1304"/>
      <c r="X495" s="1225"/>
      <c r="Y495" s="1222"/>
      <c r="Z495" s="1222"/>
      <c r="AA495" s="1228"/>
      <c r="AB495" s="1228"/>
      <c r="AC495" s="535"/>
      <c r="AD495" s="535"/>
      <c r="AE495" s="535"/>
      <c r="AF495" s="1644">
        <v>490</v>
      </c>
      <c r="AG495" s="287" t="s">
        <v>104</v>
      </c>
      <c r="AH495" s="212" t="s">
        <v>1883</v>
      </c>
      <c r="AI495" s="1230">
        <v>44562</v>
      </c>
      <c r="AJ495" s="1230">
        <v>44895</v>
      </c>
      <c r="AK495" s="1316">
        <f t="shared" si="25"/>
        <v>329</v>
      </c>
      <c r="AL495" s="177">
        <v>0.7</v>
      </c>
      <c r="AM495" s="177" t="s">
        <v>214</v>
      </c>
      <c r="AN495" s="1237" t="s">
        <v>994</v>
      </c>
      <c r="AO495" s="1232" t="s">
        <v>1000</v>
      </c>
      <c r="AP495" s="1237" t="s">
        <v>1880</v>
      </c>
      <c r="AQ495" s="1317" t="s">
        <v>1881</v>
      </c>
    </row>
    <row r="496" spans="1:43" ht="27.75" thickTop="1" x14ac:dyDescent="0.25">
      <c r="A496" s="1207" t="s">
        <v>865</v>
      </c>
      <c r="B496" s="922" t="s">
        <v>975</v>
      </c>
      <c r="C496" s="922" t="s">
        <v>867</v>
      </c>
      <c r="D496" s="922" t="s">
        <v>868</v>
      </c>
      <c r="E496" s="533" t="s">
        <v>869</v>
      </c>
      <c r="F496" s="922" t="s">
        <v>976</v>
      </c>
      <c r="G496" s="922" t="s">
        <v>977</v>
      </c>
      <c r="H496" s="922" t="s">
        <v>978</v>
      </c>
      <c r="I496" s="533" t="s">
        <v>979</v>
      </c>
      <c r="J496" s="922" t="s">
        <v>980</v>
      </c>
      <c r="K496" s="533" t="s">
        <v>981</v>
      </c>
      <c r="L496" s="922">
        <v>3</v>
      </c>
      <c r="M496" s="922" t="s">
        <v>29</v>
      </c>
      <c r="N496" s="922" t="s">
        <v>982</v>
      </c>
      <c r="O496" s="922" t="s">
        <v>983</v>
      </c>
      <c r="P496" s="922" t="s">
        <v>984</v>
      </c>
      <c r="Q496" s="533" t="s">
        <v>985</v>
      </c>
      <c r="R496" s="952">
        <v>35</v>
      </c>
      <c r="S496" s="922" t="s">
        <v>29</v>
      </c>
      <c r="T496" s="1209" t="s">
        <v>987</v>
      </c>
      <c r="U496" s="1210" t="s">
        <v>27</v>
      </c>
      <c r="V496" s="533" t="s">
        <v>1884</v>
      </c>
      <c r="W496" s="1303">
        <v>0.02</v>
      </c>
      <c r="X496" s="1211">
        <v>0.25</v>
      </c>
      <c r="Y496" s="1208" t="s">
        <v>29</v>
      </c>
      <c r="Z496" s="1208" t="s">
        <v>30</v>
      </c>
      <c r="AA496" s="1318">
        <v>1487726341</v>
      </c>
      <c r="AB496" s="1214"/>
      <c r="AC496" s="533" t="s">
        <v>1459</v>
      </c>
      <c r="AD496" s="533" t="s">
        <v>1775</v>
      </c>
      <c r="AE496" s="533" t="s">
        <v>1776</v>
      </c>
      <c r="AF496" s="1643">
        <v>491</v>
      </c>
      <c r="AG496" s="286" t="s">
        <v>104</v>
      </c>
      <c r="AH496" s="211" t="s">
        <v>1885</v>
      </c>
      <c r="AI496" s="1216">
        <v>44562</v>
      </c>
      <c r="AJ496" s="1216">
        <v>44591</v>
      </c>
      <c r="AK496" s="1312">
        <f t="shared" si="25"/>
        <v>29</v>
      </c>
      <c r="AL496" s="202">
        <v>0.15</v>
      </c>
      <c r="AM496" s="202" t="s">
        <v>214</v>
      </c>
      <c r="AN496" s="1235" t="s">
        <v>994</v>
      </c>
      <c r="AO496" s="1218" t="s">
        <v>1000</v>
      </c>
      <c r="AP496" s="1235" t="s">
        <v>1880</v>
      </c>
      <c r="AQ496" s="1313" t="s">
        <v>1881</v>
      </c>
    </row>
    <row r="497" spans="1:43" ht="40.5" x14ac:dyDescent="0.25">
      <c r="A497" s="1239"/>
      <c r="B497" s="1009"/>
      <c r="C497" s="1009"/>
      <c r="D497" s="1009"/>
      <c r="E497" s="534"/>
      <c r="F497" s="1009"/>
      <c r="G497" s="1009"/>
      <c r="H497" s="1009"/>
      <c r="I497" s="534"/>
      <c r="J497" s="1009"/>
      <c r="K497" s="534"/>
      <c r="L497" s="1009"/>
      <c r="M497" s="1009"/>
      <c r="N497" s="1009"/>
      <c r="O497" s="1009"/>
      <c r="P497" s="1009"/>
      <c r="Q497" s="534"/>
      <c r="R497" s="970"/>
      <c r="S497" s="1009"/>
      <c r="T497" s="1241"/>
      <c r="U497" s="1242"/>
      <c r="V497" s="534"/>
      <c r="W497" s="1305"/>
      <c r="X497" s="1243"/>
      <c r="Y497" s="1240"/>
      <c r="Z497" s="1240"/>
      <c r="AA497" s="1319"/>
      <c r="AB497" s="1246"/>
      <c r="AC497" s="534"/>
      <c r="AD497" s="534"/>
      <c r="AE497" s="534"/>
      <c r="AF497" s="1652">
        <v>492</v>
      </c>
      <c r="AG497" s="295" t="s">
        <v>104</v>
      </c>
      <c r="AH497" s="217" t="s">
        <v>1886</v>
      </c>
      <c r="AI497" s="1248">
        <v>44562</v>
      </c>
      <c r="AJ497" s="1248">
        <v>44620</v>
      </c>
      <c r="AK497" s="1314">
        <f t="shared" si="25"/>
        <v>57</v>
      </c>
      <c r="AL497" s="8">
        <v>0.5</v>
      </c>
      <c r="AM497" s="8" t="s">
        <v>214</v>
      </c>
      <c r="AN497" s="1251" t="s">
        <v>994</v>
      </c>
      <c r="AO497" s="1253" t="s">
        <v>1000</v>
      </c>
      <c r="AP497" s="1251" t="s">
        <v>1880</v>
      </c>
      <c r="AQ497" s="1315" t="s">
        <v>1881</v>
      </c>
    </row>
    <row r="498" spans="1:43" ht="27.75" thickBot="1" x14ac:dyDescent="0.3">
      <c r="A498" s="1221"/>
      <c r="B498" s="923"/>
      <c r="C498" s="923"/>
      <c r="D498" s="923"/>
      <c r="E498" s="535"/>
      <c r="F498" s="923"/>
      <c r="G498" s="923"/>
      <c r="H498" s="923"/>
      <c r="I498" s="535"/>
      <c r="J498" s="923"/>
      <c r="K498" s="535"/>
      <c r="L498" s="923"/>
      <c r="M498" s="923"/>
      <c r="N498" s="923"/>
      <c r="O498" s="923"/>
      <c r="P498" s="923"/>
      <c r="Q498" s="535"/>
      <c r="R498" s="957"/>
      <c r="S498" s="923"/>
      <c r="T498" s="1223"/>
      <c r="U498" s="1224"/>
      <c r="V498" s="535"/>
      <c r="W498" s="1304"/>
      <c r="X498" s="1225"/>
      <c r="Y498" s="1222"/>
      <c r="Z498" s="1222"/>
      <c r="AA498" s="1320"/>
      <c r="AB498" s="1228"/>
      <c r="AC498" s="535"/>
      <c r="AD498" s="535"/>
      <c r="AE498" s="535"/>
      <c r="AF498" s="1644">
        <v>493</v>
      </c>
      <c r="AG498" s="287" t="s">
        <v>104</v>
      </c>
      <c r="AH498" s="212" t="s">
        <v>1887</v>
      </c>
      <c r="AI498" s="1230">
        <v>44593</v>
      </c>
      <c r="AJ498" s="1230">
        <v>44926</v>
      </c>
      <c r="AK498" s="1316">
        <f t="shared" si="25"/>
        <v>330</v>
      </c>
      <c r="AL498" s="177">
        <v>0.35</v>
      </c>
      <c r="AM498" s="177" t="s">
        <v>880</v>
      </c>
      <c r="AN498" s="1237" t="s">
        <v>994</v>
      </c>
      <c r="AO498" s="1232" t="s">
        <v>1000</v>
      </c>
      <c r="AP498" s="1237" t="s">
        <v>1880</v>
      </c>
      <c r="AQ498" s="1317" t="s">
        <v>1881</v>
      </c>
    </row>
    <row r="499" spans="1:43" ht="68.25" customHeight="1" thickTop="1" x14ac:dyDescent="0.25">
      <c r="A499" s="1207" t="s">
        <v>865</v>
      </c>
      <c r="B499" s="922" t="s">
        <v>975</v>
      </c>
      <c r="C499" s="922" t="s">
        <v>867</v>
      </c>
      <c r="D499" s="922" t="s">
        <v>868</v>
      </c>
      <c r="E499" s="533" t="s">
        <v>869</v>
      </c>
      <c r="F499" s="922" t="s">
        <v>976</v>
      </c>
      <c r="G499" s="922" t="s">
        <v>977</v>
      </c>
      <c r="H499" s="922" t="s">
        <v>978</v>
      </c>
      <c r="I499" s="533" t="s">
        <v>979</v>
      </c>
      <c r="J499" s="922" t="s">
        <v>980</v>
      </c>
      <c r="K499" s="533" t="s">
        <v>981</v>
      </c>
      <c r="L499" s="922">
        <v>3</v>
      </c>
      <c r="M499" s="922" t="s">
        <v>29</v>
      </c>
      <c r="N499" s="922" t="s">
        <v>982</v>
      </c>
      <c r="O499" s="922" t="s">
        <v>983</v>
      </c>
      <c r="P499" s="922" t="s">
        <v>984</v>
      </c>
      <c r="Q499" s="533" t="s">
        <v>985</v>
      </c>
      <c r="R499" s="952">
        <v>35</v>
      </c>
      <c r="S499" s="922" t="s">
        <v>29</v>
      </c>
      <c r="T499" s="1321" t="s">
        <v>1888</v>
      </c>
      <c r="U499" s="1210" t="s">
        <v>27</v>
      </c>
      <c r="V499" s="924" t="s">
        <v>1889</v>
      </c>
      <c r="W499" s="1303">
        <v>0.02</v>
      </c>
      <c r="X499" s="426">
        <v>1</v>
      </c>
      <c r="Y499" s="1208" t="s">
        <v>29</v>
      </c>
      <c r="Z499" s="1208" t="s">
        <v>30</v>
      </c>
      <c r="AA499" s="1318">
        <v>3077000000</v>
      </c>
      <c r="AB499" s="1214"/>
      <c r="AC499" s="533" t="s">
        <v>1459</v>
      </c>
      <c r="AD499" s="533" t="s">
        <v>1775</v>
      </c>
      <c r="AE499" s="533" t="s">
        <v>1776</v>
      </c>
      <c r="AF499" s="1643">
        <v>494</v>
      </c>
      <c r="AG499" s="286" t="s">
        <v>104</v>
      </c>
      <c r="AH499" s="211" t="s">
        <v>1890</v>
      </c>
      <c r="AI499" s="197">
        <v>44562</v>
      </c>
      <c r="AJ499" s="197">
        <v>44834</v>
      </c>
      <c r="AK499" s="1312">
        <f t="shared" si="25"/>
        <v>269</v>
      </c>
      <c r="AL499" s="202">
        <v>0.7</v>
      </c>
      <c r="AM499" s="1322" t="s">
        <v>214</v>
      </c>
      <c r="AN499" s="1235" t="s">
        <v>994</v>
      </c>
      <c r="AO499" s="1218" t="s">
        <v>1000</v>
      </c>
      <c r="AP499" s="1235" t="s">
        <v>1880</v>
      </c>
      <c r="AQ499" s="1313" t="s">
        <v>1881</v>
      </c>
    </row>
    <row r="500" spans="1:43" ht="41.25" thickBot="1" x14ac:dyDescent="0.3">
      <c r="A500" s="1221"/>
      <c r="B500" s="923"/>
      <c r="C500" s="923"/>
      <c r="D500" s="923"/>
      <c r="E500" s="535"/>
      <c r="F500" s="923"/>
      <c r="G500" s="923"/>
      <c r="H500" s="923"/>
      <c r="I500" s="535"/>
      <c r="J500" s="923"/>
      <c r="K500" s="535"/>
      <c r="L500" s="923"/>
      <c r="M500" s="923"/>
      <c r="N500" s="923"/>
      <c r="O500" s="923"/>
      <c r="P500" s="923"/>
      <c r="Q500" s="535"/>
      <c r="R500" s="957"/>
      <c r="S500" s="923"/>
      <c r="T500" s="1323"/>
      <c r="U500" s="1224"/>
      <c r="V500" s="926"/>
      <c r="W500" s="1304"/>
      <c r="X500" s="428"/>
      <c r="Y500" s="1222"/>
      <c r="Z500" s="1222"/>
      <c r="AA500" s="1320"/>
      <c r="AB500" s="1228"/>
      <c r="AC500" s="535"/>
      <c r="AD500" s="535"/>
      <c r="AE500" s="535"/>
      <c r="AF500" s="1644">
        <v>495</v>
      </c>
      <c r="AG500" s="287" t="s">
        <v>104</v>
      </c>
      <c r="AH500" s="212" t="s">
        <v>1891</v>
      </c>
      <c r="AI500" s="1310">
        <v>44682</v>
      </c>
      <c r="AJ500" s="1310">
        <v>44834</v>
      </c>
      <c r="AK500" s="1316">
        <f t="shared" si="25"/>
        <v>149</v>
      </c>
      <c r="AL500" s="177">
        <v>0.3</v>
      </c>
      <c r="AM500" s="1236" t="s">
        <v>880</v>
      </c>
      <c r="AN500" s="1237" t="s">
        <v>994</v>
      </c>
      <c r="AO500" s="1232" t="s">
        <v>1000</v>
      </c>
      <c r="AP500" s="1237" t="s">
        <v>1880</v>
      </c>
      <c r="AQ500" s="1317" t="s">
        <v>1881</v>
      </c>
    </row>
    <row r="501" spans="1:43" ht="41.25" thickTop="1" x14ac:dyDescent="0.25">
      <c r="A501" s="1207" t="s">
        <v>865</v>
      </c>
      <c r="B501" s="922" t="s">
        <v>975</v>
      </c>
      <c r="C501" s="922" t="s">
        <v>867</v>
      </c>
      <c r="D501" s="922" t="s">
        <v>868</v>
      </c>
      <c r="E501" s="533" t="s">
        <v>869</v>
      </c>
      <c r="F501" s="922" t="s">
        <v>976</v>
      </c>
      <c r="G501" s="922" t="s">
        <v>977</v>
      </c>
      <c r="H501" s="922" t="s">
        <v>978</v>
      </c>
      <c r="I501" s="533" t="s">
        <v>979</v>
      </c>
      <c r="J501" s="922" t="s">
        <v>980</v>
      </c>
      <c r="K501" s="533" t="s">
        <v>981</v>
      </c>
      <c r="L501" s="922">
        <v>3</v>
      </c>
      <c r="M501" s="922" t="s">
        <v>29</v>
      </c>
      <c r="N501" s="922" t="s">
        <v>982</v>
      </c>
      <c r="O501" s="922" t="s">
        <v>983</v>
      </c>
      <c r="P501" s="922" t="s">
        <v>984</v>
      </c>
      <c r="Q501" s="533" t="s">
        <v>985</v>
      </c>
      <c r="R501" s="952">
        <v>35</v>
      </c>
      <c r="S501" s="922" t="s">
        <v>29</v>
      </c>
      <c r="T501" s="1321" t="s">
        <v>1892</v>
      </c>
      <c r="U501" s="1210" t="s">
        <v>27</v>
      </c>
      <c r="V501" s="924" t="s">
        <v>1893</v>
      </c>
      <c r="W501" s="1303">
        <v>0.02</v>
      </c>
      <c r="X501" s="426">
        <v>1</v>
      </c>
      <c r="Y501" s="661" t="s">
        <v>29</v>
      </c>
      <c r="Z501" s="661" t="s">
        <v>30</v>
      </c>
      <c r="AA501" s="1214"/>
      <c r="AB501" s="1214"/>
      <c r="AC501" s="533" t="s">
        <v>1459</v>
      </c>
      <c r="AD501" s="533" t="s">
        <v>1775</v>
      </c>
      <c r="AE501" s="533" t="s">
        <v>1776</v>
      </c>
      <c r="AF501" s="1643">
        <v>496</v>
      </c>
      <c r="AG501" s="286" t="s">
        <v>104</v>
      </c>
      <c r="AH501" s="211" t="s">
        <v>1894</v>
      </c>
      <c r="AI501" s="197">
        <v>44562</v>
      </c>
      <c r="AJ501" s="197">
        <v>44620</v>
      </c>
      <c r="AK501" s="1312">
        <f t="shared" si="25"/>
        <v>57</v>
      </c>
      <c r="AL501" s="202">
        <v>0.3</v>
      </c>
      <c r="AM501" s="1322" t="s">
        <v>880</v>
      </c>
      <c r="AN501" s="1235" t="s">
        <v>994</v>
      </c>
      <c r="AO501" s="1218" t="s">
        <v>1000</v>
      </c>
      <c r="AP501" s="1235" t="s">
        <v>1880</v>
      </c>
      <c r="AQ501" s="1313" t="s">
        <v>1881</v>
      </c>
    </row>
    <row r="502" spans="1:43" ht="40.5" x14ac:dyDescent="0.25">
      <c r="A502" s="1239"/>
      <c r="B502" s="1009"/>
      <c r="C502" s="1009"/>
      <c r="D502" s="1009"/>
      <c r="E502" s="534"/>
      <c r="F502" s="1009"/>
      <c r="G502" s="1009"/>
      <c r="H502" s="1009"/>
      <c r="I502" s="534"/>
      <c r="J502" s="1009"/>
      <c r="K502" s="534"/>
      <c r="L502" s="1009"/>
      <c r="M502" s="1009"/>
      <c r="N502" s="1009"/>
      <c r="O502" s="1009"/>
      <c r="P502" s="1009"/>
      <c r="Q502" s="534"/>
      <c r="R502" s="970"/>
      <c r="S502" s="1009"/>
      <c r="T502" s="1324"/>
      <c r="U502" s="1242"/>
      <c r="V502" s="973"/>
      <c r="W502" s="1305"/>
      <c r="X502" s="427"/>
      <c r="Y502" s="708"/>
      <c r="Z502" s="708"/>
      <c r="AA502" s="1246"/>
      <c r="AB502" s="1246"/>
      <c r="AC502" s="534"/>
      <c r="AD502" s="534"/>
      <c r="AE502" s="534"/>
      <c r="AF502" s="1652">
        <v>497</v>
      </c>
      <c r="AG502" s="295" t="s">
        <v>104</v>
      </c>
      <c r="AH502" s="217" t="s">
        <v>1895</v>
      </c>
      <c r="AI502" s="1325">
        <v>44593</v>
      </c>
      <c r="AJ502" s="1325">
        <v>44742</v>
      </c>
      <c r="AK502" s="1314">
        <f t="shared" si="25"/>
        <v>149</v>
      </c>
      <c r="AL502" s="8">
        <v>0.3</v>
      </c>
      <c r="AM502" s="1326" t="s">
        <v>880</v>
      </c>
      <c r="AN502" s="1251" t="s">
        <v>994</v>
      </c>
      <c r="AO502" s="1253" t="s">
        <v>1000</v>
      </c>
      <c r="AP502" s="1251" t="s">
        <v>1880</v>
      </c>
      <c r="AQ502" s="1315" t="s">
        <v>1881</v>
      </c>
    </row>
    <row r="503" spans="1:43" ht="54.75" thickBot="1" x14ac:dyDescent="0.3">
      <c r="A503" s="1221"/>
      <c r="B503" s="923"/>
      <c r="C503" s="923"/>
      <c r="D503" s="923"/>
      <c r="E503" s="535"/>
      <c r="F503" s="923"/>
      <c r="G503" s="923"/>
      <c r="H503" s="923"/>
      <c r="I503" s="535"/>
      <c r="J503" s="923"/>
      <c r="K503" s="535"/>
      <c r="L503" s="923"/>
      <c r="M503" s="923"/>
      <c r="N503" s="923"/>
      <c r="O503" s="923"/>
      <c r="P503" s="923"/>
      <c r="Q503" s="535"/>
      <c r="R503" s="957"/>
      <c r="S503" s="923"/>
      <c r="T503" s="1323"/>
      <c r="U503" s="1224"/>
      <c r="V503" s="926"/>
      <c r="W503" s="1304"/>
      <c r="X503" s="428"/>
      <c r="Y503" s="663"/>
      <c r="Z503" s="663"/>
      <c r="AA503" s="1228"/>
      <c r="AB503" s="1228"/>
      <c r="AC503" s="535"/>
      <c r="AD503" s="535"/>
      <c r="AE503" s="535"/>
      <c r="AF503" s="1644">
        <v>498</v>
      </c>
      <c r="AG503" s="287" t="s">
        <v>104</v>
      </c>
      <c r="AH503" s="212" t="s">
        <v>1896</v>
      </c>
      <c r="AI503" s="1230">
        <v>44562</v>
      </c>
      <c r="AJ503" s="1230">
        <v>44591</v>
      </c>
      <c r="AK503" s="1316">
        <f t="shared" si="25"/>
        <v>29</v>
      </c>
      <c r="AL503" s="177">
        <v>0.4</v>
      </c>
      <c r="AM503" s="1236" t="s">
        <v>880</v>
      </c>
      <c r="AN503" s="1237" t="s">
        <v>994</v>
      </c>
      <c r="AO503" s="1232" t="s">
        <v>1000</v>
      </c>
      <c r="AP503" s="1237" t="s">
        <v>1880</v>
      </c>
      <c r="AQ503" s="1317" t="s">
        <v>1881</v>
      </c>
    </row>
    <row r="504" spans="1:43" ht="41.25" thickTop="1" x14ac:dyDescent="0.25">
      <c r="A504" s="1207" t="s">
        <v>865</v>
      </c>
      <c r="B504" s="922" t="s">
        <v>975</v>
      </c>
      <c r="C504" s="922" t="s">
        <v>867</v>
      </c>
      <c r="D504" s="922" t="s">
        <v>868</v>
      </c>
      <c r="E504" s="533" t="s">
        <v>869</v>
      </c>
      <c r="F504" s="922" t="s">
        <v>976</v>
      </c>
      <c r="G504" s="922" t="s">
        <v>977</v>
      </c>
      <c r="H504" s="922" t="s">
        <v>978</v>
      </c>
      <c r="I504" s="533" t="s">
        <v>979</v>
      </c>
      <c r="J504" s="922" t="s">
        <v>980</v>
      </c>
      <c r="K504" s="533" t="s">
        <v>981</v>
      </c>
      <c r="L504" s="922">
        <v>3</v>
      </c>
      <c r="M504" s="922" t="s">
        <v>29</v>
      </c>
      <c r="N504" s="922" t="s">
        <v>982</v>
      </c>
      <c r="O504" s="922" t="s">
        <v>983</v>
      </c>
      <c r="P504" s="922" t="s">
        <v>984</v>
      </c>
      <c r="Q504" s="533" t="s">
        <v>985</v>
      </c>
      <c r="R504" s="952">
        <v>35</v>
      </c>
      <c r="S504" s="922" t="s">
        <v>29</v>
      </c>
      <c r="T504" s="1321" t="s">
        <v>1897</v>
      </c>
      <c r="U504" s="1210" t="s">
        <v>27</v>
      </c>
      <c r="V504" s="924" t="s">
        <v>1898</v>
      </c>
      <c r="W504" s="1303">
        <v>0.02</v>
      </c>
      <c r="X504" s="1211">
        <v>1</v>
      </c>
      <c r="Y504" s="1208" t="s">
        <v>29</v>
      </c>
      <c r="Z504" s="1208" t="s">
        <v>30</v>
      </c>
      <c r="AA504" s="1318">
        <v>200000000</v>
      </c>
      <c r="AB504" s="1214"/>
      <c r="AC504" s="533" t="s">
        <v>1459</v>
      </c>
      <c r="AD504" s="533" t="s">
        <v>1775</v>
      </c>
      <c r="AE504" s="533" t="s">
        <v>1776</v>
      </c>
      <c r="AF504" s="1643">
        <v>499</v>
      </c>
      <c r="AG504" s="286" t="s">
        <v>104</v>
      </c>
      <c r="AH504" s="211" t="s">
        <v>1899</v>
      </c>
      <c r="AI504" s="197">
        <v>44593</v>
      </c>
      <c r="AJ504" s="197">
        <v>44711</v>
      </c>
      <c r="AK504" s="1312">
        <f t="shared" si="25"/>
        <v>119</v>
      </c>
      <c r="AL504" s="202">
        <v>0.25</v>
      </c>
      <c r="AM504" s="1322" t="s">
        <v>880</v>
      </c>
      <c r="AN504" s="1235" t="s">
        <v>994</v>
      </c>
      <c r="AO504" s="1218" t="s">
        <v>1000</v>
      </c>
      <c r="AP504" s="1235" t="s">
        <v>1880</v>
      </c>
      <c r="AQ504" s="1313" t="s">
        <v>1881</v>
      </c>
    </row>
    <row r="505" spans="1:43" ht="27" x14ac:dyDescent="0.25">
      <c r="A505" s="1239"/>
      <c r="B505" s="1009"/>
      <c r="C505" s="1009"/>
      <c r="D505" s="1009"/>
      <c r="E505" s="534"/>
      <c r="F505" s="1009"/>
      <c r="G505" s="1009"/>
      <c r="H505" s="1009"/>
      <c r="I505" s="534"/>
      <c r="J505" s="1009"/>
      <c r="K505" s="534"/>
      <c r="L505" s="1009"/>
      <c r="M505" s="1009"/>
      <c r="N505" s="1009"/>
      <c r="O505" s="1009"/>
      <c r="P505" s="1009"/>
      <c r="Q505" s="534"/>
      <c r="R505" s="970"/>
      <c r="S505" s="1009"/>
      <c r="T505" s="1324"/>
      <c r="U505" s="1242"/>
      <c r="V505" s="973"/>
      <c r="W505" s="1305"/>
      <c r="X505" s="1243"/>
      <c r="Y505" s="1240"/>
      <c r="Z505" s="1240"/>
      <c r="AA505" s="1319"/>
      <c r="AB505" s="1246"/>
      <c r="AC505" s="534"/>
      <c r="AD505" s="534"/>
      <c r="AE505" s="534"/>
      <c r="AF505" s="1652">
        <v>500</v>
      </c>
      <c r="AG505" s="295" t="s">
        <v>104</v>
      </c>
      <c r="AH505" s="217" t="s">
        <v>1900</v>
      </c>
      <c r="AI505" s="1325">
        <v>44682</v>
      </c>
      <c r="AJ505" s="1325">
        <v>44834</v>
      </c>
      <c r="AK505" s="1314">
        <f t="shared" si="25"/>
        <v>149</v>
      </c>
      <c r="AL505" s="8">
        <v>0.25</v>
      </c>
      <c r="AM505" s="1326" t="s">
        <v>880</v>
      </c>
      <c r="AN505" s="1251" t="s">
        <v>994</v>
      </c>
      <c r="AO505" s="1253" t="s">
        <v>1000</v>
      </c>
      <c r="AP505" s="1251" t="s">
        <v>1880</v>
      </c>
      <c r="AQ505" s="1315" t="s">
        <v>1881</v>
      </c>
    </row>
    <row r="506" spans="1:43" ht="40.5" x14ac:dyDescent="0.25">
      <c r="A506" s="1239"/>
      <c r="B506" s="1009"/>
      <c r="C506" s="1009"/>
      <c r="D506" s="1009"/>
      <c r="E506" s="534"/>
      <c r="F506" s="1009"/>
      <c r="G506" s="1009"/>
      <c r="H506" s="1009"/>
      <c r="I506" s="534"/>
      <c r="J506" s="1009"/>
      <c r="K506" s="534"/>
      <c r="L506" s="1009"/>
      <c r="M506" s="1009"/>
      <c r="N506" s="1009"/>
      <c r="O506" s="1009"/>
      <c r="P506" s="1009"/>
      <c r="Q506" s="534"/>
      <c r="R506" s="970"/>
      <c r="S506" s="1009"/>
      <c r="T506" s="1324"/>
      <c r="U506" s="1242"/>
      <c r="V506" s="973"/>
      <c r="W506" s="1305"/>
      <c r="X506" s="1243"/>
      <c r="Y506" s="1240"/>
      <c r="Z506" s="1240"/>
      <c r="AA506" s="1319"/>
      <c r="AB506" s="1246"/>
      <c r="AC506" s="534"/>
      <c r="AD506" s="534"/>
      <c r="AE506" s="534"/>
      <c r="AF506" s="1652">
        <v>501</v>
      </c>
      <c r="AG506" s="295" t="s">
        <v>104</v>
      </c>
      <c r="AH506" s="217" t="s">
        <v>1901</v>
      </c>
      <c r="AI506" s="1325">
        <v>44713</v>
      </c>
      <c r="AJ506" s="1325">
        <v>44772</v>
      </c>
      <c r="AK506" s="1314">
        <f t="shared" si="25"/>
        <v>59</v>
      </c>
      <c r="AL506" s="8">
        <v>0.25</v>
      </c>
      <c r="AM506" s="1326" t="s">
        <v>214</v>
      </c>
      <c r="AN506" s="1251" t="s">
        <v>994</v>
      </c>
      <c r="AO506" s="1253" t="s">
        <v>1000</v>
      </c>
      <c r="AP506" s="1251" t="s">
        <v>1880</v>
      </c>
      <c r="AQ506" s="1315" t="s">
        <v>1881</v>
      </c>
    </row>
    <row r="507" spans="1:43" ht="37.5" customHeight="1" thickBot="1" x14ac:dyDescent="0.3">
      <c r="A507" s="1221"/>
      <c r="B507" s="923"/>
      <c r="C507" s="923"/>
      <c r="D507" s="923"/>
      <c r="E507" s="535"/>
      <c r="F507" s="923"/>
      <c r="G507" s="923"/>
      <c r="H507" s="923"/>
      <c r="I507" s="535"/>
      <c r="J507" s="923"/>
      <c r="K507" s="535"/>
      <c r="L507" s="923"/>
      <c r="M507" s="923"/>
      <c r="N507" s="923"/>
      <c r="O507" s="923"/>
      <c r="P507" s="923"/>
      <c r="Q507" s="535"/>
      <c r="R507" s="957"/>
      <c r="S507" s="923"/>
      <c r="T507" s="1323"/>
      <c r="U507" s="1224"/>
      <c r="V507" s="926"/>
      <c r="W507" s="1304"/>
      <c r="X507" s="1225"/>
      <c r="Y507" s="1222"/>
      <c r="Z507" s="1222"/>
      <c r="AA507" s="1320"/>
      <c r="AB507" s="1228"/>
      <c r="AC507" s="535"/>
      <c r="AD507" s="535"/>
      <c r="AE507" s="535"/>
      <c r="AF507" s="1644">
        <v>502</v>
      </c>
      <c r="AG507" s="287" t="s">
        <v>104</v>
      </c>
      <c r="AH507" s="212" t="s">
        <v>1902</v>
      </c>
      <c r="AI507" s="1310">
        <v>44835</v>
      </c>
      <c r="AJ507" s="1310">
        <v>44926</v>
      </c>
      <c r="AK507" s="1316">
        <f t="shared" si="25"/>
        <v>90</v>
      </c>
      <c r="AL507" s="177">
        <v>0.25</v>
      </c>
      <c r="AM507" s="1236" t="s">
        <v>880</v>
      </c>
      <c r="AN507" s="1237" t="s">
        <v>994</v>
      </c>
      <c r="AO507" s="1232" t="s">
        <v>1000</v>
      </c>
      <c r="AP507" s="1237" t="s">
        <v>1880</v>
      </c>
      <c r="AQ507" s="1317" t="s">
        <v>1881</v>
      </c>
    </row>
    <row r="508" spans="1:43" ht="82.5" thickTop="1" thickBot="1" x14ac:dyDescent="0.3">
      <c r="A508" s="1272" t="s">
        <v>865</v>
      </c>
      <c r="B508" s="1235" t="s">
        <v>1903</v>
      </c>
      <c r="C508" s="1235" t="s">
        <v>867</v>
      </c>
      <c r="D508" s="1235" t="s">
        <v>868</v>
      </c>
      <c r="E508" s="290" t="s">
        <v>869</v>
      </c>
      <c r="F508" s="1235" t="s">
        <v>976</v>
      </c>
      <c r="G508" s="1235" t="s">
        <v>977</v>
      </c>
      <c r="H508" s="1235" t="s">
        <v>978</v>
      </c>
      <c r="I508" s="290" t="s">
        <v>1904</v>
      </c>
      <c r="J508" s="1235" t="s">
        <v>980</v>
      </c>
      <c r="K508" s="290" t="s">
        <v>981</v>
      </c>
      <c r="L508" s="1235">
        <v>3</v>
      </c>
      <c r="M508" s="1235" t="s">
        <v>29</v>
      </c>
      <c r="N508" s="1235" t="s">
        <v>996</v>
      </c>
      <c r="O508" s="1235" t="s">
        <v>983</v>
      </c>
      <c r="P508" s="1235" t="s">
        <v>998</v>
      </c>
      <c r="Q508" s="290" t="s">
        <v>1905</v>
      </c>
      <c r="R508" s="1235">
        <v>1458</v>
      </c>
      <c r="S508" s="1235" t="s">
        <v>25</v>
      </c>
      <c r="T508" s="1327" t="s">
        <v>1906</v>
      </c>
      <c r="U508" s="1215" t="s">
        <v>27</v>
      </c>
      <c r="V508" s="290" t="s">
        <v>1907</v>
      </c>
      <c r="W508" s="1328">
        <v>0.02</v>
      </c>
      <c r="X508" s="255">
        <v>0.14000000000000001</v>
      </c>
      <c r="Y508" s="1322" t="s">
        <v>29</v>
      </c>
      <c r="Z508" s="1322" t="s">
        <v>30</v>
      </c>
      <c r="AA508" s="1329"/>
      <c r="AB508" s="1330">
        <v>340000000</v>
      </c>
      <c r="AC508" s="211" t="s">
        <v>1459</v>
      </c>
      <c r="AD508" s="211" t="s">
        <v>1775</v>
      </c>
      <c r="AE508" s="211" t="s">
        <v>1776</v>
      </c>
      <c r="AF508" s="1643">
        <v>503</v>
      </c>
      <c r="AG508" s="286" t="s">
        <v>104</v>
      </c>
      <c r="AH508" s="290" t="s">
        <v>1908</v>
      </c>
      <c r="AI508" s="1216">
        <v>44578</v>
      </c>
      <c r="AJ508" s="1216">
        <v>44923</v>
      </c>
      <c r="AK508" s="1312">
        <f t="shared" si="25"/>
        <v>341</v>
      </c>
      <c r="AL508" s="202">
        <v>1</v>
      </c>
      <c r="AM508" s="202" t="s">
        <v>214</v>
      </c>
      <c r="AN508" s="1235" t="s">
        <v>994</v>
      </c>
      <c r="AO508" s="1218" t="s">
        <v>1000</v>
      </c>
      <c r="AP508" s="1235" t="s">
        <v>1909</v>
      </c>
      <c r="AQ508" s="1220" t="s">
        <v>1910</v>
      </c>
    </row>
    <row r="509" spans="1:43" ht="86.25" customHeight="1" thickTop="1" x14ac:dyDescent="0.25">
      <c r="A509" s="1331" t="s">
        <v>865</v>
      </c>
      <c r="B509" s="1282" t="s">
        <v>975</v>
      </c>
      <c r="C509" s="1282" t="s">
        <v>867</v>
      </c>
      <c r="D509" s="1282" t="s">
        <v>868</v>
      </c>
      <c r="E509" s="1282" t="s">
        <v>869</v>
      </c>
      <c r="F509" s="1282" t="s">
        <v>976</v>
      </c>
      <c r="G509" s="1282" t="s">
        <v>977</v>
      </c>
      <c r="H509" s="1282" t="s">
        <v>978</v>
      </c>
      <c r="I509" s="1282" t="s">
        <v>979</v>
      </c>
      <c r="J509" s="1282" t="s">
        <v>980</v>
      </c>
      <c r="K509" s="1282" t="s">
        <v>981</v>
      </c>
      <c r="L509" s="1282">
        <v>3</v>
      </c>
      <c r="M509" s="1282" t="s">
        <v>29</v>
      </c>
      <c r="N509" s="1282" t="s">
        <v>988</v>
      </c>
      <c r="O509" s="1282" t="s">
        <v>989</v>
      </c>
      <c r="P509" s="1282" t="s">
        <v>990</v>
      </c>
      <c r="Q509" s="1282" t="s">
        <v>991</v>
      </c>
      <c r="R509" s="1281">
        <v>25</v>
      </c>
      <c r="S509" s="1282" t="s">
        <v>25</v>
      </c>
      <c r="T509" s="1332" t="s">
        <v>992</v>
      </c>
      <c r="U509" s="1333" t="s">
        <v>27</v>
      </c>
      <c r="V509" s="686" t="s">
        <v>993</v>
      </c>
      <c r="W509" s="1334">
        <v>0.03</v>
      </c>
      <c r="X509" s="1335">
        <v>1</v>
      </c>
      <c r="Y509" s="1282" t="s">
        <v>29</v>
      </c>
      <c r="Z509" s="1282" t="s">
        <v>30</v>
      </c>
      <c r="AA509" s="1282"/>
      <c r="AB509" s="1282"/>
      <c r="AC509" s="686" t="s">
        <v>1459</v>
      </c>
      <c r="AD509" s="1282" t="s">
        <v>1775</v>
      </c>
      <c r="AE509" s="1282" t="s">
        <v>1776</v>
      </c>
      <c r="AF509" s="1653">
        <v>504</v>
      </c>
      <c r="AG509" s="286" t="s">
        <v>104</v>
      </c>
      <c r="AH509" s="211" t="s">
        <v>1911</v>
      </c>
      <c r="AI509" s="197">
        <v>44562</v>
      </c>
      <c r="AJ509" s="197">
        <v>44610</v>
      </c>
      <c r="AK509" s="1312">
        <f t="shared" si="25"/>
        <v>47</v>
      </c>
      <c r="AL509" s="650">
        <v>0.1</v>
      </c>
      <c r="AM509" s="1322" t="s">
        <v>880</v>
      </c>
      <c r="AN509" s="1235" t="s">
        <v>994</v>
      </c>
      <c r="AO509" s="1218" t="s">
        <v>995</v>
      </c>
      <c r="AP509" s="1235" t="s">
        <v>1912</v>
      </c>
      <c r="AQ509" s="1313" t="s">
        <v>1913</v>
      </c>
    </row>
    <row r="510" spans="1:43" ht="169.5" customHeight="1" x14ac:dyDescent="0.25">
      <c r="A510" s="1336"/>
      <c r="B510" s="1337"/>
      <c r="C510" s="1337"/>
      <c r="D510" s="1337"/>
      <c r="E510" s="1337"/>
      <c r="F510" s="1337"/>
      <c r="G510" s="1337"/>
      <c r="H510" s="1337"/>
      <c r="I510" s="1337"/>
      <c r="J510" s="1337"/>
      <c r="K510" s="1337"/>
      <c r="L510" s="1337"/>
      <c r="M510" s="1337"/>
      <c r="N510" s="1337"/>
      <c r="O510" s="1337"/>
      <c r="P510" s="1337"/>
      <c r="Q510" s="1337"/>
      <c r="R510" s="996"/>
      <c r="S510" s="1337"/>
      <c r="T510" s="1338"/>
      <c r="U510" s="1339"/>
      <c r="V510" s="699"/>
      <c r="W510" s="1340"/>
      <c r="X510" s="1341"/>
      <c r="Y510" s="1337"/>
      <c r="Z510" s="1337"/>
      <c r="AA510" s="1337"/>
      <c r="AB510" s="1337"/>
      <c r="AC510" s="699"/>
      <c r="AD510" s="1337"/>
      <c r="AE510" s="1337"/>
      <c r="AF510" s="1654">
        <v>505</v>
      </c>
      <c r="AG510" s="295" t="s">
        <v>104</v>
      </c>
      <c r="AH510" s="217" t="s">
        <v>1914</v>
      </c>
      <c r="AI510" s="1325">
        <v>44593</v>
      </c>
      <c r="AJ510" s="1325">
        <v>44742</v>
      </c>
      <c r="AK510" s="1314">
        <f t="shared" si="25"/>
        <v>149</v>
      </c>
      <c r="AL510" s="651">
        <v>0.15</v>
      </c>
      <c r="AM510" s="1326" t="s">
        <v>880</v>
      </c>
      <c r="AN510" s="1251" t="s">
        <v>994</v>
      </c>
      <c r="AO510" s="1253" t="s">
        <v>995</v>
      </c>
      <c r="AP510" s="1251" t="s">
        <v>1912</v>
      </c>
      <c r="AQ510" s="1315" t="s">
        <v>1913</v>
      </c>
    </row>
    <row r="511" spans="1:43" ht="54" x14ac:dyDescent="0.25">
      <c r="A511" s="1336"/>
      <c r="B511" s="1337"/>
      <c r="C511" s="1337"/>
      <c r="D511" s="1337"/>
      <c r="E511" s="1337"/>
      <c r="F511" s="1337"/>
      <c r="G511" s="1337"/>
      <c r="H511" s="1337"/>
      <c r="I511" s="1337"/>
      <c r="J511" s="1337"/>
      <c r="K511" s="1337"/>
      <c r="L511" s="1337"/>
      <c r="M511" s="1337"/>
      <c r="N511" s="1337"/>
      <c r="O511" s="1337"/>
      <c r="P511" s="1337"/>
      <c r="Q511" s="1337"/>
      <c r="R511" s="996"/>
      <c r="S511" s="1337"/>
      <c r="T511" s="1338"/>
      <c r="U511" s="1339"/>
      <c r="V511" s="699"/>
      <c r="W511" s="1340"/>
      <c r="X511" s="1341"/>
      <c r="Y511" s="1337"/>
      <c r="Z511" s="1337"/>
      <c r="AA511" s="1337"/>
      <c r="AB511" s="1337"/>
      <c r="AC511" s="699"/>
      <c r="AD511" s="1337"/>
      <c r="AE511" s="1337"/>
      <c r="AF511" s="1654">
        <v>506</v>
      </c>
      <c r="AG511" s="295" t="s">
        <v>104</v>
      </c>
      <c r="AH511" s="217" t="s">
        <v>1915</v>
      </c>
      <c r="AI511" s="1325">
        <v>44613</v>
      </c>
      <c r="AJ511" s="1325">
        <v>44787</v>
      </c>
      <c r="AK511" s="1314">
        <f t="shared" si="25"/>
        <v>173</v>
      </c>
      <c r="AL511" s="651">
        <v>0.15</v>
      </c>
      <c r="AM511" s="1326" t="s">
        <v>880</v>
      </c>
      <c r="AN511" s="1251" t="s">
        <v>994</v>
      </c>
      <c r="AO511" s="1253" t="s">
        <v>995</v>
      </c>
      <c r="AP511" s="1251" t="s">
        <v>1912</v>
      </c>
      <c r="AQ511" s="1315" t="s">
        <v>1913</v>
      </c>
    </row>
    <row r="512" spans="1:43" ht="67.5" customHeight="1" x14ac:dyDescent="0.25">
      <c r="A512" s="1336"/>
      <c r="B512" s="1337"/>
      <c r="C512" s="1337"/>
      <c r="D512" s="1337"/>
      <c r="E512" s="1337"/>
      <c r="F512" s="1337"/>
      <c r="G512" s="1337"/>
      <c r="H512" s="1337"/>
      <c r="I512" s="1337"/>
      <c r="J512" s="1337"/>
      <c r="K512" s="1337"/>
      <c r="L512" s="1337"/>
      <c r="M512" s="1337"/>
      <c r="N512" s="1337"/>
      <c r="O512" s="1337"/>
      <c r="P512" s="1337"/>
      <c r="Q512" s="1337"/>
      <c r="R512" s="996"/>
      <c r="S512" s="1337"/>
      <c r="T512" s="1338"/>
      <c r="U512" s="1339"/>
      <c r="V512" s="699"/>
      <c r="W512" s="1340"/>
      <c r="X512" s="1341"/>
      <c r="Y512" s="1337"/>
      <c r="Z512" s="1337"/>
      <c r="AA512" s="1337"/>
      <c r="AB512" s="1337"/>
      <c r="AC512" s="699"/>
      <c r="AD512" s="1337"/>
      <c r="AE512" s="1337"/>
      <c r="AF512" s="1655">
        <v>507</v>
      </c>
      <c r="AG512" s="1343" t="s">
        <v>104</v>
      </c>
      <c r="AH512" s="1344" t="s">
        <v>1916</v>
      </c>
      <c r="AI512" s="1345">
        <v>44727</v>
      </c>
      <c r="AJ512" s="1345">
        <v>44907</v>
      </c>
      <c r="AK512" s="1346">
        <f t="shared" si="25"/>
        <v>177</v>
      </c>
      <c r="AL512" s="653">
        <v>0.15</v>
      </c>
      <c r="AM512" s="1342" t="s">
        <v>880</v>
      </c>
      <c r="AN512" s="1347" t="s">
        <v>994</v>
      </c>
      <c r="AO512" s="1348" t="s">
        <v>995</v>
      </c>
      <c r="AP512" s="1347" t="s">
        <v>1912</v>
      </c>
      <c r="AQ512" s="1349" t="s">
        <v>1913</v>
      </c>
    </row>
    <row r="513" spans="1:43" ht="40.5" x14ac:dyDescent="0.25">
      <c r="A513" s="1336"/>
      <c r="B513" s="1337"/>
      <c r="C513" s="1337"/>
      <c r="D513" s="1337"/>
      <c r="E513" s="1337"/>
      <c r="F513" s="1337"/>
      <c r="G513" s="1337"/>
      <c r="H513" s="1337"/>
      <c r="I513" s="1337"/>
      <c r="J513" s="1337"/>
      <c r="K513" s="1337"/>
      <c r="L513" s="1337"/>
      <c r="M513" s="1337"/>
      <c r="N513" s="1337"/>
      <c r="O513" s="1337"/>
      <c r="P513" s="1337"/>
      <c r="Q513" s="1337"/>
      <c r="R513" s="996"/>
      <c r="S513" s="1337"/>
      <c r="T513" s="1338"/>
      <c r="U513" s="1339"/>
      <c r="V513" s="699"/>
      <c r="W513" s="1340"/>
      <c r="X513" s="1341"/>
      <c r="Y513" s="1337"/>
      <c r="Z513" s="1337"/>
      <c r="AA513" s="1337"/>
      <c r="AB513" s="1337"/>
      <c r="AC513" s="699"/>
      <c r="AD513" s="1337"/>
      <c r="AE513" s="1337"/>
      <c r="AF513" s="1656">
        <v>508</v>
      </c>
      <c r="AG513" s="1351" t="s">
        <v>104</v>
      </c>
      <c r="AH513" s="1352" t="s">
        <v>1917</v>
      </c>
      <c r="AI513" s="1353">
        <v>44613</v>
      </c>
      <c r="AJ513" s="1353">
        <v>44787</v>
      </c>
      <c r="AK513" s="1354">
        <f t="shared" si="25"/>
        <v>173</v>
      </c>
      <c r="AL513" s="1355">
        <v>0.15</v>
      </c>
      <c r="AM513" s="1350" t="s">
        <v>880</v>
      </c>
      <c r="AN513" s="1356" t="s">
        <v>994</v>
      </c>
      <c r="AO513" s="1357" t="s">
        <v>995</v>
      </c>
      <c r="AP513" s="1356" t="s">
        <v>1912</v>
      </c>
      <c r="AQ513" s="1358" t="s">
        <v>1913</v>
      </c>
    </row>
    <row r="514" spans="1:43" ht="27" x14ac:dyDescent="0.25">
      <c r="A514" s="1336"/>
      <c r="B514" s="1337"/>
      <c r="C514" s="1337"/>
      <c r="D514" s="1337"/>
      <c r="E514" s="1337"/>
      <c r="F514" s="1337"/>
      <c r="G514" s="1337"/>
      <c r="H514" s="1337"/>
      <c r="I514" s="1337"/>
      <c r="J514" s="1337"/>
      <c r="K514" s="1337"/>
      <c r="L514" s="1337"/>
      <c r="M514" s="1337"/>
      <c r="N514" s="1337"/>
      <c r="O514" s="1337"/>
      <c r="P514" s="1337"/>
      <c r="Q514" s="1337"/>
      <c r="R514" s="996"/>
      <c r="S514" s="1337"/>
      <c r="T514" s="1338"/>
      <c r="U514" s="1339"/>
      <c r="V514" s="699"/>
      <c r="W514" s="1340"/>
      <c r="X514" s="1341"/>
      <c r="Y514" s="1337"/>
      <c r="Z514" s="1337"/>
      <c r="AA514" s="1337"/>
      <c r="AB514" s="1337"/>
      <c r="AC514" s="699"/>
      <c r="AD514" s="1337"/>
      <c r="AE514" s="1337"/>
      <c r="AF514" s="1656">
        <v>509</v>
      </c>
      <c r="AG514" s="1351" t="s">
        <v>104</v>
      </c>
      <c r="AH514" s="1352" t="s">
        <v>1918</v>
      </c>
      <c r="AI514" s="1353">
        <v>44727</v>
      </c>
      <c r="AJ514" s="1353">
        <v>44907</v>
      </c>
      <c r="AK514" s="1354">
        <f t="shared" si="25"/>
        <v>177</v>
      </c>
      <c r="AL514" s="1355">
        <v>0.15</v>
      </c>
      <c r="AM514" s="1350" t="s">
        <v>880</v>
      </c>
      <c r="AN514" s="1356" t="s">
        <v>994</v>
      </c>
      <c r="AO514" s="1357" t="s">
        <v>995</v>
      </c>
      <c r="AP514" s="1356" t="s">
        <v>1912</v>
      </c>
      <c r="AQ514" s="1358" t="s">
        <v>1913</v>
      </c>
    </row>
    <row r="515" spans="1:43" ht="41.25" thickBot="1" x14ac:dyDescent="0.3">
      <c r="A515" s="1359"/>
      <c r="B515" s="1287"/>
      <c r="C515" s="1287"/>
      <c r="D515" s="1287"/>
      <c r="E515" s="1287"/>
      <c r="F515" s="1287"/>
      <c r="G515" s="1287"/>
      <c r="H515" s="1287"/>
      <c r="I515" s="1287"/>
      <c r="J515" s="1287"/>
      <c r="K515" s="1287"/>
      <c r="L515" s="1287"/>
      <c r="M515" s="1287"/>
      <c r="N515" s="1287"/>
      <c r="O515" s="1287"/>
      <c r="P515" s="1287"/>
      <c r="Q515" s="1287"/>
      <c r="R515" s="1360"/>
      <c r="S515" s="1287"/>
      <c r="T515" s="1361"/>
      <c r="U515" s="1286"/>
      <c r="V515" s="1201"/>
      <c r="W515" s="1362"/>
      <c r="X515" s="1363"/>
      <c r="Y515" s="1287"/>
      <c r="Z515" s="1287"/>
      <c r="AA515" s="1287"/>
      <c r="AB515" s="1287"/>
      <c r="AC515" s="1201"/>
      <c r="AD515" s="1287"/>
      <c r="AE515" s="1287"/>
      <c r="AF515" s="1657">
        <v>510</v>
      </c>
      <c r="AG515" s="1365" t="s">
        <v>104</v>
      </c>
      <c r="AH515" s="1366" t="s">
        <v>1919</v>
      </c>
      <c r="AI515" s="1367">
        <v>44593</v>
      </c>
      <c r="AJ515" s="1367">
        <v>44742</v>
      </c>
      <c r="AK515" s="1368">
        <f t="shared" si="25"/>
        <v>149</v>
      </c>
      <c r="AL515" s="1369">
        <v>0.15</v>
      </c>
      <c r="AM515" s="1364" t="s">
        <v>880</v>
      </c>
      <c r="AN515" s="1370" t="s">
        <v>994</v>
      </c>
      <c r="AO515" s="1371" t="s">
        <v>995</v>
      </c>
      <c r="AP515" s="1370" t="s">
        <v>1912</v>
      </c>
      <c r="AQ515" s="1372" t="s">
        <v>1913</v>
      </c>
    </row>
    <row r="516" spans="1:43" ht="41.25" thickTop="1" x14ac:dyDescent="0.25">
      <c r="A516" s="1207" t="s">
        <v>865</v>
      </c>
      <c r="B516" s="922" t="s">
        <v>1903</v>
      </c>
      <c r="C516" s="922" t="s">
        <v>867</v>
      </c>
      <c r="D516" s="922" t="s">
        <v>868</v>
      </c>
      <c r="E516" s="533" t="s">
        <v>869</v>
      </c>
      <c r="F516" s="922" t="s">
        <v>976</v>
      </c>
      <c r="G516" s="922" t="s">
        <v>977</v>
      </c>
      <c r="H516" s="1212" t="s">
        <v>978</v>
      </c>
      <c r="I516" s="533" t="s">
        <v>1904</v>
      </c>
      <c r="J516" s="1212" t="s">
        <v>980</v>
      </c>
      <c r="K516" s="533" t="s">
        <v>981</v>
      </c>
      <c r="L516" s="1212">
        <v>3</v>
      </c>
      <c r="M516" s="1212" t="s">
        <v>29</v>
      </c>
      <c r="N516" s="1212" t="s">
        <v>996</v>
      </c>
      <c r="O516" s="922" t="s">
        <v>997</v>
      </c>
      <c r="P516" s="1212" t="s">
        <v>998</v>
      </c>
      <c r="Q516" s="533" t="s">
        <v>1920</v>
      </c>
      <c r="R516" s="952">
        <v>1458</v>
      </c>
      <c r="S516" s="922" t="s">
        <v>25</v>
      </c>
      <c r="T516" s="1209" t="s">
        <v>999</v>
      </c>
      <c r="U516" s="1373" t="s">
        <v>27</v>
      </c>
      <c r="V516" s="533" t="s">
        <v>1921</v>
      </c>
      <c r="W516" s="1374">
        <v>0.02</v>
      </c>
      <c r="X516" s="426">
        <v>0.25</v>
      </c>
      <c r="Y516" s="661" t="s">
        <v>29</v>
      </c>
      <c r="Z516" s="661" t="s">
        <v>30</v>
      </c>
      <c r="AA516" s="1375"/>
      <c r="AB516" s="1375"/>
      <c r="AC516" s="924" t="s">
        <v>1459</v>
      </c>
      <c r="AD516" s="924" t="s">
        <v>1775</v>
      </c>
      <c r="AE516" s="924" t="s">
        <v>1776</v>
      </c>
      <c r="AF516" s="1643">
        <v>511</v>
      </c>
      <c r="AG516" s="286" t="s">
        <v>104</v>
      </c>
      <c r="AH516" s="290" t="s">
        <v>1922</v>
      </c>
      <c r="AI516" s="1216">
        <v>44564</v>
      </c>
      <c r="AJ516" s="1216">
        <v>44575</v>
      </c>
      <c r="AK516" s="1312">
        <f t="shared" si="25"/>
        <v>11</v>
      </c>
      <c r="AL516" s="202">
        <v>0.15</v>
      </c>
      <c r="AM516" s="202" t="s">
        <v>214</v>
      </c>
      <c r="AN516" s="1235" t="s">
        <v>994</v>
      </c>
      <c r="AO516" s="1218" t="s">
        <v>1000</v>
      </c>
      <c r="AP516" s="1235" t="s">
        <v>1909</v>
      </c>
      <c r="AQ516" s="1220" t="s">
        <v>1910</v>
      </c>
    </row>
    <row r="517" spans="1:43" ht="27" x14ac:dyDescent="0.25">
      <c r="A517" s="1239"/>
      <c r="B517" s="1009"/>
      <c r="C517" s="1009"/>
      <c r="D517" s="1009"/>
      <c r="E517" s="534"/>
      <c r="F517" s="1009"/>
      <c r="G517" s="1009"/>
      <c r="H517" s="1244"/>
      <c r="I517" s="534"/>
      <c r="J517" s="1244"/>
      <c r="K517" s="534"/>
      <c r="L517" s="1244"/>
      <c r="M517" s="1244"/>
      <c r="N517" s="1244"/>
      <c r="O517" s="1009"/>
      <c r="P517" s="1244"/>
      <c r="Q517" s="534"/>
      <c r="R517" s="970"/>
      <c r="S517" s="1009"/>
      <c r="T517" s="1241"/>
      <c r="U517" s="1376"/>
      <c r="V517" s="534"/>
      <c r="W517" s="1377"/>
      <c r="X517" s="427"/>
      <c r="Y517" s="708"/>
      <c r="Z517" s="708"/>
      <c r="AA517" s="1378"/>
      <c r="AB517" s="1378"/>
      <c r="AC517" s="973"/>
      <c r="AD517" s="973"/>
      <c r="AE517" s="973"/>
      <c r="AF517" s="1652">
        <v>512</v>
      </c>
      <c r="AG517" s="295" t="s">
        <v>104</v>
      </c>
      <c r="AH517" s="297" t="s">
        <v>1923</v>
      </c>
      <c r="AI517" s="1248">
        <v>44585</v>
      </c>
      <c r="AJ517" s="1248">
        <v>44596</v>
      </c>
      <c r="AK517" s="1314">
        <f t="shared" si="25"/>
        <v>10</v>
      </c>
      <c r="AL517" s="8">
        <v>0.25</v>
      </c>
      <c r="AM517" s="8" t="s">
        <v>214</v>
      </c>
      <c r="AN517" s="1251" t="s">
        <v>994</v>
      </c>
      <c r="AO517" s="1253" t="s">
        <v>1000</v>
      </c>
      <c r="AP517" s="1251" t="s">
        <v>1909</v>
      </c>
      <c r="AQ517" s="1254" t="s">
        <v>1910</v>
      </c>
    </row>
    <row r="518" spans="1:43" ht="27.75" thickBot="1" x14ac:dyDescent="0.3">
      <c r="A518" s="1221"/>
      <c r="B518" s="923"/>
      <c r="C518" s="923"/>
      <c r="D518" s="923"/>
      <c r="E518" s="535"/>
      <c r="F518" s="923"/>
      <c r="G518" s="923"/>
      <c r="H518" s="1226"/>
      <c r="I518" s="535"/>
      <c r="J518" s="1226"/>
      <c r="K518" s="535"/>
      <c r="L518" s="1226"/>
      <c r="M518" s="1226"/>
      <c r="N518" s="1226"/>
      <c r="O518" s="923"/>
      <c r="P518" s="1226"/>
      <c r="Q518" s="535"/>
      <c r="R518" s="957"/>
      <c r="S518" s="923"/>
      <c r="T518" s="1223"/>
      <c r="U518" s="1379"/>
      <c r="V518" s="535"/>
      <c r="W518" s="1380"/>
      <c r="X518" s="428"/>
      <c r="Y518" s="663"/>
      <c r="Z518" s="663"/>
      <c r="AA518" s="1381"/>
      <c r="AB518" s="1381"/>
      <c r="AC518" s="926"/>
      <c r="AD518" s="926"/>
      <c r="AE518" s="926"/>
      <c r="AF518" s="1644">
        <v>513</v>
      </c>
      <c r="AG518" s="287" t="s">
        <v>104</v>
      </c>
      <c r="AH518" s="291" t="s">
        <v>1924</v>
      </c>
      <c r="AI518" s="1230">
        <v>44599</v>
      </c>
      <c r="AJ518" s="1230">
        <v>44641</v>
      </c>
      <c r="AK518" s="1316">
        <f t="shared" si="25"/>
        <v>44</v>
      </c>
      <c r="AL518" s="177">
        <v>0.6</v>
      </c>
      <c r="AM518" s="177" t="s">
        <v>214</v>
      </c>
      <c r="AN518" s="1237" t="s">
        <v>994</v>
      </c>
      <c r="AO518" s="1232" t="s">
        <v>1000</v>
      </c>
      <c r="AP518" s="1237" t="s">
        <v>1909</v>
      </c>
      <c r="AQ518" s="1234" t="s">
        <v>1910</v>
      </c>
    </row>
    <row r="519" spans="1:43" ht="27.75" thickTop="1" x14ac:dyDescent="0.25">
      <c r="A519" s="1207" t="s">
        <v>865</v>
      </c>
      <c r="B519" s="922" t="s">
        <v>1903</v>
      </c>
      <c r="C519" s="922" t="s">
        <v>867</v>
      </c>
      <c r="D519" s="922" t="s">
        <v>868</v>
      </c>
      <c r="E519" s="533" t="s">
        <v>869</v>
      </c>
      <c r="F519" s="922" t="s">
        <v>976</v>
      </c>
      <c r="G519" s="922" t="s">
        <v>977</v>
      </c>
      <c r="H519" s="1212" t="s">
        <v>978</v>
      </c>
      <c r="I519" s="533" t="s">
        <v>1904</v>
      </c>
      <c r="J519" s="1212" t="s">
        <v>980</v>
      </c>
      <c r="K519" s="533" t="s">
        <v>981</v>
      </c>
      <c r="L519" s="1212">
        <v>3</v>
      </c>
      <c r="M519" s="1212" t="s">
        <v>29</v>
      </c>
      <c r="N519" s="1212" t="s">
        <v>996</v>
      </c>
      <c r="O519" s="922" t="s">
        <v>997</v>
      </c>
      <c r="P519" s="922" t="s">
        <v>998</v>
      </c>
      <c r="Q519" s="533" t="s">
        <v>1905</v>
      </c>
      <c r="R519" s="952">
        <v>1458</v>
      </c>
      <c r="S519" s="922" t="s">
        <v>25</v>
      </c>
      <c r="T519" s="1209" t="s">
        <v>1001</v>
      </c>
      <c r="U519" s="1210" t="s">
        <v>27</v>
      </c>
      <c r="V519" s="533" t="s">
        <v>1925</v>
      </c>
      <c r="W519" s="1374">
        <v>0.02</v>
      </c>
      <c r="X519" s="426">
        <v>0.25</v>
      </c>
      <c r="Y519" s="661" t="s">
        <v>29</v>
      </c>
      <c r="Z519" s="661" t="s">
        <v>30</v>
      </c>
      <c r="AA519" s="1375"/>
      <c r="AB519" s="1375"/>
      <c r="AC519" s="924" t="s">
        <v>1459</v>
      </c>
      <c r="AD519" s="924" t="s">
        <v>1775</v>
      </c>
      <c r="AE519" s="924" t="s">
        <v>1776</v>
      </c>
      <c r="AF519" s="1643">
        <v>514</v>
      </c>
      <c r="AG519" s="286" t="s">
        <v>104</v>
      </c>
      <c r="AH519" s="290" t="s">
        <v>1926</v>
      </c>
      <c r="AI519" s="1216">
        <v>44564</v>
      </c>
      <c r="AJ519" s="1216">
        <v>44575</v>
      </c>
      <c r="AK519" s="1312">
        <f t="shared" si="25"/>
        <v>11</v>
      </c>
      <c r="AL519" s="202">
        <v>0.4</v>
      </c>
      <c r="AM519" s="202" t="s">
        <v>214</v>
      </c>
      <c r="AN519" s="1235" t="s">
        <v>994</v>
      </c>
      <c r="AO519" s="1218" t="s">
        <v>1000</v>
      </c>
      <c r="AP519" s="1235" t="s">
        <v>1909</v>
      </c>
      <c r="AQ519" s="1220" t="s">
        <v>1910</v>
      </c>
    </row>
    <row r="520" spans="1:43" ht="48.75" customHeight="1" thickBot="1" x14ac:dyDescent="0.3">
      <c r="A520" s="1221"/>
      <c r="B520" s="923"/>
      <c r="C520" s="923"/>
      <c r="D520" s="923"/>
      <c r="E520" s="535"/>
      <c r="F520" s="923"/>
      <c r="G520" s="923"/>
      <c r="H520" s="1226"/>
      <c r="I520" s="535"/>
      <c r="J520" s="1226"/>
      <c r="K520" s="535"/>
      <c r="L520" s="1226"/>
      <c r="M520" s="1226"/>
      <c r="N520" s="1226"/>
      <c r="O520" s="923"/>
      <c r="P520" s="923"/>
      <c r="Q520" s="535"/>
      <c r="R520" s="957"/>
      <c r="S520" s="923"/>
      <c r="T520" s="1223"/>
      <c r="U520" s="1224"/>
      <c r="V520" s="535"/>
      <c r="W520" s="1380"/>
      <c r="X520" s="428"/>
      <c r="Y520" s="663"/>
      <c r="Z520" s="663"/>
      <c r="AA520" s="1381"/>
      <c r="AB520" s="1381"/>
      <c r="AC520" s="926"/>
      <c r="AD520" s="926"/>
      <c r="AE520" s="926"/>
      <c r="AF520" s="1644">
        <v>515</v>
      </c>
      <c r="AG520" s="287" t="s">
        <v>104</v>
      </c>
      <c r="AH520" s="291" t="s">
        <v>1927</v>
      </c>
      <c r="AI520" s="1230">
        <v>44599</v>
      </c>
      <c r="AJ520" s="1230">
        <v>44772</v>
      </c>
      <c r="AK520" s="1316">
        <f t="shared" si="25"/>
        <v>173</v>
      </c>
      <c r="AL520" s="177">
        <v>0.6</v>
      </c>
      <c r="AM520" s="177" t="s">
        <v>214</v>
      </c>
      <c r="AN520" s="1237" t="s">
        <v>994</v>
      </c>
      <c r="AO520" s="1232" t="s">
        <v>1000</v>
      </c>
      <c r="AP520" s="1237" t="s">
        <v>1909</v>
      </c>
      <c r="AQ520" s="1234" t="s">
        <v>1910</v>
      </c>
    </row>
    <row r="521" spans="1:43" ht="27.75" thickTop="1" x14ac:dyDescent="0.25">
      <c r="A521" s="1207" t="s">
        <v>865</v>
      </c>
      <c r="B521" s="922" t="s">
        <v>1903</v>
      </c>
      <c r="C521" s="922" t="s">
        <v>867</v>
      </c>
      <c r="D521" s="922" t="s">
        <v>868</v>
      </c>
      <c r="E521" s="533" t="s">
        <v>869</v>
      </c>
      <c r="F521" s="922" t="s">
        <v>976</v>
      </c>
      <c r="G521" s="922" t="s">
        <v>977</v>
      </c>
      <c r="H521" s="1212" t="s">
        <v>978</v>
      </c>
      <c r="I521" s="533" t="s">
        <v>1904</v>
      </c>
      <c r="J521" s="1212" t="s">
        <v>980</v>
      </c>
      <c r="K521" s="533" t="s">
        <v>981</v>
      </c>
      <c r="L521" s="1212">
        <v>3</v>
      </c>
      <c r="M521" s="1212" t="s">
        <v>29</v>
      </c>
      <c r="N521" s="1212" t="s">
        <v>996</v>
      </c>
      <c r="O521" s="922" t="s">
        <v>997</v>
      </c>
      <c r="P521" s="922" t="s">
        <v>998</v>
      </c>
      <c r="Q521" s="533" t="s">
        <v>1928</v>
      </c>
      <c r="R521" s="952">
        <v>1458</v>
      </c>
      <c r="S521" s="922" t="s">
        <v>25</v>
      </c>
      <c r="T521" s="1209" t="s">
        <v>1002</v>
      </c>
      <c r="U521" s="1210" t="s">
        <v>27</v>
      </c>
      <c r="V521" s="533" t="s">
        <v>1929</v>
      </c>
      <c r="W521" s="1374">
        <v>0.02</v>
      </c>
      <c r="X521" s="1382">
        <v>2</v>
      </c>
      <c r="Y521" s="661" t="s">
        <v>25</v>
      </c>
      <c r="Z521" s="661" t="s">
        <v>30</v>
      </c>
      <c r="AA521" s="1375"/>
      <c r="AB521" s="1375"/>
      <c r="AC521" s="924" t="s">
        <v>1459</v>
      </c>
      <c r="AD521" s="924" t="s">
        <v>1775</v>
      </c>
      <c r="AE521" s="924" t="s">
        <v>1776</v>
      </c>
      <c r="AF521" s="1643">
        <v>516</v>
      </c>
      <c r="AG521" s="286" t="s">
        <v>104</v>
      </c>
      <c r="AH521" s="290" t="s">
        <v>1930</v>
      </c>
      <c r="AI521" s="1216">
        <v>44564</v>
      </c>
      <c r="AJ521" s="1216">
        <v>44581</v>
      </c>
      <c r="AK521" s="1312">
        <f t="shared" si="25"/>
        <v>17</v>
      </c>
      <c r="AL521" s="202">
        <v>0.15</v>
      </c>
      <c r="AM521" s="202" t="s">
        <v>214</v>
      </c>
      <c r="AN521" s="1235" t="s">
        <v>994</v>
      </c>
      <c r="AO521" s="1218" t="s">
        <v>1000</v>
      </c>
      <c r="AP521" s="1235" t="s">
        <v>1909</v>
      </c>
      <c r="AQ521" s="1220" t="s">
        <v>1910</v>
      </c>
    </row>
    <row r="522" spans="1:43" ht="27" x14ac:dyDescent="0.25">
      <c r="A522" s="1239"/>
      <c r="B522" s="1009"/>
      <c r="C522" s="1009"/>
      <c r="D522" s="1009"/>
      <c r="E522" s="534"/>
      <c r="F522" s="1009"/>
      <c r="G522" s="1009"/>
      <c r="H522" s="1244"/>
      <c r="I522" s="534"/>
      <c r="J522" s="1244"/>
      <c r="K522" s="534"/>
      <c r="L522" s="1244"/>
      <c r="M522" s="1244"/>
      <c r="N522" s="1244"/>
      <c r="O522" s="1009"/>
      <c r="P522" s="1009"/>
      <c r="Q522" s="534"/>
      <c r="R522" s="970"/>
      <c r="S522" s="1009"/>
      <c r="T522" s="1241"/>
      <c r="U522" s="1242"/>
      <c r="V522" s="534"/>
      <c r="W522" s="1377"/>
      <c r="X522" s="1383"/>
      <c r="Y522" s="708"/>
      <c r="Z522" s="708"/>
      <c r="AA522" s="1378"/>
      <c r="AB522" s="1378"/>
      <c r="AC522" s="973"/>
      <c r="AD522" s="973"/>
      <c r="AE522" s="973"/>
      <c r="AF522" s="1652">
        <v>517</v>
      </c>
      <c r="AG522" s="295" t="s">
        <v>104</v>
      </c>
      <c r="AH522" s="297" t="s">
        <v>1931</v>
      </c>
      <c r="AI522" s="1248">
        <v>44578</v>
      </c>
      <c r="AJ522" s="1248">
        <v>44620</v>
      </c>
      <c r="AK522" s="1314">
        <f t="shared" si="25"/>
        <v>41</v>
      </c>
      <c r="AL522" s="8">
        <v>0.25</v>
      </c>
      <c r="AM522" s="8" t="s">
        <v>214</v>
      </c>
      <c r="AN522" s="1251" t="s">
        <v>994</v>
      </c>
      <c r="AO522" s="1253" t="s">
        <v>1000</v>
      </c>
      <c r="AP522" s="1251" t="s">
        <v>1909</v>
      </c>
      <c r="AQ522" s="1254" t="s">
        <v>1910</v>
      </c>
    </row>
    <row r="523" spans="1:43" ht="27.75" thickBot="1" x14ac:dyDescent="0.3">
      <c r="A523" s="1221"/>
      <c r="B523" s="923"/>
      <c r="C523" s="923"/>
      <c r="D523" s="923"/>
      <c r="E523" s="535"/>
      <c r="F523" s="923"/>
      <c r="G523" s="923"/>
      <c r="H523" s="1226"/>
      <c r="I523" s="535"/>
      <c r="J523" s="1226"/>
      <c r="K523" s="535"/>
      <c r="L523" s="1226"/>
      <c r="M523" s="1226"/>
      <c r="N523" s="1226"/>
      <c r="O523" s="923"/>
      <c r="P523" s="923"/>
      <c r="Q523" s="535"/>
      <c r="R523" s="957"/>
      <c r="S523" s="923"/>
      <c r="T523" s="1223"/>
      <c r="U523" s="1224"/>
      <c r="V523" s="535"/>
      <c r="W523" s="1380"/>
      <c r="X523" s="1384"/>
      <c r="Y523" s="663"/>
      <c r="Z523" s="663"/>
      <c r="AA523" s="1381"/>
      <c r="AB523" s="1381"/>
      <c r="AC523" s="926"/>
      <c r="AD523" s="926"/>
      <c r="AE523" s="926"/>
      <c r="AF523" s="1644">
        <v>518</v>
      </c>
      <c r="AG523" s="287" t="s">
        <v>104</v>
      </c>
      <c r="AH523" s="291" t="s">
        <v>1932</v>
      </c>
      <c r="AI523" s="1230">
        <v>44599</v>
      </c>
      <c r="AJ523" s="1230">
        <v>44772</v>
      </c>
      <c r="AK523" s="1316">
        <f t="shared" si="25"/>
        <v>173</v>
      </c>
      <c r="AL523" s="177">
        <v>0.6</v>
      </c>
      <c r="AM523" s="177" t="s">
        <v>214</v>
      </c>
      <c r="AN523" s="1237" t="s">
        <v>994</v>
      </c>
      <c r="AO523" s="1232" t="s">
        <v>1000</v>
      </c>
      <c r="AP523" s="1237" t="s">
        <v>1909</v>
      </c>
      <c r="AQ523" s="1234" t="s">
        <v>1910</v>
      </c>
    </row>
    <row r="524" spans="1:43" ht="41.25" thickTop="1" x14ac:dyDescent="0.25">
      <c r="A524" s="1207" t="s">
        <v>865</v>
      </c>
      <c r="B524" s="922" t="s">
        <v>1903</v>
      </c>
      <c r="C524" s="922" t="s">
        <v>867</v>
      </c>
      <c r="D524" s="922" t="s">
        <v>868</v>
      </c>
      <c r="E524" s="533" t="s">
        <v>869</v>
      </c>
      <c r="F524" s="922" t="s">
        <v>976</v>
      </c>
      <c r="G524" s="922" t="s">
        <v>977</v>
      </c>
      <c r="H524" s="1212" t="s">
        <v>978</v>
      </c>
      <c r="I524" s="533" t="s">
        <v>1904</v>
      </c>
      <c r="J524" s="1212" t="s">
        <v>980</v>
      </c>
      <c r="K524" s="533" t="s">
        <v>981</v>
      </c>
      <c r="L524" s="1212">
        <v>3</v>
      </c>
      <c r="M524" s="1212" t="s">
        <v>29</v>
      </c>
      <c r="N524" s="1212" t="s">
        <v>996</v>
      </c>
      <c r="O524" s="922" t="s">
        <v>997</v>
      </c>
      <c r="P524" s="922" t="s">
        <v>998</v>
      </c>
      <c r="Q524" s="533" t="s">
        <v>1928</v>
      </c>
      <c r="R524" s="952">
        <v>1458</v>
      </c>
      <c r="S524" s="922" t="s">
        <v>25</v>
      </c>
      <c r="T524" s="1209" t="s">
        <v>1003</v>
      </c>
      <c r="U524" s="1210" t="s">
        <v>27</v>
      </c>
      <c r="V524" s="533" t="s">
        <v>1004</v>
      </c>
      <c r="W524" s="1374">
        <v>0.02</v>
      </c>
      <c r="X524" s="1382">
        <v>1</v>
      </c>
      <c r="Y524" s="661" t="s">
        <v>25</v>
      </c>
      <c r="Z524" s="661" t="s">
        <v>30</v>
      </c>
      <c r="AA524" s="1375"/>
      <c r="AB524" s="1375"/>
      <c r="AC524" s="924" t="s">
        <v>1459</v>
      </c>
      <c r="AD524" s="924" t="s">
        <v>1775</v>
      </c>
      <c r="AE524" s="924" t="s">
        <v>1776</v>
      </c>
      <c r="AF524" s="1643">
        <v>519</v>
      </c>
      <c r="AG524" s="286" t="s">
        <v>104</v>
      </c>
      <c r="AH524" s="290" t="s">
        <v>1933</v>
      </c>
      <c r="AI524" s="1216">
        <v>44578</v>
      </c>
      <c r="AJ524" s="1216">
        <v>44620</v>
      </c>
      <c r="AK524" s="1312">
        <f t="shared" si="25"/>
        <v>41</v>
      </c>
      <c r="AL524" s="202">
        <v>0.4</v>
      </c>
      <c r="AM524" s="202" t="s">
        <v>214</v>
      </c>
      <c r="AN524" s="1235" t="s">
        <v>994</v>
      </c>
      <c r="AO524" s="1218" t="s">
        <v>1000</v>
      </c>
      <c r="AP524" s="1235" t="s">
        <v>1909</v>
      </c>
      <c r="AQ524" s="1220" t="s">
        <v>1910</v>
      </c>
    </row>
    <row r="525" spans="1:43" ht="27.75" thickBot="1" x14ac:dyDescent="0.3">
      <c r="A525" s="1221"/>
      <c r="B525" s="923"/>
      <c r="C525" s="923"/>
      <c r="D525" s="923"/>
      <c r="E525" s="535"/>
      <c r="F525" s="923"/>
      <c r="G525" s="923"/>
      <c r="H525" s="1226"/>
      <c r="I525" s="535"/>
      <c r="J525" s="1226"/>
      <c r="K525" s="535"/>
      <c r="L525" s="1226"/>
      <c r="M525" s="1226"/>
      <c r="N525" s="1226"/>
      <c r="O525" s="923"/>
      <c r="P525" s="923"/>
      <c r="Q525" s="535"/>
      <c r="R525" s="957"/>
      <c r="S525" s="923"/>
      <c r="T525" s="1223"/>
      <c r="U525" s="1224"/>
      <c r="V525" s="535"/>
      <c r="W525" s="1380"/>
      <c r="X525" s="1384"/>
      <c r="Y525" s="663"/>
      <c r="Z525" s="663"/>
      <c r="AA525" s="1381"/>
      <c r="AB525" s="1381"/>
      <c r="AC525" s="926"/>
      <c r="AD525" s="926"/>
      <c r="AE525" s="926"/>
      <c r="AF525" s="1644">
        <v>520</v>
      </c>
      <c r="AG525" s="287" t="s">
        <v>104</v>
      </c>
      <c r="AH525" s="291" t="s">
        <v>1934</v>
      </c>
      <c r="AI525" s="1230">
        <v>44717</v>
      </c>
      <c r="AJ525" s="1230">
        <v>44772</v>
      </c>
      <c r="AK525" s="1316">
        <f t="shared" si="25"/>
        <v>55</v>
      </c>
      <c r="AL525" s="177">
        <v>0.6</v>
      </c>
      <c r="AM525" s="177" t="s">
        <v>214</v>
      </c>
      <c r="AN525" s="1237" t="s">
        <v>994</v>
      </c>
      <c r="AO525" s="1232" t="s">
        <v>1000</v>
      </c>
      <c r="AP525" s="1237" t="s">
        <v>1909</v>
      </c>
      <c r="AQ525" s="1234" t="s">
        <v>1910</v>
      </c>
    </row>
    <row r="526" spans="1:43" ht="27.75" thickTop="1" x14ac:dyDescent="0.25">
      <c r="A526" s="1207" t="s">
        <v>865</v>
      </c>
      <c r="B526" s="922" t="s">
        <v>1903</v>
      </c>
      <c r="C526" s="922" t="s">
        <v>867</v>
      </c>
      <c r="D526" s="922" t="s">
        <v>868</v>
      </c>
      <c r="E526" s="533" t="s">
        <v>869</v>
      </c>
      <c r="F526" s="922" t="s">
        <v>976</v>
      </c>
      <c r="G526" s="922" t="s">
        <v>977</v>
      </c>
      <c r="H526" s="922" t="s">
        <v>978</v>
      </c>
      <c r="I526" s="533" t="s">
        <v>1904</v>
      </c>
      <c r="J526" s="922" t="s">
        <v>980</v>
      </c>
      <c r="K526" s="533" t="s">
        <v>981</v>
      </c>
      <c r="L526" s="922">
        <v>3</v>
      </c>
      <c r="M526" s="922" t="s">
        <v>29</v>
      </c>
      <c r="N526" s="922" t="s">
        <v>996</v>
      </c>
      <c r="O526" s="922" t="s">
        <v>997</v>
      </c>
      <c r="P526" s="922" t="s">
        <v>998</v>
      </c>
      <c r="Q526" s="533" t="s">
        <v>1905</v>
      </c>
      <c r="R526" s="922">
        <v>1458</v>
      </c>
      <c r="S526" s="922" t="s">
        <v>25</v>
      </c>
      <c r="T526" s="1208" t="s">
        <v>1005</v>
      </c>
      <c r="U526" s="1210" t="s">
        <v>27</v>
      </c>
      <c r="V526" s="533" t="s">
        <v>1935</v>
      </c>
      <c r="W526" s="1374">
        <v>0.02</v>
      </c>
      <c r="X526" s="1382">
        <v>2</v>
      </c>
      <c r="Y526" s="661" t="s">
        <v>25</v>
      </c>
      <c r="Z526" s="661" t="s">
        <v>30</v>
      </c>
      <c r="AA526" s="1375"/>
      <c r="AB526" s="1375"/>
      <c r="AC526" s="924" t="s">
        <v>1459</v>
      </c>
      <c r="AD526" s="924" t="s">
        <v>1775</v>
      </c>
      <c r="AE526" s="924" t="s">
        <v>1776</v>
      </c>
      <c r="AF526" s="1643">
        <v>521</v>
      </c>
      <c r="AG526" s="286" t="s">
        <v>104</v>
      </c>
      <c r="AH526" s="290" t="s">
        <v>1936</v>
      </c>
      <c r="AI526" s="1216">
        <v>44578</v>
      </c>
      <c r="AJ526" s="1216">
        <v>44592</v>
      </c>
      <c r="AK526" s="1312">
        <f t="shared" si="25"/>
        <v>14</v>
      </c>
      <c r="AL526" s="202">
        <v>0.15</v>
      </c>
      <c r="AM526" s="202" t="s">
        <v>214</v>
      </c>
      <c r="AN526" s="1235" t="s">
        <v>994</v>
      </c>
      <c r="AO526" s="1218" t="s">
        <v>1000</v>
      </c>
      <c r="AP526" s="1235" t="s">
        <v>1909</v>
      </c>
      <c r="AQ526" s="1220" t="s">
        <v>1910</v>
      </c>
    </row>
    <row r="527" spans="1:43" ht="27" x14ac:dyDescent="0.25">
      <c r="A527" s="1239"/>
      <c r="B527" s="1009"/>
      <c r="C527" s="1009"/>
      <c r="D527" s="1009"/>
      <c r="E527" s="534"/>
      <c r="F527" s="1009"/>
      <c r="G527" s="1009"/>
      <c r="H527" s="1009"/>
      <c r="I527" s="534"/>
      <c r="J527" s="1009"/>
      <c r="K527" s="534"/>
      <c r="L527" s="1009"/>
      <c r="M527" s="1009"/>
      <c r="N527" s="1009"/>
      <c r="O527" s="1009"/>
      <c r="P527" s="1009"/>
      <c r="Q527" s="534"/>
      <c r="R527" s="1009"/>
      <c r="S527" s="1009"/>
      <c r="T527" s="1240"/>
      <c r="U527" s="1242"/>
      <c r="V527" s="534"/>
      <c r="W527" s="1377"/>
      <c r="X527" s="1383"/>
      <c r="Y527" s="708"/>
      <c r="Z527" s="708"/>
      <c r="AA527" s="1378"/>
      <c r="AB527" s="1378"/>
      <c r="AC527" s="973"/>
      <c r="AD527" s="973"/>
      <c r="AE527" s="973"/>
      <c r="AF527" s="1652">
        <v>522</v>
      </c>
      <c r="AG527" s="295" t="s">
        <v>104</v>
      </c>
      <c r="AH527" s="297" t="s">
        <v>1937</v>
      </c>
      <c r="AI527" s="1248">
        <v>44743</v>
      </c>
      <c r="AJ527" s="1248">
        <v>44926</v>
      </c>
      <c r="AK527" s="1314">
        <f t="shared" si="25"/>
        <v>180</v>
      </c>
      <c r="AL527" s="8">
        <v>0.25</v>
      </c>
      <c r="AM527" s="8" t="s">
        <v>214</v>
      </c>
      <c r="AN527" s="1251" t="s">
        <v>994</v>
      </c>
      <c r="AO527" s="1253" t="s">
        <v>1000</v>
      </c>
      <c r="AP527" s="1251" t="s">
        <v>1909</v>
      </c>
      <c r="AQ527" s="1254" t="s">
        <v>1910</v>
      </c>
    </row>
    <row r="528" spans="1:43" ht="27.75" thickBot="1" x14ac:dyDescent="0.3">
      <c r="A528" s="1221"/>
      <c r="B528" s="923"/>
      <c r="C528" s="923"/>
      <c r="D528" s="923"/>
      <c r="E528" s="535"/>
      <c r="F528" s="923"/>
      <c r="G528" s="923"/>
      <c r="H528" s="923"/>
      <c r="I528" s="535"/>
      <c r="J528" s="923"/>
      <c r="K528" s="535"/>
      <c r="L528" s="923"/>
      <c r="M528" s="923"/>
      <c r="N528" s="923"/>
      <c r="O528" s="923"/>
      <c r="P528" s="923"/>
      <c r="Q528" s="535"/>
      <c r="R528" s="923"/>
      <c r="S528" s="923"/>
      <c r="T528" s="1222"/>
      <c r="U528" s="1224"/>
      <c r="V528" s="535"/>
      <c r="W528" s="1380"/>
      <c r="X528" s="1384"/>
      <c r="Y528" s="663"/>
      <c r="Z528" s="663"/>
      <c r="AA528" s="1381"/>
      <c r="AB528" s="1381"/>
      <c r="AC528" s="926"/>
      <c r="AD528" s="926"/>
      <c r="AE528" s="926"/>
      <c r="AF528" s="1644">
        <v>523</v>
      </c>
      <c r="AG528" s="287" t="s">
        <v>104</v>
      </c>
      <c r="AH528" s="291" t="s">
        <v>1938</v>
      </c>
      <c r="AI528" s="1230">
        <v>44743</v>
      </c>
      <c r="AJ528" s="1230">
        <v>44926</v>
      </c>
      <c r="AK528" s="1316">
        <f t="shared" si="25"/>
        <v>180</v>
      </c>
      <c r="AL528" s="177">
        <v>0.6</v>
      </c>
      <c r="AM528" s="177" t="s">
        <v>214</v>
      </c>
      <c r="AN528" s="1237" t="s">
        <v>994</v>
      </c>
      <c r="AO528" s="1232" t="s">
        <v>1000</v>
      </c>
      <c r="AP528" s="1237" t="s">
        <v>1909</v>
      </c>
      <c r="AQ528" s="1234" t="s">
        <v>1910</v>
      </c>
    </row>
    <row r="529" spans="1:43" ht="27.75" thickTop="1" x14ac:dyDescent="0.25">
      <c r="A529" s="1207" t="s">
        <v>865</v>
      </c>
      <c r="B529" s="922" t="s">
        <v>1903</v>
      </c>
      <c r="C529" s="922" t="s">
        <v>867</v>
      </c>
      <c r="D529" s="922" t="s">
        <v>868</v>
      </c>
      <c r="E529" s="533" t="s">
        <v>869</v>
      </c>
      <c r="F529" s="922" t="s">
        <v>976</v>
      </c>
      <c r="G529" s="922" t="s">
        <v>977</v>
      </c>
      <c r="H529" s="922" t="s">
        <v>978</v>
      </c>
      <c r="I529" s="533" t="s">
        <v>1904</v>
      </c>
      <c r="J529" s="922" t="s">
        <v>980</v>
      </c>
      <c r="K529" s="533" t="s">
        <v>981</v>
      </c>
      <c r="L529" s="922">
        <v>4</v>
      </c>
      <c r="M529" s="922" t="s">
        <v>29</v>
      </c>
      <c r="N529" s="922" t="s">
        <v>996</v>
      </c>
      <c r="O529" s="922" t="s">
        <v>997</v>
      </c>
      <c r="P529" s="922" t="s">
        <v>998</v>
      </c>
      <c r="Q529" s="533" t="s">
        <v>1905</v>
      </c>
      <c r="R529" s="922">
        <v>1458</v>
      </c>
      <c r="S529" s="922" t="s">
        <v>25</v>
      </c>
      <c r="T529" s="1385" t="s">
        <v>1939</v>
      </c>
      <c r="U529" s="1210" t="s">
        <v>27</v>
      </c>
      <c r="V529" s="533" t="s">
        <v>1940</v>
      </c>
      <c r="W529" s="1374">
        <v>0.02</v>
      </c>
      <c r="X529" s="426">
        <v>1</v>
      </c>
      <c r="Y529" s="661" t="s">
        <v>29</v>
      </c>
      <c r="Z529" s="661" t="s">
        <v>30</v>
      </c>
      <c r="AA529" s="1375"/>
      <c r="AB529" s="1375"/>
      <c r="AC529" s="924" t="s">
        <v>1459</v>
      </c>
      <c r="AD529" s="924" t="s">
        <v>1775</v>
      </c>
      <c r="AE529" s="924" t="s">
        <v>1776</v>
      </c>
      <c r="AF529" s="1643">
        <v>524</v>
      </c>
      <c r="AG529" s="286" t="s">
        <v>104</v>
      </c>
      <c r="AH529" s="290" t="s">
        <v>1941</v>
      </c>
      <c r="AI529" s="1216">
        <v>44578</v>
      </c>
      <c r="AJ529" s="1216">
        <v>44620</v>
      </c>
      <c r="AK529" s="1312">
        <f t="shared" si="25"/>
        <v>41</v>
      </c>
      <c r="AL529" s="202">
        <v>0.4</v>
      </c>
      <c r="AM529" s="202" t="s">
        <v>214</v>
      </c>
      <c r="AN529" s="1235" t="s">
        <v>994</v>
      </c>
      <c r="AO529" s="1218" t="s">
        <v>1000</v>
      </c>
      <c r="AP529" s="1235" t="s">
        <v>1909</v>
      </c>
      <c r="AQ529" s="1220" t="s">
        <v>1910</v>
      </c>
    </row>
    <row r="530" spans="1:43" ht="27.75" thickBot="1" x14ac:dyDescent="0.3">
      <c r="A530" s="1221"/>
      <c r="B530" s="923"/>
      <c r="C530" s="923"/>
      <c r="D530" s="923"/>
      <c r="E530" s="535"/>
      <c r="F530" s="923"/>
      <c r="G530" s="923"/>
      <c r="H530" s="923"/>
      <c r="I530" s="535"/>
      <c r="J530" s="923"/>
      <c r="K530" s="535"/>
      <c r="L530" s="923"/>
      <c r="M530" s="923"/>
      <c r="N530" s="923"/>
      <c r="O530" s="923"/>
      <c r="P530" s="923"/>
      <c r="Q530" s="535"/>
      <c r="R530" s="923"/>
      <c r="S530" s="923"/>
      <c r="T530" s="1386"/>
      <c r="U530" s="1224"/>
      <c r="V530" s="535"/>
      <c r="W530" s="1380"/>
      <c r="X530" s="428"/>
      <c r="Y530" s="663"/>
      <c r="Z530" s="663"/>
      <c r="AA530" s="1381"/>
      <c r="AB530" s="1381"/>
      <c r="AC530" s="926"/>
      <c r="AD530" s="926"/>
      <c r="AE530" s="926"/>
      <c r="AF530" s="1644">
        <v>525</v>
      </c>
      <c r="AG530" s="287" t="s">
        <v>104</v>
      </c>
      <c r="AH530" s="291" t="s">
        <v>1942</v>
      </c>
      <c r="AI530" s="1230">
        <v>44717</v>
      </c>
      <c r="AJ530" s="1230">
        <v>44772</v>
      </c>
      <c r="AK530" s="1316">
        <f t="shared" si="25"/>
        <v>55</v>
      </c>
      <c r="AL530" s="177">
        <v>0.6</v>
      </c>
      <c r="AM530" s="177" t="s">
        <v>214</v>
      </c>
      <c r="AN530" s="1237" t="s">
        <v>994</v>
      </c>
      <c r="AO530" s="1232" t="s">
        <v>1000</v>
      </c>
      <c r="AP530" s="1237" t="s">
        <v>1909</v>
      </c>
      <c r="AQ530" s="1234" t="s">
        <v>1910</v>
      </c>
    </row>
    <row r="531" spans="1:43" ht="82.5" thickTop="1" thickBot="1" x14ac:dyDescent="0.3">
      <c r="A531" s="1261" t="s">
        <v>865</v>
      </c>
      <c r="B531" s="1012" t="s">
        <v>1006</v>
      </c>
      <c r="C531" s="1012" t="s">
        <v>867</v>
      </c>
      <c r="D531" s="1012" t="s">
        <v>868</v>
      </c>
      <c r="E531" s="830" t="s">
        <v>869</v>
      </c>
      <c r="F531" s="1012" t="s">
        <v>1007</v>
      </c>
      <c r="G531" s="1012" t="s">
        <v>1008</v>
      </c>
      <c r="H531" s="1012" t="s">
        <v>1009</v>
      </c>
      <c r="I531" s="830" t="s">
        <v>1010</v>
      </c>
      <c r="J531" s="1012" t="s">
        <v>1011</v>
      </c>
      <c r="K531" s="830" t="s">
        <v>1012</v>
      </c>
      <c r="L531" s="1012">
        <v>40</v>
      </c>
      <c r="M531" s="1012" t="s">
        <v>25</v>
      </c>
      <c r="N531" s="1012" t="s">
        <v>1013</v>
      </c>
      <c r="O531" s="1012" t="s">
        <v>1014</v>
      </c>
      <c r="P531" s="1012" t="s">
        <v>1015</v>
      </c>
      <c r="Q531" s="830" t="s">
        <v>1016</v>
      </c>
      <c r="R531" s="1012">
        <v>80</v>
      </c>
      <c r="S531" s="1012" t="s">
        <v>29</v>
      </c>
      <c r="T531" s="1270" t="s">
        <v>1017</v>
      </c>
      <c r="U531" s="1264" t="s">
        <v>27</v>
      </c>
      <c r="V531" s="830" t="s">
        <v>1018</v>
      </c>
      <c r="W531" s="1387">
        <v>0.02</v>
      </c>
      <c r="X531" s="1025">
        <v>0.85</v>
      </c>
      <c r="Y531" s="1012" t="s">
        <v>1170</v>
      </c>
      <c r="Z531" s="1265" t="s">
        <v>30</v>
      </c>
      <c r="AA531" s="1388"/>
      <c r="AB531" s="1388"/>
      <c r="AC531" s="830" t="s">
        <v>1459</v>
      </c>
      <c r="AD531" s="1011" t="s">
        <v>1775</v>
      </c>
      <c r="AE531" s="1011" t="s">
        <v>1776</v>
      </c>
      <c r="AF531" s="1646">
        <v>526</v>
      </c>
      <c r="AG531" s="1264" t="s">
        <v>104</v>
      </c>
      <c r="AH531" s="830" t="s">
        <v>1019</v>
      </c>
      <c r="AI531" s="1267">
        <v>44593</v>
      </c>
      <c r="AJ531" s="1267">
        <v>44895</v>
      </c>
      <c r="AK531" s="1263">
        <v>302</v>
      </c>
      <c r="AL531" s="20">
        <v>1</v>
      </c>
      <c r="AM531" s="1012" t="s">
        <v>880</v>
      </c>
      <c r="AN531" s="1012" t="s">
        <v>1020</v>
      </c>
      <c r="AO531" s="1012" t="s">
        <v>1943</v>
      </c>
      <c r="AP531" s="1012" t="s">
        <v>1021</v>
      </c>
      <c r="AQ531" s="1269" t="s">
        <v>1022</v>
      </c>
    </row>
    <row r="532" spans="1:43" ht="82.5" thickTop="1" thickBot="1" x14ac:dyDescent="0.3">
      <c r="A532" s="1261" t="s">
        <v>865</v>
      </c>
      <c r="B532" s="1012" t="s">
        <v>1006</v>
      </c>
      <c r="C532" s="1012" t="s">
        <v>867</v>
      </c>
      <c r="D532" s="1012" t="s">
        <v>868</v>
      </c>
      <c r="E532" s="830" t="s">
        <v>869</v>
      </c>
      <c r="F532" s="1012" t="s">
        <v>1007</v>
      </c>
      <c r="G532" s="1012" t="s">
        <v>1008</v>
      </c>
      <c r="H532" s="1012" t="s">
        <v>1009</v>
      </c>
      <c r="I532" s="830" t="s">
        <v>1010</v>
      </c>
      <c r="J532" s="1012" t="s">
        <v>1011</v>
      </c>
      <c r="K532" s="830" t="s">
        <v>1012</v>
      </c>
      <c r="L532" s="1012">
        <v>40</v>
      </c>
      <c r="M532" s="1012" t="s">
        <v>25</v>
      </c>
      <c r="N532" s="1012" t="s">
        <v>1013</v>
      </c>
      <c r="O532" s="1012" t="s">
        <v>1014</v>
      </c>
      <c r="P532" s="1012" t="s">
        <v>1015</v>
      </c>
      <c r="Q532" s="830" t="s">
        <v>1016</v>
      </c>
      <c r="R532" s="1012">
        <v>80</v>
      </c>
      <c r="S532" s="1012" t="s">
        <v>29</v>
      </c>
      <c r="T532" s="1262" t="s">
        <v>1023</v>
      </c>
      <c r="U532" s="1264" t="s">
        <v>27</v>
      </c>
      <c r="V532" s="830" t="s">
        <v>1024</v>
      </c>
      <c r="W532" s="1389">
        <v>0.02</v>
      </c>
      <c r="X532" s="1025">
        <v>0.8</v>
      </c>
      <c r="Y532" s="1012" t="s">
        <v>1170</v>
      </c>
      <c r="Z532" s="1265" t="s">
        <v>30</v>
      </c>
      <c r="AA532" s="1390"/>
      <c r="AB532" s="1388"/>
      <c r="AC532" s="830" t="s">
        <v>1459</v>
      </c>
      <c r="AD532" s="1011" t="s">
        <v>1775</v>
      </c>
      <c r="AE532" s="1011" t="s">
        <v>1776</v>
      </c>
      <c r="AF532" s="1646">
        <v>527</v>
      </c>
      <c r="AG532" s="1264" t="s">
        <v>104</v>
      </c>
      <c r="AH532" s="830" t="s">
        <v>1025</v>
      </c>
      <c r="AI532" s="1267">
        <v>44593</v>
      </c>
      <c r="AJ532" s="1267">
        <v>44895</v>
      </c>
      <c r="AK532" s="1263">
        <v>302</v>
      </c>
      <c r="AL532" s="20">
        <v>1</v>
      </c>
      <c r="AM532" s="1012" t="s">
        <v>880</v>
      </c>
      <c r="AN532" s="1012" t="s">
        <v>1020</v>
      </c>
      <c r="AO532" s="1012" t="s">
        <v>1943</v>
      </c>
      <c r="AP532" s="1012" t="s">
        <v>1021</v>
      </c>
      <c r="AQ532" s="1269" t="s">
        <v>1022</v>
      </c>
    </row>
    <row r="533" spans="1:43" ht="82.5" thickTop="1" thickBot="1" x14ac:dyDescent="0.3">
      <c r="A533" s="1261" t="s">
        <v>865</v>
      </c>
      <c r="B533" s="1012" t="s">
        <v>1006</v>
      </c>
      <c r="C533" s="1012" t="s">
        <v>867</v>
      </c>
      <c r="D533" s="1012" t="s">
        <v>868</v>
      </c>
      <c r="E533" s="830" t="s">
        <v>869</v>
      </c>
      <c r="F533" s="1012" t="s">
        <v>1007</v>
      </c>
      <c r="G533" s="1012" t="s">
        <v>1008</v>
      </c>
      <c r="H533" s="1012" t="s">
        <v>1009</v>
      </c>
      <c r="I533" s="830" t="s">
        <v>1010</v>
      </c>
      <c r="J533" s="1012" t="s">
        <v>1011</v>
      </c>
      <c r="K533" s="830" t="s">
        <v>1012</v>
      </c>
      <c r="L533" s="1012">
        <v>40</v>
      </c>
      <c r="M533" s="1012" t="s">
        <v>25</v>
      </c>
      <c r="N533" s="1012" t="s">
        <v>1013</v>
      </c>
      <c r="O533" s="1012" t="s">
        <v>1014</v>
      </c>
      <c r="P533" s="1012" t="s">
        <v>1015</v>
      </c>
      <c r="Q533" s="830" t="s">
        <v>1016</v>
      </c>
      <c r="R533" s="1012">
        <v>80</v>
      </c>
      <c r="S533" s="1012" t="s">
        <v>29</v>
      </c>
      <c r="T533" s="1262" t="s">
        <v>1026</v>
      </c>
      <c r="U533" s="1264" t="s">
        <v>27</v>
      </c>
      <c r="V533" s="830" t="s">
        <v>1027</v>
      </c>
      <c r="W533" s="1389">
        <v>0.02</v>
      </c>
      <c r="X533" s="1025">
        <v>0.5</v>
      </c>
      <c r="Y533" s="1012" t="s">
        <v>1170</v>
      </c>
      <c r="Z533" s="1265" t="s">
        <v>30</v>
      </c>
      <c r="AA533" s="1388"/>
      <c r="AB533" s="1388"/>
      <c r="AC533" s="830" t="s">
        <v>1459</v>
      </c>
      <c r="AD533" s="1011" t="s">
        <v>1775</v>
      </c>
      <c r="AE533" s="1011" t="s">
        <v>1776</v>
      </c>
      <c r="AF533" s="1646">
        <v>528</v>
      </c>
      <c r="AG533" s="1264" t="s">
        <v>104</v>
      </c>
      <c r="AH533" s="830" t="s">
        <v>1944</v>
      </c>
      <c r="AI533" s="1267">
        <v>44593</v>
      </c>
      <c r="AJ533" s="1267">
        <v>44742</v>
      </c>
      <c r="AK533" s="1263">
        <v>152</v>
      </c>
      <c r="AL533" s="20">
        <v>1</v>
      </c>
      <c r="AM533" s="1012" t="s">
        <v>880</v>
      </c>
      <c r="AN533" s="1012" t="s">
        <v>1020</v>
      </c>
      <c r="AO533" s="1012" t="s">
        <v>1943</v>
      </c>
      <c r="AP533" s="1012" t="s">
        <v>1021</v>
      </c>
      <c r="AQ533" s="1269" t="s">
        <v>1022</v>
      </c>
    </row>
    <row r="534" spans="1:43" ht="27.75" thickTop="1" x14ac:dyDescent="0.25">
      <c r="A534" s="1207" t="s">
        <v>865</v>
      </c>
      <c r="B534" s="922" t="s">
        <v>1006</v>
      </c>
      <c r="C534" s="922" t="s">
        <v>867</v>
      </c>
      <c r="D534" s="922" t="s">
        <v>868</v>
      </c>
      <c r="E534" s="533" t="s">
        <v>869</v>
      </c>
      <c r="F534" s="922" t="s">
        <v>1007</v>
      </c>
      <c r="G534" s="922" t="s">
        <v>1008</v>
      </c>
      <c r="H534" s="922" t="s">
        <v>1009</v>
      </c>
      <c r="I534" s="533" t="s">
        <v>1010</v>
      </c>
      <c r="J534" s="922" t="s">
        <v>1011</v>
      </c>
      <c r="K534" s="533" t="s">
        <v>1012</v>
      </c>
      <c r="L534" s="922">
        <v>40</v>
      </c>
      <c r="M534" s="922" t="s">
        <v>25</v>
      </c>
      <c r="N534" s="922" t="s">
        <v>1028</v>
      </c>
      <c r="O534" s="922" t="s">
        <v>1029</v>
      </c>
      <c r="P534" s="922" t="s">
        <v>1030</v>
      </c>
      <c r="Q534" s="533" t="s">
        <v>1031</v>
      </c>
      <c r="R534" s="922">
        <v>100</v>
      </c>
      <c r="S534" s="922" t="s">
        <v>29</v>
      </c>
      <c r="T534" s="1208" t="s">
        <v>1032</v>
      </c>
      <c r="U534" s="1210" t="s">
        <v>27</v>
      </c>
      <c r="V534" s="533" t="s">
        <v>1945</v>
      </c>
      <c r="W534" s="1391">
        <v>0.02</v>
      </c>
      <c r="X534" s="1392">
        <v>1</v>
      </c>
      <c r="Y534" s="922" t="s">
        <v>1170</v>
      </c>
      <c r="Z534" s="1212" t="s">
        <v>30</v>
      </c>
      <c r="AA534" s="1214"/>
      <c r="AB534" s="1214"/>
      <c r="AC534" s="533" t="s">
        <v>1459</v>
      </c>
      <c r="AD534" s="520" t="s">
        <v>1775</v>
      </c>
      <c r="AE534" s="520" t="s">
        <v>1776</v>
      </c>
      <c r="AF534" s="1641">
        <v>529</v>
      </c>
      <c r="AG534" s="1306" t="s">
        <v>104</v>
      </c>
      <c r="AH534" s="290" t="s">
        <v>1946</v>
      </c>
      <c r="AI534" s="1278">
        <v>44562</v>
      </c>
      <c r="AJ534" s="1278">
        <v>44895</v>
      </c>
      <c r="AK534" s="953">
        <v>333</v>
      </c>
      <c r="AL534" s="200">
        <v>0.5</v>
      </c>
      <c r="AM534" s="1235" t="s">
        <v>880</v>
      </c>
      <c r="AN534" s="1235" t="s">
        <v>1020</v>
      </c>
      <c r="AO534" s="1235" t="s">
        <v>1943</v>
      </c>
      <c r="AP534" s="1235" t="s">
        <v>1947</v>
      </c>
      <c r="AQ534" s="1220" t="s">
        <v>1948</v>
      </c>
    </row>
    <row r="535" spans="1:43" ht="41.25" thickBot="1" x14ac:dyDescent="0.3">
      <c r="A535" s="1221"/>
      <c r="B535" s="923"/>
      <c r="C535" s="923"/>
      <c r="D535" s="923"/>
      <c r="E535" s="535"/>
      <c r="F535" s="923"/>
      <c r="G535" s="923"/>
      <c r="H535" s="923"/>
      <c r="I535" s="535"/>
      <c r="J535" s="923"/>
      <c r="K535" s="535"/>
      <c r="L535" s="923"/>
      <c r="M535" s="923"/>
      <c r="N535" s="923"/>
      <c r="O535" s="923"/>
      <c r="P535" s="923"/>
      <c r="Q535" s="535"/>
      <c r="R535" s="923"/>
      <c r="S535" s="923"/>
      <c r="T535" s="1222"/>
      <c r="U535" s="1224"/>
      <c r="V535" s="535"/>
      <c r="W535" s="1393"/>
      <c r="X535" s="1394"/>
      <c r="Y535" s="923"/>
      <c r="Z535" s="1226"/>
      <c r="AA535" s="1228"/>
      <c r="AB535" s="1228"/>
      <c r="AC535" s="535"/>
      <c r="AD535" s="522"/>
      <c r="AE535" s="522"/>
      <c r="AF535" s="1642">
        <v>530</v>
      </c>
      <c r="AG535" s="1309" t="s">
        <v>104</v>
      </c>
      <c r="AH535" s="291" t="s">
        <v>1949</v>
      </c>
      <c r="AI535" s="1293">
        <v>44562</v>
      </c>
      <c r="AJ535" s="1293">
        <v>44895</v>
      </c>
      <c r="AK535" s="958">
        <v>333</v>
      </c>
      <c r="AL535" s="168">
        <v>0.5</v>
      </c>
      <c r="AM535" s="1237" t="s">
        <v>880</v>
      </c>
      <c r="AN535" s="1237" t="s">
        <v>1020</v>
      </c>
      <c r="AO535" s="1237" t="s">
        <v>1943</v>
      </c>
      <c r="AP535" s="1237" t="s">
        <v>1947</v>
      </c>
      <c r="AQ535" s="1234" t="s">
        <v>1948</v>
      </c>
    </row>
    <row r="536" spans="1:43" ht="82.5" thickTop="1" thickBot="1" x14ac:dyDescent="0.3">
      <c r="A536" s="1261" t="s">
        <v>865</v>
      </c>
      <c r="B536" s="1012" t="s">
        <v>1006</v>
      </c>
      <c r="C536" s="1012" t="s">
        <v>867</v>
      </c>
      <c r="D536" s="1012" t="s">
        <v>868</v>
      </c>
      <c r="E536" s="830" t="s">
        <v>869</v>
      </c>
      <c r="F536" s="1012" t="s">
        <v>1007</v>
      </c>
      <c r="G536" s="1012" t="s">
        <v>1008</v>
      </c>
      <c r="H536" s="1012" t="s">
        <v>1009</v>
      </c>
      <c r="I536" s="830" t="s">
        <v>1010</v>
      </c>
      <c r="J536" s="1012" t="s">
        <v>1011</v>
      </c>
      <c r="K536" s="830" t="s">
        <v>1012</v>
      </c>
      <c r="L536" s="1012">
        <v>40</v>
      </c>
      <c r="M536" s="1012" t="s">
        <v>25</v>
      </c>
      <c r="N536" s="1012" t="s">
        <v>1033</v>
      </c>
      <c r="O536" s="1012" t="s">
        <v>1034</v>
      </c>
      <c r="P536" s="1012" t="s">
        <v>1035</v>
      </c>
      <c r="Q536" s="830" t="s">
        <v>1036</v>
      </c>
      <c r="R536" s="1012">
        <v>100</v>
      </c>
      <c r="S536" s="1012" t="s">
        <v>29</v>
      </c>
      <c r="T536" s="1262" t="s">
        <v>1037</v>
      </c>
      <c r="U536" s="1264" t="s">
        <v>27</v>
      </c>
      <c r="V536" s="830" t="s">
        <v>1038</v>
      </c>
      <c r="W536" s="1389">
        <v>0.02</v>
      </c>
      <c r="X536" s="1025">
        <v>0.66</v>
      </c>
      <c r="Y536" s="1012" t="s">
        <v>1170</v>
      </c>
      <c r="Z536" s="1265" t="s">
        <v>30</v>
      </c>
      <c r="AA536" s="1388"/>
      <c r="AB536" s="1388"/>
      <c r="AC536" s="830" t="s">
        <v>1459</v>
      </c>
      <c r="AD536" s="1011" t="s">
        <v>1775</v>
      </c>
      <c r="AE536" s="1011" t="s">
        <v>1776</v>
      </c>
      <c r="AF536" s="1646">
        <v>531</v>
      </c>
      <c r="AG536" s="1395" t="s">
        <v>104</v>
      </c>
      <c r="AH536" s="830" t="s">
        <v>1950</v>
      </c>
      <c r="AI536" s="1267">
        <v>44682</v>
      </c>
      <c r="AJ536" s="1267">
        <v>44895</v>
      </c>
      <c r="AK536" s="1263">
        <v>213</v>
      </c>
      <c r="AL536" s="1025">
        <v>1</v>
      </c>
      <c r="AM536" s="1012" t="s">
        <v>880</v>
      </c>
      <c r="AN536" s="1012" t="s">
        <v>1020</v>
      </c>
      <c r="AO536" s="1012" t="s">
        <v>1943</v>
      </c>
      <c r="AP536" s="1012" t="s">
        <v>1039</v>
      </c>
      <c r="AQ536" s="1269" t="s">
        <v>1040</v>
      </c>
    </row>
    <row r="537" spans="1:43" ht="82.5" thickTop="1" thickBot="1" x14ac:dyDescent="0.3">
      <c r="A537" s="1261" t="s">
        <v>865</v>
      </c>
      <c r="B537" s="1012" t="s">
        <v>1006</v>
      </c>
      <c r="C537" s="1012" t="s">
        <v>867</v>
      </c>
      <c r="D537" s="1012" t="s">
        <v>868</v>
      </c>
      <c r="E537" s="830" t="s">
        <v>869</v>
      </c>
      <c r="F537" s="1012" t="s">
        <v>1007</v>
      </c>
      <c r="G537" s="1012" t="s">
        <v>1008</v>
      </c>
      <c r="H537" s="1012" t="s">
        <v>1009</v>
      </c>
      <c r="I537" s="830" t="s">
        <v>1010</v>
      </c>
      <c r="J537" s="1012" t="s">
        <v>1011</v>
      </c>
      <c r="K537" s="830" t="s">
        <v>1012</v>
      </c>
      <c r="L537" s="1012">
        <v>40</v>
      </c>
      <c r="M537" s="1012" t="s">
        <v>25</v>
      </c>
      <c r="N537" s="1012" t="s">
        <v>1033</v>
      </c>
      <c r="O537" s="1012" t="s">
        <v>1034</v>
      </c>
      <c r="P537" s="1012" t="s">
        <v>1041</v>
      </c>
      <c r="Q537" s="830" t="s">
        <v>1042</v>
      </c>
      <c r="R537" s="1012">
        <v>65</v>
      </c>
      <c r="S537" s="1012" t="s">
        <v>29</v>
      </c>
      <c r="T537" s="1262" t="s">
        <v>1043</v>
      </c>
      <c r="U537" s="1264" t="s">
        <v>27</v>
      </c>
      <c r="V537" s="830" t="s">
        <v>1044</v>
      </c>
      <c r="W537" s="1389">
        <v>0.02</v>
      </c>
      <c r="X537" s="1025">
        <v>0.6</v>
      </c>
      <c r="Y537" s="1012" t="s">
        <v>1170</v>
      </c>
      <c r="Z537" s="1265" t="s">
        <v>30</v>
      </c>
      <c r="AA537" s="1388"/>
      <c r="AB537" s="1388"/>
      <c r="AC537" s="830" t="s">
        <v>1459</v>
      </c>
      <c r="AD537" s="1011" t="s">
        <v>1775</v>
      </c>
      <c r="AE537" s="1011" t="s">
        <v>1776</v>
      </c>
      <c r="AF537" s="1646">
        <v>532</v>
      </c>
      <c r="AG537" s="1395" t="s">
        <v>104</v>
      </c>
      <c r="AH537" s="830" t="s">
        <v>1951</v>
      </c>
      <c r="AI537" s="1267">
        <v>44621</v>
      </c>
      <c r="AJ537" s="1267">
        <v>44895</v>
      </c>
      <c r="AK537" s="1263">
        <v>274</v>
      </c>
      <c r="AL537" s="1025">
        <v>1</v>
      </c>
      <c r="AM537" s="1012" t="s">
        <v>880</v>
      </c>
      <c r="AN537" s="1012" t="s">
        <v>1020</v>
      </c>
      <c r="AO537" s="1012" t="s">
        <v>1943</v>
      </c>
      <c r="AP537" s="1012" t="s">
        <v>1039</v>
      </c>
      <c r="AQ537" s="1269" t="s">
        <v>1040</v>
      </c>
    </row>
    <row r="538" spans="1:43" ht="82.5" thickTop="1" thickBot="1" x14ac:dyDescent="0.3">
      <c r="A538" s="1261" t="s">
        <v>865</v>
      </c>
      <c r="B538" s="1012" t="s">
        <v>1006</v>
      </c>
      <c r="C538" s="1012" t="s">
        <v>867</v>
      </c>
      <c r="D538" s="1012" t="s">
        <v>868</v>
      </c>
      <c r="E538" s="830" t="s">
        <v>869</v>
      </c>
      <c r="F538" s="1012" t="s">
        <v>1007</v>
      </c>
      <c r="G538" s="1012" t="s">
        <v>1008</v>
      </c>
      <c r="H538" s="1012" t="s">
        <v>1009</v>
      </c>
      <c r="I538" s="830" t="s">
        <v>1010</v>
      </c>
      <c r="J538" s="1012" t="s">
        <v>1011</v>
      </c>
      <c r="K538" s="830" t="s">
        <v>1012</v>
      </c>
      <c r="L538" s="1012">
        <v>40</v>
      </c>
      <c r="M538" s="1012" t="s">
        <v>25</v>
      </c>
      <c r="N538" s="1012" t="s">
        <v>1033</v>
      </c>
      <c r="O538" s="1012" t="s">
        <v>1034</v>
      </c>
      <c r="P538" s="1012" t="s">
        <v>1045</v>
      </c>
      <c r="Q538" s="830" t="s">
        <v>1046</v>
      </c>
      <c r="R538" s="1012">
        <v>68</v>
      </c>
      <c r="S538" s="1012" t="s">
        <v>29</v>
      </c>
      <c r="T538" s="1262" t="s">
        <v>1047</v>
      </c>
      <c r="U538" s="1264" t="s">
        <v>27</v>
      </c>
      <c r="V538" s="830" t="s">
        <v>1048</v>
      </c>
      <c r="W538" s="1389">
        <v>0.02</v>
      </c>
      <c r="X538" s="1396">
        <v>10</v>
      </c>
      <c r="Y538" s="1012" t="s">
        <v>25</v>
      </c>
      <c r="Z538" s="1265" t="s">
        <v>30</v>
      </c>
      <c r="AA538" s="1388"/>
      <c r="AB538" s="1388"/>
      <c r="AC538" s="830" t="s">
        <v>1459</v>
      </c>
      <c r="AD538" s="1011" t="s">
        <v>1775</v>
      </c>
      <c r="AE538" s="1011" t="s">
        <v>1776</v>
      </c>
      <c r="AF538" s="1646">
        <v>533</v>
      </c>
      <c r="AG538" s="1395" t="s">
        <v>104</v>
      </c>
      <c r="AH538" s="830" t="s">
        <v>1952</v>
      </c>
      <c r="AI538" s="1267">
        <v>44593</v>
      </c>
      <c r="AJ538" s="1267">
        <v>44895</v>
      </c>
      <c r="AK538" s="1263">
        <v>302</v>
      </c>
      <c r="AL538" s="1025">
        <v>1</v>
      </c>
      <c r="AM538" s="1012" t="s">
        <v>880</v>
      </c>
      <c r="AN538" s="1012" t="s">
        <v>1020</v>
      </c>
      <c r="AO538" s="1012" t="s">
        <v>1943</v>
      </c>
      <c r="AP538" s="1012" t="s">
        <v>1039</v>
      </c>
      <c r="AQ538" s="1269" t="s">
        <v>1040</v>
      </c>
    </row>
    <row r="539" spans="1:43" ht="45" customHeight="1" thickTop="1" x14ac:dyDescent="0.25">
      <c r="A539" s="1207" t="s">
        <v>865</v>
      </c>
      <c r="B539" s="922" t="s">
        <v>1006</v>
      </c>
      <c r="C539" s="922" t="s">
        <v>867</v>
      </c>
      <c r="D539" s="922" t="s">
        <v>868</v>
      </c>
      <c r="E539" s="533" t="s">
        <v>869</v>
      </c>
      <c r="F539" s="922" t="s">
        <v>1007</v>
      </c>
      <c r="G539" s="922" t="s">
        <v>1008</v>
      </c>
      <c r="H539" s="922" t="s">
        <v>1009</v>
      </c>
      <c r="I539" s="533" t="s">
        <v>1010</v>
      </c>
      <c r="J539" s="922" t="s">
        <v>1011</v>
      </c>
      <c r="K539" s="533" t="s">
        <v>1012</v>
      </c>
      <c r="L539" s="922">
        <v>40</v>
      </c>
      <c r="M539" s="922" t="s">
        <v>25</v>
      </c>
      <c r="N539" s="922" t="s">
        <v>1049</v>
      </c>
      <c r="O539" s="922" t="s">
        <v>1050</v>
      </c>
      <c r="P539" s="922" t="s">
        <v>1051</v>
      </c>
      <c r="Q539" s="533" t="s">
        <v>1052</v>
      </c>
      <c r="R539" s="922">
        <v>40</v>
      </c>
      <c r="S539" s="922" t="s">
        <v>29</v>
      </c>
      <c r="T539" s="1209" t="s">
        <v>1053</v>
      </c>
      <c r="U539" s="1210" t="s">
        <v>27</v>
      </c>
      <c r="V539" s="533" t="s">
        <v>1953</v>
      </c>
      <c r="W539" s="1303">
        <v>0.02</v>
      </c>
      <c r="X539" s="1392">
        <v>1</v>
      </c>
      <c r="Y539" s="922" t="s">
        <v>1954</v>
      </c>
      <c r="Z539" s="1212" t="s">
        <v>30</v>
      </c>
      <c r="AA539" s="1214"/>
      <c r="AB539" s="1214"/>
      <c r="AC539" s="533" t="s">
        <v>1459</v>
      </c>
      <c r="AD539" s="520" t="s">
        <v>1775</v>
      </c>
      <c r="AE539" s="520" t="s">
        <v>1776</v>
      </c>
      <c r="AF539" s="1641">
        <v>534</v>
      </c>
      <c r="AG539" s="1306" t="s">
        <v>104</v>
      </c>
      <c r="AH539" s="290" t="s">
        <v>1054</v>
      </c>
      <c r="AI539" s="1278">
        <v>44593</v>
      </c>
      <c r="AJ539" s="1278">
        <v>44620</v>
      </c>
      <c r="AK539" s="953">
        <v>27</v>
      </c>
      <c r="AL539" s="200">
        <v>0.2</v>
      </c>
      <c r="AM539" s="1235" t="s">
        <v>880</v>
      </c>
      <c r="AN539" s="1235" t="s">
        <v>1020</v>
      </c>
      <c r="AO539" s="1235" t="s">
        <v>1943</v>
      </c>
      <c r="AP539" s="1235" t="s">
        <v>1055</v>
      </c>
      <c r="AQ539" s="1220" t="s">
        <v>1056</v>
      </c>
    </row>
    <row r="540" spans="1:43" ht="55.5" customHeight="1" x14ac:dyDescent="0.25">
      <c r="A540" s="1239"/>
      <c r="B540" s="1009"/>
      <c r="C540" s="1009"/>
      <c r="D540" s="1009"/>
      <c r="E540" s="534"/>
      <c r="F540" s="1009"/>
      <c r="G540" s="1009"/>
      <c r="H540" s="1009"/>
      <c r="I540" s="534"/>
      <c r="J540" s="1009"/>
      <c r="K540" s="534"/>
      <c r="L540" s="1009"/>
      <c r="M540" s="1009"/>
      <c r="N540" s="1009"/>
      <c r="O540" s="1009"/>
      <c r="P540" s="1009"/>
      <c r="Q540" s="534"/>
      <c r="R540" s="1009"/>
      <c r="S540" s="1009"/>
      <c r="T540" s="1241"/>
      <c r="U540" s="1242"/>
      <c r="V540" s="534"/>
      <c r="W540" s="1305"/>
      <c r="X540" s="1397"/>
      <c r="Y540" s="1009"/>
      <c r="Z540" s="1244"/>
      <c r="AA540" s="1246"/>
      <c r="AB540" s="1246"/>
      <c r="AC540" s="534"/>
      <c r="AD540" s="521"/>
      <c r="AE540" s="521"/>
      <c r="AF540" s="1645">
        <v>535</v>
      </c>
      <c r="AG540" s="1307" t="s">
        <v>104</v>
      </c>
      <c r="AH540" s="297" t="s">
        <v>1955</v>
      </c>
      <c r="AI540" s="1298">
        <v>44652</v>
      </c>
      <c r="AJ540" s="1298">
        <v>44895</v>
      </c>
      <c r="AK540" s="1249">
        <v>243</v>
      </c>
      <c r="AL540" s="138">
        <v>0.4</v>
      </c>
      <c r="AM540" s="1251" t="s">
        <v>880</v>
      </c>
      <c r="AN540" s="1251" t="s">
        <v>1020</v>
      </c>
      <c r="AO540" s="1251" t="s">
        <v>1943</v>
      </c>
      <c r="AP540" s="1251" t="s">
        <v>1055</v>
      </c>
      <c r="AQ540" s="1254" t="s">
        <v>1056</v>
      </c>
    </row>
    <row r="541" spans="1:43" ht="41.25" thickBot="1" x14ac:dyDescent="0.3">
      <c r="A541" s="1239"/>
      <c r="B541" s="1009"/>
      <c r="C541" s="1009"/>
      <c r="D541" s="1009"/>
      <c r="E541" s="534"/>
      <c r="F541" s="1009"/>
      <c r="G541" s="1009"/>
      <c r="H541" s="1009"/>
      <c r="I541" s="534"/>
      <c r="J541" s="1009"/>
      <c r="K541" s="534"/>
      <c r="L541" s="1009"/>
      <c r="M541" s="1009"/>
      <c r="N541" s="1009"/>
      <c r="O541" s="1009"/>
      <c r="P541" s="1009"/>
      <c r="Q541" s="534"/>
      <c r="R541" s="1009"/>
      <c r="S541" s="1009"/>
      <c r="T541" s="1241"/>
      <c r="U541" s="1242"/>
      <c r="V541" s="534"/>
      <c r="W541" s="1304"/>
      <c r="X541" s="1397"/>
      <c r="Y541" s="1009"/>
      <c r="Z541" s="1244"/>
      <c r="AA541" s="1246"/>
      <c r="AB541" s="1246"/>
      <c r="AC541" s="534"/>
      <c r="AD541" s="521"/>
      <c r="AE541" s="521"/>
      <c r="AF541" s="1645">
        <v>536</v>
      </c>
      <c r="AG541" s="1307" t="s">
        <v>104</v>
      </c>
      <c r="AH541" s="297" t="s">
        <v>1956</v>
      </c>
      <c r="AI541" s="1298">
        <v>44896</v>
      </c>
      <c r="AJ541" s="1298">
        <v>44915</v>
      </c>
      <c r="AK541" s="1249">
        <v>29</v>
      </c>
      <c r="AL541" s="138">
        <v>0.4</v>
      </c>
      <c r="AM541" s="1251" t="s">
        <v>880</v>
      </c>
      <c r="AN541" s="1251" t="s">
        <v>1020</v>
      </c>
      <c r="AO541" s="1251" t="s">
        <v>1943</v>
      </c>
      <c r="AP541" s="1251" t="s">
        <v>1055</v>
      </c>
      <c r="AQ541" s="1254" t="s">
        <v>1056</v>
      </c>
    </row>
    <row r="542" spans="1:43" ht="82.5" thickTop="1" thickBot="1" x14ac:dyDescent="0.3">
      <c r="A542" s="1021" t="s">
        <v>865</v>
      </c>
      <c r="B542" s="1012" t="s">
        <v>1006</v>
      </c>
      <c r="C542" s="1012" t="s">
        <v>867</v>
      </c>
      <c r="D542" s="1012" t="s">
        <v>868</v>
      </c>
      <c r="E542" s="830" t="s">
        <v>869</v>
      </c>
      <c r="F542" s="1012" t="s">
        <v>1007</v>
      </c>
      <c r="G542" s="1012" t="s">
        <v>1008</v>
      </c>
      <c r="H542" s="1012" t="s">
        <v>1009</v>
      </c>
      <c r="I542" s="1012" t="s">
        <v>1010</v>
      </c>
      <c r="J542" s="1012" t="s">
        <v>1011</v>
      </c>
      <c r="K542" s="1012" t="s">
        <v>1012</v>
      </c>
      <c r="L542" s="814">
        <v>40</v>
      </c>
      <c r="M542" s="814" t="s">
        <v>29</v>
      </c>
      <c r="N542" s="814" t="s">
        <v>1049</v>
      </c>
      <c r="O542" s="1023" t="s">
        <v>1050</v>
      </c>
      <c r="P542" s="1012" t="s">
        <v>1051</v>
      </c>
      <c r="Q542" s="1012" t="s">
        <v>1052</v>
      </c>
      <c r="R542" s="814">
        <v>40</v>
      </c>
      <c r="S542" s="814" t="s">
        <v>29</v>
      </c>
      <c r="T542" s="814" t="s">
        <v>1057</v>
      </c>
      <c r="U542" s="839" t="s">
        <v>27</v>
      </c>
      <c r="V542" s="830" t="s">
        <v>1957</v>
      </c>
      <c r="W542" s="1398">
        <v>0.02</v>
      </c>
      <c r="X542" s="1025">
        <v>0.4</v>
      </c>
      <c r="Y542" s="1012" t="s">
        <v>1954</v>
      </c>
      <c r="Z542" s="1265" t="s">
        <v>30</v>
      </c>
      <c r="AA542" s="1012"/>
      <c r="AB542" s="1012"/>
      <c r="AC542" s="830" t="s">
        <v>1459</v>
      </c>
      <c r="AD542" s="1012" t="s">
        <v>1775</v>
      </c>
      <c r="AE542" s="1023" t="s">
        <v>1776</v>
      </c>
      <c r="AF542" s="1605">
        <v>537</v>
      </c>
      <c r="AG542" s="1395" t="s">
        <v>104</v>
      </c>
      <c r="AH542" s="210" t="s">
        <v>1058</v>
      </c>
      <c r="AI542" s="1029">
        <v>44620</v>
      </c>
      <c r="AJ542" s="1029">
        <v>44895</v>
      </c>
      <c r="AK542" s="814">
        <v>275</v>
      </c>
      <c r="AL542" s="1398">
        <v>1</v>
      </c>
      <c r="AM542" s="814" t="s">
        <v>880</v>
      </c>
      <c r="AN542" s="1023" t="s">
        <v>1020</v>
      </c>
      <c r="AO542" s="1023" t="s">
        <v>1943</v>
      </c>
      <c r="AP542" s="1023" t="s">
        <v>1055</v>
      </c>
      <c r="AQ542" s="1399" t="s">
        <v>1056</v>
      </c>
    </row>
    <row r="543" spans="1:43" ht="82.5" thickTop="1" thickBot="1" x14ac:dyDescent="0.3">
      <c r="A543" s="12" t="s">
        <v>1059</v>
      </c>
      <c r="B543" s="9" t="s">
        <v>1060</v>
      </c>
      <c r="C543" s="9" t="s">
        <v>1061</v>
      </c>
      <c r="D543" s="9" t="s">
        <v>642</v>
      </c>
      <c r="E543" s="10" t="s">
        <v>1062</v>
      </c>
      <c r="F543" s="9" t="s">
        <v>1063</v>
      </c>
      <c r="G543" s="9" t="s">
        <v>1064</v>
      </c>
      <c r="H543" s="9" t="s">
        <v>1065</v>
      </c>
      <c r="I543" s="10" t="s">
        <v>1066</v>
      </c>
      <c r="J543" s="9" t="s">
        <v>1067</v>
      </c>
      <c r="K543" s="10" t="s">
        <v>1068</v>
      </c>
      <c r="L543" s="9">
        <v>100</v>
      </c>
      <c r="M543" s="9" t="s">
        <v>29</v>
      </c>
      <c r="N543" s="26" t="s">
        <v>1069</v>
      </c>
      <c r="O543" s="9" t="s">
        <v>1070</v>
      </c>
      <c r="P543" s="9" t="s">
        <v>1071</v>
      </c>
      <c r="Q543" s="785" t="s">
        <v>1072</v>
      </c>
      <c r="R543" s="1410">
        <v>100</v>
      </c>
      <c r="S543" s="9" t="s">
        <v>29</v>
      </c>
      <c r="T543" s="1411" t="s">
        <v>1073</v>
      </c>
      <c r="U543" s="102" t="s">
        <v>27</v>
      </c>
      <c r="V543" s="41" t="s">
        <v>1074</v>
      </c>
      <c r="W543" s="1412">
        <v>0.05</v>
      </c>
      <c r="X543" s="1413">
        <v>100</v>
      </c>
      <c r="Y543" s="9" t="s">
        <v>29</v>
      </c>
      <c r="Z543" s="32" t="s">
        <v>30</v>
      </c>
      <c r="AA543" s="16"/>
      <c r="AB543" s="142"/>
      <c r="AC543" s="29" t="s">
        <v>1459</v>
      </c>
      <c r="AD543" s="26" t="s">
        <v>1958</v>
      </c>
      <c r="AE543" s="1011" t="s">
        <v>1959</v>
      </c>
      <c r="AF543" s="1599">
        <v>538</v>
      </c>
      <c r="AG543" s="102" t="s">
        <v>104</v>
      </c>
      <c r="AH543" s="29" t="s">
        <v>1075</v>
      </c>
      <c r="AI543" s="143">
        <v>44593</v>
      </c>
      <c r="AJ543" s="143">
        <v>44895</v>
      </c>
      <c r="AK543" s="752">
        <f>_xlfn.DAYS(AJ543,AI543)</f>
        <v>302</v>
      </c>
      <c r="AL543" s="144">
        <v>1</v>
      </c>
      <c r="AM543" s="37" t="s">
        <v>1960</v>
      </c>
      <c r="AN543" s="26" t="s">
        <v>1076</v>
      </c>
      <c r="AO543" s="26" t="s">
        <v>1961</v>
      </c>
      <c r="AP543" s="26"/>
      <c r="AQ543" s="145"/>
    </row>
    <row r="544" spans="1:43" ht="82.5" thickTop="1" thickBot="1" x14ac:dyDescent="0.3">
      <c r="A544" s="12" t="s">
        <v>1059</v>
      </c>
      <c r="B544" s="9" t="s">
        <v>1060</v>
      </c>
      <c r="C544" s="9" t="s">
        <v>1061</v>
      </c>
      <c r="D544" s="9" t="s">
        <v>642</v>
      </c>
      <c r="E544" s="10" t="s">
        <v>1062</v>
      </c>
      <c r="F544" s="9" t="s">
        <v>1063</v>
      </c>
      <c r="G544" s="9" t="s">
        <v>1064</v>
      </c>
      <c r="H544" s="9" t="s">
        <v>1065</v>
      </c>
      <c r="I544" s="10" t="s">
        <v>1066</v>
      </c>
      <c r="J544" s="9" t="s">
        <v>1067</v>
      </c>
      <c r="K544" s="10" t="s">
        <v>1068</v>
      </c>
      <c r="L544" s="9">
        <v>100</v>
      </c>
      <c r="M544" s="9" t="s">
        <v>29</v>
      </c>
      <c r="N544" s="26" t="s">
        <v>1069</v>
      </c>
      <c r="O544" s="9" t="s">
        <v>1070</v>
      </c>
      <c r="P544" s="9" t="s">
        <v>1077</v>
      </c>
      <c r="Q544" s="785" t="s">
        <v>1078</v>
      </c>
      <c r="R544" s="1410">
        <v>122</v>
      </c>
      <c r="S544" s="9" t="s">
        <v>25</v>
      </c>
      <c r="T544" s="1411" t="s">
        <v>1079</v>
      </c>
      <c r="U544" s="102" t="s">
        <v>27</v>
      </c>
      <c r="V544" s="41" t="s">
        <v>1080</v>
      </c>
      <c r="W544" s="1412">
        <v>0.15</v>
      </c>
      <c r="X544" s="1413">
        <v>122</v>
      </c>
      <c r="Y544" s="9" t="s">
        <v>25</v>
      </c>
      <c r="Z544" s="32" t="s">
        <v>30</v>
      </c>
      <c r="AA544" s="111"/>
      <c r="AB544" s="142"/>
      <c r="AC544" s="29" t="s">
        <v>1459</v>
      </c>
      <c r="AD544" s="26" t="s">
        <v>1958</v>
      </c>
      <c r="AE544" s="1011" t="s">
        <v>1959</v>
      </c>
      <c r="AF544" s="1599">
        <v>539</v>
      </c>
      <c r="AG544" s="102" t="s">
        <v>104</v>
      </c>
      <c r="AH544" s="29" t="s">
        <v>1081</v>
      </c>
      <c r="AI544" s="143">
        <v>44562</v>
      </c>
      <c r="AJ544" s="143">
        <v>44926</v>
      </c>
      <c r="AK544" s="752">
        <f>_xlfn.DAYS(AJ544,AI544)</f>
        <v>364</v>
      </c>
      <c r="AL544" s="144">
        <v>1</v>
      </c>
      <c r="AM544" s="37" t="s">
        <v>214</v>
      </c>
      <c r="AN544" s="26" t="s">
        <v>1082</v>
      </c>
      <c r="AO544" s="26" t="s">
        <v>1962</v>
      </c>
      <c r="AP544" s="26"/>
      <c r="AQ544" s="146"/>
    </row>
    <row r="545" spans="1:43" ht="82.5" thickTop="1" thickBot="1" x14ac:dyDescent="0.3">
      <c r="A545" s="12" t="s">
        <v>1059</v>
      </c>
      <c r="B545" s="9" t="s">
        <v>1060</v>
      </c>
      <c r="C545" s="9" t="s">
        <v>1061</v>
      </c>
      <c r="D545" s="9" t="s">
        <v>642</v>
      </c>
      <c r="E545" s="10" t="s">
        <v>1062</v>
      </c>
      <c r="F545" s="9" t="s">
        <v>1063</v>
      </c>
      <c r="G545" s="9" t="s">
        <v>1064</v>
      </c>
      <c r="H545" s="9" t="s">
        <v>1065</v>
      </c>
      <c r="I545" s="10" t="s">
        <v>1066</v>
      </c>
      <c r="J545" s="9" t="s">
        <v>1067</v>
      </c>
      <c r="K545" s="10" t="s">
        <v>1068</v>
      </c>
      <c r="L545" s="9">
        <v>100</v>
      </c>
      <c r="M545" s="9" t="s">
        <v>29</v>
      </c>
      <c r="N545" s="26" t="s">
        <v>1069</v>
      </c>
      <c r="O545" s="9" t="s">
        <v>1070</v>
      </c>
      <c r="P545" s="9" t="s">
        <v>1071</v>
      </c>
      <c r="Q545" s="785" t="s">
        <v>1072</v>
      </c>
      <c r="R545" s="1410">
        <v>100</v>
      </c>
      <c r="S545" s="9" t="s">
        <v>29</v>
      </c>
      <c r="T545" s="1411" t="s">
        <v>1083</v>
      </c>
      <c r="U545" s="102" t="s">
        <v>27</v>
      </c>
      <c r="V545" s="41" t="s">
        <v>1084</v>
      </c>
      <c r="W545" s="1412">
        <v>0.05</v>
      </c>
      <c r="X545" s="1413">
        <v>100</v>
      </c>
      <c r="Y545" s="9" t="s">
        <v>29</v>
      </c>
      <c r="Z545" s="32" t="s">
        <v>30</v>
      </c>
      <c r="AA545" s="111"/>
      <c r="AB545" s="142"/>
      <c r="AC545" s="29" t="s">
        <v>1459</v>
      </c>
      <c r="AD545" s="26" t="s">
        <v>1958</v>
      </c>
      <c r="AE545" s="1011" t="s">
        <v>1959</v>
      </c>
      <c r="AF545" s="1599">
        <v>540</v>
      </c>
      <c r="AG545" s="102" t="s">
        <v>104</v>
      </c>
      <c r="AH545" s="29" t="s">
        <v>1085</v>
      </c>
      <c r="AI545" s="143">
        <v>44562</v>
      </c>
      <c r="AJ545" s="143">
        <v>44910</v>
      </c>
      <c r="AK545" s="752">
        <f t="shared" ref="AK545:AK561" si="26">_xlfn.DAYS(AJ545,AI545)</f>
        <v>348</v>
      </c>
      <c r="AL545" s="144">
        <v>1</v>
      </c>
      <c r="AM545" s="37" t="s">
        <v>214</v>
      </c>
      <c r="AN545" s="26" t="s">
        <v>1086</v>
      </c>
      <c r="AO545" s="26" t="s">
        <v>1963</v>
      </c>
      <c r="AP545" s="26"/>
      <c r="AQ545" s="146"/>
    </row>
    <row r="546" spans="1:43" ht="82.5" thickTop="1" thickBot="1" x14ac:dyDescent="0.3">
      <c r="A546" s="12" t="s">
        <v>1059</v>
      </c>
      <c r="B546" s="9" t="s">
        <v>1060</v>
      </c>
      <c r="C546" s="9" t="s">
        <v>1061</v>
      </c>
      <c r="D546" s="9" t="s">
        <v>642</v>
      </c>
      <c r="E546" s="10" t="s">
        <v>1062</v>
      </c>
      <c r="F546" s="9" t="s">
        <v>1063</v>
      </c>
      <c r="G546" s="9" t="s">
        <v>1064</v>
      </c>
      <c r="H546" s="9" t="s">
        <v>1065</v>
      </c>
      <c r="I546" s="10" t="s">
        <v>1066</v>
      </c>
      <c r="J546" s="9" t="s">
        <v>1067</v>
      </c>
      <c r="K546" s="10" t="s">
        <v>1068</v>
      </c>
      <c r="L546" s="9">
        <v>100</v>
      </c>
      <c r="M546" s="9" t="s">
        <v>29</v>
      </c>
      <c r="N546" s="26" t="s">
        <v>1069</v>
      </c>
      <c r="O546" s="9" t="s">
        <v>1070</v>
      </c>
      <c r="P546" s="9" t="s">
        <v>1071</v>
      </c>
      <c r="Q546" s="785" t="s">
        <v>1072</v>
      </c>
      <c r="R546" s="1410">
        <v>100</v>
      </c>
      <c r="S546" s="9" t="s">
        <v>29</v>
      </c>
      <c r="T546" s="1411" t="s">
        <v>1087</v>
      </c>
      <c r="U546" s="102" t="s">
        <v>27</v>
      </c>
      <c r="V546" s="41" t="s">
        <v>1088</v>
      </c>
      <c r="W546" s="1412">
        <v>0.05</v>
      </c>
      <c r="X546" s="1413">
        <v>100</v>
      </c>
      <c r="Y546" s="9" t="s">
        <v>29</v>
      </c>
      <c r="Z546" s="32" t="s">
        <v>30</v>
      </c>
      <c r="AA546" s="111"/>
      <c r="AB546" s="142"/>
      <c r="AC546" s="29" t="s">
        <v>1459</v>
      </c>
      <c r="AD546" s="26" t="s">
        <v>1958</v>
      </c>
      <c r="AE546" s="1011" t="s">
        <v>1959</v>
      </c>
      <c r="AF546" s="1599">
        <v>541</v>
      </c>
      <c r="AG546" s="102" t="s">
        <v>104</v>
      </c>
      <c r="AH546" s="29" t="s">
        <v>1089</v>
      </c>
      <c r="AI546" s="143">
        <v>44562</v>
      </c>
      <c r="AJ546" s="143">
        <v>44910</v>
      </c>
      <c r="AK546" s="752">
        <f t="shared" si="26"/>
        <v>348</v>
      </c>
      <c r="AL546" s="144">
        <v>1</v>
      </c>
      <c r="AM546" s="37" t="s">
        <v>214</v>
      </c>
      <c r="AN546" s="26" t="s">
        <v>1086</v>
      </c>
      <c r="AO546" s="26" t="s">
        <v>1963</v>
      </c>
      <c r="AP546" s="26"/>
      <c r="AQ546" s="146"/>
    </row>
    <row r="547" spans="1:43" ht="82.5" thickTop="1" thickBot="1" x14ac:dyDescent="0.3">
      <c r="A547" s="12" t="s">
        <v>1059</v>
      </c>
      <c r="B547" s="785" t="s">
        <v>1060</v>
      </c>
      <c r="C547" s="9" t="s">
        <v>1061</v>
      </c>
      <c r="D547" s="9" t="s">
        <v>642</v>
      </c>
      <c r="E547" s="10" t="s">
        <v>1062</v>
      </c>
      <c r="F547" s="9" t="s">
        <v>1063</v>
      </c>
      <c r="G547" s="9" t="s">
        <v>1064</v>
      </c>
      <c r="H547" s="9" t="s">
        <v>1065</v>
      </c>
      <c r="I547" s="10" t="s">
        <v>1066</v>
      </c>
      <c r="J547" s="9" t="s">
        <v>1067</v>
      </c>
      <c r="K547" s="10" t="s">
        <v>1068</v>
      </c>
      <c r="L547" s="9">
        <v>100</v>
      </c>
      <c r="M547" s="9" t="s">
        <v>29</v>
      </c>
      <c r="N547" s="152" t="s">
        <v>1069</v>
      </c>
      <c r="O547" s="785" t="s">
        <v>1070</v>
      </c>
      <c r="P547" s="785" t="s">
        <v>1071</v>
      </c>
      <c r="Q547" s="785" t="s">
        <v>1072</v>
      </c>
      <c r="R547" s="1410">
        <v>100</v>
      </c>
      <c r="S547" s="785" t="s">
        <v>29</v>
      </c>
      <c r="T547" s="1414" t="s">
        <v>1090</v>
      </c>
      <c r="U547" s="805" t="s">
        <v>27</v>
      </c>
      <c r="V547" s="830" t="s">
        <v>1091</v>
      </c>
      <c r="W547" s="126">
        <v>0.1</v>
      </c>
      <c r="X547" s="1415">
        <v>100</v>
      </c>
      <c r="Y547" s="785" t="s">
        <v>29</v>
      </c>
      <c r="Z547" s="811" t="s">
        <v>30</v>
      </c>
      <c r="AA547" s="111"/>
      <c r="AB547" s="148"/>
      <c r="AC547" s="29" t="s">
        <v>1459</v>
      </c>
      <c r="AD547" s="26" t="s">
        <v>1958</v>
      </c>
      <c r="AE547" s="1011" t="s">
        <v>1959</v>
      </c>
      <c r="AF547" s="1603">
        <v>542</v>
      </c>
      <c r="AG547" s="102" t="s">
        <v>104</v>
      </c>
      <c r="AH547" s="29" t="s">
        <v>1092</v>
      </c>
      <c r="AI547" s="143">
        <v>44593</v>
      </c>
      <c r="AJ547" s="143">
        <v>44910</v>
      </c>
      <c r="AK547" s="752">
        <f t="shared" si="26"/>
        <v>317</v>
      </c>
      <c r="AL547" s="20">
        <v>1</v>
      </c>
      <c r="AM547" s="841" t="s">
        <v>26</v>
      </c>
      <c r="AN547" s="152" t="s">
        <v>1093</v>
      </c>
      <c r="AO547" s="152" t="s">
        <v>1964</v>
      </c>
      <c r="AP547" s="152"/>
      <c r="AQ547" s="833"/>
    </row>
    <row r="548" spans="1:43" ht="82.5" thickTop="1" thickBot="1" x14ac:dyDescent="0.3">
      <c r="A548" s="117" t="s">
        <v>1059</v>
      </c>
      <c r="B548" s="1117" t="s">
        <v>1060</v>
      </c>
      <c r="C548" s="244" t="s">
        <v>1061</v>
      </c>
      <c r="D548" s="244" t="s">
        <v>642</v>
      </c>
      <c r="E548" s="118" t="s">
        <v>1062</v>
      </c>
      <c r="F548" s="244" t="s">
        <v>1063</v>
      </c>
      <c r="G548" s="244" t="s">
        <v>1064</v>
      </c>
      <c r="H548" s="244" t="s">
        <v>1065</v>
      </c>
      <c r="I548" s="118" t="s">
        <v>1066</v>
      </c>
      <c r="J548" s="244" t="s">
        <v>1067</v>
      </c>
      <c r="K548" s="118" t="s">
        <v>1068</v>
      </c>
      <c r="L548" s="244">
        <v>100</v>
      </c>
      <c r="M548" s="244" t="s">
        <v>29</v>
      </c>
      <c r="N548" s="301" t="s">
        <v>1069</v>
      </c>
      <c r="O548" s="1117" t="s">
        <v>1070</v>
      </c>
      <c r="P548" s="1117" t="s">
        <v>1071</v>
      </c>
      <c r="Q548" s="1117" t="s">
        <v>1072</v>
      </c>
      <c r="R548" s="1416">
        <v>100</v>
      </c>
      <c r="S548" s="1117" t="s">
        <v>29</v>
      </c>
      <c r="T548" s="1417" t="s">
        <v>1094</v>
      </c>
      <c r="U548" s="798" t="s">
        <v>27</v>
      </c>
      <c r="V548" s="1118" t="s">
        <v>1095</v>
      </c>
      <c r="W548" s="127">
        <v>0.05</v>
      </c>
      <c r="X548" s="1418">
        <v>100</v>
      </c>
      <c r="Y548" s="1117" t="s">
        <v>29</v>
      </c>
      <c r="Z548" s="797" t="s">
        <v>30</v>
      </c>
      <c r="AA548" s="119"/>
      <c r="AB548" s="239"/>
      <c r="AC548" s="29" t="s">
        <v>1459</v>
      </c>
      <c r="AD548" s="26" t="s">
        <v>1958</v>
      </c>
      <c r="AE548" s="1011" t="s">
        <v>1959</v>
      </c>
      <c r="AF548" s="1601">
        <v>543</v>
      </c>
      <c r="AG548" s="102" t="s">
        <v>104</v>
      </c>
      <c r="AH548" s="263" t="s">
        <v>1096</v>
      </c>
      <c r="AI548" s="1419">
        <v>44562</v>
      </c>
      <c r="AJ548" s="1419">
        <v>44910</v>
      </c>
      <c r="AK548" s="752">
        <f t="shared" si="26"/>
        <v>348</v>
      </c>
      <c r="AL548" s="97">
        <v>1</v>
      </c>
      <c r="AM548" s="1420" t="s">
        <v>214</v>
      </c>
      <c r="AN548" s="302" t="s">
        <v>1076</v>
      </c>
      <c r="AO548" s="302" t="s">
        <v>1961</v>
      </c>
      <c r="AP548" s="301"/>
      <c r="AQ548" s="1126"/>
    </row>
    <row r="549" spans="1:43" ht="82.5" thickTop="1" thickBot="1" x14ac:dyDescent="0.3">
      <c r="A549" s="238" t="s">
        <v>1059</v>
      </c>
      <c r="B549" s="281" t="s">
        <v>1060</v>
      </c>
      <c r="C549" s="236" t="s">
        <v>1061</v>
      </c>
      <c r="D549" s="236" t="s">
        <v>642</v>
      </c>
      <c r="E549" s="237" t="s">
        <v>1062</v>
      </c>
      <c r="F549" s="236" t="s">
        <v>1063</v>
      </c>
      <c r="G549" s="236" t="s">
        <v>1064</v>
      </c>
      <c r="H549" s="236"/>
      <c r="I549" s="236" t="s">
        <v>1066</v>
      </c>
      <c r="J549" s="244" t="s">
        <v>1067</v>
      </c>
      <c r="K549" s="237" t="s">
        <v>1068</v>
      </c>
      <c r="L549" s="236">
        <v>100</v>
      </c>
      <c r="M549" s="236" t="s">
        <v>29</v>
      </c>
      <c r="N549" s="271" t="s">
        <v>1069</v>
      </c>
      <c r="O549" s="281" t="s">
        <v>1070</v>
      </c>
      <c r="P549" s="281" t="s">
        <v>1097</v>
      </c>
      <c r="Q549" s="281" t="s">
        <v>1965</v>
      </c>
      <c r="R549" s="1421">
        <v>80</v>
      </c>
      <c r="S549" s="281" t="s">
        <v>29</v>
      </c>
      <c r="T549" s="652" t="s">
        <v>1098</v>
      </c>
      <c r="U549" s="288" t="s">
        <v>27</v>
      </c>
      <c r="V549" s="276" t="s">
        <v>1966</v>
      </c>
      <c r="W549" s="235">
        <v>0.05</v>
      </c>
      <c r="X549" s="1422">
        <v>100</v>
      </c>
      <c r="Y549" s="1117" t="s">
        <v>29</v>
      </c>
      <c r="Z549" s="283" t="s">
        <v>30</v>
      </c>
      <c r="AA549" s="240"/>
      <c r="AB549" s="234"/>
      <c r="AC549" s="29" t="s">
        <v>1459</v>
      </c>
      <c r="AD549" s="26" t="s">
        <v>1958</v>
      </c>
      <c r="AE549" s="1011" t="s">
        <v>1959</v>
      </c>
      <c r="AF549" s="1633">
        <v>544</v>
      </c>
      <c r="AG549" s="102" t="s">
        <v>104</v>
      </c>
      <c r="AH549" s="262" t="s">
        <v>1099</v>
      </c>
      <c r="AI549" s="1423">
        <v>44593</v>
      </c>
      <c r="AJ549" s="1423">
        <v>44910</v>
      </c>
      <c r="AK549" s="752">
        <f t="shared" si="26"/>
        <v>317</v>
      </c>
      <c r="AL549" s="115">
        <v>1</v>
      </c>
      <c r="AM549" s="800" t="s">
        <v>26</v>
      </c>
      <c r="AN549" s="1424" t="s">
        <v>1100</v>
      </c>
      <c r="AO549" s="1424" t="s">
        <v>1967</v>
      </c>
      <c r="AP549" s="271"/>
      <c r="AQ549" s="186"/>
    </row>
    <row r="550" spans="1:43" ht="82.5" thickTop="1" thickBot="1" x14ac:dyDescent="0.3">
      <c r="A550" s="238" t="s">
        <v>1059</v>
      </c>
      <c r="B550" s="281" t="s">
        <v>1060</v>
      </c>
      <c r="C550" s="236" t="s">
        <v>1061</v>
      </c>
      <c r="D550" s="236" t="s">
        <v>642</v>
      </c>
      <c r="E550" s="237" t="s">
        <v>1062</v>
      </c>
      <c r="F550" s="236" t="s">
        <v>1063</v>
      </c>
      <c r="G550" s="236" t="s">
        <v>1064</v>
      </c>
      <c r="H550" s="236" t="s">
        <v>1065</v>
      </c>
      <c r="I550" s="236" t="s">
        <v>1066</v>
      </c>
      <c r="J550" s="236" t="s">
        <v>1067</v>
      </c>
      <c r="K550" s="237" t="s">
        <v>1068</v>
      </c>
      <c r="L550" s="236">
        <v>100</v>
      </c>
      <c r="M550" s="236" t="s">
        <v>29</v>
      </c>
      <c r="N550" s="271" t="s">
        <v>1069</v>
      </c>
      <c r="O550" s="281" t="s">
        <v>1070</v>
      </c>
      <c r="P550" s="281" t="s">
        <v>1097</v>
      </c>
      <c r="Q550" s="281" t="s">
        <v>1965</v>
      </c>
      <c r="R550" s="1421">
        <v>80</v>
      </c>
      <c r="S550" s="281" t="s">
        <v>29</v>
      </c>
      <c r="T550" s="652" t="s">
        <v>1101</v>
      </c>
      <c r="U550" s="288" t="s">
        <v>27</v>
      </c>
      <c r="V550" s="276" t="s">
        <v>1102</v>
      </c>
      <c r="W550" s="235">
        <v>0.05</v>
      </c>
      <c r="X550" s="1422">
        <v>100</v>
      </c>
      <c r="Y550" s="283" t="s">
        <v>29</v>
      </c>
      <c r="Z550" s="283" t="s">
        <v>30</v>
      </c>
      <c r="AA550" s="240"/>
      <c r="AB550" s="234"/>
      <c r="AC550" s="29" t="s">
        <v>1459</v>
      </c>
      <c r="AD550" s="26" t="s">
        <v>1958</v>
      </c>
      <c r="AE550" s="1011" t="s">
        <v>1959</v>
      </c>
      <c r="AF550" s="1633">
        <v>545</v>
      </c>
      <c r="AG550" s="102" t="s">
        <v>104</v>
      </c>
      <c r="AH550" s="284" t="s">
        <v>1103</v>
      </c>
      <c r="AI550" s="1425">
        <v>44593</v>
      </c>
      <c r="AJ550" s="1425">
        <v>44910</v>
      </c>
      <c r="AK550" s="752">
        <f t="shared" si="26"/>
        <v>317</v>
      </c>
      <c r="AL550" s="202">
        <v>1</v>
      </c>
      <c r="AM550" s="185" t="s">
        <v>26</v>
      </c>
      <c r="AN550" s="1424" t="s">
        <v>1100</v>
      </c>
      <c r="AO550" s="1424" t="s">
        <v>1967</v>
      </c>
      <c r="AP550" s="271"/>
      <c r="AQ550" s="186"/>
    </row>
    <row r="551" spans="1:43" ht="82.5" thickTop="1" thickBot="1" x14ac:dyDescent="0.3">
      <c r="A551" s="99" t="s">
        <v>1059</v>
      </c>
      <c r="B551" s="710" t="s">
        <v>1060</v>
      </c>
      <c r="C551" s="245" t="s">
        <v>1061</v>
      </c>
      <c r="D551" s="245" t="s">
        <v>642</v>
      </c>
      <c r="E551" s="100" t="s">
        <v>1062</v>
      </c>
      <c r="F551" s="245" t="s">
        <v>1063</v>
      </c>
      <c r="G551" s="245" t="s">
        <v>1064</v>
      </c>
      <c r="H551" s="245" t="s">
        <v>1065</v>
      </c>
      <c r="I551" s="100" t="s">
        <v>1066</v>
      </c>
      <c r="J551" s="245" t="s">
        <v>1067</v>
      </c>
      <c r="K551" s="100" t="s">
        <v>1068</v>
      </c>
      <c r="L551" s="245">
        <v>100</v>
      </c>
      <c r="M551" s="245" t="s">
        <v>29</v>
      </c>
      <c r="N551" s="302" t="s">
        <v>1069</v>
      </c>
      <c r="O551" s="710" t="s">
        <v>1070</v>
      </c>
      <c r="P551" s="710" t="s">
        <v>1968</v>
      </c>
      <c r="Q551" s="710" t="s">
        <v>1969</v>
      </c>
      <c r="R551" s="1426">
        <v>12</v>
      </c>
      <c r="S551" s="281" t="s">
        <v>29</v>
      </c>
      <c r="T551" s="710" t="s">
        <v>1104</v>
      </c>
      <c r="U551" s="724" t="s">
        <v>27</v>
      </c>
      <c r="V551" s="715" t="s">
        <v>1105</v>
      </c>
      <c r="W551" s="716">
        <v>0.1</v>
      </c>
      <c r="X551" s="1427">
        <v>12</v>
      </c>
      <c r="Y551" s="723" t="s">
        <v>25</v>
      </c>
      <c r="Z551" s="723" t="s">
        <v>30</v>
      </c>
      <c r="AA551" s="1428"/>
      <c r="AB551" s="1429"/>
      <c r="AC551" s="29" t="s">
        <v>1459</v>
      </c>
      <c r="AD551" s="26" t="s">
        <v>1958</v>
      </c>
      <c r="AE551" s="1011" t="s">
        <v>1959</v>
      </c>
      <c r="AF551" s="1597">
        <v>546</v>
      </c>
      <c r="AG551" s="102" t="s">
        <v>104</v>
      </c>
      <c r="AH551" s="263" t="s">
        <v>1106</v>
      </c>
      <c r="AI551" s="788">
        <v>44562</v>
      </c>
      <c r="AJ551" s="788">
        <v>44916</v>
      </c>
      <c r="AK551" s="752">
        <f t="shared" si="26"/>
        <v>354</v>
      </c>
      <c r="AL551" s="20">
        <v>1</v>
      </c>
      <c r="AM551" s="841" t="s">
        <v>26</v>
      </c>
      <c r="AN551" s="152" t="s">
        <v>1107</v>
      </c>
      <c r="AO551" s="152" t="s">
        <v>1970</v>
      </c>
      <c r="AP551" s="302"/>
      <c r="AQ551" s="725"/>
    </row>
    <row r="552" spans="1:43" ht="82.5" thickTop="1" thickBot="1" x14ac:dyDescent="0.3">
      <c r="A552" s="238" t="s">
        <v>1059</v>
      </c>
      <c r="B552" s="281" t="s">
        <v>1108</v>
      </c>
      <c r="C552" s="236" t="s">
        <v>1061</v>
      </c>
      <c r="D552" s="236" t="s">
        <v>642</v>
      </c>
      <c r="E552" s="237" t="s">
        <v>1062</v>
      </c>
      <c r="F552" s="236" t="s">
        <v>1109</v>
      </c>
      <c r="G552" s="236" t="s">
        <v>1110</v>
      </c>
      <c r="H552" s="236" t="s">
        <v>1111</v>
      </c>
      <c r="I552" s="236" t="s">
        <v>1112</v>
      </c>
      <c r="J552" s="236" t="s">
        <v>1113</v>
      </c>
      <c r="K552" s="237" t="s">
        <v>1114</v>
      </c>
      <c r="L552" s="236">
        <v>100</v>
      </c>
      <c r="M552" s="236" t="s">
        <v>29</v>
      </c>
      <c r="N552" s="271" t="s">
        <v>1115</v>
      </c>
      <c r="O552" s="281" t="s">
        <v>1116</v>
      </c>
      <c r="P552" s="281" t="s">
        <v>1117</v>
      </c>
      <c r="Q552" s="281" t="s">
        <v>1118</v>
      </c>
      <c r="R552" s="278">
        <v>100</v>
      </c>
      <c r="S552" s="281" t="s">
        <v>29</v>
      </c>
      <c r="T552" s="281" t="s">
        <v>1119</v>
      </c>
      <c r="U552" s="288" t="s">
        <v>27</v>
      </c>
      <c r="V552" s="290" t="s">
        <v>1971</v>
      </c>
      <c r="W552" s="235">
        <v>0.05</v>
      </c>
      <c r="X552" s="204">
        <v>100</v>
      </c>
      <c r="Y552" s="283" t="s">
        <v>29</v>
      </c>
      <c r="Z552" s="283" t="s">
        <v>30</v>
      </c>
      <c r="AA552" s="240"/>
      <c r="AB552" s="234"/>
      <c r="AC552" s="1430" t="s">
        <v>1459</v>
      </c>
      <c r="AD552" s="1431" t="s">
        <v>1958</v>
      </c>
      <c r="AE552" s="1432" t="s">
        <v>1959</v>
      </c>
      <c r="AF552" s="1658">
        <v>547</v>
      </c>
      <c r="AG552" s="1433" t="s">
        <v>104</v>
      </c>
      <c r="AH552" s="284" t="s">
        <v>1120</v>
      </c>
      <c r="AI552" s="1434">
        <v>44562</v>
      </c>
      <c r="AJ552" s="1434">
        <v>44910</v>
      </c>
      <c r="AK552" s="752">
        <f t="shared" si="26"/>
        <v>348</v>
      </c>
      <c r="AL552" s="115">
        <v>1</v>
      </c>
      <c r="AM552" s="800" t="s">
        <v>214</v>
      </c>
      <c r="AN552" s="301" t="s">
        <v>1121</v>
      </c>
      <c r="AO552" s="301" t="s">
        <v>1972</v>
      </c>
      <c r="AP552" s="271"/>
      <c r="AQ552" s="186"/>
    </row>
    <row r="553" spans="1:43" ht="82.5" thickTop="1" thickBot="1" x14ac:dyDescent="0.3">
      <c r="A553" s="99" t="s">
        <v>1059</v>
      </c>
      <c r="B553" s="710" t="s">
        <v>1108</v>
      </c>
      <c r="C553" s="245" t="s">
        <v>1061</v>
      </c>
      <c r="D553" s="245" t="s">
        <v>642</v>
      </c>
      <c r="E553" s="100" t="s">
        <v>1062</v>
      </c>
      <c r="F553" s="245" t="s">
        <v>1109</v>
      </c>
      <c r="G553" s="245" t="s">
        <v>1110</v>
      </c>
      <c r="H553" s="245" t="s">
        <v>1111</v>
      </c>
      <c r="I553" s="100" t="s">
        <v>1112</v>
      </c>
      <c r="J553" s="245" t="s">
        <v>1113</v>
      </c>
      <c r="K553" s="100" t="s">
        <v>1114</v>
      </c>
      <c r="L553" s="245">
        <v>100</v>
      </c>
      <c r="M553" s="245" t="s">
        <v>29</v>
      </c>
      <c r="N553" s="302" t="s">
        <v>1115</v>
      </c>
      <c r="O553" s="710" t="s">
        <v>1116</v>
      </c>
      <c r="P553" s="710" t="s">
        <v>1117</v>
      </c>
      <c r="Q553" s="710" t="s">
        <v>1122</v>
      </c>
      <c r="R553" s="712">
        <v>100</v>
      </c>
      <c r="S553" s="281" t="s">
        <v>29</v>
      </c>
      <c r="T553" s="710" t="s">
        <v>1123</v>
      </c>
      <c r="U553" s="724" t="s">
        <v>27</v>
      </c>
      <c r="V553" s="715" t="s">
        <v>1124</v>
      </c>
      <c r="W553" s="716">
        <v>0.05</v>
      </c>
      <c r="X553" s="1435">
        <v>100</v>
      </c>
      <c r="Y553" s="723" t="s">
        <v>29</v>
      </c>
      <c r="Z553" s="723" t="s">
        <v>30</v>
      </c>
      <c r="AA553" s="1428"/>
      <c r="AB553" s="1429"/>
      <c r="AC553" s="1436" t="s">
        <v>1459</v>
      </c>
      <c r="AD553" s="257" t="s">
        <v>1958</v>
      </c>
      <c r="AE553" s="1109" t="s">
        <v>1959</v>
      </c>
      <c r="AF553" s="1597">
        <v>548</v>
      </c>
      <c r="AG553" s="736" t="s">
        <v>104</v>
      </c>
      <c r="AH553" s="263" t="s">
        <v>1125</v>
      </c>
      <c r="AI553" s="788">
        <v>44621</v>
      </c>
      <c r="AJ553" s="788">
        <v>44895</v>
      </c>
      <c r="AK553" s="752">
        <f t="shared" si="26"/>
        <v>274</v>
      </c>
      <c r="AL553" s="20">
        <v>1</v>
      </c>
      <c r="AM553" s="841" t="s">
        <v>26</v>
      </c>
      <c r="AN553" s="152" t="s">
        <v>1121</v>
      </c>
      <c r="AO553" s="152" t="s">
        <v>1972</v>
      </c>
      <c r="AP553" s="302"/>
      <c r="AQ553" s="1437"/>
    </row>
    <row r="554" spans="1:43" ht="15" thickTop="1" thickBot="1" x14ac:dyDescent="0.3">
      <c r="A554" s="681" t="s">
        <v>1059</v>
      </c>
      <c r="B554" s="682" t="s">
        <v>1108</v>
      </c>
      <c r="C554" s="682" t="s">
        <v>1061</v>
      </c>
      <c r="D554" s="682" t="s">
        <v>642</v>
      </c>
      <c r="E554" s="1461" t="s">
        <v>1062</v>
      </c>
      <c r="F554" s="682" t="s">
        <v>1109</v>
      </c>
      <c r="G554" s="682" t="s">
        <v>1110</v>
      </c>
      <c r="H554" s="682" t="s">
        <v>1111</v>
      </c>
      <c r="I554" s="682" t="s">
        <v>1112</v>
      </c>
      <c r="J554" s="682" t="s">
        <v>1113</v>
      </c>
      <c r="K554" s="1461" t="s">
        <v>1114</v>
      </c>
      <c r="L554" s="682">
        <v>100</v>
      </c>
      <c r="M554" s="682" t="s">
        <v>29</v>
      </c>
      <c r="N554" s="682" t="s">
        <v>1115</v>
      </c>
      <c r="O554" s="682" t="s">
        <v>1116</v>
      </c>
      <c r="P554" s="682" t="s">
        <v>1126</v>
      </c>
      <c r="Q554" s="682" t="s">
        <v>1127</v>
      </c>
      <c r="R554" s="682">
        <v>2400</v>
      </c>
      <c r="S554" s="682" t="s">
        <v>25</v>
      </c>
      <c r="T554" s="682" t="s">
        <v>1128</v>
      </c>
      <c r="U554" s="682" t="s">
        <v>27</v>
      </c>
      <c r="V554" s="682" t="s">
        <v>1129</v>
      </c>
      <c r="W554" s="1438">
        <v>0.1</v>
      </c>
      <c r="X554" s="682">
        <v>100</v>
      </c>
      <c r="Y554" s="682" t="s">
        <v>29</v>
      </c>
      <c r="Z554" s="682" t="s">
        <v>30</v>
      </c>
      <c r="AA554" s="682"/>
      <c r="AB554" s="682"/>
      <c r="AC554" s="429" t="s">
        <v>1459</v>
      </c>
      <c r="AD554" s="429" t="s">
        <v>1958</v>
      </c>
      <c r="AE554" s="693" t="s">
        <v>1959</v>
      </c>
      <c r="AF554" s="1623">
        <v>549</v>
      </c>
      <c r="AG554" s="735" t="s">
        <v>104</v>
      </c>
      <c r="AH554" s="262" t="s">
        <v>1130</v>
      </c>
      <c r="AI554" s="183">
        <v>44607</v>
      </c>
      <c r="AJ554" s="183">
        <v>44895</v>
      </c>
      <c r="AK554" s="744">
        <f t="shared" si="26"/>
        <v>288</v>
      </c>
      <c r="AL554" s="202">
        <v>0.3</v>
      </c>
      <c r="AM554" s="185" t="s">
        <v>26</v>
      </c>
      <c r="AN554" s="271" t="s">
        <v>1131</v>
      </c>
      <c r="AO554" s="271" t="s">
        <v>1973</v>
      </c>
      <c r="AP554" s="271"/>
      <c r="AQ554" s="186"/>
    </row>
    <row r="555" spans="1:43" ht="28.5" thickTop="1" thickBot="1" x14ac:dyDescent="0.3">
      <c r="A555" s="694"/>
      <c r="B555" s="695"/>
      <c r="C555" s="695"/>
      <c r="D555" s="695"/>
      <c r="E555" s="995"/>
      <c r="F555" s="695"/>
      <c r="G555" s="695"/>
      <c r="H555" s="695"/>
      <c r="I555" s="695"/>
      <c r="J555" s="695"/>
      <c r="K555" s="995"/>
      <c r="L555" s="695"/>
      <c r="M555" s="695"/>
      <c r="N555" s="695"/>
      <c r="O555" s="695"/>
      <c r="P555" s="695"/>
      <c r="Q555" s="695"/>
      <c r="R555" s="695"/>
      <c r="S555" s="695"/>
      <c r="T555" s="695"/>
      <c r="U555" s="695"/>
      <c r="V555" s="695"/>
      <c r="W555" s="695"/>
      <c r="X555" s="695"/>
      <c r="Y555" s="695"/>
      <c r="Z555" s="695"/>
      <c r="AA555" s="695"/>
      <c r="AB555" s="695"/>
      <c r="AC555" s="430"/>
      <c r="AD555" s="430"/>
      <c r="AE555" s="706"/>
      <c r="AF555" s="1659">
        <v>550</v>
      </c>
      <c r="AG555" s="1439" t="s">
        <v>104</v>
      </c>
      <c r="AH555" s="1440" t="s">
        <v>1132</v>
      </c>
      <c r="AI555" s="1441">
        <v>44607</v>
      </c>
      <c r="AJ555" s="1442">
        <v>44895</v>
      </c>
      <c r="AK555" s="1443">
        <f t="shared" si="26"/>
        <v>288</v>
      </c>
      <c r="AL555" s="135">
        <v>0.35</v>
      </c>
      <c r="AM555" s="194" t="s">
        <v>26</v>
      </c>
      <c r="AN555" s="272" t="s">
        <v>1131</v>
      </c>
      <c r="AO555" s="271" t="s">
        <v>1973</v>
      </c>
      <c r="AP555" s="272"/>
      <c r="AQ555" s="195"/>
    </row>
    <row r="556" spans="1:43" ht="56.25" customHeight="1" thickTop="1" thickBot="1" x14ac:dyDescent="0.3">
      <c r="A556" s="731"/>
      <c r="B556" s="1168"/>
      <c r="C556" s="1168"/>
      <c r="D556" s="1168"/>
      <c r="E556" s="1462"/>
      <c r="F556" s="1168"/>
      <c r="G556" s="1168"/>
      <c r="H556" s="1168"/>
      <c r="I556" s="1168"/>
      <c r="J556" s="1168"/>
      <c r="K556" s="1462"/>
      <c r="L556" s="1168"/>
      <c r="M556" s="1168"/>
      <c r="N556" s="1168"/>
      <c r="O556" s="1168"/>
      <c r="P556" s="1168"/>
      <c r="Q556" s="1168"/>
      <c r="R556" s="1168"/>
      <c r="S556" s="1168"/>
      <c r="T556" s="1168"/>
      <c r="U556" s="1168"/>
      <c r="V556" s="1168"/>
      <c r="W556" s="1168"/>
      <c r="X556" s="1168"/>
      <c r="Y556" s="1168"/>
      <c r="Z556" s="1168"/>
      <c r="AA556" s="1168"/>
      <c r="AB556" s="1168"/>
      <c r="AC556" s="431"/>
      <c r="AD556" s="431"/>
      <c r="AE556" s="863"/>
      <c r="AF556" s="1625">
        <v>551</v>
      </c>
      <c r="AG556" s="1444" t="s">
        <v>104</v>
      </c>
      <c r="AH556" s="1445" t="s">
        <v>1133</v>
      </c>
      <c r="AI556" s="187">
        <v>44607</v>
      </c>
      <c r="AJ556" s="187">
        <v>44895</v>
      </c>
      <c r="AK556" s="745">
        <f t="shared" si="26"/>
        <v>288</v>
      </c>
      <c r="AL556" s="177">
        <v>0.35</v>
      </c>
      <c r="AM556" s="189" t="s">
        <v>26</v>
      </c>
      <c r="AN556" s="273" t="s">
        <v>1131</v>
      </c>
      <c r="AO556" s="271" t="s">
        <v>1973</v>
      </c>
      <c r="AP556" s="273"/>
      <c r="AQ556" s="190"/>
    </row>
    <row r="557" spans="1:43" ht="28.5" thickTop="1" thickBot="1" x14ac:dyDescent="0.3">
      <c r="A557" s="681" t="s">
        <v>1059</v>
      </c>
      <c r="B557" s="682" t="s">
        <v>1108</v>
      </c>
      <c r="C557" s="682" t="s">
        <v>1061</v>
      </c>
      <c r="D557" s="682" t="s">
        <v>642</v>
      </c>
      <c r="E557" s="1461" t="s">
        <v>1062</v>
      </c>
      <c r="F557" s="682" t="s">
        <v>1109</v>
      </c>
      <c r="G557" s="682" t="s">
        <v>1110</v>
      </c>
      <c r="H557" s="682" t="s">
        <v>1111</v>
      </c>
      <c r="I557" s="682" t="s">
        <v>1112</v>
      </c>
      <c r="J557" s="682" t="s">
        <v>1113</v>
      </c>
      <c r="K557" s="1461" t="s">
        <v>1114</v>
      </c>
      <c r="L557" s="682">
        <v>100</v>
      </c>
      <c r="M557" s="682" t="s">
        <v>29</v>
      </c>
      <c r="N557" s="682" t="s">
        <v>1115</v>
      </c>
      <c r="O557" s="682" t="s">
        <v>1116</v>
      </c>
      <c r="P557" s="682" t="s">
        <v>1126</v>
      </c>
      <c r="Q557" s="682" t="s">
        <v>1127</v>
      </c>
      <c r="R557" s="682">
        <v>2400</v>
      </c>
      <c r="S557" s="682" t="s">
        <v>29</v>
      </c>
      <c r="T557" s="682" t="s">
        <v>1134</v>
      </c>
      <c r="U557" s="682" t="s">
        <v>27</v>
      </c>
      <c r="V557" s="682" t="s">
        <v>1135</v>
      </c>
      <c r="W557" s="1438">
        <v>0.05</v>
      </c>
      <c r="X557" s="682">
        <v>100</v>
      </c>
      <c r="Y557" s="682" t="s">
        <v>29</v>
      </c>
      <c r="Z557" s="682" t="s">
        <v>30</v>
      </c>
      <c r="AA557" s="682"/>
      <c r="AB557" s="682"/>
      <c r="AC557" s="429" t="s">
        <v>1459</v>
      </c>
      <c r="AD557" s="429" t="s">
        <v>1958</v>
      </c>
      <c r="AE557" s="693" t="s">
        <v>1959</v>
      </c>
      <c r="AF557" s="1660">
        <v>552</v>
      </c>
      <c r="AG557" s="1446" t="s">
        <v>104</v>
      </c>
      <c r="AH557" s="1447" t="s">
        <v>1974</v>
      </c>
      <c r="AI557" s="1448">
        <v>44652</v>
      </c>
      <c r="AJ557" s="624">
        <v>44864</v>
      </c>
      <c r="AK557" s="744">
        <f t="shared" si="26"/>
        <v>212</v>
      </c>
      <c r="AL557" s="202">
        <v>0.3</v>
      </c>
      <c r="AM557" s="185" t="s">
        <v>26</v>
      </c>
      <c r="AN557" s="271" t="s">
        <v>1131</v>
      </c>
      <c r="AO557" s="271" t="s">
        <v>1973</v>
      </c>
      <c r="AP557" s="271"/>
      <c r="AQ557" s="186"/>
    </row>
    <row r="558" spans="1:43" ht="15" thickTop="1" thickBot="1" x14ac:dyDescent="0.3">
      <c r="A558" s="694"/>
      <c r="B558" s="695"/>
      <c r="C558" s="695"/>
      <c r="D558" s="695"/>
      <c r="E558" s="995"/>
      <c r="F558" s="695"/>
      <c r="G558" s="695"/>
      <c r="H558" s="695"/>
      <c r="I558" s="695"/>
      <c r="J558" s="695"/>
      <c r="K558" s="995"/>
      <c r="L558" s="695"/>
      <c r="M558" s="695"/>
      <c r="N558" s="695"/>
      <c r="O558" s="695"/>
      <c r="P558" s="695"/>
      <c r="Q558" s="695"/>
      <c r="R558" s="695"/>
      <c r="S558" s="695"/>
      <c r="T558" s="695"/>
      <c r="U558" s="695"/>
      <c r="V558" s="695"/>
      <c r="W558" s="695"/>
      <c r="X558" s="695"/>
      <c r="Y558" s="695"/>
      <c r="Z558" s="695"/>
      <c r="AA558" s="695"/>
      <c r="AB558" s="695"/>
      <c r="AC558" s="430"/>
      <c r="AD558" s="430"/>
      <c r="AE558" s="706"/>
      <c r="AF558" s="1659">
        <v>553</v>
      </c>
      <c r="AG558" s="1439" t="s">
        <v>104</v>
      </c>
      <c r="AH558" s="1449" t="s">
        <v>1975</v>
      </c>
      <c r="AI558" s="1450">
        <v>44652</v>
      </c>
      <c r="AJ558" s="1451">
        <v>44864</v>
      </c>
      <c r="AK558" s="1443">
        <f t="shared" si="26"/>
        <v>212</v>
      </c>
      <c r="AL558" s="135">
        <v>0.4</v>
      </c>
      <c r="AM558" s="194" t="s">
        <v>26</v>
      </c>
      <c r="AN558" s="272" t="s">
        <v>1131</v>
      </c>
      <c r="AO558" s="271" t="s">
        <v>1973</v>
      </c>
      <c r="AP558" s="272"/>
      <c r="AQ558" s="195"/>
    </row>
    <row r="559" spans="1:43" ht="46.5" customHeight="1" thickTop="1" thickBot="1" x14ac:dyDescent="0.3">
      <c r="A559" s="731"/>
      <c r="B559" s="1168"/>
      <c r="C559" s="1168"/>
      <c r="D559" s="1168"/>
      <c r="E559" s="1462"/>
      <c r="F559" s="1168"/>
      <c r="G559" s="1168"/>
      <c r="H559" s="1168"/>
      <c r="I559" s="1168"/>
      <c r="J559" s="1168"/>
      <c r="K559" s="1462"/>
      <c r="L559" s="1168"/>
      <c r="M559" s="1168"/>
      <c r="N559" s="1168"/>
      <c r="O559" s="1168"/>
      <c r="P559" s="1168"/>
      <c r="Q559" s="1168"/>
      <c r="R559" s="1168"/>
      <c r="S559" s="1168"/>
      <c r="T559" s="1168"/>
      <c r="U559" s="1168"/>
      <c r="V559" s="1168"/>
      <c r="W559" s="1168"/>
      <c r="X559" s="1168"/>
      <c r="Y559" s="1168"/>
      <c r="Z559" s="1168"/>
      <c r="AA559" s="1168"/>
      <c r="AB559" s="1168"/>
      <c r="AC559" s="431"/>
      <c r="AD559" s="431"/>
      <c r="AE559" s="863"/>
      <c r="AF559" s="1625">
        <v>554</v>
      </c>
      <c r="AG559" s="1452" t="s">
        <v>104</v>
      </c>
      <c r="AH559" s="1453" t="s">
        <v>1976</v>
      </c>
      <c r="AI559" s="1454">
        <v>44652</v>
      </c>
      <c r="AJ559" s="140">
        <v>44864</v>
      </c>
      <c r="AK559" s="745">
        <f t="shared" si="26"/>
        <v>212</v>
      </c>
      <c r="AL559" s="177">
        <v>0.3</v>
      </c>
      <c r="AM559" s="189" t="s">
        <v>26</v>
      </c>
      <c r="AN559" s="273" t="s">
        <v>1131</v>
      </c>
      <c r="AO559" s="271" t="s">
        <v>1973</v>
      </c>
      <c r="AP559" s="273"/>
      <c r="AQ559" s="190"/>
    </row>
    <row r="560" spans="1:43" ht="27.75" thickTop="1" x14ac:dyDescent="0.25">
      <c r="A560" s="681" t="s">
        <v>1059</v>
      </c>
      <c r="B560" s="682" t="s">
        <v>1108</v>
      </c>
      <c r="C560" s="682" t="s">
        <v>1061</v>
      </c>
      <c r="D560" s="682" t="s">
        <v>642</v>
      </c>
      <c r="E560" s="1461" t="s">
        <v>1062</v>
      </c>
      <c r="F560" s="682" t="s">
        <v>1109</v>
      </c>
      <c r="G560" s="682" t="s">
        <v>1110</v>
      </c>
      <c r="H560" s="682" t="s">
        <v>1111</v>
      </c>
      <c r="I560" s="682" t="s">
        <v>1112</v>
      </c>
      <c r="J560" s="682" t="s">
        <v>1113</v>
      </c>
      <c r="K560" s="1461" t="s">
        <v>1114</v>
      </c>
      <c r="L560" s="682">
        <v>100</v>
      </c>
      <c r="M560" s="682" t="s">
        <v>29</v>
      </c>
      <c r="N560" s="682" t="s">
        <v>1136</v>
      </c>
      <c r="O560" s="682" t="s">
        <v>1137</v>
      </c>
      <c r="P560" s="682" t="s">
        <v>1138</v>
      </c>
      <c r="Q560" s="682" t="s">
        <v>1977</v>
      </c>
      <c r="R560" s="682">
        <v>100</v>
      </c>
      <c r="S560" s="682" t="s">
        <v>29</v>
      </c>
      <c r="T560" s="682" t="s">
        <v>1978</v>
      </c>
      <c r="U560" s="682" t="s">
        <v>27</v>
      </c>
      <c r="V560" s="682" t="s">
        <v>1979</v>
      </c>
      <c r="W560" s="1438">
        <v>0.1</v>
      </c>
      <c r="X560" s="682">
        <v>100</v>
      </c>
      <c r="Y560" s="682" t="s">
        <v>29</v>
      </c>
      <c r="Z560" s="682" t="s">
        <v>30</v>
      </c>
      <c r="AA560" s="682"/>
      <c r="AB560" s="682"/>
      <c r="AC560" s="1455" t="s">
        <v>1459</v>
      </c>
      <c r="AD560" s="429" t="s">
        <v>1958</v>
      </c>
      <c r="AE560" s="693" t="s">
        <v>1959</v>
      </c>
      <c r="AF560" s="1633">
        <v>555</v>
      </c>
      <c r="AG560" s="1433" t="s">
        <v>104</v>
      </c>
      <c r="AH560" s="284" t="s">
        <v>1139</v>
      </c>
      <c r="AI560" s="183">
        <v>44562</v>
      </c>
      <c r="AJ560" s="183">
        <v>44926</v>
      </c>
      <c r="AK560" s="1456">
        <f t="shared" si="26"/>
        <v>364</v>
      </c>
      <c r="AL560" s="1457">
        <v>0.5</v>
      </c>
      <c r="AM560" s="1458" t="s">
        <v>26</v>
      </c>
      <c r="AN560" s="271" t="s">
        <v>1140</v>
      </c>
      <c r="AO560" s="271" t="s">
        <v>1980</v>
      </c>
      <c r="AP560" s="271"/>
      <c r="AQ560" s="191"/>
    </row>
    <row r="561" spans="1:43" ht="53.25" customHeight="1" thickBot="1" x14ac:dyDescent="0.3">
      <c r="A561" s="731"/>
      <c r="B561" s="1168"/>
      <c r="C561" s="1168"/>
      <c r="D561" s="1168"/>
      <c r="E561" s="1462"/>
      <c r="F561" s="1168"/>
      <c r="G561" s="1168"/>
      <c r="H561" s="1168"/>
      <c r="I561" s="1168"/>
      <c r="J561" s="1168"/>
      <c r="K561" s="1462"/>
      <c r="L561" s="1168"/>
      <c r="M561" s="1168"/>
      <c r="N561" s="1168"/>
      <c r="O561" s="1168"/>
      <c r="P561" s="1168"/>
      <c r="Q561" s="1168"/>
      <c r="R561" s="1168"/>
      <c r="S561" s="1168"/>
      <c r="T561" s="1168"/>
      <c r="U561" s="1168"/>
      <c r="V561" s="1168"/>
      <c r="W561" s="1168"/>
      <c r="X561" s="1168"/>
      <c r="Y561" s="1168"/>
      <c r="Z561" s="1168"/>
      <c r="AA561" s="1168"/>
      <c r="AB561" s="1168"/>
      <c r="AC561" s="1459"/>
      <c r="AD561" s="431"/>
      <c r="AE561" s="863"/>
      <c r="AF561" s="1661">
        <v>556</v>
      </c>
      <c r="AG561" s="736" t="s">
        <v>104</v>
      </c>
      <c r="AH561" s="285" t="s">
        <v>1141</v>
      </c>
      <c r="AI561" s="187">
        <v>44562</v>
      </c>
      <c r="AJ561" s="187">
        <v>44926</v>
      </c>
      <c r="AK561" s="745">
        <f t="shared" si="26"/>
        <v>364</v>
      </c>
      <c r="AL561" s="125">
        <v>0.5</v>
      </c>
      <c r="AM561" s="1460" t="s">
        <v>26</v>
      </c>
      <c r="AN561" s="273" t="s">
        <v>1140</v>
      </c>
      <c r="AO561" s="273" t="s">
        <v>1980</v>
      </c>
      <c r="AP561" s="273"/>
      <c r="AQ561" s="680"/>
    </row>
    <row r="562" spans="1:43" ht="43.5" customHeight="1" thickTop="1" x14ac:dyDescent="0.25">
      <c r="A562" s="359" t="s">
        <v>1142</v>
      </c>
      <c r="B562" s="515"/>
      <c r="C562" s="344" t="s">
        <v>1143</v>
      </c>
      <c r="D562" s="344" t="s">
        <v>1144</v>
      </c>
      <c r="E562" s="350" t="s">
        <v>1145</v>
      </c>
      <c r="F562" s="344" t="s">
        <v>1146</v>
      </c>
      <c r="G562" s="344" t="s">
        <v>1143</v>
      </c>
      <c r="H562" s="344" t="s">
        <v>1147</v>
      </c>
      <c r="I562" s="350" t="s">
        <v>1148</v>
      </c>
      <c r="J562" s="604" t="s">
        <v>1149</v>
      </c>
      <c r="K562" s="350" t="s">
        <v>1150</v>
      </c>
      <c r="L562" s="515">
        <v>100</v>
      </c>
      <c r="M562" s="515" t="s">
        <v>29</v>
      </c>
      <c r="N562" s="506" t="s">
        <v>1151</v>
      </c>
      <c r="O562" s="515" t="s">
        <v>1152</v>
      </c>
      <c r="P562" s="604" t="s">
        <v>1153</v>
      </c>
      <c r="Q562" s="518" t="s">
        <v>1154</v>
      </c>
      <c r="R562" s="512">
        <v>100</v>
      </c>
      <c r="S562" s="515" t="s">
        <v>25</v>
      </c>
      <c r="T562" s="1463" t="s">
        <v>1155</v>
      </c>
      <c r="U562" s="530" t="s">
        <v>27</v>
      </c>
      <c r="V562" s="381" t="s">
        <v>1156</v>
      </c>
      <c r="W562" s="471">
        <v>0.05</v>
      </c>
      <c r="X562" s="1464">
        <v>1</v>
      </c>
      <c r="Y562" s="344" t="s">
        <v>25</v>
      </c>
      <c r="Z562" s="388" t="s">
        <v>30</v>
      </c>
      <c r="AA562" s="1465"/>
      <c r="AB562" s="1465"/>
      <c r="AC562" s="546" t="s">
        <v>1459</v>
      </c>
      <c r="AD562" s="1466" t="s">
        <v>1981</v>
      </c>
      <c r="AE562" s="1466" t="s">
        <v>1982</v>
      </c>
      <c r="AF562" s="1662">
        <v>557</v>
      </c>
      <c r="AG562" s="1467" t="s">
        <v>104</v>
      </c>
      <c r="AH562" s="23" t="s">
        <v>1158</v>
      </c>
      <c r="AI562" s="1468">
        <v>44565</v>
      </c>
      <c r="AJ562" s="1469">
        <v>44580</v>
      </c>
      <c r="AK562" s="1470">
        <f t="shared" ref="AK562:AK588" si="27">AJ562-AI562</f>
        <v>15</v>
      </c>
      <c r="AL562" s="1471">
        <v>0.7</v>
      </c>
      <c r="AM562" s="1472" t="s">
        <v>26</v>
      </c>
      <c r="AN562" s="1472" t="s">
        <v>1121</v>
      </c>
      <c r="AO562" s="1472" t="s">
        <v>1983</v>
      </c>
      <c r="AP562" s="1472" t="s">
        <v>1984</v>
      </c>
      <c r="AQ562" s="1473" t="s">
        <v>1984</v>
      </c>
    </row>
    <row r="563" spans="1:43" ht="51" customHeight="1" thickBot="1" x14ac:dyDescent="0.3">
      <c r="A563" s="361"/>
      <c r="B563" s="511"/>
      <c r="C563" s="346"/>
      <c r="D563" s="346"/>
      <c r="E563" s="352"/>
      <c r="F563" s="346"/>
      <c r="G563" s="346"/>
      <c r="H563" s="346"/>
      <c r="I563" s="352"/>
      <c r="J563" s="605"/>
      <c r="K563" s="352"/>
      <c r="L563" s="511"/>
      <c r="M563" s="511"/>
      <c r="N563" s="510"/>
      <c r="O563" s="511"/>
      <c r="P563" s="605"/>
      <c r="Q563" s="519"/>
      <c r="R563" s="513"/>
      <c r="S563" s="511"/>
      <c r="T563" s="1474"/>
      <c r="U563" s="532"/>
      <c r="V563" s="382"/>
      <c r="W563" s="473"/>
      <c r="X563" s="1475"/>
      <c r="Y563" s="346"/>
      <c r="Z563" s="389"/>
      <c r="AA563" s="1476"/>
      <c r="AB563" s="1476"/>
      <c r="AC563" s="560"/>
      <c r="AD563" s="1477"/>
      <c r="AE563" s="1477"/>
      <c r="AF563" s="1663">
        <v>558</v>
      </c>
      <c r="AG563" s="1478" t="s">
        <v>104</v>
      </c>
      <c r="AH563" s="679" t="s">
        <v>1985</v>
      </c>
      <c r="AI563" s="1479">
        <v>44573</v>
      </c>
      <c r="AJ563" s="1479">
        <v>44592</v>
      </c>
      <c r="AK563" s="1480">
        <f t="shared" si="27"/>
        <v>19</v>
      </c>
      <c r="AL563" s="1481">
        <v>0.3</v>
      </c>
      <c r="AM563" s="1482" t="s">
        <v>26</v>
      </c>
      <c r="AN563" s="1482" t="s">
        <v>1121</v>
      </c>
      <c r="AO563" s="1482" t="s">
        <v>1983</v>
      </c>
      <c r="AP563" s="1482" t="s">
        <v>1984</v>
      </c>
      <c r="AQ563" s="1483" t="s">
        <v>1984</v>
      </c>
    </row>
    <row r="564" spans="1:43" ht="48.75" customHeight="1" thickTop="1" x14ac:dyDescent="0.25">
      <c r="A564" s="359" t="s">
        <v>1142</v>
      </c>
      <c r="B564" s="344"/>
      <c r="C564" s="344" t="s">
        <v>1143</v>
      </c>
      <c r="D564" s="344" t="s">
        <v>1144</v>
      </c>
      <c r="E564" s="350" t="s">
        <v>1145</v>
      </c>
      <c r="F564" s="344" t="s">
        <v>1146</v>
      </c>
      <c r="G564" s="344" t="s">
        <v>1143</v>
      </c>
      <c r="H564" s="344" t="s">
        <v>1147</v>
      </c>
      <c r="I564" s="350" t="s">
        <v>1148</v>
      </c>
      <c r="J564" s="344" t="s">
        <v>1149</v>
      </c>
      <c r="K564" s="350" t="s">
        <v>1150</v>
      </c>
      <c r="L564" s="515">
        <v>100</v>
      </c>
      <c r="M564" s="515" t="s">
        <v>29</v>
      </c>
      <c r="N564" s="506" t="s">
        <v>1151</v>
      </c>
      <c r="O564" s="515" t="s">
        <v>1152</v>
      </c>
      <c r="P564" s="925" t="s">
        <v>1153</v>
      </c>
      <c r="Q564" s="518" t="s">
        <v>1154</v>
      </c>
      <c r="R564" s="506">
        <v>100</v>
      </c>
      <c r="S564" s="506" t="s">
        <v>25</v>
      </c>
      <c r="T564" s="1484" t="s">
        <v>1159</v>
      </c>
      <c r="U564" s="1485" t="s">
        <v>27</v>
      </c>
      <c r="V564" s="394" t="s">
        <v>1160</v>
      </c>
      <c r="W564" s="471">
        <v>0.05</v>
      </c>
      <c r="X564" s="306">
        <v>12</v>
      </c>
      <c r="Y564" s="306" t="s">
        <v>25</v>
      </c>
      <c r="Z564" s="388" t="s">
        <v>30</v>
      </c>
      <c r="AA564" s="364"/>
      <c r="AB564" s="364"/>
      <c r="AC564" s="1486" t="s">
        <v>1459</v>
      </c>
      <c r="AD564" s="1466" t="s">
        <v>1981</v>
      </c>
      <c r="AE564" s="1466" t="s">
        <v>1982</v>
      </c>
      <c r="AF564" s="1664">
        <v>559</v>
      </c>
      <c r="AG564" s="1487" t="s">
        <v>104</v>
      </c>
      <c r="AH564" s="23" t="s">
        <v>1161</v>
      </c>
      <c r="AI564" s="1468">
        <v>44573</v>
      </c>
      <c r="AJ564" s="1468">
        <v>44896</v>
      </c>
      <c r="AK564" s="1470">
        <f t="shared" si="27"/>
        <v>323</v>
      </c>
      <c r="AL564" s="626">
        <v>0.8</v>
      </c>
      <c r="AM564" s="1472" t="s">
        <v>26</v>
      </c>
      <c r="AN564" s="1472" t="s">
        <v>1121</v>
      </c>
      <c r="AO564" s="1472" t="s">
        <v>1983</v>
      </c>
      <c r="AP564" s="1472" t="s">
        <v>1984</v>
      </c>
      <c r="AQ564" s="1473" t="s">
        <v>1984</v>
      </c>
    </row>
    <row r="565" spans="1:43" ht="45.75" customHeight="1" thickBot="1" x14ac:dyDescent="0.3">
      <c r="A565" s="361"/>
      <c r="B565" s="346"/>
      <c r="C565" s="346"/>
      <c r="D565" s="346"/>
      <c r="E565" s="352"/>
      <c r="F565" s="346"/>
      <c r="G565" s="346"/>
      <c r="H565" s="346"/>
      <c r="I565" s="352"/>
      <c r="J565" s="346"/>
      <c r="K565" s="352"/>
      <c r="L565" s="511"/>
      <c r="M565" s="511"/>
      <c r="N565" s="510"/>
      <c r="O565" s="511"/>
      <c r="P565" s="927"/>
      <c r="Q565" s="519"/>
      <c r="R565" s="510"/>
      <c r="S565" s="510"/>
      <c r="T565" s="1488"/>
      <c r="U565" s="1489"/>
      <c r="V565" s="395"/>
      <c r="W565" s="473"/>
      <c r="X565" s="307"/>
      <c r="Y565" s="307"/>
      <c r="Z565" s="389"/>
      <c r="AA565" s="365"/>
      <c r="AB565" s="365"/>
      <c r="AC565" s="1490"/>
      <c r="AD565" s="1477"/>
      <c r="AE565" s="1477"/>
      <c r="AF565" s="1665">
        <v>560</v>
      </c>
      <c r="AG565" s="1491" t="s">
        <v>104</v>
      </c>
      <c r="AH565" s="679" t="s">
        <v>1986</v>
      </c>
      <c r="AI565" s="1479">
        <v>44573</v>
      </c>
      <c r="AJ565" s="1479">
        <v>44896</v>
      </c>
      <c r="AK565" s="1480">
        <f t="shared" si="27"/>
        <v>323</v>
      </c>
      <c r="AL565" s="635">
        <v>0.2</v>
      </c>
      <c r="AM565" s="1482" t="s">
        <v>26</v>
      </c>
      <c r="AN565" s="1482" t="s">
        <v>1121</v>
      </c>
      <c r="AO565" s="1482" t="s">
        <v>1983</v>
      </c>
      <c r="AP565" s="1482" t="s">
        <v>1984</v>
      </c>
      <c r="AQ565" s="1483" t="s">
        <v>1984</v>
      </c>
    </row>
    <row r="566" spans="1:43" ht="41.25" customHeight="1" thickTop="1" x14ac:dyDescent="0.25">
      <c r="A566" s="359" t="s">
        <v>1142</v>
      </c>
      <c r="B566" s="344"/>
      <c r="C566" s="344" t="s">
        <v>1143</v>
      </c>
      <c r="D566" s="344" t="s">
        <v>1144</v>
      </c>
      <c r="E566" s="350" t="s">
        <v>1145</v>
      </c>
      <c r="F566" s="344" t="s">
        <v>1146</v>
      </c>
      <c r="G566" s="344" t="s">
        <v>1143</v>
      </c>
      <c r="H566" s="344" t="s">
        <v>1147</v>
      </c>
      <c r="I566" s="350" t="s">
        <v>1148</v>
      </c>
      <c r="J566" s="344" t="s">
        <v>1149</v>
      </c>
      <c r="K566" s="350" t="s">
        <v>1150</v>
      </c>
      <c r="L566" s="515">
        <v>100</v>
      </c>
      <c r="M566" s="515" t="s">
        <v>29</v>
      </c>
      <c r="N566" s="344" t="s">
        <v>1151</v>
      </c>
      <c r="O566" s="515" t="s">
        <v>1152</v>
      </c>
      <c r="P566" s="356" t="s">
        <v>1153</v>
      </c>
      <c r="Q566" s="518" t="s">
        <v>1154</v>
      </c>
      <c r="R566" s="515">
        <v>100</v>
      </c>
      <c r="S566" s="344" t="s">
        <v>25</v>
      </c>
      <c r="T566" s="347" t="s">
        <v>1162</v>
      </c>
      <c r="U566" s="474" t="s">
        <v>27</v>
      </c>
      <c r="V566" s="350" t="s">
        <v>1277</v>
      </c>
      <c r="W566" s="471">
        <v>0.05</v>
      </c>
      <c r="X566" s="344">
        <v>12</v>
      </c>
      <c r="Y566" s="344" t="s">
        <v>25</v>
      </c>
      <c r="Z566" s="388" t="s">
        <v>30</v>
      </c>
      <c r="AA566" s="364"/>
      <c r="AB566" s="364"/>
      <c r="AC566" s="1486" t="s">
        <v>1459</v>
      </c>
      <c r="AD566" s="1466" t="s">
        <v>1981</v>
      </c>
      <c r="AE566" s="1466" t="s">
        <v>1982</v>
      </c>
      <c r="AF566" s="1664">
        <v>561</v>
      </c>
      <c r="AG566" s="1487" t="s">
        <v>104</v>
      </c>
      <c r="AH566" s="23" t="s">
        <v>1163</v>
      </c>
      <c r="AI566" s="1468">
        <v>44573</v>
      </c>
      <c r="AJ566" s="1468">
        <v>44896</v>
      </c>
      <c r="AK566" s="1470">
        <f t="shared" si="27"/>
        <v>323</v>
      </c>
      <c r="AL566" s="626">
        <v>0.8</v>
      </c>
      <c r="AM566" s="1472" t="s">
        <v>26</v>
      </c>
      <c r="AN566" s="1472" t="s">
        <v>1121</v>
      </c>
      <c r="AO566" s="1472" t="s">
        <v>1983</v>
      </c>
      <c r="AP566" s="1472" t="s">
        <v>1984</v>
      </c>
      <c r="AQ566" s="1473" t="s">
        <v>1984</v>
      </c>
    </row>
    <row r="567" spans="1:43" ht="43.5" customHeight="1" thickBot="1" x14ac:dyDescent="0.3">
      <c r="A567" s="361"/>
      <c r="B567" s="346"/>
      <c r="C567" s="346"/>
      <c r="D567" s="346"/>
      <c r="E567" s="352"/>
      <c r="F567" s="346"/>
      <c r="G567" s="346"/>
      <c r="H567" s="346"/>
      <c r="I567" s="352"/>
      <c r="J567" s="346"/>
      <c r="K567" s="352"/>
      <c r="L567" s="511"/>
      <c r="M567" s="511"/>
      <c r="N567" s="346"/>
      <c r="O567" s="511"/>
      <c r="P567" s="358"/>
      <c r="Q567" s="519"/>
      <c r="R567" s="511"/>
      <c r="S567" s="346"/>
      <c r="T567" s="349"/>
      <c r="U567" s="476"/>
      <c r="V567" s="352"/>
      <c r="W567" s="473"/>
      <c r="X567" s="346"/>
      <c r="Y567" s="346"/>
      <c r="Z567" s="389"/>
      <c r="AA567" s="365"/>
      <c r="AB567" s="365"/>
      <c r="AC567" s="1490"/>
      <c r="AD567" s="1477"/>
      <c r="AE567" s="1477"/>
      <c r="AF567" s="1665">
        <v>562</v>
      </c>
      <c r="AG567" s="1491" t="s">
        <v>104</v>
      </c>
      <c r="AH567" s="679" t="s">
        <v>1987</v>
      </c>
      <c r="AI567" s="1479">
        <v>44573</v>
      </c>
      <c r="AJ567" s="1479">
        <v>44896</v>
      </c>
      <c r="AK567" s="1480">
        <f t="shared" si="27"/>
        <v>323</v>
      </c>
      <c r="AL567" s="635">
        <v>0.2</v>
      </c>
      <c r="AM567" s="1482" t="s">
        <v>26</v>
      </c>
      <c r="AN567" s="1482" t="s">
        <v>1121</v>
      </c>
      <c r="AO567" s="1482" t="s">
        <v>1983</v>
      </c>
      <c r="AP567" s="1482" t="s">
        <v>1984</v>
      </c>
      <c r="AQ567" s="1483" t="s">
        <v>1984</v>
      </c>
    </row>
    <row r="568" spans="1:43" ht="27.75" thickTop="1" x14ac:dyDescent="0.25">
      <c r="A568" s="359" t="s">
        <v>1142</v>
      </c>
      <c r="B568" s="344"/>
      <c r="C568" s="344" t="s">
        <v>1143</v>
      </c>
      <c r="D568" s="344" t="s">
        <v>1144</v>
      </c>
      <c r="E568" s="350" t="s">
        <v>1145</v>
      </c>
      <c r="F568" s="344" t="s">
        <v>1146</v>
      </c>
      <c r="G568" s="344" t="s">
        <v>1143</v>
      </c>
      <c r="H568" s="344" t="s">
        <v>1147</v>
      </c>
      <c r="I568" s="350" t="s">
        <v>1148</v>
      </c>
      <c r="J568" s="344" t="s">
        <v>1149</v>
      </c>
      <c r="K568" s="350" t="s">
        <v>1150</v>
      </c>
      <c r="L568" s="515">
        <v>100</v>
      </c>
      <c r="M568" s="515" t="s">
        <v>29</v>
      </c>
      <c r="N568" s="344" t="s">
        <v>1151</v>
      </c>
      <c r="O568" s="515" t="s">
        <v>1152</v>
      </c>
      <c r="P568" s="356" t="s">
        <v>1153</v>
      </c>
      <c r="Q568" s="518" t="s">
        <v>1154</v>
      </c>
      <c r="R568" s="515">
        <v>100</v>
      </c>
      <c r="S568" s="344" t="s">
        <v>25</v>
      </c>
      <c r="T568" s="347" t="s">
        <v>1164</v>
      </c>
      <c r="U568" s="474" t="s">
        <v>27</v>
      </c>
      <c r="V568" s="350" t="s">
        <v>1278</v>
      </c>
      <c r="W568" s="471">
        <v>0.05</v>
      </c>
      <c r="X568" s="344">
        <v>1</v>
      </c>
      <c r="Y568" s="344" t="s">
        <v>25</v>
      </c>
      <c r="Z568" s="388" t="s">
        <v>30</v>
      </c>
      <c r="AA568" s="364"/>
      <c r="AB568" s="364"/>
      <c r="AC568" s="1486" t="s">
        <v>1459</v>
      </c>
      <c r="AD568" s="1466" t="s">
        <v>1981</v>
      </c>
      <c r="AE568" s="1466" t="s">
        <v>1982</v>
      </c>
      <c r="AF568" s="1664">
        <v>563</v>
      </c>
      <c r="AG568" s="1487" t="s">
        <v>104</v>
      </c>
      <c r="AH568" s="1492" t="s">
        <v>1165</v>
      </c>
      <c r="AI568" s="1468">
        <v>44621</v>
      </c>
      <c r="AJ568" s="1468">
        <v>44680</v>
      </c>
      <c r="AK568" s="1470">
        <f t="shared" si="27"/>
        <v>59</v>
      </c>
      <c r="AL568" s="626">
        <v>0.4</v>
      </c>
      <c r="AM568" s="1472" t="s">
        <v>26</v>
      </c>
      <c r="AN568" s="1472" t="s">
        <v>1121</v>
      </c>
      <c r="AO568" s="1472" t="s">
        <v>1983</v>
      </c>
      <c r="AP568" s="1472" t="s">
        <v>1984</v>
      </c>
      <c r="AQ568" s="1473" t="s">
        <v>1984</v>
      </c>
    </row>
    <row r="569" spans="1:43" ht="27" x14ac:dyDescent="0.25">
      <c r="A569" s="360"/>
      <c r="B569" s="345"/>
      <c r="C569" s="345"/>
      <c r="D569" s="345"/>
      <c r="E569" s="351"/>
      <c r="F569" s="345"/>
      <c r="G569" s="345"/>
      <c r="H569" s="345"/>
      <c r="I569" s="351"/>
      <c r="J569" s="345"/>
      <c r="K569" s="351"/>
      <c r="L569" s="523"/>
      <c r="M569" s="523"/>
      <c r="N569" s="345"/>
      <c r="O569" s="523"/>
      <c r="P569" s="357"/>
      <c r="Q569" s="793"/>
      <c r="R569" s="523"/>
      <c r="S569" s="345"/>
      <c r="T569" s="348"/>
      <c r="U569" s="475"/>
      <c r="V569" s="351"/>
      <c r="W569" s="472"/>
      <c r="X569" s="345"/>
      <c r="Y569" s="345"/>
      <c r="Z569" s="628"/>
      <c r="AA569" s="396"/>
      <c r="AB569" s="396"/>
      <c r="AC569" s="1493"/>
      <c r="AD569" s="1494"/>
      <c r="AE569" s="1494"/>
      <c r="AF569" s="1666">
        <v>564</v>
      </c>
      <c r="AG569" s="1495" t="s">
        <v>104</v>
      </c>
      <c r="AH569" s="1496" t="s">
        <v>1166</v>
      </c>
      <c r="AI569" s="1497">
        <v>44684</v>
      </c>
      <c r="AJ569" s="1497">
        <v>44804</v>
      </c>
      <c r="AK569" s="1498">
        <f t="shared" si="27"/>
        <v>120</v>
      </c>
      <c r="AL569" s="631">
        <v>0.4</v>
      </c>
      <c r="AM569" s="1499" t="s">
        <v>26</v>
      </c>
      <c r="AN569" s="1499" t="s">
        <v>1121</v>
      </c>
      <c r="AO569" s="1499" t="s">
        <v>1983</v>
      </c>
      <c r="AP569" s="1499" t="s">
        <v>1984</v>
      </c>
      <c r="AQ569" s="1500" t="s">
        <v>1984</v>
      </c>
    </row>
    <row r="570" spans="1:43" ht="27.75" thickBot="1" x14ac:dyDescent="0.3">
      <c r="A570" s="361"/>
      <c r="B570" s="346"/>
      <c r="C570" s="346"/>
      <c r="D570" s="346"/>
      <c r="E570" s="352"/>
      <c r="F570" s="346"/>
      <c r="G570" s="346"/>
      <c r="H570" s="346"/>
      <c r="I570" s="352"/>
      <c r="J570" s="346"/>
      <c r="K570" s="352"/>
      <c r="L570" s="511"/>
      <c r="M570" s="511"/>
      <c r="N570" s="346"/>
      <c r="O570" s="511"/>
      <c r="P570" s="358"/>
      <c r="Q570" s="519"/>
      <c r="R570" s="511"/>
      <c r="S570" s="346"/>
      <c r="T570" s="349"/>
      <c r="U570" s="476"/>
      <c r="V570" s="352"/>
      <c r="W570" s="473"/>
      <c r="X570" s="346"/>
      <c r="Y570" s="346"/>
      <c r="Z570" s="389"/>
      <c r="AA570" s="365"/>
      <c r="AB570" s="365"/>
      <c r="AC570" s="1490"/>
      <c r="AD570" s="1477"/>
      <c r="AE570" s="1477"/>
      <c r="AF570" s="1665">
        <v>565</v>
      </c>
      <c r="AG570" s="1491" t="s">
        <v>104</v>
      </c>
      <c r="AH570" s="1501" t="s">
        <v>1167</v>
      </c>
      <c r="AI570" s="1479">
        <v>44805</v>
      </c>
      <c r="AJ570" s="1479">
        <v>44925</v>
      </c>
      <c r="AK570" s="1480">
        <f t="shared" si="27"/>
        <v>120</v>
      </c>
      <c r="AL570" s="635">
        <v>0.2</v>
      </c>
      <c r="AM570" s="1482" t="s">
        <v>26</v>
      </c>
      <c r="AN570" s="1482" t="s">
        <v>1121</v>
      </c>
      <c r="AO570" s="1482" t="s">
        <v>1983</v>
      </c>
      <c r="AP570" s="1482" t="s">
        <v>1984</v>
      </c>
      <c r="AQ570" s="1483" t="s">
        <v>1984</v>
      </c>
    </row>
    <row r="571" spans="1:43" ht="40.5" customHeight="1" thickTop="1" x14ac:dyDescent="0.25">
      <c r="A571" s="359" t="s">
        <v>1142</v>
      </c>
      <c r="B571" s="344"/>
      <c r="C571" s="344" t="s">
        <v>1143</v>
      </c>
      <c r="D571" s="344" t="s">
        <v>1144</v>
      </c>
      <c r="E571" s="350" t="s">
        <v>1145</v>
      </c>
      <c r="F571" s="344" t="s">
        <v>1146</v>
      </c>
      <c r="G571" s="344" t="s">
        <v>1143</v>
      </c>
      <c r="H571" s="344" t="s">
        <v>1147</v>
      </c>
      <c r="I571" s="350" t="s">
        <v>1148</v>
      </c>
      <c r="J571" s="344" t="s">
        <v>1149</v>
      </c>
      <c r="K571" s="350" t="s">
        <v>1150</v>
      </c>
      <c r="L571" s="515">
        <v>100</v>
      </c>
      <c r="M571" s="515" t="s">
        <v>29</v>
      </c>
      <c r="N571" s="344" t="s">
        <v>1151</v>
      </c>
      <c r="O571" s="515" t="s">
        <v>1152</v>
      </c>
      <c r="P571" s="356" t="s">
        <v>1153</v>
      </c>
      <c r="Q571" s="518" t="s">
        <v>1154</v>
      </c>
      <c r="R571" s="515">
        <v>100</v>
      </c>
      <c r="S571" s="344" t="s">
        <v>25</v>
      </c>
      <c r="T571" s="347" t="s">
        <v>1168</v>
      </c>
      <c r="U571" s="474" t="s">
        <v>27</v>
      </c>
      <c r="V571" s="350" t="s">
        <v>1279</v>
      </c>
      <c r="W571" s="471">
        <v>0.05</v>
      </c>
      <c r="X571" s="344">
        <v>12</v>
      </c>
      <c r="Y571" s="344" t="s">
        <v>25</v>
      </c>
      <c r="Z571" s="388" t="s">
        <v>30</v>
      </c>
      <c r="AA571" s="364"/>
      <c r="AB571" s="364"/>
      <c r="AC571" s="1486" t="s">
        <v>1459</v>
      </c>
      <c r="AD571" s="1466" t="s">
        <v>1981</v>
      </c>
      <c r="AE571" s="1466" t="s">
        <v>1982</v>
      </c>
      <c r="AF571" s="1664">
        <v>566</v>
      </c>
      <c r="AG571" s="1487" t="s">
        <v>104</v>
      </c>
      <c r="AH571" s="23" t="s">
        <v>1163</v>
      </c>
      <c r="AI571" s="1468">
        <v>44573</v>
      </c>
      <c r="AJ571" s="1468">
        <v>44896</v>
      </c>
      <c r="AK571" s="1470">
        <f t="shared" si="27"/>
        <v>323</v>
      </c>
      <c r="AL571" s="626">
        <v>0.8</v>
      </c>
      <c r="AM571" s="1472" t="s">
        <v>26</v>
      </c>
      <c r="AN571" s="1472" t="s">
        <v>1121</v>
      </c>
      <c r="AO571" s="1472" t="s">
        <v>1983</v>
      </c>
      <c r="AP571" s="1472" t="s">
        <v>1984</v>
      </c>
      <c r="AQ571" s="1473" t="s">
        <v>1984</v>
      </c>
    </row>
    <row r="572" spans="1:43" ht="42" customHeight="1" thickBot="1" x14ac:dyDescent="0.3">
      <c r="A572" s="361"/>
      <c r="B572" s="346"/>
      <c r="C572" s="346"/>
      <c r="D572" s="346"/>
      <c r="E572" s="352"/>
      <c r="F572" s="346"/>
      <c r="G572" s="346"/>
      <c r="H572" s="346"/>
      <c r="I572" s="352"/>
      <c r="J572" s="346"/>
      <c r="K572" s="352"/>
      <c r="L572" s="511"/>
      <c r="M572" s="511"/>
      <c r="N572" s="346"/>
      <c r="O572" s="511"/>
      <c r="P572" s="358"/>
      <c r="Q572" s="519"/>
      <c r="R572" s="511"/>
      <c r="S572" s="346"/>
      <c r="T572" s="349"/>
      <c r="U572" s="476"/>
      <c r="V572" s="352"/>
      <c r="W572" s="473"/>
      <c r="X572" s="346"/>
      <c r="Y572" s="346"/>
      <c r="Z572" s="389"/>
      <c r="AA572" s="365"/>
      <c r="AB572" s="365"/>
      <c r="AC572" s="1490"/>
      <c r="AD572" s="1477"/>
      <c r="AE572" s="1477"/>
      <c r="AF572" s="1665">
        <v>567</v>
      </c>
      <c r="AG572" s="1491" t="s">
        <v>104</v>
      </c>
      <c r="AH572" s="679" t="s">
        <v>1987</v>
      </c>
      <c r="AI572" s="1479">
        <v>44573</v>
      </c>
      <c r="AJ572" s="1479">
        <v>44896</v>
      </c>
      <c r="AK572" s="1480">
        <f t="shared" si="27"/>
        <v>323</v>
      </c>
      <c r="AL572" s="635">
        <v>0.2</v>
      </c>
      <c r="AM572" s="1482" t="s">
        <v>26</v>
      </c>
      <c r="AN572" s="1482" t="s">
        <v>1121</v>
      </c>
      <c r="AO572" s="1482" t="s">
        <v>1983</v>
      </c>
      <c r="AP572" s="1482" t="s">
        <v>1984</v>
      </c>
      <c r="AQ572" s="1483" t="s">
        <v>1984</v>
      </c>
    </row>
    <row r="573" spans="1:43" ht="44.25" customHeight="1" thickTop="1" x14ac:dyDescent="0.25">
      <c r="A573" s="359" t="s">
        <v>1142</v>
      </c>
      <c r="B573" s="344"/>
      <c r="C573" s="344" t="s">
        <v>1143</v>
      </c>
      <c r="D573" s="344" t="s">
        <v>1144</v>
      </c>
      <c r="E573" s="350" t="s">
        <v>1145</v>
      </c>
      <c r="F573" s="344" t="s">
        <v>1146</v>
      </c>
      <c r="G573" s="344" t="s">
        <v>1143</v>
      </c>
      <c r="H573" s="344" t="s">
        <v>1147</v>
      </c>
      <c r="I573" s="350" t="s">
        <v>1148</v>
      </c>
      <c r="J573" s="344" t="s">
        <v>1149</v>
      </c>
      <c r="K573" s="350" t="s">
        <v>1150</v>
      </c>
      <c r="L573" s="515">
        <v>100</v>
      </c>
      <c r="M573" s="515" t="s">
        <v>29</v>
      </c>
      <c r="N573" s="344" t="s">
        <v>1151</v>
      </c>
      <c r="O573" s="344" t="s">
        <v>1152</v>
      </c>
      <c r="P573" s="356" t="s">
        <v>1153</v>
      </c>
      <c r="Q573" s="350" t="s">
        <v>1154</v>
      </c>
      <c r="R573" s="515">
        <v>100</v>
      </c>
      <c r="S573" s="344" t="s">
        <v>25</v>
      </c>
      <c r="T573" s="347" t="s">
        <v>1169</v>
      </c>
      <c r="U573" s="474" t="s">
        <v>27</v>
      </c>
      <c r="V573" s="350" t="s">
        <v>1988</v>
      </c>
      <c r="W573" s="471">
        <v>0.15</v>
      </c>
      <c r="X573" s="344">
        <v>100</v>
      </c>
      <c r="Y573" s="344" t="s">
        <v>29</v>
      </c>
      <c r="Z573" s="388" t="s">
        <v>334</v>
      </c>
      <c r="AA573" s="364"/>
      <c r="AB573" s="364"/>
      <c r="AC573" s="1486" t="s">
        <v>1459</v>
      </c>
      <c r="AD573" s="366" t="s">
        <v>1981</v>
      </c>
      <c r="AE573" s="366" t="s">
        <v>1982</v>
      </c>
      <c r="AF573" s="1664">
        <v>568</v>
      </c>
      <c r="AG573" s="1487" t="s">
        <v>104</v>
      </c>
      <c r="AH573" s="23" t="s">
        <v>1989</v>
      </c>
      <c r="AI573" s="1469">
        <v>44621</v>
      </c>
      <c r="AJ573" s="1468">
        <v>44915</v>
      </c>
      <c r="AK573" s="1470">
        <f t="shared" si="27"/>
        <v>294</v>
      </c>
      <c r="AL573" s="626">
        <v>0.4</v>
      </c>
      <c r="AM573" s="1472" t="s">
        <v>26</v>
      </c>
      <c r="AN573" s="1472" t="s">
        <v>1121</v>
      </c>
      <c r="AO573" s="1472" t="s">
        <v>1983</v>
      </c>
      <c r="AP573" s="1472" t="s">
        <v>1984</v>
      </c>
      <c r="AQ573" s="1473" t="s">
        <v>1984</v>
      </c>
    </row>
    <row r="574" spans="1:43" ht="47.25" customHeight="1" thickBot="1" x14ac:dyDescent="0.3">
      <c r="A574" s="361"/>
      <c r="B574" s="346"/>
      <c r="C574" s="346"/>
      <c r="D574" s="346"/>
      <c r="E574" s="352"/>
      <c r="F574" s="346"/>
      <c r="G574" s="346"/>
      <c r="H574" s="346"/>
      <c r="I574" s="352"/>
      <c r="J574" s="346"/>
      <c r="K574" s="352"/>
      <c r="L574" s="511"/>
      <c r="M574" s="511"/>
      <c r="N574" s="346"/>
      <c r="O574" s="346"/>
      <c r="P574" s="358"/>
      <c r="Q574" s="352"/>
      <c r="R574" s="511"/>
      <c r="S574" s="346"/>
      <c r="T574" s="349"/>
      <c r="U574" s="476"/>
      <c r="V574" s="352"/>
      <c r="W574" s="473"/>
      <c r="X574" s="346"/>
      <c r="Y574" s="346"/>
      <c r="Z574" s="389"/>
      <c r="AA574" s="365"/>
      <c r="AB574" s="365"/>
      <c r="AC574" s="1490"/>
      <c r="AD574" s="367"/>
      <c r="AE574" s="367"/>
      <c r="AF574" s="1665">
        <v>569</v>
      </c>
      <c r="AG574" s="1491" t="s">
        <v>104</v>
      </c>
      <c r="AH574" s="679" t="s">
        <v>1990</v>
      </c>
      <c r="AI574" s="1502">
        <v>44621</v>
      </c>
      <c r="AJ574" s="1479">
        <v>44915</v>
      </c>
      <c r="AK574" s="1480">
        <f t="shared" si="27"/>
        <v>294</v>
      </c>
      <c r="AL574" s="635">
        <v>0.6</v>
      </c>
      <c r="AM574" s="1482" t="s">
        <v>26</v>
      </c>
      <c r="AN574" s="1482" t="s">
        <v>1121</v>
      </c>
      <c r="AO574" s="1482" t="s">
        <v>1983</v>
      </c>
      <c r="AP574" s="1482" t="s">
        <v>1984</v>
      </c>
      <c r="AQ574" s="1483" t="s">
        <v>1984</v>
      </c>
    </row>
    <row r="575" spans="1:43" ht="39.75" customHeight="1" thickTop="1" x14ac:dyDescent="0.25">
      <c r="A575" s="359" t="s">
        <v>1142</v>
      </c>
      <c r="B575" s="344"/>
      <c r="C575" s="344" t="s">
        <v>1143</v>
      </c>
      <c r="D575" s="344" t="s">
        <v>1144</v>
      </c>
      <c r="E575" s="350" t="s">
        <v>1145</v>
      </c>
      <c r="F575" s="344" t="s">
        <v>1146</v>
      </c>
      <c r="G575" s="344" t="s">
        <v>1143</v>
      </c>
      <c r="H575" s="344" t="s">
        <v>1147</v>
      </c>
      <c r="I575" s="350" t="s">
        <v>1148</v>
      </c>
      <c r="J575" s="344" t="s">
        <v>1149</v>
      </c>
      <c r="K575" s="350" t="s">
        <v>1150</v>
      </c>
      <c r="L575" s="515">
        <v>100</v>
      </c>
      <c r="M575" s="515" t="s">
        <v>29</v>
      </c>
      <c r="N575" s="344" t="s">
        <v>1151</v>
      </c>
      <c r="O575" s="515" t="s">
        <v>1152</v>
      </c>
      <c r="P575" s="356" t="s">
        <v>1171</v>
      </c>
      <c r="Q575" s="350" t="s">
        <v>1280</v>
      </c>
      <c r="R575" s="515">
        <v>100</v>
      </c>
      <c r="S575" s="344" t="s">
        <v>25</v>
      </c>
      <c r="T575" s="347" t="s">
        <v>1172</v>
      </c>
      <c r="U575" s="474" t="s">
        <v>27</v>
      </c>
      <c r="V575" s="350" t="s">
        <v>1281</v>
      </c>
      <c r="W575" s="471">
        <v>0.05</v>
      </c>
      <c r="X575" s="344">
        <v>12</v>
      </c>
      <c r="Y575" s="344" t="s">
        <v>25</v>
      </c>
      <c r="Z575" s="388" t="s">
        <v>30</v>
      </c>
      <c r="AA575" s="364"/>
      <c r="AB575" s="364"/>
      <c r="AC575" s="1486" t="s">
        <v>1459</v>
      </c>
      <c r="AD575" s="1466" t="s">
        <v>1981</v>
      </c>
      <c r="AE575" s="1466" t="s">
        <v>1982</v>
      </c>
      <c r="AF575" s="1664">
        <v>570</v>
      </c>
      <c r="AG575" s="1487" t="s">
        <v>104</v>
      </c>
      <c r="AH575" s="23" t="s">
        <v>1173</v>
      </c>
      <c r="AI575" s="1468">
        <v>44573</v>
      </c>
      <c r="AJ575" s="1468">
        <v>44896</v>
      </c>
      <c r="AK575" s="1470">
        <f t="shared" si="27"/>
        <v>323</v>
      </c>
      <c r="AL575" s="626">
        <v>0.8</v>
      </c>
      <c r="AM575" s="1472" t="s">
        <v>26</v>
      </c>
      <c r="AN575" s="1472" t="s">
        <v>1121</v>
      </c>
      <c r="AO575" s="1472" t="s">
        <v>1983</v>
      </c>
      <c r="AP575" s="1472" t="s">
        <v>1984</v>
      </c>
      <c r="AQ575" s="1473" t="s">
        <v>1984</v>
      </c>
    </row>
    <row r="576" spans="1:43" ht="45.75" customHeight="1" thickBot="1" x14ac:dyDescent="0.3">
      <c r="A576" s="361"/>
      <c r="B576" s="346"/>
      <c r="C576" s="346"/>
      <c r="D576" s="346"/>
      <c r="E576" s="352"/>
      <c r="F576" s="346"/>
      <c r="G576" s="346"/>
      <c r="H576" s="346"/>
      <c r="I576" s="352"/>
      <c r="J576" s="346"/>
      <c r="K576" s="352"/>
      <c r="L576" s="511"/>
      <c r="M576" s="511"/>
      <c r="N576" s="346"/>
      <c r="O576" s="511"/>
      <c r="P576" s="358"/>
      <c r="Q576" s="352"/>
      <c r="R576" s="511"/>
      <c r="S576" s="346"/>
      <c r="T576" s="349"/>
      <c r="U576" s="476"/>
      <c r="V576" s="352"/>
      <c r="W576" s="473"/>
      <c r="X576" s="346"/>
      <c r="Y576" s="346"/>
      <c r="Z576" s="389"/>
      <c r="AA576" s="365"/>
      <c r="AB576" s="365"/>
      <c r="AC576" s="1490"/>
      <c r="AD576" s="1477"/>
      <c r="AE576" s="1477"/>
      <c r="AF576" s="1665">
        <v>571</v>
      </c>
      <c r="AG576" s="1491" t="s">
        <v>104</v>
      </c>
      <c r="AH576" s="679" t="s">
        <v>1174</v>
      </c>
      <c r="AI576" s="1479">
        <v>44573</v>
      </c>
      <c r="AJ576" s="1479">
        <v>44896</v>
      </c>
      <c r="AK576" s="1480">
        <f t="shared" si="27"/>
        <v>323</v>
      </c>
      <c r="AL576" s="635">
        <v>0.2</v>
      </c>
      <c r="AM576" s="1482" t="s">
        <v>26</v>
      </c>
      <c r="AN576" s="1482" t="s">
        <v>1121</v>
      </c>
      <c r="AO576" s="1482" t="s">
        <v>1983</v>
      </c>
      <c r="AP576" s="1482" t="s">
        <v>1984</v>
      </c>
      <c r="AQ576" s="1483" t="s">
        <v>1984</v>
      </c>
    </row>
    <row r="577" spans="1:43" ht="42.75" customHeight="1" thickTop="1" x14ac:dyDescent="0.25">
      <c r="A577" s="359" t="s">
        <v>1142</v>
      </c>
      <c r="B577" s="344"/>
      <c r="C577" s="344" t="s">
        <v>1143</v>
      </c>
      <c r="D577" s="344" t="s">
        <v>1144</v>
      </c>
      <c r="E577" s="350" t="s">
        <v>1145</v>
      </c>
      <c r="F577" s="344" t="s">
        <v>1146</v>
      </c>
      <c r="G577" s="344" t="s">
        <v>1143</v>
      </c>
      <c r="H577" s="344" t="s">
        <v>1147</v>
      </c>
      <c r="I577" s="350" t="s">
        <v>1148</v>
      </c>
      <c r="J577" s="344" t="s">
        <v>1149</v>
      </c>
      <c r="K577" s="350" t="s">
        <v>1150</v>
      </c>
      <c r="L577" s="515">
        <v>100</v>
      </c>
      <c r="M577" s="515" t="s">
        <v>29</v>
      </c>
      <c r="N577" s="344" t="s">
        <v>1151</v>
      </c>
      <c r="O577" s="515" t="s">
        <v>1152</v>
      </c>
      <c r="P577" s="356" t="s">
        <v>1171</v>
      </c>
      <c r="Q577" s="350" t="s">
        <v>1175</v>
      </c>
      <c r="R577" s="515">
        <v>100</v>
      </c>
      <c r="S577" s="344" t="s">
        <v>25</v>
      </c>
      <c r="T577" s="347" t="s">
        <v>1176</v>
      </c>
      <c r="U577" s="474" t="s">
        <v>27</v>
      </c>
      <c r="V577" s="350" t="s">
        <v>1177</v>
      </c>
      <c r="W577" s="471">
        <v>0.05</v>
      </c>
      <c r="X577" s="344">
        <v>12</v>
      </c>
      <c r="Y577" s="344" t="s">
        <v>25</v>
      </c>
      <c r="Z577" s="388" t="s">
        <v>30</v>
      </c>
      <c r="AA577" s="364"/>
      <c r="AB577" s="364"/>
      <c r="AC577" s="1486" t="s">
        <v>1459</v>
      </c>
      <c r="AD577" s="1466" t="s">
        <v>1981</v>
      </c>
      <c r="AE577" s="1466" t="s">
        <v>1982</v>
      </c>
      <c r="AF577" s="1664">
        <v>572</v>
      </c>
      <c r="AG577" s="1487" t="s">
        <v>104</v>
      </c>
      <c r="AH577" s="23" t="s">
        <v>1178</v>
      </c>
      <c r="AI577" s="1468">
        <v>44573</v>
      </c>
      <c r="AJ577" s="1468">
        <v>44896</v>
      </c>
      <c r="AK577" s="1470">
        <f t="shared" si="27"/>
        <v>323</v>
      </c>
      <c r="AL577" s="626">
        <v>0.8</v>
      </c>
      <c r="AM577" s="1472" t="s">
        <v>26</v>
      </c>
      <c r="AN577" s="1472" t="s">
        <v>1121</v>
      </c>
      <c r="AO577" s="1472" t="s">
        <v>1983</v>
      </c>
      <c r="AP577" s="1472" t="s">
        <v>1984</v>
      </c>
      <c r="AQ577" s="1473" t="s">
        <v>1984</v>
      </c>
    </row>
    <row r="578" spans="1:43" ht="48" customHeight="1" thickBot="1" x14ac:dyDescent="0.3">
      <c r="A578" s="361"/>
      <c r="B578" s="346"/>
      <c r="C578" s="346"/>
      <c r="D578" s="346"/>
      <c r="E578" s="352"/>
      <c r="F578" s="346"/>
      <c r="G578" s="346"/>
      <c r="H578" s="346"/>
      <c r="I578" s="352"/>
      <c r="J578" s="346"/>
      <c r="K578" s="352"/>
      <c r="L578" s="511"/>
      <c r="M578" s="511"/>
      <c r="N578" s="346"/>
      <c r="O578" s="511"/>
      <c r="P578" s="358"/>
      <c r="Q578" s="352"/>
      <c r="R578" s="511"/>
      <c r="S578" s="346"/>
      <c r="T578" s="349"/>
      <c r="U578" s="476"/>
      <c r="V578" s="352"/>
      <c r="W578" s="473"/>
      <c r="X578" s="346"/>
      <c r="Y578" s="346"/>
      <c r="Z578" s="389"/>
      <c r="AA578" s="365"/>
      <c r="AB578" s="365"/>
      <c r="AC578" s="1490"/>
      <c r="AD578" s="1477"/>
      <c r="AE578" s="1477"/>
      <c r="AF578" s="1665">
        <v>573</v>
      </c>
      <c r="AG578" s="1491" t="s">
        <v>104</v>
      </c>
      <c r="AH578" s="679" t="s">
        <v>1991</v>
      </c>
      <c r="AI578" s="1479">
        <v>44573</v>
      </c>
      <c r="AJ578" s="1479">
        <v>44896</v>
      </c>
      <c r="AK578" s="1480">
        <f t="shared" si="27"/>
        <v>323</v>
      </c>
      <c r="AL578" s="635">
        <v>0.2</v>
      </c>
      <c r="AM578" s="1482" t="s">
        <v>26</v>
      </c>
      <c r="AN578" s="1482" t="s">
        <v>1121</v>
      </c>
      <c r="AO578" s="1482" t="s">
        <v>1983</v>
      </c>
      <c r="AP578" s="1482" t="s">
        <v>1984</v>
      </c>
      <c r="AQ578" s="1483" t="s">
        <v>1984</v>
      </c>
    </row>
    <row r="579" spans="1:43" ht="48.75" customHeight="1" thickTop="1" x14ac:dyDescent="0.25">
      <c r="A579" s="359" t="s">
        <v>1142</v>
      </c>
      <c r="B579" s="344"/>
      <c r="C579" s="344" t="s">
        <v>1143</v>
      </c>
      <c r="D579" s="344" t="s">
        <v>1144</v>
      </c>
      <c r="E579" s="350" t="s">
        <v>1145</v>
      </c>
      <c r="F579" s="344" t="s">
        <v>1146</v>
      </c>
      <c r="G579" s="344" t="s">
        <v>1143</v>
      </c>
      <c r="H579" s="344" t="s">
        <v>1147</v>
      </c>
      <c r="I579" s="350" t="s">
        <v>1148</v>
      </c>
      <c r="J579" s="344" t="s">
        <v>1149</v>
      </c>
      <c r="K579" s="350" t="s">
        <v>1150</v>
      </c>
      <c r="L579" s="515">
        <v>100</v>
      </c>
      <c r="M579" s="515" t="s">
        <v>29</v>
      </c>
      <c r="N579" s="344" t="s">
        <v>1151</v>
      </c>
      <c r="O579" s="344" t="s">
        <v>1152</v>
      </c>
      <c r="P579" s="356" t="s">
        <v>1171</v>
      </c>
      <c r="Q579" s="350" t="s">
        <v>1175</v>
      </c>
      <c r="R579" s="515">
        <v>100</v>
      </c>
      <c r="S579" s="344" t="s">
        <v>29</v>
      </c>
      <c r="T579" s="347" t="s">
        <v>1179</v>
      </c>
      <c r="U579" s="474" t="s">
        <v>27</v>
      </c>
      <c r="V579" s="350" t="s">
        <v>1282</v>
      </c>
      <c r="W579" s="471">
        <v>0.05</v>
      </c>
      <c r="X579" s="344">
        <v>12</v>
      </c>
      <c r="Y579" s="344" t="s">
        <v>25</v>
      </c>
      <c r="Z579" s="388" t="s">
        <v>30</v>
      </c>
      <c r="AA579" s="364"/>
      <c r="AB579" s="364"/>
      <c r="AC579" s="1486" t="s">
        <v>1459</v>
      </c>
      <c r="AD579" s="366" t="s">
        <v>1981</v>
      </c>
      <c r="AE579" s="366" t="s">
        <v>1982</v>
      </c>
      <c r="AF579" s="1664">
        <v>574</v>
      </c>
      <c r="AG579" s="1487" t="s">
        <v>104</v>
      </c>
      <c r="AH579" s="23" t="s">
        <v>1992</v>
      </c>
      <c r="AI579" s="1469">
        <v>44621</v>
      </c>
      <c r="AJ579" s="1468">
        <v>44915</v>
      </c>
      <c r="AK579" s="1470">
        <f t="shared" si="27"/>
        <v>294</v>
      </c>
      <c r="AL579" s="626">
        <v>0.4</v>
      </c>
      <c r="AM579" s="1472" t="s">
        <v>26</v>
      </c>
      <c r="AN579" s="1472" t="s">
        <v>1121</v>
      </c>
      <c r="AO579" s="1472" t="s">
        <v>1983</v>
      </c>
      <c r="AP579" s="1472" t="s">
        <v>1984</v>
      </c>
      <c r="AQ579" s="1473" t="s">
        <v>1984</v>
      </c>
    </row>
    <row r="580" spans="1:43" ht="43.5" customHeight="1" thickBot="1" x14ac:dyDescent="0.3">
      <c r="A580" s="361"/>
      <c r="B580" s="346"/>
      <c r="C580" s="346"/>
      <c r="D580" s="346"/>
      <c r="E580" s="352"/>
      <c r="F580" s="346"/>
      <c r="G580" s="346"/>
      <c r="H580" s="346"/>
      <c r="I580" s="352"/>
      <c r="J580" s="346"/>
      <c r="K580" s="352"/>
      <c r="L580" s="511"/>
      <c r="M580" s="511"/>
      <c r="N580" s="346"/>
      <c r="O580" s="346"/>
      <c r="P580" s="358"/>
      <c r="Q580" s="352"/>
      <c r="R580" s="511"/>
      <c r="S580" s="346"/>
      <c r="T580" s="349"/>
      <c r="U580" s="476"/>
      <c r="V580" s="352"/>
      <c r="W580" s="473"/>
      <c r="X580" s="346"/>
      <c r="Y580" s="346"/>
      <c r="Z580" s="389"/>
      <c r="AA580" s="365"/>
      <c r="AB580" s="365"/>
      <c r="AC580" s="1490"/>
      <c r="AD580" s="367"/>
      <c r="AE580" s="367"/>
      <c r="AF580" s="1665">
        <v>575</v>
      </c>
      <c r="AG580" s="1491" t="s">
        <v>104</v>
      </c>
      <c r="AH580" s="679" t="s">
        <v>1993</v>
      </c>
      <c r="AI580" s="1502">
        <v>44621</v>
      </c>
      <c r="AJ580" s="1479">
        <v>44915</v>
      </c>
      <c r="AK580" s="1480">
        <f t="shared" si="27"/>
        <v>294</v>
      </c>
      <c r="AL580" s="635">
        <v>0.6</v>
      </c>
      <c r="AM580" s="1482" t="s">
        <v>26</v>
      </c>
      <c r="AN580" s="1482" t="s">
        <v>1121</v>
      </c>
      <c r="AO580" s="1482" t="s">
        <v>1983</v>
      </c>
      <c r="AP580" s="1482" t="s">
        <v>1984</v>
      </c>
      <c r="AQ580" s="1483" t="s">
        <v>1984</v>
      </c>
    </row>
    <row r="581" spans="1:43" ht="50.25" customHeight="1" thickTop="1" x14ac:dyDescent="0.25">
      <c r="A581" s="359" t="s">
        <v>1142</v>
      </c>
      <c r="B581" s="344"/>
      <c r="C581" s="344" t="s">
        <v>1143</v>
      </c>
      <c r="D581" s="344" t="s">
        <v>1144</v>
      </c>
      <c r="E581" s="350" t="s">
        <v>1145</v>
      </c>
      <c r="F581" s="344" t="s">
        <v>1146</v>
      </c>
      <c r="G581" s="344" t="s">
        <v>1143</v>
      </c>
      <c r="H581" s="344" t="s">
        <v>1147</v>
      </c>
      <c r="I581" s="350" t="s">
        <v>1148</v>
      </c>
      <c r="J581" s="344" t="s">
        <v>1149</v>
      </c>
      <c r="K581" s="350" t="s">
        <v>1150</v>
      </c>
      <c r="L581" s="515">
        <v>100</v>
      </c>
      <c r="M581" s="515" t="s">
        <v>29</v>
      </c>
      <c r="N581" s="344" t="s">
        <v>1151</v>
      </c>
      <c r="O581" s="344" t="s">
        <v>1152</v>
      </c>
      <c r="P581" s="356" t="s">
        <v>1180</v>
      </c>
      <c r="Q581" s="518" t="s">
        <v>1181</v>
      </c>
      <c r="R581" s="515">
        <v>8</v>
      </c>
      <c r="S581" s="344" t="s">
        <v>25</v>
      </c>
      <c r="T581" s="347" t="s">
        <v>1182</v>
      </c>
      <c r="U581" s="474" t="s">
        <v>27</v>
      </c>
      <c r="V581" s="350" t="s">
        <v>1994</v>
      </c>
      <c r="W581" s="471">
        <v>0.1</v>
      </c>
      <c r="X581" s="344">
        <v>1</v>
      </c>
      <c r="Y581" s="344" t="s">
        <v>25</v>
      </c>
      <c r="Z581" s="388" t="s">
        <v>334</v>
      </c>
      <c r="AA581" s="364"/>
      <c r="AB581" s="364"/>
      <c r="AC581" s="1486" t="s">
        <v>1459</v>
      </c>
      <c r="AD581" s="366" t="s">
        <v>1981</v>
      </c>
      <c r="AE581" s="366" t="s">
        <v>1982</v>
      </c>
      <c r="AF581" s="1664">
        <v>576</v>
      </c>
      <c r="AG581" s="1487" t="s">
        <v>104</v>
      </c>
      <c r="AH581" s="23" t="s">
        <v>1183</v>
      </c>
      <c r="AI581" s="1469">
        <v>44565</v>
      </c>
      <c r="AJ581" s="1503">
        <v>44895</v>
      </c>
      <c r="AK581" s="1470">
        <f t="shared" si="27"/>
        <v>330</v>
      </c>
      <c r="AL581" s="626">
        <v>0.7</v>
      </c>
      <c r="AM581" s="1472" t="s">
        <v>26</v>
      </c>
      <c r="AN581" s="1472" t="s">
        <v>1121</v>
      </c>
      <c r="AO581" s="1472" t="s">
        <v>1983</v>
      </c>
      <c r="AP581" s="1472" t="s">
        <v>1984</v>
      </c>
      <c r="AQ581" s="1473" t="s">
        <v>1984</v>
      </c>
    </row>
    <row r="582" spans="1:43" ht="48.75" customHeight="1" thickBot="1" x14ac:dyDescent="0.3">
      <c r="A582" s="361"/>
      <c r="B582" s="346"/>
      <c r="C582" s="346"/>
      <c r="D582" s="346"/>
      <c r="E582" s="352"/>
      <c r="F582" s="346"/>
      <c r="G582" s="346"/>
      <c r="H582" s="346"/>
      <c r="I582" s="352"/>
      <c r="J582" s="346"/>
      <c r="K582" s="352"/>
      <c r="L582" s="511"/>
      <c r="M582" s="511"/>
      <c r="N582" s="346"/>
      <c r="O582" s="346"/>
      <c r="P582" s="358"/>
      <c r="Q582" s="519"/>
      <c r="R582" s="511"/>
      <c r="S582" s="346"/>
      <c r="T582" s="349"/>
      <c r="U582" s="476"/>
      <c r="V582" s="352"/>
      <c r="W582" s="473"/>
      <c r="X582" s="346"/>
      <c r="Y582" s="346"/>
      <c r="Z582" s="389"/>
      <c r="AA582" s="365"/>
      <c r="AB582" s="365"/>
      <c r="AC582" s="1490"/>
      <c r="AD582" s="367"/>
      <c r="AE582" s="367"/>
      <c r="AF582" s="1665">
        <v>577</v>
      </c>
      <c r="AG582" s="1491" t="s">
        <v>104</v>
      </c>
      <c r="AH582" s="679" t="s">
        <v>1995</v>
      </c>
      <c r="AI582" s="1504">
        <v>44896</v>
      </c>
      <c r="AJ582" s="1504">
        <v>44914</v>
      </c>
      <c r="AK582" s="268">
        <f t="shared" si="27"/>
        <v>18</v>
      </c>
      <c r="AL582" s="635">
        <v>0.3</v>
      </c>
      <c r="AM582" s="1482" t="s">
        <v>26</v>
      </c>
      <c r="AN582" s="1482" t="s">
        <v>1121</v>
      </c>
      <c r="AO582" s="1482" t="s">
        <v>1983</v>
      </c>
      <c r="AP582" s="1482" t="s">
        <v>1984</v>
      </c>
      <c r="AQ582" s="1483" t="s">
        <v>1984</v>
      </c>
    </row>
    <row r="583" spans="1:43" ht="36" customHeight="1" thickTop="1" x14ac:dyDescent="0.25">
      <c r="A583" s="359" t="s">
        <v>1142</v>
      </c>
      <c r="B583" s="344"/>
      <c r="C583" s="344" t="s">
        <v>1143</v>
      </c>
      <c r="D583" s="344" t="s">
        <v>1144</v>
      </c>
      <c r="E583" s="350" t="s">
        <v>1145</v>
      </c>
      <c r="F583" s="344" t="s">
        <v>1146</v>
      </c>
      <c r="G583" s="344" t="s">
        <v>1143</v>
      </c>
      <c r="H583" s="344" t="s">
        <v>1147</v>
      </c>
      <c r="I583" s="350" t="s">
        <v>1148</v>
      </c>
      <c r="J583" s="344" t="s">
        <v>1149</v>
      </c>
      <c r="K583" s="350" t="s">
        <v>1150</v>
      </c>
      <c r="L583" s="515">
        <v>100</v>
      </c>
      <c r="M583" s="515" t="s">
        <v>29</v>
      </c>
      <c r="N583" s="344" t="s">
        <v>1151</v>
      </c>
      <c r="O583" s="344" t="s">
        <v>1152</v>
      </c>
      <c r="P583" s="356" t="s">
        <v>1180</v>
      </c>
      <c r="Q583" s="518" t="s">
        <v>1181</v>
      </c>
      <c r="R583" s="515">
        <v>8</v>
      </c>
      <c r="S583" s="344" t="s">
        <v>25</v>
      </c>
      <c r="T583" s="347" t="s">
        <v>1184</v>
      </c>
      <c r="U583" s="474" t="s">
        <v>27</v>
      </c>
      <c r="V583" s="350" t="s">
        <v>1283</v>
      </c>
      <c r="W583" s="471">
        <v>0.1</v>
      </c>
      <c r="X583" s="344">
        <v>6</v>
      </c>
      <c r="Y583" s="344" t="s">
        <v>25</v>
      </c>
      <c r="Z583" s="388" t="s">
        <v>30</v>
      </c>
      <c r="AA583" s="364"/>
      <c r="AB583" s="364"/>
      <c r="AC583" s="1486" t="s">
        <v>1459</v>
      </c>
      <c r="AD583" s="366" t="s">
        <v>1981</v>
      </c>
      <c r="AE583" s="366" t="s">
        <v>1982</v>
      </c>
      <c r="AF583" s="1664">
        <v>578</v>
      </c>
      <c r="AG583" s="1487" t="s">
        <v>104</v>
      </c>
      <c r="AH583" s="23" t="s">
        <v>1996</v>
      </c>
      <c r="AI583" s="1469">
        <v>44586</v>
      </c>
      <c r="AJ583" s="1468">
        <v>44865</v>
      </c>
      <c r="AK583" s="625">
        <f t="shared" si="27"/>
        <v>279</v>
      </c>
      <c r="AL583" s="626">
        <v>0.3</v>
      </c>
      <c r="AM583" s="1472" t="s">
        <v>26</v>
      </c>
      <c r="AN583" s="1472" t="s">
        <v>1121</v>
      </c>
      <c r="AO583" s="1472" t="s">
        <v>1983</v>
      </c>
      <c r="AP583" s="1472" t="s">
        <v>1984</v>
      </c>
      <c r="AQ583" s="1473" t="s">
        <v>1984</v>
      </c>
    </row>
    <row r="584" spans="1:43" ht="47.25" customHeight="1" thickBot="1" x14ac:dyDescent="0.3">
      <c r="A584" s="361"/>
      <c r="B584" s="346"/>
      <c r="C584" s="346"/>
      <c r="D584" s="346"/>
      <c r="E584" s="352"/>
      <c r="F584" s="346"/>
      <c r="G584" s="346"/>
      <c r="H584" s="346"/>
      <c r="I584" s="352"/>
      <c r="J584" s="346"/>
      <c r="K584" s="352"/>
      <c r="L584" s="511"/>
      <c r="M584" s="511"/>
      <c r="N584" s="346"/>
      <c r="O584" s="346"/>
      <c r="P584" s="358"/>
      <c r="Q584" s="519"/>
      <c r="R584" s="511"/>
      <c r="S584" s="346"/>
      <c r="T584" s="349"/>
      <c r="U584" s="476"/>
      <c r="V584" s="352"/>
      <c r="W584" s="473"/>
      <c r="X584" s="346"/>
      <c r="Y584" s="346"/>
      <c r="Z584" s="389"/>
      <c r="AA584" s="365"/>
      <c r="AB584" s="365"/>
      <c r="AC584" s="1490"/>
      <c r="AD584" s="367"/>
      <c r="AE584" s="367"/>
      <c r="AF584" s="1665">
        <v>579</v>
      </c>
      <c r="AG584" s="1491" t="s">
        <v>104</v>
      </c>
      <c r="AH584" s="679" t="s">
        <v>1185</v>
      </c>
      <c r="AI584" s="1504">
        <v>44866</v>
      </c>
      <c r="AJ584" s="1479">
        <v>44925</v>
      </c>
      <c r="AK584" s="634">
        <f t="shared" si="27"/>
        <v>59</v>
      </c>
      <c r="AL584" s="635">
        <v>0.7</v>
      </c>
      <c r="AM584" s="1482" t="s">
        <v>26</v>
      </c>
      <c r="AN584" s="1482" t="s">
        <v>1121</v>
      </c>
      <c r="AO584" s="1482" t="s">
        <v>1983</v>
      </c>
      <c r="AP584" s="1482" t="s">
        <v>1984</v>
      </c>
      <c r="AQ584" s="1483" t="s">
        <v>1984</v>
      </c>
    </row>
    <row r="585" spans="1:43" ht="27.75" thickTop="1" x14ac:dyDescent="0.25">
      <c r="A585" s="359" t="s">
        <v>1142</v>
      </c>
      <c r="B585" s="1505"/>
      <c r="C585" s="1505" t="s">
        <v>1143</v>
      </c>
      <c r="D585" s="1505" t="s">
        <v>1144</v>
      </c>
      <c r="E585" s="1506" t="s">
        <v>1997</v>
      </c>
      <c r="F585" s="1505" t="s">
        <v>1146</v>
      </c>
      <c r="G585" s="1505" t="s">
        <v>1143</v>
      </c>
      <c r="H585" s="1505" t="s">
        <v>1147</v>
      </c>
      <c r="I585" s="1535" t="s">
        <v>1998</v>
      </c>
      <c r="J585" s="1505" t="s">
        <v>1149</v>
      </c>
      <c r="K585" s="1506" t="s">
        <v>1999</v>
      </c>
      <c r="L585" s="405">
        <v>100</v>
      </c>
      <c r="M585" s="405" t="s">
        <v>29</v>
      </c>
      <c r="N585" s="1505" t="s">
        <v>1151</v>
      </c>
      <c r="O585" s="1506" t="s">
        <v>2000</v>
      </c>
      <c r="P585" s="1505" t="s">
        <v>1180</v>
      </c>
      <c r="Q585" s="308" t="s">
        <v>2001</v>
      </c>
      <c r="R585" s="308">
        <v>8</v>
      </c>
      <c r="S585" s="1505" t="s">
        <v>25</v>
      </c>
      <c r="T585" s="1507" t="s">
        <v>1186</v>
      </c>
      <c r="U585" s="1507" t="s">
        <v>27</v>
      </c>
      <c r="V585" s="1508" t="s">
        <v>2002</v>
      </c>
      <c r="W585" s="452">
        <v>0.25</v>
      </c>
      <c r="X585" s="344">
        <v>2</v>
      </c>
      <c r="Y585" s="344" t="s">
        <v>25</v>
      </c>
      <c r="Z585" s="388" t="s">
        <v>334</v>
      </c>
      <c r="AA585" s="1509"/>
      <c r="AB585" s="1509"/>
      <c r="AC585" s="1510" t="s">
        <v>1459</v>
      </c>
      <c r="AD585" s="1511" t="s">
        <v>1981</v>
      </c>
      <c r="AE585" s="1512" t="s">
        <v>1982</v>
      </c>
      <c r="AF585" s="1667">
        <v>580</v>
      </c>
      <c r="AG585" s="1513" t="s">
        <v>104</v>
      </c>
      <c r="AH585" s="218" t="s">
        <v>2003</v>
      </c>
      <c r="AI585" s="203">
        <v>44565</v>
      </c>
      <c r="AJ585" s="1514">
        <v>44649</v>
      </c>
      <c r="AK585" s="1470">
        <f t="shared" si="27"/>
        <v>84</v>
      </c>
      <c r="AL585" s="38">
        <v>0.15</v>
      </c>
      <c r="AM585" s="1042" t="s">
        <v>26</v>
      </c>
      <c r="AN585" s="1042" t="s">
        <v>1121</v>
      </c>
      <c r="AO585" s="1042" t="s">
        <v>1983</v>
      </c>
      <c r="AP585" s="1042" t="s">
        <v>1984</v>
      </c>
      <c r="AQ585" s="1515" t="s">
        <v>1984</v>
      </c>
    </row>
    <row r="586" spans="1:43" ht="27" x14ac:dyDescent="0.25">
      <c r="A586" s="360"/>
      <c r="B586" s="1516"/>
      <c r="C586" s="1516"/>
      <c r="D586" s="1516"/>
      <c r="E586" s="1517"/>
      <c r="F586" s="1516"/>
      <c r="G586" s="1516"/>
      <c r="H586" s="1516"/>
      <c r="I586" s="1536"/>
      <c r="J586" s="1516"/>
      <c r="K586" s="1517"/>
      <c r="L586" s="327"/>
      <c r="M586" s="327"/>
      <c r="N586" s="1516"/>
      <c r="O586" s="1517"/>
      <c r="P586" s="1516"/>
      <c r="Q586" s="324"/>
      <c r="R586" s="324"/>
      <c r="S586" s="1516"/>
      <c r="T586" s="1518"/>
      <c r="U586" s="1518"/>
      <c r="V586" s="1519"/>
      <c r="W586" s="1520"/>
      <c r="X586" s="345"/>
      <c r="Y586" s="345"/>
      <c r="Z586" s="628"/>
      <c r="AA586" s="1521"/>
      <c r="AB586" s="1521"/>
      <c r="AC586" s="1522"/>
      <c r="AD586" s="1523"/>
      <c r="AE586" s="1524"/>
      <c r="AF586" s="1668">
        <v>581</v>
      </c>
      <c r="AG586" s="233" t="s">
        <v>104</v>
      </c>
      <c r="AH586" s="223" t="s">
        <v>2004</v>
      </c>
      <c r="AI586" s="6">
        <v>44656</v>
      </c>
      <c r="AJ586" s="6">
        <v>44771</v>
      </c>
      <c r="AK586" s="229">
        <f t="shared" si="27"/>
        <v>115</v>
      </c>
      <c r="AL586" s="42">
        <v>0.2</v>
      </c>
      <c r="AM586" s="1044" t="s">
        <v>26</v>
      </c>
      <c r="AN586" s="1044" t="s">
        <v>1121</v>
      </c>
      <c r="AO586" s="1044" t="s">
        <v>1983</v>
      </c>
      <c r="AP586" s="1044" t="s">
        <v>1984</v>
      </c>
      <c r="AQ586" s="1525" t="s">
        <v>1984</v>
      </c>
    </row>
    <row r="587" spans="1:43" ht="27" x14ac:dyDescent="0.25">
      <c r="A587" s="360"/>
      <c r="B587" s="1516"/>
      <c r="C587" s="1516"/>
      <c r="D587" s="1516"/>
      <c r="E587" s="1517"/>
      <c r="F587" s="1516"/>
      <c r="G587" s="1516"/>
      <c r="H587" s="1516"/>
      <c r="I587" s="1536"/>
      <c r="J587" s="1516"/>
      <c r="K587" s="1517"/>
      <c r="L587" s="327"/>
      <c r="M587" s="327"/>
      <c r="N587" s="1516"/>
      <c r="O587" s="1517"/>
      <c r="P587" s="1516"/>
      <c r="Q587" s="324"/>
      <c r="R587" s="324"/>
      <c r="S587" s="1516"/>
      <c r="T587" s="1518"/>
      <c r="U587" s="1518"/>
      <c r="V587" s="1519"/>
      <c r="W587" s="1520"/>
      <c r="X587" s="345"/>
      <c r="Y587" s="345"/>
      <c r="Z587" s="628"/>
      <c r="AA587" s="1521"/>
      <c r="AB587" s="1521"/>
      <c r="AC587" s="1522"/>
      <c r="AD587" s="1523"/>
      <c r="AE587" s="1524"/>
      <c r="AF587" s="1668">
        <v>582</v>
      </c>
      <c r="AG587" s="233" t="s">
        <v>104</v>
      </c>
      <c r="AH587" s="223" t="s">
        <v>2005</v>
      </c>
      <c r="AI587" s="6">
        <v>44775</v>
      </c>
      <c r="AJ587" s="6">
        <v>44864</v>
      </c>
      <c r="AK587" s="229">
        <f t="shared" si="27"/>
        <v>89</v>
      </c>
      <c r="AL587" s="42">
        <v>0.15</v>
      </c>
      <c r="AM587" s="1044" t="s">
        <v>26</v>
      </c>
      <c r="AN587" s="1044" t="s">
        <v>1121</v>
      </c>
      <c r="AO587" s="1044" t="s">
        <v>1983</v>
      </c>
      <c r="AP587" s="1044" t="s">
        <v>1984</v>
      </c>
      <c r="AQ587" s="1525" t="s">
        <v>1984</v>
      </c>
    </row>
    <row r="588" spans="1:43" ht="45.75" customHeight="1" thickBot="1" x14ac:dyDescent="0.3">
      <c r="A588" s="361"/>
      <c r="B588" s="1526"/>
      <c r="C588" s="1526"/>
      <c r="D588" s="1526"/>
      <c r="E588" s="1527"/>
      <c r="F588" s="1526"/>
      <c r="G588" s="1526"/>
      <c r="H588" s="1526"/>
      <c r="I588" s="1537"/>
      <c r="J588" s="1526"/>
      <c r="K588" s="1527"/>
      <c r="L588" s="328"/>
      <c r="M588" s="328"/>
      <c r="N588" s="1526"/>
      <c r="O588" s="1527"/>
      <c r="P588" s="1526"/>
      <c r="Q588" s="309"/>
      <c r="R588" s="309"/>
      <c r="S588" s="1526"/>
      <c r="T588" s="1528"/>
      <c r="U588" s="1528"/>
      <c r="V588" s="1529"/>
      <c r="W588" s="453"/>
      <c r="X588" s="346"/>
      <c r="Y588" s="346"/>
      <c r="Z588" s="389"/>
      <c r="AA588" s="1530"/>
      <c r="AB588" s="1530"/>
      <c r="AC588" s="1531"/>
      <c r="AD588" s="1532"/>
      <c r="AE588" s="1533"/>
      <c r="AF588" s="1669">
        <v>583</v>
      </c>
      <c r="AG588" s="232" t="s">
        <v>104</v>
      </c>
      <c r="AH588" s="219" t="s">
        <v>2006</v>
      </c>
      <c r="AI588" s="93">
        <v>44867</v>
      </c>
      <c r="AJ588" s="93">
        <v>44925</v>
      </c>
      <c r="AK588" s="225">
        <f t="shared" si="27"/>
        <v>58</v>
      </c>
      <c r="AL588" s="39">
        <v>0.5</v>
      </c>
      <c r="AM588" s="1047" t="s">
        <v>26</v>
      </c>
      <c r="AN588" s="1047" t="s">
        <v>1121</v>
      </c>
      <c r="AO588" s="1047" t="s">
        <v>1983</v>
      </c>
      <c r="AP588" s="1047" t="s">
        <v>1984</v>
      </c>
      <c r="AQ588" s="1534" t="s">
        <v>1984</v>
      </c>
    </row>
    <row r="589" spans="1:43" ht="27.75" thickTop="1" x14ac:dyDescent="0.25">
      <c r="A589" s="951" t="s">
        <v>342</v>
      </c>
      <c r="B589" s="515" t="s">
        <v>1457</v>
      </c>
      <c r="C589" s="515" t="s">
        <v>1187</v>
      </c>
      <c r="D589" s="515" t="s">
        <v>1188</v>
      </c>
      <c r="E589" s="518" t="s">
        <v>1189</v>
      </c>
      <c r="F589" s="515" t="s">
        <v>1190</v>
      </c>
      <c r="G589" s="515" t="s">
        <v>1191</v>
      </c>
      <c r="H589" s="515" t="s">
        <v>1147</v>
      </c>
      <c r="I589" s="518" t="s">
        <v>1192</v>
      </c>
      <c r="J589" s="515" t="s">
        <v>1193</v>
      </c>
      <c r="K589" s="518" t="s">
        <v>1194</v>
      </c>
      <c r="L589" s="515">
        <v>25</v>
      </c>
      <c r="M589" s="515" t="s">
        <v>29</v>
      </c>
      <c r="N589" s="515" t="s">
        <v>1195</v>
      </c>
      <c r="O589" s="515" t="s">
        <v>1196</v>
      </c>
      <c r="P589" s="515" t="s">
        <v>1197</v>
      </c>
      <c r="Q589" s="518" t="s">
        <v>1198</v>
      </c>
      <c r="R589" s="922">
        <v>35</v>
      </c>
      <c r="S589" s="515" t="s">
        <v>29</v>
      </c>
      <c r="T589" s="516" t="s">
        <v>1199</v>
      </c>
      <c r="U589" s="516" t="s">
        <v>27</v>
      </c>
      <c r="V589" s="518" t="s">
        <v>1200</v>
      </c>
      <c r="W589" s="316">
        <v>0.02</v>
      </c>
      <c r="X589" s="515">
        <v>30</v>
      </c>
      <c r="Y589" s="341" t="s">
        <v>29</v>
      </c>
      <c r="Z589" s="341" t="s">
        <v>348</v>
      </c>
      <c r="AA589" s="332"/>
      <c r="AB589" s="329"/>
      <c r="AC589" s="524" t="s">
        <v>1459</v>
      </c>
      <c r="AD589" s="520" t="s">
        <v>345</v>
      </c>
      <c r="AE589" s="520" t="s">
        <v>1460</v>
      </c>
      <c r="AF589" s="1589">
        <v>584</v>
      </c>
      <c r="AG589" s="817" t="s">
        <v>104</v>
      </c>
      <c r="AH589" s="284" t="s">
        <v>2007</v>
      </c>
      <c r="AI589" s="183">
        <v>44652</v>
      </c>
      <c r="AJ589" s="986">
        <v>44895</v>
      </c>
      <c r="AK589" s="184">
        <f>IFERROR(IF(DAYS360(AI589,AJ589)=0,"",DAYS360(AI589,AJ589)),"")</f>
        <v>239</v>
      </c>
      <c r="AL589" s="202">
        <v>0.15</v>
      </c>
      <c r="AM589" s="1218" t="s">
        <v>26</v>
      </c>
      <c r="AN589" s="1218" t="s">
        <v>2008</v>
      </c>
      <c r="AO589" s="1218" t="s">
        <v>1464</v>
      </c>
      <c r="AP589" s="271" t="s">
        <v>346</v>
      </c>
      <c r="AQ589" s="186" t="s">
        <v>347</v>
      </c>
    </row>
    <row r="590" spans="1:43" ht="40.5" x14ac:dyDescent="0.25">
      <c r="A590" s="969"/>
      <c r="B590" s="523"/>
      <c r="C590" s="523"/>
      <c r="D590" s="523"/>
      <c r="E590" s="793"/>
      <c r="F590" s="523"/>
      <c r="G590" s="523"/>
      <c r="H590" s="523"/>
      <c r="I590" s="793"/>
      <c r="J590" s="523"/>
      <c r="K590" s="793"/>
      <c r="L590" s="523"/>
      <c r="M590" s="523"/>
      <c r="N590" s="523"/>
      <c r="O590" s="523"/>
      <c r="P590" s="523"/>
      <c r="Q590" s="793"/>
      <c r="R590" s="1009"/>
      <c r="S590" s="523"/>
      <c r="T590" s="943"/>
      <c r="U590" s="943"/>
      <c r="V590" s="793"/>
      <c r="W590" s="323"/>
      <c r="X590" s="523"/>
      <c r="Y590" s="342"/>
      <c r="Z590" s="342"/>
      <c r="AA590" s="333"/>
      <c r="AB590" s="330"/>
      <c r="AC590" s="525"/>
      <c r="AD590" s="521"/>
      <c r="AE590" s="521"/>
      <c r="AF590" s="1590">
        <v>585</v>
      </c>
      <c r="AG590" s="819" t="s">
        <v>104</v>
      </c>
      <c r="AH590" s="294" t="s">
        <v>2009</v>
      </c>
      <c r="AI590" s="192">
        <v>44593</v>
      </c>
      <c r="AJ590" s="1538">
        <v>44895</v>
      </c>
      <c r="AK590" s="193">
        <f t="shared" ref="AK590:AK608" si="28">IFERROR(IF(DAYS360(AI590,AJ590)=0,"",DAYS360(AI590,AJ590)),"")</f>
        <v>299</v>
      </c>
      <c r="AL590" s="8">
        <v>0.25</v>
      </c>
      <c r="AM590" s="194" t="s">
        <v>214</v>
      </c>
      <c r="AN590" s="1253" t="s">
        <v>2008</v>
      </c>
      <c r="AO590" s="1253" t="s">
        <v>1202</v>
      </c>
      <c r="AP590" s="1253" t="s">
        <v>1463</v>
      </c>
      <c r="AQ590" s="1539" t="s">
        <v>2010</v>
      </c>
    </row>
    <row r="591" spans="1:43" ht="40.5" x14ac:dyDescent="0.25">
      <c r="A591" s="969"/>
      <c r="B591" s="523"/>
      <c r="C591" s="523"/>
      <c r="D591" s="523"/>
      <c r="E591" s="793"/>
      <c r="F591" s="523"/>
      <c r="G591" s="523"/>
      <c r="H591" s="523"/>
      <c r="I591" s="793"/>
      <c r="J591" s="523"/>
      <c r="K591" s="793"/>
      <c r="L591" s="523"/>
      <c r="M591" s="523"/>
      <c r="N591" s="523"/>
      <c r="O591" s="523"/>
      <c r="P591" s="523"/>
      <c r="Q591" s="793"/>
      <c r="R591" s="1009"/>
      <c r="S591" s="523"/>
      <c r="T591" s="943"/>
      <c r="U591" s="943"/>
      <c r="V591" s="793"/>
      <c r="W591" s="323"/>
      <c r="X591" s="523"/>
      <c r="Y591" s="342"/>
      <c r="Z591" s="342"/>
      <c r="AA591" s="333"/>
      <c r="AB591" s="330"/>
      <c r="AC591" s="525"/>
      <c r="AD591" s="521"/>
      <c r="AE591" s="521"/>
      <c r="AF591" s="1590">
        <v>586</v>
      </c>
      <c r="AG591" s="819" t="s">
        <v>104</v>
      </c>
      <c r="AH591" s="294" t="s">
        <v>2011</v>
      </c>
      <c r="AI591" s="192">
        <v>44652</v>
      </c>
      <c r="AJ591" s="1538">
        <v>44895</v>
      </c>
      <c r="AK591" s="193">
        <f t="shared" si="28"/>
        <v>239</v>
      </c>
      <c r="AL591" s="8">
        <v>0.25</v>
      </c>
      <c r="AM591" s="194" t="s">
        <v>26</v>
      </c>
      <c r="AN591" s="1253" t="s">
        <v>2008</v>
      </c>
      <c r="AO591" s="1253" t="s">
        <v>1464</v>
      </c>
      <c r="AP591" s="272" t="s">
        <v>346</v>
      </c>
      <c r="AQ591" s="195" t="s">
        <v>347</v>
      </c>
    </row>
    <row r="592" spans="1:43" ht="27" x14ac:dyDescent="0.25">
      <c r="A592" s="969"/>
      <c r="B592" s="523"/>
      <c r="C592" s="523"/>
      <c r="D592" s="523"/>
      <c r="E592" s="793"/>
      <c r="F592" s="523"/>
      <c r="G592" s="523"/>
      <c r="H592" s="523"/>
      <c r="I592" s="793"/>
      <c r="J592" s="523"/>
      <c r="K592" s="793"/>
      <c r="L592" s="523"/>
      <c r="M592" s="523"/>
      <c r="N592" s="523"/>
      <c r="O592" s="523"/>
      <c r="P592" s="523"/>
      <c r="Q592" s="793"/>
      <c r="R592" s="1009"/>
      <c r="S592" s="523"/>
      <c r="T592" s="943"/>
      <c r="U592" s="943"/>
      <c r="V592" s="793"/>
      <c r="W592" s="323"/>
      <c r="X592" s="523"/>
      <c r="Y592" s="342"/>
      <c r="Z592" s="342"/>
      <c r="AA592" s="333"/>
      <c r="AB592" s="330"/>
      <c r="AC592" s="525"/>
      <c r="AD592" s="521"/>
      <c r="AE592" s="521"/>
      <c r="AF592" s="1590">
        <v>587</v>
      </c>
      <c r="AG592" s="819" t="s">
        <v>104</v>
      </c>
      <c r="AH592" s="294" t="s">
        <v>2012</v>
      </c>
      <c r="AI592" s="192">
        <v>44378</v>
      </c>
      <c r="AJ592" s="1538">
        <v>44895</v>
      </c>
      <c r="AK592" s="193">
        <f t="shared" si="28"/>
        <v>509</v>
      </c>
      <c r="AL592" s="8">
        <v>0.2</v>
      </c>
      <c r="AM592" s="194" t="s">
        <v>26</v>
      </c>
      <c r="AN592" s="272" t="s">
        <v>346</v>
      </c>
      <c r="AO592" s="272" t="s">
        <v>347</v>
      </c>
      <c r="AP592" s="1253" t="s">
        <v>2008</v>
      </c>
      <c r="AQ592" s="1539" t="s">
        <v>1202</v>
      </c>
    </row>
    <row r="593" spans="1:43" ht="41.25" thickBot="1" x14ac:dyDescent="0.3">
      <c r="A593" s="956"/>
      <c r="B593" s="511"/>
      <c r="C593" s="511"/>
      <c r="D593" s="511"/>
      <c r="E593" s="519"/>
      <c r="F593" s="511"/>
      <c r="G593" s="511"/>
      <c r="H593" s="511"/>
      <c r="I593" s="519"/>
      <c r="J593" s="511"/>
      <c r="K593" s="519"/>
      <c r="L593" s="511"/>
      <c r="M593" s="511"/>
      <c r="N593" s="511"/>
      <c r="O593" s="511"/>
      <c r="P593" s="511"/>
      <c r="Q593" s="519"/>
      <c r="R593" s="923"/>
      <c r="S593" s="511"/>
      <c r="T593" s="517"/>
      <c r="U593" s="517"/>
      <c r="V593" s="519"/>
      <c r="W593" s="317"/>
      <c r="X593" s="511"/>
      <c r="Y593" s="343"/>
      <c r="Z593" s="343"/>
      <c r="AA593" s="334"/>
      <c r="AB593" s="331"/>
      <c r="AC593" s="526"/>
      <c r="AD593" s="522"/>
      <c r="AE593" s="522"/>
      <c r="AF593" s="1591">
        <v>588</v>
      </c>
      <c r="AG593" s="818" t="s">
        <v>104</v>
      </c>
      <c r="AH593" s="285" t="s">
        <v>1203</v>
      </c>
      <c r="AI593" s="187">
        <v>44622</v>
      </c>
      <c r="AJ593" s="988">
        <v>44895</v>
      </c>
      <c r="AK593" s="188">
        <f t="shared" si="28"/>
        <v>268</v>
      </c>
      <c r="AL593" s="177">
        <v>0.15</v>
      </c>
      <c r="AM593" s="189" t="s">
        <v>26</v>
      </c>
      <c r="AN593" s="273" t="s">
        <v>346</v>
      </c>
      <c r="AO593" s="273" t="s">
        <v>347</v>
      </c>
      <c r="AP593" s="1232" t="s">
        <v>2008</v>
      </c>
      <c r="AQ593" s="1540" t="s">
        <v>1202</v>
      </c>
    </row>
    <row r="594" spans="1:43" ht="41.25" thickTop="1" x14ac:dyDescent="0.25">
      <c r="A594" s="951" t="s">
        <v>342</v>
      </c>
      <c r="B594" s="515" t="s">
        <v>1457</v>
      </c>
      <c r="C594" s="515" t="s">
        <v>1187</v>
      </c>
      <c r="D594" s="515" t="s">
        <v>1188</v>
      </c>
      <c r="E594" s="518" t="s">
        <v>1189</v>
      </c>
      <c r="F594" s="515" t="s">
        <v>1190</v>
      </c>
      <c r="G594" s="515" t="s">
        <v>1191</v>
      </c>
      <c r="H594" s="515" t="s">
        <v>1147</v>
      </c>
      <c r="I594" s="518" t="s">
        <v>1192</v>
      </c>
      <c r="J594" s="515" t="s">
        <v>1193</v>
      </c>
      <c r="K594" s="518" t="s">
        <v>1194</v>
      </c>
      <c r="L594" s="515">
        <v>25</v>
      </c>
      <c r="M594" s="515" t="s">
        <v>29</v>
      </c>
      <c r="N594" s="515" t="s">
        <v>1195</v>
      </c>
      <c r="O594" s="515" t="s">
        <v>1196</v>
      </c>
      <c r="P594" s="515" t="s">
        <v>1197</v>
      </c>
      <c r="Q594" s="518" t="s">
        <v>1198</v>
      </c>
      <c r="R594" s="922">
        <v>35</v>
      </c>
      <c r="S594" s="515" t="s">
        <v>29</v>
      </c>
      <c r="T594" s="516" t="s">
        <v>1204</v>
      </c>
      <c r="U594" s="516" t="s">
        <v>27</v>
      </c>
      <c r="V594" s="518" t="s">
        <v>1205</v>
      </c>
      <c r="W594" s="316">
        <v>0.02</v>
      </c>
      <c r="X594" s="515">
        <v>25</v>
      </c>
      <c r="Y594" s="332" t="s">
        <v>29</v>
      </c>
      <c r="Z594" s="332" t="s">
        <v>348</v>
      </c>
      <c r="AA594" s="332"/>
      <c r="AB594" s="329"/>
      <c r="AC594" s="524" t="s">
        <v>2013</v>
      </c>
      <c r="AD594" s="520" t="s">
        <v>345</v>
      </c>
      <c r="AE594" s="520" t="s">
        <v>1460</v>
      </c>
      <c r="AF594" s="1589">
        <v>589</v>
      </c>
      <c r="AG594" s="288" t="s">
        <v>104</v>
      </c>
      <c r="AH594" s="284" t="s">
        <v>2014</v>
      </c>
      <c r="AI594" s="196">
        <v>44743</v>
      </c>
      <c r="AJ594" s="1541">
        <v>44895</v>
      </c>
      <c r="AK594" s="184">
        <f t="shared" si="28"/>
        <v>149</v>
      </c>
      <c r="AL594" s="2">
        <v>0.4</v>
      </c>
      <c r="AM594" s="185" t="s">
        <v>26</v>
      </c>
      <c r="AN594" s="1218" t="s">
        <v>1463</v>
      </c>
      <c r="AO594" s="1218" t="s">
        <v>1464</v>
      </c>
      <c r="AP594" s="271" t="s">
        <v>346</v>
      </c>
      <c r="AQ594" s="186" t="s">
        <v>347</v>
      </c>
    </row>
    <row r="595" spans="1:43" ht="27" x14ac:dyDescent="0.25">
      <c r="A595" s="969"/>
      <c r="B595" s="523"/>
      <c r="C595" s="523"/>
      <c r="D595" s="523"/>
      <c r="E595" s="793"/>
      <c r="F595" s="523"/>
      <c r="G595" s="523"/>
      <c r="H595" s="523"/>
      <c r="I595" s="793"/>
      <c r="J595" s="523"/>
      <c r="K595" s="793"/>
      <c r="L595" s="523"/>
      <c r="M595" s="523"/>
      <c r="N595" s="523"/>
      <c r="O595" s="523"/>
      <c r="P595" s="523"/>
      <c r="Q595" s="793"/>
      <c r="R595" s="1009"/>
      <c r="S595" s="523"/>
      <c r="T595" s="943"/>
      <c r="U595" s="943"/>
      <c r="V595" s="793"/>
      <c r="W595" s="323"/>
      <c r="X595" s="523"/>
      <c r="Y595" s="333"/>
      <c r="Z595" s="333"/>
      <c r="AA595" s="333"/>
      <c r="AB595" s="330"/>
      <c r="AC595" s="525"/>
      <c r="AD595" s="521"/>
      <c r="AE595" s="521"/>
      <c r="AF595" s="1590">
        <v>590</v>
      </c>
      <c r="AG595" s="296" t="s">
        <v>104</v>
      </c>
      <c r="AH595" s="294" t="s">
        <v>2015</v>
      </c>
      <c r="AI595" s="1542">
        <v>44743</v>
      </c>
      <c r="AJ595" s="1543">
        <v>44895</v>
      </c>
      <c r="AK595" s="193">
        <f t="shared" si="28"/>
        <v>149</v>
      </c>
      <c r="AL595" s="3">
        <v>0.3</v>
      </c>
      <c r="AM595" s="194" t="s">
        <v>26</v>
      </c>
      <c r="AN595" s="1253" t="s">
        <v>1463</v>
      </c>
      <c r="AO595" s="1253" t="s">
        <v>1464</v>
      </c>
      <c r="AP595" s="272" t="s">
        <v>346</v>
      </c>
      <c r="AQ595" s="195" t="s">
        <v>347</v>
      </c>
    </row>
    <row r="596" spans="1:43" ht="54.75" thickBot="1" x14ac:dyDescent="0.3">
      <c r="A596" s="956"/>
      <c r="B596" s="511"/>
      <c r="C596" s="511"/>
      <c r="D596" s="511"/>
      <c r="E596" s="519"/>
      <c r="F596" s="511"/>
      <c r="G596" s="511"/>
      <c r="H596" s="511"/>
      <c r="I596" s="519"/>
      <c r="J596" s="511"/>
      <c r="K596" s="519"/>
      <c r="L596" s="511"/>
      <c r="M596" s="511"/>
      <c r="N596" s="511"/>
      <c r="O596" s="511"/>
      <c r="P596" s="511"/>
      <c r="Q596" s="519"/>
      <c r="R596" s="923"/>
      <c r="S596" s="511"/>
      <c r="T596" s="517"/>
      <c r="U596" s="517"/>
      <c r="V596" s="519"/>
      <c r="W596" s="317"/>
      <c r="X596" s="511"/>
      <c r="Y596" s="334"/>
      <c r="Z596" s="334"/>
      <c r="AA596" s="334"/>
      <c r="AB596" s="331"/>
      <c r="AC596" s="526"/>
      <c r="AD596" s="522"/>
      <c r="AE596" s="522"/>
      <c r="AF596" s="1591">
        <v>591</v>
      </c>
      <c r="AG596" s="289" t="s">
        <v>104</v>
      </c>
      <c r="AH596" s="285" t="s">
        <v>1206</v>
      </c>
      <c r="AI596" s="198">
        <v>44562</v>
      </c>
      <c r="AJ596" s="1544">
        <v>44895</v>
      </c>
      <c r="AK596" s="188">
        <f t="shared" si="28"/>
        <v>329</v>
      </c>
      <c r="AL596" s="4">
        <v>0.3</v>
      </c>
      <c r="AM596" s="189" t="s">
        <v>26</v>
      </c>
      <c r="AN596" s="1232" t="s">
        <v>2016</v>
      </c>
      <c r="AO596" s="1232" t="s">
        <v>2017</v>
      </c>
      <c r="AP596" s="273" t="s">
        <v>346</v>
      </c>
      <c r="AQ596" s="190" t="s">
        <v>347</v>
      </c>
    </row>
    <row r="597" spans="1:43" ht="41.25" thickTop="1" x14ac:dyDescent="0.25">
      <c r="A597" s="951" t="s">
        <v>342</v>
      </c>
      <c r="B597" s="515" t="s">
        <v>1457</v>
      </c>
      <c r="C597" s="515" t="s">
        <v>1187</v>
      </c>
      <c r="D597" s="515" t="s">
        <v>1188</v>
      </c>
      <c r="E597" s="518" t="s">
        <v>1189</v>
      </c>
      <c r="F597" s="515" t="s">
        <v>1190</v>
      </c>
      <c r="G597" s="515" t="s">
        <v>1191</v>
      </c>
      <c r="H597" s="515" t="s">
        <v>1147</v>
      </c>
      <c r="I597" s="518" t="s">
        <v>1192</v>
      </c>
      <c r="J597" s="515" t="s">
        <v>1193</v>
      </c>
      <c r="K597" s="518" t="s">
        <v>1194</v>
      </c>
      <c r="L597" s="515">
        <v>25</v>
      </c>
      <c r="M597" s="515" t="s">
        <v>29</v>
      </c>
      <c r="N597" s="515" t="s">
        <v>1195</v>
      </c>
      <c r="O597" s="515" t="s">
        <v>1196</v>
      </c>
      <c r="P597" s="515" t="s">
        <v>1197</v>
      </c>
      <c r="Q597" s="518" t="s">
        <v>1198</v>
      </c>
      <c r="R597" s="922">
        <v>35</v>
      </c>
      <c r="S597" s="515" t="s">
        <v>29</v>
      </c>
      <c r="T597" s="516" t="s">
        <v>1207</v>
      </c>
      <c r="U597" s="516" t="s">
        <v>27</v>
      </c>
      <c r="V597" s="518" t="s">
        <v>1208</v>
      </c>
      <c r="W597" s="316">
        <v>0.02</v>
      </c>
      <c r="X597" s="515">
        <v>25</v>
      </c>
      <c r="Y597" s="318" t="s">
        <v>29</v>
      </c>
      <c r="Z597" s="318" t="s">
        <v>348</v>
      </c>
      <c r="AA597" s="318"/>
      <c r="AB597" s="318"/>
      <c r="AC597" s="524" t="s">
        <v>1459</v>
      </c>
      <c r="AD597" s="520" t="s">
        <v>345</v>
      </c>
      <c r="AE597" s="520" t="s">
        <v>1460</v>
      </c>
      <c r="AF597" s="1589">
        <v>592</v>
      </c>
      <c r="AG597" s="288" t="s">
        <v>104</v>
      </c>
      <c r="AH597" s="284" t="s">
        <v>2018</v>
      </c>
      <c r="AI597" s="196">
        <v>44652</v>
      </c>
      <c r="AJ597" s="1216">
        <v>44895</v>
      </c>
      <c r="AK597" s="184">
        <f t="shared" si="28"/>
        <v>239</v>
      </c>
      <c r="AL597" s="2">
        <v>0.65</v>
      </c>
      <c r="AM597" s="185" t="s">
        <v>26</v>
      </c>
      <c r="AN597" s="1218" t="s">
        <v>2008</v>
      </c>
      <c r="AO597" s="1218" t="s">
        <v>1216</v>
      </c>
      <c r="AP597" s="1218" t="s">
        <v>346</v>
      </c>
      <c r="AQ597" s="1545" t="s">
        <v>347</v>
      </c>
    </row>
    <row r="598" spans="1:43" ht="27.75" thickBot="1" x14ac:dyDescent="0.3">
      <c r="A598" s="956"/>
      <c r="B598" s="511"/>
      <c r="C598" s="511"/>
      <c r="D598" s="511"/>
      <c r="E598" s="519"/>
      <c r="F598" s="511"/>
      <c r="G598" s="511"/>
      <c r="H598" s="511"/>
      <c r="I598" s="519"/>
      <c r="J598" s="511"/>
      <c r="K598" s="519"/>
      <c r="L598" s="511"/>
      <c r="M598" s="511"/>
      <c r="N598" s="511"/>
      <c r="O598" s="511"/>
      <c r="P598" s="511"/>
      <c r="Q598" s="519"/>
      <c r="R598" s="923"/>
      <c r="S598" s="511"/>
      <c r="T598" s="517"/>
      <c r="U598" s="517"/>
      <c r="V598" s="519"/>
      <c r="W598" s="317"/>
      <c r="X598" s="511"/>
      <c r="Y598" s="320"/>
      <c r="Z598" s="320"/>
      <c r="AA598" s="320"/>
      <c r="AB598" s="320"/>
      <c r="AC598" s="526"/>
      <c r="AD598" s="522"/>
      <c r="AE598" s="522"/>
      <c r="AF598" s="1591">
        <v>593</v>
      </c>
      <c r="AG598" s="289" t="s">
        <v>104</v>
      </c>
      <c r="AH598" s="212" t="s">
        <v>2019</v>
      </c>
      <c r="AI598" s="198">
        <v>44713</v>
      </c>
      <c r="AJ598" s="1544">
        <v>44895</v>
      </c>
      <c r="AK598" s="188">
        <f t="shared" si="28"/>
        <v>179</v>
      </c>
      <c r="AL598" s="4">
        <v>0.35</v>
      </c>
      <c r="AM598" s="189" t="s">
        <v>26</v>
      </c>
      <c r="AN598" s="1232" t="s">
        <v>2008</v>
      </c>
      <c r="AO598" s="1232" t="s">
        <v>1216</v>
      </c>
      <c r="AP598" s="273" t="s">
        <v>346</v>
      </c>
      <c r="AQ598" s="190" t="s">
        <v>347</v>
      </c>
    </row>
    <row r="599" spans="1:43" ht="27.75" thickTop="1" x14ac:dyDescent="0.25">
      <c r="A599" s="951" t="s">
        <v>342</v>
      </c>
      <c r="B599" s="515" t="s">
        <v>1457</v>
      </c>
      <c r="C599" s="515" t="s">
        <v>1187</v>
      </c>
      <c r="D599" s="515" t="s">
        <v>1188</v>
      </c>
      <c r="E599" s="518" t="s">
        <v>1189</v>
      </c>
      <c r="F599" s="515" t="s">
        <v>1190</v>
      </c>
      <c r="G599" s="515" t="s">
        <v>1191</v>
      </c>
      <c r="H599" s="515" t="s">
        <v>1147</v>
      </c>
      <c r="I599" s="518" t="s">
        <v>1192</v>
      </c>
      <c r="J599" s="515" t="s">
        <v>1193</v>
      </c>
      <c r="K599" s="518" t="s">
        <v>1194</v>
      </c>
      <c r="L599" s="515">
        <v>25</v>
      </c>
      <c r="M599" s="515" t="s">
        <v>29</v>
      </c>
      <c r="N599" s="515" t="s">
        <v>1195</v>
      </c>
      <c r="O599" s="515" t="s">
        <v>1196</v>
      </c>
      <c r="P599" s="515" t="s">
        <v>1197</v>
      </c>
      <c r="Q599" s="518" t="s">
        <v>1198</v>
      </c>
      <c r="R599" s="922">
        <v>35</v>
      </c>
      <c r="S599" s="515" t="s">
        <v>29</v>
      </c>
      <c r="T599" s="516" t="s">
        <v>1209</v>
      </c>
      <c r="U599" s="516" t="s">
        <v>27</v>
      </c>
      <c r="V599" s="518" t="s">
        <v>1210</v>
      </c>
      <c r="W599" s="316">
        <v>0.02</v>
      </c>
      <c r="X599" s="515">
        <v>100</v>
      </c>
      <c r="Y599" s="318" t="s">
        <v>29</v>
      </c>
      <c r="Z599" s="318" t="s">
        <v>348</v>
      </c>
      <c r="AA599" s="318"/>
      <c r="AB599" s="318"/>
      <c r="AC599" s="1546" t="s">
        <v>1459</v>
      </c>
      <c r="AD599" s="520" t="s">
        <v>345</v>
      </c>
      <c r="AE599" s="520" t="s">
        <v>1460</v>
      </c>
      <c r="AF599" s="1589">
        <v>594</v>
      </c>
      <c r="AG599" s="288" t="s">
        <v>104</v>
      </c>
      <c r="AH599" s="284" t="s">
        <v>2020</v>
      </c>
      <c r="AI599" s="196">
        <v>44652</v>
      </c>
      <c r="AJ599" s="1216">
        <v>44895</v>
      </c>
      <c r="AK599" s="184">
        <f t="shared" si="28"/>
        <v>239</v>
      </c>
      <c r="AL599" s="2">
        <v>0.65</v>
      </c>
      <c r="AM599" s="185" t="s">
        <v>26</v>
      </c>
      <c r="AN599" s="1218" t="s">
        <v>1463</v>
      </c>
      <c r="AO599" s="1218" t="s">
        <v>1464</v>
      </c>
      <c r="AP599" s="1218" t="s">
        <v>346</v>
      </c>
      <c r="AQ599" s="1545" t="s">
        <v>347</v>
      </c>
    </row>
    <row r="600" spans="1:43" ht="27.75" thickBot="1" x14ac:dyDescent="0.3">
      <c r="A600" s="956"/>
      <c r="B600" s="511"/>
      <c r="C600" s="511"/>
      <c r="D600" s="511"/>
      <c r="E600" s="519"/>
      <c r="F600" s="511"/>
      <c r="G600" s="511"/>
      <c r="H600" s="511"/>
      <c r="I600" s="519"/>
      <c r="J600" s="511"/>
      <c r="K600" s="519"/>
      <c r="L600" s="511"/>
      <c r="M600" s="511"/>
      <c r="N600" s="511"/>
      <c r="O600" s="511"/>
      <c r="P600" s="511"/>
      <c r="Q600" s="519"/>
      <c r="R600" s="923"/>
      <c r="S600" s="511"/>
      <c r="T600" s="517"/>
      <c r="U600" s="517"/>
      <c r="V600" s="519"/>
      <c r="W600" s="317"/>
      <c r="X600" s="511"/>
      <c r="Y600" s="320"/>
      <c r="Z600" s="320"/>
      <c r="AA600" s="320"/>
      <c r="AB600" s="320"/>
      <c r="AC600" s="1547"/>
      <c r="AD600" s="522"/>
      <c r="AE600" s="522"/>
      <c r="AF600" s="1591">
        <v>595</v>
      </c>
      <c r="AG600" s="289" t="s">
        <v>104</v>
      </c>
      <c r="AH600" s="212" t="s">
        <v>2021</v>
      </c>
      <c r="AI600" s="198">
        <v>44713</v>
      </c>
      <c r="AJ600" s="1544">
        <v>44895</v>
      </c>
      <c r="AK600" s="188">
        <f t="shared" si="28"/>
        <v>179</v>
      </c>
      <c r="AL600" s="4">
        <v>0.35</v>
      </c>
      <c r="AM600" s="189" t="s">
        <v>26</v>
      </c>
      <c r="AN600" s="1232" t="s">
        <v>1463</v>
      </c>
      <c r="AO600" s="1232" t="s">
        <v>1464</v>
      </c>
      <c r="AP600" s="273" t="s">
        <v>346</v>
      </c>
      <c r="AQ600" s="190" t="s">
        <v>347</v>
      </c>
    </row>
    <row r="601" spans="1:43" ht="41.25" thickTop="1" x14ac:dyDescent="0.25">
      <c r="A601" s="951" t="s">
        <v>342</v>
      </c>
      <c r="B601" s="515" t="s">
        <v>1457</v>
      </c>
      <c r="C601" s="515" t="s">
        <v>1187</v>
      </c>
      <c r="D601" s="515" t="s">
        <v>1188</v>
      </c>
      <c r="E601" s="518" t="s">
        <v>1189</v>
      </c>
      <c r="F601" s="515" t="s">
        <v>1190</v>
      </c>
      <c r="G601" s="515" t="s">
        <v>1191</v>
      </c>
      <c r="H601" s="515" t="s">
        <v>1147</v>
      </c>
      <c r="I601" s="518" t="s">
        <v>1192</v>
      </c>
      <c r="J601" s="515" t="s">
        <v>1193</v>
      </c>
      <c r="K601" s="518" t="s">
        <v>1194</v>
      </c>
      <c r="L601" s="515">
        <v>25</v>
      </c>
      <c r="M601" s="515" t="s">
        <v>29</v>
      </c>
      <c r="N601" s="515" t="s">
        <v>1195</v>
      </c>
      <c r="O601" s="515" t="s">
        <v>1196</v>
      </c>
      <c r="P601" s="515" t="s">
        <v>1197</v>
      </c>
      <c r="Q601" s="518" t="s">
        <v>1198</v>
      </c>
      <c r="R601" s="922">
        <v>35</v>
      </c>
      <c r="S601" s="515" t="s">
        <v>29</v>
      </c>
      <c r="T601" s="516" t="s">
        <v>1211</v>
      </c>
      <c r="U601" s="516" t="s">
        <v>27</v>
      </c>
      <c r="V601" s="518" t="s">
        <v>1212</v>
      </c>
      <c r="W601" s="316">
        <v>0.02</v>
      </c>
      <c r="X601" s="515">
        <v>100</v>
      </c>
      <c r="Y601" s="318" t="s">
        <v>29</v>
      </c>
      <c r="Z601" s="318" t="s">
        <v>348</v>
      </c>
      <c r="AA601" s="318"/>
      <c r="AB601" s="318"/>
      <c r="AC601" s="524" t="s">
        <v>2024</v>
      </c>
      <c r="AD601" s="520" t="s">
        <v>345</v>
      </c>
      <c r="AE601" s="520" t="s">
        <v>1460</v>
      </c>
      <c r="AF601" s="1589">
        <v>596</v>
      </c>
      <c r="AG601" s="817" t="s">
        <v>104</v>
      </c>
      <c r="AH601" s="213" t="s">
        <v>2022</v>
      </c>
      <c r="AI601" s="183">
        <v>44713</v>
      </c>
      <c r="AJ601" s="986">
        <v>44895</v>
      </c>
      <c r="AK601" s="184">
        <f t="shared" si="28"/>
        <v>179</v>
      </c>
      <c r="AL601" s="202">
        <v>0.5</v>
      </c>
      <c r="AM601" s="185" t="s">
        <v>26</v>
      </c>
      <c r="AN601" s="1218" t="s">
        <v>1463</v>
      </c>
      <c r="AO601" s="1218" t="s">
        <v>1464</v>
      </c>
      <c r="AP601" s="1218" t="s">
        <v>346</v>
      </c>
      <c r="AQ601" s="1545" t="s">
        <v>347</v>
      </c>
    </row>
    <row r="602" spans="1:43" ht="41.25" thickBot="1" x14ac:dyDescent="0.3">
      <c r="A602" s="956"/>
      <c r="B602" s="511"/>
      <c r="C602" s="511"/>
      <c r="D602" s="511"/>
      <c r="E602" s="519"/>
      <c r="F602" s="511"/>
      <c r="G602" s="511"/>
      <c r="H602" s="511"/>
      <c r="I602" s="519"/>
      <c r="J602" s="511"/>
      <c r="K602" s="519"/>
      <c r="L602" s="511"/>
      <c r="M602" s="511"/>
      <c r="N602" s="511"/>
      <c r="O602" s="511"/>
      <c r="P602" s="511"/>
      <c r="Q602" s="519"/>
      <c r="R602" s="923"/>
      <c r="S602" s="511"/>
      <c r="T602" s="517"/>
      <c r="U602" s="517"/>
      <c r="V602" s="519"/>
      <c r="W602" s="317"/>
      <c r="X602" s="511"/>
      <c r="Y602" s="320"/>
      <c r="Z602" s="320"/>
      <c r="AA602" s="320"/>
      <c r="AB602" s="320"/>
      <c r="AC602" s="526"/>
      <c r="AD602" s="522"/>
      <c r="AE602" s="522"/>
      <c r="AF602" s="1591">
        <v>597</v>
      </c>
      <c r="AG602" s="289" t="s">
        <v>104</v>
      </c>
      <c r="AH602" s="212" t="s">
        <v>2023</v>
      </c>
      <c r="AI602" s="198">
        <v>44593</v>
      </c>
      <c r="AJ602" s="1544">
        <v>44895</v>
      </c>
      <c r="AK602" s="188">
        <f t="shared" si="28"/>
        <v>299</v>
      </c>
      <c r="AL602" s="177">
        <v>0.5</v>
      </c>
      <c r="AM602" s="189" t="s">
        <v>26</v>
      </c>
      <c r="AN602" s="273" t="s">
        <v>346</v>
      </c>
      <c r="AO602" s="273" t="s">
        <v>347</v>
      </c>
      <c r="AP602" s="1232" t="s">
        <v>1463</v>
      </c>
      <c r="AQ602" s="1540" t="s">
        <v>1464</v>
      </c>
    </row>
    <row r="603" spans="1:43" ht="27.75" thickTop="1" x14ac:dyDescent="0.25">
      <c r="A603" s="951" t="s">
        <v>342</v>
      </c>
      <c r="B603" s="515" t="s">
        <v>1457</v>
      </c>
      <c r="C603" s="515" t="s">
        <v>1187</v>
      </c>
      <c r="D603" s="515" t="s">
        <v>1188</v>
      </c>
      <c r="E603" s="518" t="s">
        <v>1189</v>
      </c>
      <c r="F603" s="515" t="s">
        <v>1190</v>
      </c>
      <c r="G603" s="515" t="s">
        <v>1191</v>
      </c>
      <c r="H603" s="515" t="s">
        <v>1147</v>
      </c>
      <c r="I603" s="518" t="s">
        <v>1192</v>
      </c>
      <c r="J603" s="515" t="s">
        <v>1193</v>
      </c>
      <c r="K603" s="518" t="s">
        <v>1194</v>
      </c>
      <c r="L603" s="515">
        <v>25</v>
      </c>
      <c r="M603" s="515" t="s">
        <v>29</v>
      </c>
      <c r="N603" s="515" t="s">
        <v>1195</v>
      </c>
      <c r="O603" s="515" t="s">
        <v>1196</v>
      </c>
      <c r="P603" s="515" t="s">
        <v>1197</v>
      </c>
      <c r="Q603" s="518" t="s">
        <v>1198</v>
      </c>
      <c r="R603" s="922">
        <v>35</v>
      </c>
      <c r="S603" s="515" t="s">
        <v>29</v>
      </c>
      <c r="T603" s="516" t="s">
        <v>1213</v>
      </c>
      <c r="U603" s="516" t="s">
        <v>27</v>
      </c>
      <c r="V603" s="518" t="s">
        <v>1214</v>
      </c>
      <c r="W603" s="316">
        <v>0.02</v>
      </c>
      <c r="X603" s="515">
        <v>35</v>
      </c>
      <c r="Y603" s="329" t="s">
        <v>29</v>
      </c>
      <c r="Z603" s="329" t="s">
        <v>348</v>
      </c>
      <c r="AA603" s="329"/>
      <c r="AB603" s="329"/>
      <c r="AC603" s="524" t="s">
        <v>2024</v>
      </c>
      <c r="AD603" s="520" t="s">
        <v>345</v>
      </c>
      <c r="AE603" s="520" t="s">
        <v>1460</v>
      </c>
      <c r="AF603" s="1589">
        <v>598</v>
      </c>
      <c r="AG603" s="288" t="s">
        <v>104</v>
      </c>
      <c r="AH603" s="284" t="s">
        <v>1215</v>
      </c>
      <c r="AI603" s="1216">
        <v>44682</v>
      </c>
      <c r="AJ603" s="1216">
        <v>44742</v>
      </c>
      <c r="AK603" s="184">
        <f t="shared" si="28"/>
        <v>59</v>
      </c>
      <c r="AL603" s="202">
        <v>0.33</v>
      </c>
      <c r="AM603" s="185" t="s">
        <v>26</v>
      </c>
      <c r="AN603" s="1218" t="s">
        <v>2008</v>
      </c>
      <c r="AO603" s="1218" t="s">
        <v>1216</v>
      </c>
      <c r="AP603" s="1218" t="s">
        <v>1201</v>
      </c>
      <c r="AQ603" s="1545" t="s">
        <v>347</v>
      </c>
    </row>
    <row r="604" spans="1:43" ht="54" x14ac:dyDescent="0.25">
      <c r="A604" s="969"/>
      <c r="B604" s="523"/>
      <c r="C604" s="523"/>
      <c r="D604" s="523"/>
      <c r="E604" s="793"/>
      <c r="F604" s="523"/>
      <c r="G604" s="523"/>
      <c r="H604" s="523"/>
      <c r="I604" s="793"/>
      <c r="J604" s="523"/>
      <c r="K604" s="793"/>
      <c r="L604" s="523"/>
      <c r="M604" s="523"/>
      <c r="N604" s="523"/>
      <c r="O604" s="523"/>
      <c r="P604" s="523"/>
      <c r="Q604" s="793"/>
      <c r="R604" s="1009"/>
      <c r="S604" s="523"/>
      <c r="T604" s="943"/>
      <c r="U604" s="943"/>
      <c r="V604" s="793"/>
      <c r="W604" s="323"/>
      <c r="X604" s="523"/>
      <c r="Y604" s="330"/>
      <c r="Z604" s="330"/>
      <c r="AA604" s="330"/>
      <c r="AB604" s="330"/>
      <c r="AC604" s="525"/>
      <c r="AD604" s="521"/>
      <c r="AE604" s="521"/>
      <c r="AF604" s="1590">
        <v>599</v>
      </c>
      <c r="AG604" s="296" t="s">
        <v>104</v>
      </c>
      <c r="AH604" s="294" t="s">
        <v>2025</v>
      </c>
      <c r="AI604" s="1248">
        <v>44743</v>
      </c>
      <c r="AJ604" s="1248">
        <v>44895</v>
      </c>
      <c r="AK604" s="193">
        <f t="shared" si="28"/>
        <v>149</v>
      </c>
      <c r="AL604" s="8">
        <v>0.33</v>
      </c>
      <c r="AM604" s="194" t="s">
        <v>26</v>
      </c>
      <c r="AN604" s="1253" t="s">
        <v>2008</v>
      </c>
      <c r="AO604" s="1253" t="s">
        <v>1216</v>
      </c>
      <c r="AP604" s="1253" t="s">
        <v>1201</v>
      </c>
      <c r="AQ604" s="1539" t="s">
        <v>347</v>
      </c>
    </row>
    <row r="605" spans="1:43" ht="41.25" thickBot="1" x14ac:dyDescent="0.3">
      <c r="A605" s="956"/>
      <c r="B605" s="511"/>
      <c r="C605" s="511"/>
      <c r="D605" s="511"/>
      <c r="E605" s="519"/>
      <c r="F605" s="511"/>
      <c r="G605" s="511"/>
      <c r="H605" s="511"/>
      <c r="I605" s="519"/>
      <c r="J605" s="511"/>
      <c r="K605" s="519"/>
      <c r="L605" s="511"/>
      <c r="M605" s="511"/>
      <c r="N605" s="511"/>
      <c r="O605" s="511"/>
      <c r="P605" s="511"/>
      <c r="Q605" s="519"/>
      <c r="R605" s="923"/>
      <c r="S605" s="511"/>
      <c r="T605" s="517"/>
      <c r="U605" s="517"/>
      <c r="V605" s="519"/>
      <c r="W605" s="317"/>
      <c r="X605" s="511"/>
      <c r="Y605" s="331"/>
      <c r="Z605" s="331"/>
      <c r="AA605" s="331"/>
      <c r="AB605" s="331"/>
      <c r="AC605" s="526"/>
      <c r="AD605" s="522"/>
      <c r="AE605" s="522"/>
      <c r="AF605" s="1591">
        <v>600</v>
      </c>
      <c r="AG605" s="289" t="s">
        <v>104</v>
      </c>
      <c r="AH605" s="285" t="s">
        <v>2026</v>
      </c>
      <c r="AI605" s="1230">
        <v>44562</v>
      </c>
      <c r="AJ605" s="1230">
        <v>44895</v>
      </c>
      <c r="AK605" s="188">
        <f t="shared" si="28"/>
        <v>329</v>
      </c>
      <c r="AL605" s="177">
        <v>0.34</v>
      </c>
      <c r="AM605" s="189" t="s">
        <v>26</v>
      </c>
      <c r="AN605" s="1232" t="s">
        <v>2008</v>
      </c>
      <c r="AO605" s="1232" t="s">
        <v>1216</v>
      </c>
      <c r="AP605" s="1232" t="s">
        <v>1201</v>
      </c>
      <c r="AQ605" s="1540" t="s">
        <v>347</v>
      </c>
    </row>
    <row r="606" spans="1:43" ht="27.75" thickTop="1" x14ac:dyDescent="0.25">
      <c r="A606" s="951" t="s">
        <v>342</v>
      </c>
      <c r="B606" s="515" t="s">
        <v>1457</v>
      </c>
      <c r="C606" s="515" t="s">
        <v>1187</v>
      </c>
      <c r="D606" s="515" t="s">
        <v>1188</v>
      </c>
      <c r="E606" s="1548" t="s">
        <v>1189</v>
      </c>
      <c r="F606" s="515" t="s">
        <v>1190</v>
      </c>
      <c r="G606" s="515" t="s">
        <v>1191</v>
      </c>
      <c r="H606" s="515" t="s">
        <v>1147</v>
      </c>
      <c r="I606" s="518" t="s">
        <v>1192</v>
      </c>
      <c r="J606" s="515" t="s">
        <v>1193</v>
      </c>
      <c r="K606" s="518" t="s">
        <v>1194</v>
      </c>
      <c r="L606" s="515">
        <v>25</v>
      </c>
      <c r="M606" s="515" t="s">
        <v>29</v>
      </c>
      <c r="N606" s="515" t="s">
        <v>1195</v>
      </c>
      <c r="O606" s="515" t="s">
        <v>1196</v>
      </c>
      <c r="P606" s="515" t="s">
        <v>1197</v>
      </c>
      <c r="Q606" s="518" t="s">
        <v>1198</v>
      </c>
      <c r="R606" s="922">
        <v>35</v>
      </c>
      <c r="S606" s="515" t="s">
        <v>29</v>
      </c>
      <c r="T606" s="516" t="s">
        <v>2027</v>
      </c>
      <c r="U606" s="516" t="s">
        <v>27</v>
      </c>
      <c r="V606" s="518" t="s">
        <v>1217</v>
      </c>
      <c r="W606" s="316">
        <v>0.02</v>
      </c>
      <c r="X606" s="515">
        <v>25</v>
      </c>
      <c r="Y606" s="332" t="s">
        <v>29</v>
      </c>
      <c r="Z606" s="332" t="s">
        <v>348</v>
      </c>
      <c r="AA606" s="332"/>
      <c r="AB606" s="329"/>
      <c r="AC606" s="524" t="s">
        <v>2024</v>
      </c>
      <c r="AD606" s="520" t="s">
        <v>345</v>
      </c>
      <c r="AE606" s="520" t="s">
        <v>1460</v>
      </c>
      <c r="AF606" s="1589">
        <v>601</v>
      </c>
      <c r="AG606" s="288" t="s">
        <v>104</v>
      </c>
      <c r="AH606" s="284" t="s">
        <v>2012</v>
      </c>
      <c r="AI606" s="183">
        <v>44378</v>
      </c>
      <c r="AJ606" s="986">
        <v>44895</v>
      </c>
      <c r="AK606" s="184">
        <f t="shared" si="28"/>
        <v>509</v>
      </c>
      <c r="AL606" s="202">
        <v>0.33</v>
      </c>
      <c r="AM606" s="185" t="s">
        <v>26</v>
      </c>
      <c r="AN606" s="271" t="s">
        <v>346</v>
      </c>
      <c r="AO606" s="271" t="s">
        <v>347</v>
      </c>
      <c r="AP606" s="1218" t="s">
        <v>2008</v>
      </c>
      <c r="AQ606" s="1545" t="s">
        <v>1202</v>
      </c>
    </row>
    <row r="607" spans="1:43" ht="40.5" x14ac:dyDescent="0.25">
      <c r="A607" s="969"/>
      <c r="B607" s="523"/>
      <c r="C607" s="523"/>
      <c r="D607" s="523"/>
      <c r="E607" s="1549"/>
      <c r="F607" s="523"/>
      <c r="G607" s="523"/>
      <c r="H607" s="523"/>
      <c r="I607" s="793"/>
      <c r="J607" s="523"/>
      <c r="K607" s="793"/>
      <c r="L607" s="523"/>
      <c r="M607" s="523"/>
      <c r="N607" s="523"/>
      <c r="O607" s="523"/>
      <c r="P607" s="523"/>
      <c r="Q607" s="793"/>
      <c r="R607" s="1009"/>
      <c r="S607" s="523"/>
      <c r="T607" s="943"/>
      <c r="U607" s="943"/>
      <c r="V607" s="793"/>
      <c r="W607" s="323"/>
      <c r="X607" s="523"/>
      <c r="Y607" s="333"/>
      <c r="Z607" s="333"/>
      <c r="AA607" s="333"/>
      <c r="AB607" s="330"/>
      <c r="AC607" s="525"/>
      <c r="AD607" s="521"/>
      <c r="AE607" s="521"/>
      <c r="AF607" s="1590">
        <v>602</v>
      </c>
      <c r="AG607" s="296" t="s">
        <v>104</v>
      </c>
      <c r="AH607" s="294" t="s">
        <v>1203</v>
      </c>
      <c r="AI607" s="192">
        <v>44622</v>
      </c>
      <c r="AJ607" s="1538">
        <v>44895</v>
      </c>
      <c r="AK607" s="193">
        <f t="shared" si="28"/>
        <v>268</v>
      </c>
      <c r="AL607" s="8">
        <v>0.33</v>
      </c>
      <c r="AM607" s="194" t="s">
        <v>26</v>
      </c>
      <c r="AN607" s="272" t="s">
        <v>346</v>
      </c>
      <c r="AO607" s="272" t="s">
        <v>347</v>
      </c>
      <c r="AP607" s="1253" t="s">
        <v>2008</v>
      </c>
      <c r="AQ607" s="1539" t="s">
        <v>1202</v>
      </c>
    </row>
    <row r="608" spans="1:43" ht="27.75" thickBot="1" x14ac:dyDescent="0.3">
      <c r="A608" s="956"/>
      <c r="B608" s="511"/>
      <c r="C608" s="511"/>
      <c r="D608" s="511"/>
      <c r="E608" s="1550"/>
      <c r="F608" s="511"/>
      <c r="G608" s="511"/>
      <c r="H608" s="511"/>
      <c r="I608" s="519"/>
      <c r="J608" s="511"/>
      <c r="K608" s="519"/>
      <c r="L608" s="511"/>
      <c r="M608" s="511"/>
      <c r="N608" s="511"/>
      <c r="O608" s="511"/>
      <c r="P608" s="511"/>
      <c r="Q608" s="519"/>
      <c r="R608" s="923"/>
      <c r="S608" s="511"/>
      <c r="T608" s="517"/>
      <c r="U608" s="517"/>
      <c r="V608" s="519"/>
      <c r="W608" s="317"/>
      <c r="X608" s="511"/>
      <c r="Y608" s="334"/>
      <c r="Z608" s="334"/>
      <c r="AA608" s="334"/>
      <c r="AB608" s="331"/>
      <c r="AC608" s="526"/>
      <c r="AD608" s="522"/>
      <c r="AE608" s="522"/>
      <c r="AF608" s="1591">
        <v>603</v>
      </c>
      <c r="AG608" s="818" t="s">
        <v>104</v>
      </c>
      <c r="AH608" s="285" t="s">
        <v>1215</v>
      </c>
      <c r="AI608" s="1230">
        <v>44682</v>
      </c>
      <c r="AJ608" s="1230">
        <v>44742</v>
      </c>
      <c r="AK608" s="188">
        <f t="shared" si="28"/>
        <v>59</v>
      </c>
      <c r="AL608" s="177">
        <v>0.34</v>
      </c>
      <c r="AM608" s="189" t="s">
        <v>26</v>
      </c>
      <c r="AN608" s="1232" t="s">
        <v>2008</v>
      </c>
      <c r="AO608" s="1232" t="s">
        <v>1216</v>
      </c>
      <c r="AP608" s="1232" t="s">
        <v>1201</v>
      </c>
      <c r="AQ608" s="1540" t="s">
        <v>347</v>
      </c>
    </row>
    <row r="609" spans="1:43" ht="107.25" customHeight="1" thickTop="1" thickBot="1" x14ac:dyDescent="0.3">
      <c r="A609" s="1551" t="s">
        <v>1218</v>
      </c>
      <c r="B609" s="1552" t="s">
        <v>1517</v>
      </c>
      <c r="C609" s="1552" t="s">
        <v>1187</v>
      </c>
      <c r="D609" s="1552" t="s">
        <v>1188</v>
      </c>
      <c r="E609" s="1553" t="s">
        <v>1219</v>
      </c>
      <c r="F609" s="1552" t="s">
        <v>1220</v>
      </c>
      <c r="G609" s="1552" t="s">
        <v>1221</v>
      </c>
      <c r="H609" s="1552" t="s">
        <v>1222</v>
      </c>
      <c r="I609" s="1553" t="s">
        <v>1223</v>
      </c>
      <c r="J609" s="1552" t="s">
        <v>1224</v>
      </c>
      <c r="K609" s="1553" t="s">
        <v>1225</v>
      </c>
      <c r="L609" s="1552">
        <v>100</v>
      </c>
      <c r="M609" s="1553" t="s">
        <v>29</v>
      </c>
      <c r="N609" s="1554" t="s">
        <v>1226</v>
      </c>
      <c r="O609" s="1552" t="s">
        <v>1227</v>
      </c>
      <c r="P609" s="1552" t="s">
        <v>1228</v>
      </c>
      <c r="Q609" s="1553" t="s">
        <v>1229</v>
      </c>
      <c r="R609" s="1555">
        <v>100</v>
      </c>
      <c r="S609" s="1552" t="s">
        <v>29</v>
      </c>
      <c r="T609" s="1556" t="s">
        <v>1230</v>
      </c>
      <c r="U609" s="1557" t="s">
        <v>27</v>
      </c>
      <c r="V609" s="1558" t="s">
        <v>1231</v>
      </c>
      <c r="W609" s="1559">
        <v>0.1</v>
      </c>
      <c r="X609" s="1560">
        <v>100</v>
      </c>
      <c r="Y609" s="1552" t="s">
        <v>29</v>
      </c>
      <c r="Z609" s="1561" t="s">
        <v>30</v>
      </c>
      <c r="AA609" s="1562"/>
      <c r="AB609" s="1562"/>
      <c r="AC609" s="1563" t="s">
        <v>1459</v>
      </c>
      <c r="AD609" s="1564" t="s">
        <v>1256</v>
      </c>
      <c r="AE609" s="1564" t="s">
        <v>1255</v>
      </c>
      <c r="AF609" s="1670">
        <v>604</v>
      </c>
      <c r="AG609" s="1557" t="s">
        <v>104</v>
      </c>
      <c r="AH609" s="1565" t="s">
        <v>1284</v>
      </c>
      <c r="AI609" s="1566">
        <v>44564</v>
      </c>
      <c r="AJ609" s="1566">
        <v>44925</v>
      </c>
      <c r="AK609" s="1567">
        <v>360</v>
      </c>
      <c r="AL609" s="1568">
        <v>1</v>
      </c>
      <c r="AM609" s="1569" t="s">
        <v>214</v>
      </c>
      <c r="AN609" s="1554" t="s">
        <v>395</v>
      </c>
      <c r="AO609" s="1561" t="s">
        <v>1518</v>
      </c>
      <c r="AP609" s="1554" t="s">
        <v>591</v>
      </c>
      <c r="AQ609" s="1570" t="s">
        <v>1240</v>
      </c>
    </row>
    <row r="610" spans="1:43" ht="55.5" thickTop="1" thickBot="1" x14ac:dyDescent="0.3">
      <c r="A610" s="1551" t="s">
        <v>1218</v>
      </c>
      <c r="B610" s="1552" t="s">
        <v>1517</v>
      </c>
      <c r="C610" s="1552" t="s">
        <v>1187</v>
      </c>
      <c r="D610" s="1552" t="s">
        <v>1188</v>
      </c>
      <c r="E610" s="1553" t="s">
        <v>1219</v>
      </c>
      <c r="F610" s="1552" t="s">
        <v>1220</v>
      </c>
      <c r="G610" s="1552" t="s">
        <v>1221</v>
      </c>
      <c r="H610" s="1552" t="s">
        <v>1222</v>
      </c>
      <c r="I610" s="1553" t="s">
        <v>1223</v>
      </c>
      <c r="J610" s="1552" t="s">
        <v>1224</v>
      </c>
      <c r="K610" s="1553" t="s">
        <v>1225</v>
      </c>
      <c r="L610" s="1552">
        <v>100</v>
      </c>
      <c r="M610" s="1553" t="s">
        <v>29</v>
      </c>
      <c r="N610" s="1554" t="s">
        <v>1226</v>
      </c>
      <c r="O610" s="1552" t="s">
        <v>1227</v>
      </c>
      <c r="P610" s="1552" t="s">
        <v>1228</v>
      </c>
      <c r="Q610" s="1553" t="s">
        <v>1229</v>
      </c>
      <c r="R610" s="1555">
        <v>100</v>
      </c>
      <c r="S610" s="1552" t="s">
        <v>29</v>
      </c>
      <c r="T610" s="1556" t="s">
        <v>1232</v>
      </c>
      <c r="U610" s="1557" t="s">
        <v>27</v>
      </c>
      <c r="V610" s="1558" t="s">
        <v>1233</v>
      </c>
      <c r="W610" s="1559">
        <v>0.1</v>
      </c>
      <c r="X610" s="1571">
        <v>4</v>
      </c>
      <c r="Y610" s="1552" t="s">
        <v>25</v>
      </c>
      <c r="Z610" s="1561" t="s">
        <v>30</v>
      </c>
      <c r="AA610" s="1562"/>
      <c r="AB610" s="1562"/>
      <c r="AC610" s="1563" t="s">
        <v>1459</v>
      </c>
      <c r="AD610" s="1564" t="s">
        <v>1256</v>
      </c>
      <c r="AE610" s="1564" t="s">
        <v>1255</v>
      </c>
      <c r="AF610" s="1670">
        <v>605</v>
      </c>
      <c r="AG610" s="1557" t="s">
        <v>104</v>
      </c>
      <c r="AH610" s="1572" t="s">
        <v>2028</v>
      </c>
      <c r="AI610" s="1566">
        <v>44564</v>
      </c>
      <c r="AJ610" s="1566">
        <v>44925</v>
      </c>
      <c r="AK610" s="1567">
        <v>360</v>
      </c>
      <c r="AL610" s="1568">
        <v>1</v>
      </c>
      <c r="AM610" s="1569" t="s">
        <v>214</v>
      </c>
      <c r="AN610" s="1564" t="s">
        <v>395</v>
      </c>
      <c r="AO610" s="1564" t="s">
        <v>1234</v>
      </c>
      <c r="AP610" s="1554" t="s">
        <v>591</v>
      </c>
      <c r="AQ610" s="1570" t="s">
        <v>2029</v>
      </c>
    </row>
    <row r="611" spans="1:43" ht="55.5" thickTop="1" thickBot="1" x14ac:dyDescent="0.3">
      <c r="A611" s="1573" t="s">
        <v>1218</v>
      </c>
      <c r="B611" s="710" t="s">
        <v>1517</v>
      </c>
      <c r="C611" s="710" t="s">
        <v>1187</v>
      </c>
      <c r="D611" s="710" t="s">
        <v>1188</v>
      </c>
      <c r="E611" s="711" t="s">
        <v>1219</v>
      </c>
      <c r="F611" s="710" t="s">
        <v>1220</v>
      </c>
      <c r="G611" s="710" t="s">
        <v>1221</v>
      </c>
      <c r="H611" s="710" t="s">
        <v>1222</v>
      </c>
      <c r="I611" s="711" t="s">
        <v>1223</v>
      </c>
      <c r="J611" s="710" t="s">
        <v>1224</v>
      </c>
      <c r="K611" s="711" t="s">
        <v>1225</v>
      </c>
      <c r="L611" s="710">
        <v>100</v>
      </c>
      <c r="M611" s="711" t="s">
        <v>29</v>
      </c>
      <c r="N611" s="302" t="s">
        <v>1226</v>
      </c>
      <c r="O611" s="710" t="s">
        <v>1227</v>
      </c>
      <c r="P611" s="710" t="s">
        <v>1228</v>
      </c>
      <c r="Q611" s="711" t="s">
        <v>1229</v>
      </c>
      <c r="R611" s="794">
        <v>100</v>
      </c>
      <c r="S611" s="710" t="s">
        <v>29</v>
      </c>
      <c r="T611" s="1574" t="s">
        <v>1236</v>
      </c>
      <c r="U611" s="724" t="s">
        <v>27</v>
      </c>
      <c r="V611" s="715" t="s">
        <v>1237</v>
      </c>
      <c r="W611" s="264">
        <v>0.15</v>
      </c>
      <c r="X611" s="1575">
        <v>100</v>
      </c>
      <c r="Y611" s="710" t="s">
        <v>29</v>
      </c>
      <c r="Z611" s="723" t="s">
        <v>30</v>
      </c>
      <c r="AA611" s="1576"/>
      <c r="AB611" s="1576"/>
      <c r="AC611" s="1197" t="s">
        <v>1459</v>
      </c>
      <c r="AD611" s="722" t="s">
        <v>1256</v>
      </c>
      <c r="AE611" s="722" t="s">
        <v>1255</v>
      </c>
      <c r="AF611" s="1597">
        <v>606</v>
      </c>
      <c r="AG611" s="724" t="s">
        <v>104</v>
      </c>
      <c r="AH611" s="1577" t="s">
        <v>1238</v>
      </c>
      <c r="AI611" s="1578">
        <v>44564</v>
      </c>
      <c r="AJ611" s="1578">
        <v>44925</v>
      </c>
      <c r="AK611" s="1579">
        <v>360</v>
      </c>
      <c r="AL611" s="97">
        <v>1</v>
      </c>
      <c r="AM611" s="1420" t="s">
        <v>214</v>
      </c>
      <c r="AN611" s="722" t="s">
        <v>395</v>
      </c>
      <c r="AO611" s="722" t="s">
        <v>1235</v>
      </c>
      <c r="AP611" s="722" t="s">
        <v>395</v>
      </c>
      <c r="AQ611" s="725" t="s">
        <v>1234</v>
      </c>
    </row>
    <row r="612" spans="1:43" ht="55.5" thickTop="1" thickBot="1" x14ac:dyDescent="0.3">
      <c r="A612" s="1551" t="s">
        <v>1218</v>
      </c>
      <c r="B612" s="1552" t="s">
        <v>1517</v>
      </c>
      <c r="C612" s="1552" t="s">
        <v>1187</v>
      </c>
      <c r="D612" s="1552" t="s">
        <v>1188</v>
      </c>
      <c r="E612" s="1553" t="s">
        <v>1219</v>
      </c>
      <c r="F612" s="1552" t="s">
        <v>1220</v>
      </c>
      <c r="G612" s="1552" t="s">
        <v>1221</v>
      </c>
      <c r="H612" s="1552" t="s">
        <v>1222</v>
      </c>
      <c r="I612" s="1553" t="s">
        <v>1223</v>
      </c>
      <c r="J612" s="1552" t="s">
        <v>1224</v>
      </c>
      <c r="K612" s="1553" t="s">
        <v>1225</v>
      </c>
      <c r="L612" s="1552">
        <v>100</v>
      </c>
      <c r="M612" s="1553" t="s">
        <v>29</v>
      </c>
      <c r="N612" s="1554" t="s">
        <v>1226</v>
      </c>
      <c r="O612" s="1552" t="s">
        <v>1227</v>
      </c>
      <c r="P612" s="1552" t="s">
        <v>1228</v>
      </c>
      <c r="Q612" s="1553" t="s">
        <v>1229</v>
      </c>
      <c r="R612" s="1555">
        <v>100</v>
      </c>
      <c r="S612" s="1552" t="s">
        <v>29</v>
      </c>
      <c r="T612" s="1556" t="s">
        <v>1239</v>
      </c>
      <c r="U612" s="1557" t="s">
        <v>27</v>
      </c>
      <c r="V612" s="1558" t="s">
        <v>2030</v>
      </c>
      <c r="W612" s="1559">
        <v>0.1</v>
      </c>
      <c r="X612" s="1560">
        <v>100</v>
      </c>
      <c r="Y612" s="1552" t="s">
        <v>29</v>
      </c>
      <c r="Z612" s="1561" t="s">
        <v>30</v>
      </c>
      <c r="AA612" s="1562"/>
      <c r="AB612" s="1562"/>
      <c r="AC612" s="1563" t="s">
        <v>1459</v>
      </c>
      <c r="AD612" s="1564" t="s">
        <v>1256</v>
      </c>
      <c r="AE612" s="1564" t="s">
        <v>1255</v>
      </c>
      <c r="AF612" s="1670">
        <v>607</v>
      </c>
      <c r="AG612" s="1557" t="s">
        <v>104</v>
      </c>
      <c r="AH612" s="1572" t="s">
        <v>2031</v>
      </c>
      <c r="AI612" s="1566">
        <v>44564</v>
      </c>
      <c r="AJ612" s="1566">
        <v>44925</v>
      </c>
      <c r="AK612" s="1567">
        <f>AJ612-AI612</f>
        <v>361</v>
      </c>
      <c r="AL612" s="1568">
        <v>1</v>
      </c>
      <c r="AM612" s="1569" t="s">
        <v>214</v>
      </c>
      <c r="AN612" s="1564" t="s">
        <v>395</v>
      </c>
      <c r="AO612" s="1564" t="s">
        <v>1234</v>
      </c>
      <c r="AP612" s="1554" t="s">
        <v>395</v>
      </c>
      <c r="AQ612" s="1570" t="s">
        <v>2032</v>
      </c>
    </row>
    <row r="613" spans="1:43" ht="55.5" thickTop="1" thickBot="1" x14ac:dyDescent="0.3">
      <c r="A613" s="1551" t="s">
        <v>1218</v>
      </c>
      <c r="B613" s="1552" t="s">
        <v>1517</v>
      </c>
      <c r="C613" s="1552" t="s">
        <v>1187</v>
      </c>
      <c r="D613" s="1552" t="s">
        <v>1188</v>
      </c>
      <c r="E613" s="1553" t="s">
        <v>1219</v>
      </c>
      <c r="F613" s="1552" t="s">
        <v>1220</v>
      </c>
      <c r="G613" s="1552" t="s">
        <v>1221</v>
      </c>
      <c r="H613" s="1552" t="s">
        <v>1222</v>
      </c>
      <c r="I613" s="1553" t="s">
        <v>1223</v>
      </c>
      <c r="J613" s="1552" t="s">
        <v>1224</v>
      </c>
      <c r="K613" s="1553" t="s">
        <v>1225</v>
      </c>
      <c r="L613" s="1552">
        <v>100</v>
      </c>
      <c r="M613" s="1553" t="s">
        <v>29</v>
      </c>
      <c r="N613" s="1554" t="s">
        <v>1226</v>
      </c>
      <c r="O613" s="1552" t="s">
        <v>1227</v>
      </c>
      <c r="P613" s="1552" t="s">
        <v>1228</v>
      </c>
      <c r="Q613" s="1553" t="s">
        <v>1229</v>
      </c>
      <c r="R613" s="1555">
        <v>100</v>
      </c>
      <c r="S613" s="1552" t="s">
        <v>29</v>
      </c>
      <c r="T613" s="1556" t="s">
        <v>1241</v>
      </c>
      <c r="U613" s="1557" t="s">
        <v>27</v>
      </c>
      <c r="V613" s="1558" t="s">
        <v>1242</v>
      </c>
      <c r="W613" s="1559">
        <v>0.05</v>
      </c>
      <c r="X613" s="1571">
        <v>1</v>
      </c>
      <c r="Y613" s="1552" t="s">
        <v>25</v>
      </c>
      <c r="Z613" s="1561" t="s">
        <v>30</v>
      </c>
      <c r="AA613" s="1562"/>
      <c r="AB613" s="1562"/>
      <c r="AC613" s="1563" t="s">
        <v>1459</v>
      </c>
      <c r="AD613" s="1564" t="s">
        <v>1256</v>
      </c>
      <c r="AE613" s="1564" t="s">
        <v>1255</v>
      </c>
      <c r="AF613" s="1670">
        <v>608</v>
      </c>
      <c r="AG613" s="1557" t="s">
        <v>104</v>
      </c>
      <c r="AH613" s="1572" t="s">
        <v>2033</v>
      </c>
      <c r="AI613" s="1580">
        <v>44837</v>
      </c>
      <c r="AJ613" s="1580">
        <v>44925</v>
      </c>
      <c r="AK613" s="1567">
        <f t="shared" ref="AK613:AK616" si="29">AJ613-AI613</f>
        <v>88</v>
      </c>
      <c r="AL613" s="1568">
        <v>1</v>
      </c>
      <c r="AM613" s="1569" t="s">
        <v>26</v>
      </c>
      <c r="AN613" s="1564" t="s">
        <v>395</v>
      </c>
      <c r="AO613" s="1564" t="s">
        <v>1235</v>
      </c>
      <c r="AP613" s="1554" t="s">
        <v>395</v>
      </c>
      <c r="AQ613" s="1570" t="s">
        <v>2034</v>
      </c>
    </row>
    <row r="614" spans="1:43" ht="55.5" thickTop="1" thickBot="1" x14ac:dyDescent="0.3">
      <c r="A614" s="1551" t="s">
        <v>1218</v>
      </c>
      <c r="B614" s="1552" t="s">
        <v>1517</v>
      </c>
      <c r="C614" s="1552" t="s">
        <v>1187</v>
      </c>
      <c r="D614" s="1552" t="s">
        <v>1188</v>
      </c>
      <c r="E614" s="1553" t="s">
        <v>1219</v>
      </c>
      <c r="F614" s="1552" t="s">
        <v>1220</v>
      </c>
      <c r="G614" s="1552" t="s">
        <v>1221</v>
      </c>
      <c r="H614" s="1552" t="s">
        <v>1222</v>
      </c>
      <c r="I614" s="1553" t="s">
        <v>1223</v>
      </c>
      <c r="J614" s="1552" t="s">
        <v>1224</v>
      </c>
      <c r="K614" s="1553" t="s">
        <v>1225</v>
      </c>
      <c r="L614" s="1552">
        <v>100</v>
      </c>
      <c r="M614" s="1553" t="s">
        <v>29</v>
      </c>
      <c r="N614" s="1554" t="s">
        <v>1226</v>
      </c>
      <c r="O614" s="1552" t="s">
        <v>1227</v>
      </c>
      <c r="P614" s="1552" t="s">
        <v>1228</v>
      </c>
      <c r="Q614" s="1553" t="s">
        <v>1229</v>
      </c>
      <c r="R614" s="1555">
        <v>100</v>
      </c>
      <c r="S614" s="1552" t="s">
        <v>29</v>
      </c>
      <c r="T614" s="1581" t="s">
        <v>1243</v>
      </c>
      <c r="U614" s="1557" t="s">
        <v>27</v>
      </c>
      <c r="V614" s="1553" t="s">
        <v>1244</v>
      </c>
      <c r="W614" s="1559">
        <v>0.1</v>
      </c>
      <c r="X614" s="1571">
        <v>4</v>
      </c>
      <c r="Y614" s="1552" t="s">
        <v>25</v>
      </c>
      <c r="Z614" s="1561" t="s">
        <v>30</v>
      </c>
      <c r="AA614" s="1562"/>
      <c r="AB614" s="1562"/>
      <c r="AC614" s="1563" t="s">
        <v>1459</v>
      </c>
      <c r="AD614" s="1564" t="s">
        <v>1256</v>
      </c>
      <c r="AE614" s="1564" t="s">
        <v>1255</v>
      </c>
      <c r="AF614" s="1670">
        <v>609</v>
      </c>
      <c r="AG614" s="1557" t="s">
        <v>104</v>
      </c>
      <c r="AH614" s="1572" t="s">
        <v>2035</v>
      </c>
      <c r="AI614" s="1566">
        <v>44564</v>
      </c>
      <c r="AJ614" s="1566">
        <v>44925</v>
      </c>
      <c r="AK614" s="1567">
        <f t="shared" si="29"/>
        <v>361</v>
      </c>
      <c r="AL614" s="1568">
        <v>1</v>
      </c>
      <c r="AM614" s="1569" t="s">
        <v>26</v>
      </c>
      <c r="AN614" s="1564" t="s">
        <v>63</v>
      </c>
      <c r="AO614" s="1564" t="s">
        <v>1245</v>
      </c>
      <c r="AP614" s="1554" t="s">
        <v>63</v>
      </c>
      <c r="AQ614" s="1570" t="s">
        <v>2036</v>
      </c>
    </row>
    <row r="615" spans="1:43" ht="55.5" thickTop="1" thickBot="1" x14ac:dyDescent="0.3">
      <c r="A615" s="1551" t="s">
        <v>1218</v>
      </c>
      <c r="B615" s="1552" t="s">
        <v>1517</v>
      </c>
      <c r="C615" s="1552" t="s">
        <v>1187</v>
      </c>
      <c r="D615" s="1552" t="s">
        <v>1188</v>
      </c>
      <c r="E615" s="1553" t="s">
        <v>1219</v>
      </c>
      <c r="F615" s="1552" t="s">
        <v>1220</v>
      </c>
      <c r="G615" s="1552" t="s">
        <v>1221</v>
      </c>
      <c r="H615" s="1552" t="s">
        <v>1222</v>
      </c>
      <c r="I615" s="1553" t="s">
        <v>1223</v>
      </c>
      <c r="J615" s="1552" t="s">
        <v>1224</v>
      </c>
      <c r="K615" s="1553" t="s">
        <v>1225</v>
      </c>
      <c r="L615" s="1552">
        <v>100</v>
      </c>
      <c r="M615" s="1553" t="s">
        <v>29</v>
      </c>
      <c r="N615" s="1554" t="s">
        <v>1226</v>
      </c>
      <c r="O615" s="1552" t="s">
        <v>1227</v>
      </c>
      <c r="P615" s="1552" t="s">
        <v>1246</v>
      </c>
      <c r="Q615" s="1553" t="s">
        <v>1247</v>
      </c>
      <c r="R615" s="1555">
        <v>100</v>
      </c>
      <c r="S615" s="1552" t="s">
        <v>29</v>
      </c>
      <c r="T615" s="1581" t="s">
        <v>1248</v>
      </c>
      <c r="U615" s="1557" t="s">
        <v>27</v>
      </c>
      <c r="V615" s="1553" t="s">
        <v>2037</v>
      </c>
      <c r="W615" s="1559">
        <v>0.1</v>
      </c>
      <c r="X615" s="1571">
        <v>3</v>
      </c>
      <c r="Y615" s="1552" t="s">
        <v>25</v>
      </c>
      <c r="Z615" s="1561" t="s">
        <v>30</v>
      </c>
      <c r="AA615" s="1562"/>
      <c r="AB615" s="1562"/>
      <c r="AC615" s="1563" t="s">
        <v>1459</v>
      </c>
      <c r="AD615" s="1564" t="s">
        <v>1256</v>
      </c>
      <c r="AE615" s="1564" t="s">
        <v>1255</v>
      </c>
      <c r="AF615" s="1670">
        <v>610</v>
      </c>
      <c r="AG615" s="1557" t="s">
        <v>104</v>
      </c>
      <c r="AH615" s="1572" t="s">
        <v>2038</v>
      </c>
      <c r="AI615" s="1566">
        <v>44564</v>
      </c>
      <c r="AJ615" s="1566">
        <v>44925</v>
      </c>
      <c r="AK615" s="1567">
        <f t="shared" si="29"/>
        <v>361</v>
      </c>
      <c r="AL615" s="1568">
        <v>1</v>
      </c>
      <c r="AM615" s="1569" t="s">
        <v>26</v>
      </c>
      <c r="AN615" s="1554" t="s">
        <v>395</v>
      </c>
      <c r="AO615" s="1561" t="s">
        <v>1234</v>
      </c>
      <c r="AP615" s="1554" t="s">
        <v>395</v>
      </c>
      <c r="AQ615" s="1570" t="s">
        <v>2034</v>
      </c>
    </row>
    <row r="616" spans="1:43" ht="69" thickTop="1" thickBot="1" x14ac:dyDescent="0.3">
      <c r="A616" s="1551" t="s">
        <v>1218</v>
      </c>
      <c r="B616" s="1552" t="s">
        <v>1517</v>
      </c>
      <c r="C616" s="1552" t="s">
        <v>1187</v>
      </c>
      <c r="D616" s="1552" t="s">
        <v>1188</v>
      </c>
      <c r="E616" s="1553" t="s">
        <v>1219</v>
      </c>
      <c r="F616" s="1552" t="s">
        <v>1220</v>
      </c>
      <c r="G616" s="1552" t="s">
        <v>1221</v>
      </c>
      <c r="H616" s="1552" t="s">
        <v>1222</v>
      </c>
      <c r="I616" s="1553" t="s">
        <v>1223</v>
      </c>
      <c r="J616" s="1552" t="s">
        <v>1224</v>
      </c>
      <c r="K616" s="1553" t="s">
        <v>1225</v>
      </c>
      <c r="L616" s="1552">
        <v>100</v>
      </c>
      <c r="M616" s="1553" t="s">
        <v>29</v>
      </c>
      <c r="N616" s="1554" t="s">
        <v>1226</v>
      </c>
      <c r="O616" s="1552" t="s">
        <v>1227</v>
      </c>
      <c r="P616" s="1552" t="s">
        <v>1246</v>
      </c>
      <c r="Q616" s="1553" t="s">
        <v>1247</v>
      </c>
      <c r="R616" s="1555">
        <v>100</v>
      </c>
      <c r="S616" s="1552" t="s">
        <v>29</v>
      </c>
      <c r="T616" s="1582" t="s">
        <v>1249</v>
      </c>
      <c r="U616" s="1557" t="s">
        <v>27</v>
      </c>
      <c r="V616" s="1558" t="s">
        <v>1250</v>
      </c>
      <c r="W616" s="1559">
        <v>0.1</v>
      </c>
      <c r="X616" s="1560">
        <v>100</v>
      </c>
      <c r="Y616" s="1552" t="s">
        <v>29</v>
      </c>
      <c r="Z616" s="1561" t="s">
        <v>30</v>
      </c>
      <c r="AA616" s="1562"/>
      <c r="AB616" s="1562"/>
      <c r="AC616" s="1563" t="s">
        <v>1459</v>
      </c>
      <c r="AD616" s="1564" t="s">
        <v>1256</v>
      </c>
      <c r="AE616" s="1564" t="s">
        <v>1255</v>
      </c>
      <c r="AF616" s="1670">
        <v>611</v>
      </c>
      <c r="AG616" s="1557" t="s">
        <v>104</v>
      </c>
      <c r="AH616" s="1572" t="s">
        <v>2039</v>
      </c>
      <c r="AI616" s="1566">
        <v>44564</v>
      </c>
      <c r="AJ616" s="1566">
        <v>44925</v>
      </c>
      <c r="AK616" s="1567">
        <f t="shared" si="29"/>
        <v>361</v>
      </c>
      <c r="AL616" s="1568">
        <v>1</v>
      </c>
      <c r="AM616" s="1569"/>
      <c r="AN616" s="1554" t="s">
        <v>591</v>
      </c>
      <c r="AO616" s="1561" t="s">
        <v>1240</v>
      </c>
      <c r="AP616" s="1554" t="s">
        <v>591</v>
      </c>
      <c r="AQ616" s="1583" t="s">
        <v>2029</v>
      </c>
    </row>
    <row r="617" spans="1:43" ht="14.25" thickTop="1" x14ac:dyDescent="0.25"/>
  </sheetData>
  <autoFilter ref="AC4:AD616"/>
  <mergeCells count="5354">
    <mergeCell ref="X606:X608"/>
    <mergeCell ref="Y606:Y608"/>
    <mergeCell ref="Z606:Z608"/>
    <mergeCell ref="AA606:AA608"/>
    <mergeCell ref="AB606:AB608"/>
    <mergeCell ref="AC606:AC608"/>
    <mergeCell ref="AD606:AD608"/>
    <mergeCell ref="AE606:AE608"/>
    <mergeCell ref="W603:W605"/>
    <mergeCell ref="X603:X605"/>
    <mergeCell ref="Y603:Y605"/>
    <mergeCell ref="Z603:Z605"/>
    <mergeCell ref="AA603:AA605"/>
    <mergeCell ref="AB603:AB605"/>
    <mergeCell ref="AC603:AC605"/>
    <mergeCell ref="AD603:AD605"/>
    <mergeCell ref="AE603:AE605"/>
    <mergeCell ref="A606:A608"/>
    <mergeCell ref="B606:B608"/>
    <mergeCell ref="C606:C608"/>
    <mergeCell ref="D606:D608"/>
    <mergeCell ref="E606:E608"/>
    <mergeCell ref="F606:F608"/>
    <mergeCell ref="G606:G608"/>
    <mergeCell ref="H606:H608"/>
    <mergeCell ref="I606:I608"/>
    <mergeCell ref="J606:J608"/>
    <mergeCell ref="K606:K608"/>
    <mergeCell ref="L606:L608"/>
    <mergeCell ref="M606:M608"/>
    <mergeCell ref="N606:N608"/>
    <mergeCell ref="O606:O608"/>
    <mergeCell ref="P606:P608"/>
    <mergeCell ref="Q606:Q608"/>
    <mergeCell ref="R606:R608"/>
    <mergeCell ref="S606:S608"/>
    <mergeCell ref="T606:T608"/>
    <mergeCell ref="U606:U608"/>
    <mergeCell ref="V606:V608"/>
    <mergeCell ref="W606:W608"/>
    <mergeCell ref="V601:V602"/>
    <mergeCell ref="W601:W602"/>
    <mergeCell ref="X601:X602"/>
    <mergeCell ref="Y601:Y602"/>
    <mergeCell ref="Z601:Z602"/>
    <mergeCell ref="AA601:AA602"/>
    <mergeCell ref="AB601:AB602"/>
    <mergeCell ref="AC601:AC602"/>
    <mergeCell ref="AD601:AD602"/>
    <mergeCell ref="AE601:AE602"/>
    <mergeCell ref="A603:A605"/>
    <mergeCell ref="B603:B605"/>
    <mergeCell ref="C603:C605"/>
    <mergeCell ref="D603:D605"/>
    <mergeCell ref="E603:E605"/>
    <mergeCell ref="F603:F605"/>
    <mergeCell ref="G603:G605"/>
    <mergeCell ref="H603:H605"/>
    <mergeCell ref="I603:I605"/>
    <mergeCell ref="J603:J605"/>
    <mergeCell ref="K603:K605"/>
    <mergeCell ref="L603:L605"/>
    <mergeCell ref="M603:M605"/>
    <mergeCell ref="N603:N605"/>
    <mergeCell ref="O603:O605"/>
    <mergeCell ref="P603:P605"/>
    <mergeCell ref="Q603:Q605"/>
    <mergeCell ref="R603:R605"/>
    <mergeCell ref="S603:S605"/>
    <mergeCell ref="T603:T605"/>
    <mergeCell ref="U603:U605"/>
    <mergeCell ref="V603:V605"/>
    <mergeCell ref="U599:U600"/>
    <mergeCell ref="V599:V600"/>
    <mergeCell ref="W599:W600"/>
    <mergeCell ref="X599:X600"/>
    <mergeCell ref="Y599:Y600"/>
    <mergeCell ref="Z599:Z600"/>
    <mergeCell ref="AA599:AA600"/>
    <mergeCell ref="AB599:AB600"/>
    <mergeCell ref="AC599:AC600"/>
    <mergeCell ref="AD599:AD600"/>
    <mergeCell ref="AE599:AE600"/>
    <mergeCell ref="A601:A602"/>
    <mergeCell ref="B601:B602"/>
    <mergeCell ref="C601:C602"/>
    <mergeCell ref="D601:D602"/>
    <mergeCell ref="E601:E602"/>
    <mergeCell ref="F601:F602"/>
    <mergeCell ref="G601:G602"/>
    <mergeCell ref="H601:H602"/>
    <mergeCell ref="I601:I602"/>
    <mergeCell ref="J601:J602"/>
    <mergeCell ref="K601:K602"/>
    <mergeCell ref="L601:L602"/>
    <mergeCell ref="M601:M602"/>
    <mergeCell ref="N601:N602"/>
    <mergeCell ref="O601:O602"/>
    <mergeCell ref="P601:P602"/>
    <mergeCell ref="Q601:Q602"/>
    <mergeCell ref="R601:R602"/>
    <mergeCell ref="S601:S602"/>
    <mergeCell ref="T601:T602"/>
    <mergeCell ref="U601:U602"/>
    <mergeCell ref="T597:T598"/>
    <mergeCell ref="U597:U598"/>
    <mergeCell ref="V597:V598"/>
    <mergeCell ref="W597:W598"/>
    <mergeCell ref="X597:X598"/>
    <mergeCell ref="Y597:Y598"/>
    <mergeCell ref="Z597:Z598"/>
    <mergeCell ref="AA597:AA598"/>
    <mergeCell ref="AB597:AB598"/>
    <mergeCell ref="AC597:AC598"/>
    <mergeCell ref="AD597:AD598"/>
    <mergeCell ref="AE597:AE598"/>
    <mergeCell ref="A599:A600"/>
    <mergeCell ref="B599:B600"/>
    <mergeCell ref="C599:C600"/>
    <mergeCell ref="D599:D600"/>
    <mergeCell ref="E599:E600"/>
    <mergeCell ref="F599:F600"/>
    <mergeCell ref="G599:G600"/>
    <mergeCell ref="H599:H600"/>
    <mergeCell ref="I599:I600"/>
    <mergeCell ref="J599:J600"/>
    <mergeCell ref="K599:K600"/>
    <mergeCell ref="L599:L600"/>
    <mergeCell ref="M599:M600"/>
    <mergeCell ref="N599:N600"/>
    <mergeCell ref="O599:O600"/>
    <mergeCell ref="P599:P600"/>
    <mergeCell ref="Q599:Q600"/>
    <mergeCell ref="R599:R600"/>
    <mergeCell ref="S599:S600"/>
    <mergeCell ref="T599:T600"/>
    <mergeCell ref="S594:S596"/>
    <mergeCell ref="T594:T596"/>
    <mergeCell ref="U594:U596"/>
    <mergeCell ref="V594:V596"/>
    <mergeCell ref="W594:W596"/>
    <mergeCell ref="X594:X596"/>
    <mergeCell ref="Y594:Y596"/>
    <mergeCell ref="Z594:Z596"/>
    <mergeCell ref="AA594:AA596"/>
    <mergeCell ref="AB594:AB596"/>
    <mergeCell ref="AC594:AC596"/>
    <mergeCell ref="AD594:AD596"/>
    <mergeCell ref="AE594:AE596"/>
    <mergeCell ref="A597:A598"/>
    <mergeCell ref="B597:B598"/>
    <mergeCell ref="C597:C598"/>
    <mergeCell ref="D597:D598"/>
    <mergeCell ref="E597:E598"/>
    <mergeCell ref="F597:F598"/>
    <mergeCell ref="G597:G598"/>
    <mergeCell ref="H597:H598"/>
    <mergeCell ref="I597:I598"/>
    <mergeCell ref="J597:J598"/>
    <mergeCell ref="K597:K598"/>
    <mergeCell ref="L597:L598"/>
    <mergeCell ref="M597:M598"/>
    <mergeCell ref="N597:N598"/>
    <mergeCell ref="O597:O598"/>
    <mergeCell ref="P597:P598"/>
    <mergeCell ref="Q597:Q598"/>
    <mergeCell ref="R597:R598"/>
    <mergeCell ref="S597:S598"/>
    <mergeCell ref="A594:A596"/>
    <mergeCell ref="B594:B596"/>
    <mergeCell ref="C594:C596"/>
    <mergeCell ref="D594:D596"/>
    <mergeCell ref="E594:E596"/>
    <mergeCell ref="F594:F596"/>
    <mergeCell ref="G594:G596"/>
    <mergeCell ref="H594:H596"/>
    <mergeCell ref="I594:I596"/>
    <mergeCell ref="J594:J596"/>
    <mergeCell ref="K594:K596"/>
    <mergeCell ref="L594:L596"/>
    <mergeCell ref="M594:M596"/>
    <mergeCell ref="N594:N596"/>
    <mergeCell ref="O594:O596"/>
    <mergeCell ref="P594:P596"/>
    <mergeCell ref="Q594:Q596"/>
    <mergeCell ref="AE585:AE588"/>
    <mergeCell ref="A589:A593"/>
    <mergeCell ref="B589:B593"/>
    <mergeCell ref="C589:C593"/>
    <mergeCell ref="D589:D593"/>
    <mergeCell ref="E589:E593"/>
    <mergeCell ref="F589:F593"/>
    <mergeCell ref="G589:G593"/>
    <mergeCell ref="H589:H593"/>
    <mergeCell ref="I589:I593"/>
    <mergeCell ref="J589:J593"/>
    <mergeCell ref="K589:K593"/>
    <mergeCell ref="L589:L593"/>
    <mergeCell ref="M589:M593"/>
    <mergeCell ref="N589:N593"/>
    <mergeCell ref="O589:O593"/>
    <mergeCell ref="P589:P593"/>
    <mergeCell ref="Q589:Q593"/>
    <mergeCell ref="R589:R593"/>
    <mergeCell ref="S589:S593"/>
    <mergeCell ref="T589:T593"/>
    <mergeCell ref="U589:U593"/>
    <mergeCell ref="V589:V593"/>
    <mergeCell ref="W589:W593"/>
    <mergeCell ref="X589:X593"/>
    <mergeCell ref="Y589:Y593"/>
    <mergeCell ref="Z589:Z593"/>
    <mergeCell ref="AA589:AA593"/>
    <mergeCell ref="AB589:AB593"/>
    <mergeCell ref="AC589:AC593"/>
    <mergeCell ref="AD589:AD593"/>
    <mergeCell ref="AE589:AE593"/>
    <mergeCell ref="AC575:AC576"/>
    <mergeCell ref="AD575:AD576"/>
    <mergeCell ref="AE575:AE576"/>
    <mergeCell ref="A585:A588"/>
    <mergeCell ref="B585:B588"/>
    <mergeCell ref="C585:C588"/>
    <mergeCell ref="D585:D588"/>
    <mergeCell ref="E585:E588"/>
    <mergeCell ref="F585:F588"/>
    <mergeCell ref="G585:G588"/>
    <mergeCell ref="H585:H588"/>
    <mergeCell ref="I585:I588"/>
    <mergeCell ref="J585:J588"/>
    <mergeCell ref="K585:K588"/>
    <mergeCell ref="L585:L588"/>
    <mergeCell ref="M585:M588"/>
    <mergeCell ref="N585:N588"/>
    <mergeCell ref="O585:O588"/>
    <mergeCell ref="P585:P588"/>
    <mergeCell ref="Q585:Q588"/>
    <mergeCell ref="R585:R588"/>
    <mergeCell ref="S585:S588"/>
    <mergeCell ref="T585:T588"/>
    <mergeCell ref="U585:U588"/>
    <mergeCell ref="V585:V588"/>
    <mergeCell ref="W585:W588"/>
    <mergeCell ref="X585:X588"/>
    <mergeCell ref="Y585:Y588"/>
    <mergeCell ref="Z585:Z588"/>
    <mergeCell ref="AA585:AA588"/>
    <mergeCell ref="AB585:AB588"/>
    <mergeCell ref="AC585:AC588"/>
    <mergeCell ref="AB573:AB574"/>
    <mergeCell ref="AC573:AC574"/>
    <mergeCell ref="AD573:AD574"/>
    <mergeCell ref="AE573:AE574"/>
    <mergeCell ref="A575:A576"/>
    <mergeCell ref="B575:B576"/>
    <mergeCell ref="C575:C576"/>
    <mergeCell ref="D575:D576"/>
    <mergeCell ref="E575:E576"/>
    <mergeCell ref="F575:F576"/>
    <mergeCell ref="G575:G576"/>
    <mergeCell ref="H575:H576"/>
    <mergeCell ref="I575:I576"/>
    <mergeCell ref="J575:J576"/>
    <mergeCell ref="K575:K576"/>
    <mergeCell ref="L575:L576"/>
    <mergeCell ref="M575:M576"/>
    <mergeCell ref="N575:N576"/>
    <mergeCell ref="O575:O576"/>
    <mergeCell ref="P575:P576"/>
    <mergeCell ref="Q575:Q576"/>
    <mergeCell ref="R575:R576"/>
    <mergeCell ref="S575:S576"/>
    <mergeCell ref="T575:T576"/>
    <mergeCell ref="U575:U576"/>
    <mergeCell ref="V575:V576"/>
    <mergeCell ref="W575:W576"/>
    <mergeCell ref="X575:X576"/>
    <mergeCell ref="Y575:Y576"/>
    <mergeCell ref="Z575:Z576"/>
    <mergeCell ref="AA575:AA576"/>
    <mergeCell ref="AB575:AB576"/>
    <mergeCell ref="AA571:AA572"/>
    <mergeCell ref="AB571:AB572"/>
    <mergeCell ref="AC571:AC572"/>
    <mergeCell ref="AD571:AD572"/>
    <mergeCell ref="AE571:AE572"/>
    <mergeCell ref="A573:A574"/>
    <mergeCell ref="B573:B574"/>
    <mergeCell ref="C573:C574"/>
    <mergeCell ref="D573:D574"/>
    <mergeCell ref="E573:E574"/>
    <mergeCell ref="F573:F574"/>
    <mergeCell ref="G573:G574"/>
    <mergeCell ref="H573:H574"/>
    <mergeCell ref="I573:I574"/>
    <mergeCell ref="J573:J574"/>
    <mergeCell ref="K573:K574"/>
    <mergeCell ref="L573:L574"/>
    <mergeCell ref="M573:M574"/>
    <mergeCell ref="N573:N574"/>
    <mergeCell ref="O573:O574"/>
    <mergeCell ref="P573:P574"/>
    <mergeCell ref="Q573:Q574"/>
    <mergeCell ref="R573:R574"/>
    <mergeCell ref="S573:S574"/>
    <mergeCell ref="T573:T574"/>
    <mergeCell ref="U573:U574"/>
    <mergeCell ref="V573:V574"/>
    <mergeCell ref="W573:W574"/>
    <mergeCell ref="X573:X574"/>
    <mergeCell ref="Y573:Y574"/>
    <mergeCell ref="Z573:Z574"/>
    <mergeCell ref="AA573:AA574"/>
    <mergeCell ref="V568:V570"/>
    <mergeCell ref="W568:W570"/>
    <mergeCell ref="X568:X570"/>
    <mergeCell ref="Y568:Y570"/>
    <mergeCell ref="Z568:Z570"/>
    <mergeCell ref="AA568:AA570"/>
    <mergeCell ref="AB568:AB570"/>
    <mergeCell ref="AC568:AC570"/>
    <mergeCell ref="AD568:AD570"/>
    <mergeCell ref="AE568:AE570"/>
    <mergeCell ref="A571:A572"/>
    <mergeCell ref="B571:B572"/>
    <mergeCell ref="C571:C572"/>
    <mergeCell ref="D571:D572"/>
    <mergeCell ref="E571:E572"/>
    <mergeCell ref="F571:F572"/>
    <mergeCell ref="G571:G572"/>
    <mergeCell ref="H571:H572"/>
    <mergeCell ref="I571:I572"/>
    <mergeCell ref="J571:J572"/>
    <mergeCell ref="K571:K572"/>
    <mergeCell ref="L571:L572"/>
    <mergeCell ref="M571:M572"/>
    <mergeCell ref="N571:N572"/>
    <mergeCell ref="O571:O572"/>
    <mergeCell ref="P571:P572"/>
    <mergeCell ref="Q571:Q572"/>
    <mergeCell ref="R571:R572"/>
    <mergeCell ref="S571:S572"/>
    <mergeCell ref="T571:T572"/>
    <mergeCell ref="U571:U572"/>
    <mergeCell ref="V571:V572"/>
    <mergeCell ref="U566:U567"/>
    <mergeCell ref="V566:V567"/>
    <mergeCell ref="W566:W567"/>
    <mergeCell ref="X566:X567"/>
    <mergeCell ref="Y566:Y567"/>
    <mergeCell ref="Z566:Z567"/>
    <mergeCell ref="AA566:AA567"/>
    <mergeCell ref="AB566:AB567"/>
    <mergeCell ref="AC566:AC567"/>
    <mergeCell ref="AD566:AD567"/>
    <mergeCell ref="AE566:AE567"/>
    <mergeCell ref="A568:A570"/>
    <mergeCell ref="B568:B570"/>
    <mergeCell ref="C568:C570"/>
    <mergeCell ref="D568:D570"/>
    <mergeCell ref="E568:E570"/>
    <mergeCell ref="F568:F570"/>
    <mergeCell ref="G568:G570"/>
    <mergeCell ref="H568:H570"/>
    <mergeCell ref="I568:I570"/>
    <mergeCell ref="J568:J570"/>
    <mergeCell ref="K568:K570"/>
    <mergeCell ref="L568:L570"/>
    <mergeCell ref="M568:M570"/>
    <mergeCell ref="N568:N570"/>
    <mergeCell ref="O568:O570"/>
    <mergeCell ref="P568:P570"/>
    <mergeCell ref="Q568:Q570"/>
    <mergeCell ref="R568:R570"/>
    <mergeCell ref="S568:S570"/>
    <mergeCell ref="T568:T570"/>
    <mergeCell ref="U568:U570"/>
    <mergeCell ref="T564:T565"/>
    <mergeCell ref="U564:U565"/>
    <mergeCell ref="V564:V565"/>
    <mergeCell ref="W564:W565"/>
    <mergeCell ref="X564:X565"/>
    <mergeCell ref="Y564:Y565"/>
    <mergeCell ref="Z564:Z565"/>
    <mergeCell ref="AA564:AA565"/>
    <mergeCell ref="AB564:AB565"/>
    <mergeCell ref="AC564:AC565"/>
    <mergeCell ref="AD564:AD565"/>
    <mergeCell ref="AE564:AE565"/>
    <mergeCell ref="A566:A567"/>
    <mergeCell ref="B566:B567"/>
    <mergeCell ref="C566:C567"/>
    <mergeCell ref="D566:D567"/>
    <mergeCell ref="E566:E567"/>
    <mergeCell ref="F566:F567"/>
    <mergeCell ref="G566:G567"/>
    <mergeCell ref="H566:H567"/>
    <mergeCell ref="I566:I567"/>
    <mergeCell ref="J566:J567"/>
    <mergeCell ref="K566:K567"/>
    <mergeCell ref="L566:L567"/>
    <mergeCell ref="M566:M567"/>
    <mergeCell ref="N566:N567"/>
    <mergeCell ref="O566:O567"/>
    <mergeCell ref="P566:P567"/>
    <mergeCell ref="Q566:Q567"/>
    <mergeCell ref="R566:R567"/>
    <mergeCell ref="S566:S567"/>
    <mergeCell ref="T566:T567"/>
    <mergeCell ref="S562:S563"/>
    <mergeCell ref="T562:T563"/>
    <mergeCell ref="U562:U563"/>
    <mergeCell ref="V562:V563"/>
    <mergeCell ref="W562:W563"/>
    <mergeCell ref="X562:X563"/>
    <mergeCell ref="Y562:Y563"/>
    <mergeCell ref="Z562:Z563"/>
    <mergeCell ref="AA562:AA563"/>
    <mergeCell ref="AB562:AB563"/>
    <mergeCell ref="AC562:AC563"/>
    <mergeCell ref="AD562:AD563"/>
    <mergeCell ref="AE562:AE563"/>
    <mergeCell ref="A564:A565"/>
    <mergeCell ref="B564:B565"/>
    <mergeCell ref="C564:C565"/>
    <mergeCell ref="D564:D565"/>
    <mergeCell ref="E564:E565"/>
    <mergeCell ref="F564:F565"/>
    <mergeCell ref="G564:G565"/>
    <mergeCell ref="H564:H565"/>
    <mergeCell ref="I564:I565"/>
    <mergeCell ref="J564:J565"/>
    <mergeCell ref="K564:K565"/>
    <mergeCell ref="L564:L565"/>
    <mergeCell ref="M564:M565"/>
    <mergeCell ref="N564:N565"/>
    <mergeCell ref="O564:O565"/>
    <mergeCell ref="P564:P565"/>
    <mergeCell ref="Q564:Q565"/>
    <mergeCell ref="R564:R565"/>
    <mergeCell ref="S564:S565"/>
    <mergeCell ref="R560:R561"/>
    <mergeCell ref="S560:S561"/>
    <mergeCell ref="T560:T561"/>
    <mergeCell ref="U560:U561"/>
    <mergeCell ref="V560:V561"/>
    <mergeCell ref="W560:W561"/>
    <mergeCell ref="X560:X561"/>
    <mergeCell ref="Y560:Y561"/>
    <mergeCell ref="Z560:Z561"/>
    <mergeCell ref="AA560:AA561"/>
    <mergeCell ref="AB560:AB561"/>
    <mergeCell ref="AC560:AC561"/>
    <mergeCell ref="AD560:AD561"/>
    <mergeCell ref="AE560:AE561"/>
    <mergeCell ref="A562:A563"/>
    <mergeCell ref="B562:B563"/>
    <mergeCell ref="C562:C563"/>
    <mergeCell ref="D562:D563"/>
    <mergeCell ref="E562:E563"/>
    <mergeCell ref="F562:F563"/>
    <mergeCell ref="G562:G563"/>
    <mergeCell ref="H562:H563"/>
    <mergeCell ref="I562:I563"/>
    <mergeCell ref="J562:J563"/>
    <mergeCell ref="K562:K563"/>
    <mergeCell ref="L562:L563"/>
    <mergeCell ref="M562:M563"/>
    <mergeCell ref="N562:N563"/>
    <mergeCell ref="O562:O563"/>
    <mergeCell ref="P562:P563"/>
    <mergeCell ref="Q562:Q563"/>
    <mergeCell ref="R562:R563"/>
    <mergeCell ref="A560:A561"/>
    <mergeCell ref="B560:B561"/>
    <mergeCell ref="C560:C561"/>
    <mergeCell ref="D560:D561"/>
    <mergeCell ref="E560:E561"/>
    <mergeCell ref="F560:F561"/>
    <mergeCell ref="G560:G561"/>
    <mergeCell ref="H560:H561"/>
    <mergeCell ref="I560:I561"/>
    <mergeCell ref="J560:J561"/>
    <mergeCell ref="K560:K561"/>
    <mergeCell ref="L560:L561"/>
    <mergeCell ref="M560:M561"/>
    <mergeCell ref="N560:N561"/>
    <mergeCell ref="O560:O561"/>
    <mergeCell ref="P560:P561"/>
    <mergeCell ref="Q560:Q561"/>
    <mergeCell ref="AE554:AE556"/>
    <mergeCell ref="A557:A559"/>
    <mergeCell ref="B557:B559"/>
    <mergeCell ref="C557:C559"/>
    <mergeCell ref="D557:D559"/>
    <mergeCell ref="E557:E559"/>
    <mergeCell ref="F557:F559"/>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U557:U559"/>
    <mergeCell ref="V557:V559"/>
    <mergeCell ref="W557:W559"/>
    <mergeCell ref="X557:X559"/>
    <mergeCell ref="Y557:Y559"/>
    <mergeCell ref="Z557:Z559"/>
    <mergeCell ref="AA557:AA559"/>
    <mergeCell ref="AB557:AB559"/>
    <mergeCell ref="AC557:AC559"/>
    <mergeCell ref="AD557:AD559"/>
    <mergeCell ref="AE557:AE559"/>
    <mergeCell ref="AD539:AD541"/>
    <mergeCell ref="AE539:AE541"/>
    <mergeCell ref="A554:A556"/>
    <mergeCell ref="B554:B556"/>
    <mergeCell ref="C554:C556"/>
    <mergeCell ref="D554:D556"/>
    <mergeCell ref="E554:E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T554:T556"/>
    <mergeCell ref="U554:U556"/>
    <mergeCell ref="V554:V556"/>
    <mergeCell ref="W554:W556"/>
    <mergeCell ref="X554:X556"/>
    <mergeCell ref="Y554:Y556"/>
    <mergeCell ref="Z554:Z556"/>
    <mergeCell ref="AA554:AA556"/>
    <mergeCell ref="AB554:AB556"/>
    <mergeCell ref="AC554:AC556"/>
    <mergeCell ref="AD554:AD556"/>
    <mergeCell ref="AB534:AB535"/>
    <mergeCell ref="AC534:AC535"/>
    <mergeCell ref="AD534:AD535"/>
    <mergeCell ref="AE534:AE535"/>
    <mergeCell ref="A539:A541"/>
    <mergeCell ref="B539:B541"/>
    <mergeCell ref="C539:C541"/>
    <mergeCell ref="D539:D541"/>
    <mergeCell ref="E539:E541"/>
    <mergeCell ref="F539:F541"/>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U539:U541"/>
    <mergeCell ref="V539:V541"/>
    <mergeCell ref="W539:W541"/>
    <mergeCell ref="X539:X541"/>
    <mergeCell ref="Y539:Y541"/>
    <mergeCell ref="Z539:Z541"/>
    <mergeCell ref="AA539:AA541"/>
    <mergeCell ref="V529:V530"/>
    <mergeCell ref="W529:W530"/>
    <mergeCell ref="X529:X530"/>
    <mergeCell ref="Y529:Y530"/>
    <mergeCell ref="Z529:Z530"/>
    <mergeCell ref="AA529:AA530"/>
    <mergeCell ref="AB529:AB530"/>
    <mergeCell ref="AC529:AC530"/>
    <mergeCell ref="AD529:AD530"/>
    <mergeCell ref="AE529:AE530"/>
    <mergeCell ref="A534:A535"/>
    <mergeCell ref="B534:B535"/>
    <mergeCell ref="C534:C535"/>
    <mergeCell ref="D534:D535"/>
    <mergeCell ref="E534:E535"/>
    <mergeCell ref="F534:F535"/>
    <mergeCell ref="G534:G535"/>
    <mergeCell ref="H534:H535"/>
    <mergeCell ref="I534:I535"/>
    <mergeCell ref="J534:J535"/>
    <mergeCell ref="K534:K535"/>
    <mergeCell ref="L534:L535"/>
    <mergeCell ref="M534:M535"/>
    <mergeCell ref="N534:N535"/>
    <mergeCell ref="O534:O535"/>
    <mergeCell ref="P534:P535"/>
    <mergeCell ref="Q534:Q535"/>
    <mergeCell ref="R534:R535"/>
    <mergeCell ref="S534:S535"/>
    <mergeCell ref="T534:T535"/>
    <mergeCell ref="U534:U535"/>
    <mergeCell ref="V534:V535"/>
    <mergeCell ref="E529:E530"/>
    <mergeCell ref="F529:F530"/>
    <mergeCell ref="G529:G530"/>
    <mergeCell ref="H529:H530"/>
    <mergeCell ref="I529:I530"/>
    <mergeCell ref="J529:J530"/>
    <mergeCell ref="K529:K530"/>
    <mergeCell ref="L529:L530"/>
    <mergeCell ref="M529:M530"/>
    <mergeCell ref="N529:N530"/>
    <mergeCell ref="O529:O530"/>
    <mergeCell ref="P529:P530"/>
    <mergeCell ref="Q529:Q530"/>
    <mergeCell ref="R529:R530"/>
    <mergeCell ref="S529:S530"/>
    <mergeCell ref="T529:T530"/>
    <mergeCell ref="U529:U530"/>
    <mergeCell ref="AD521:AD523"/>
    <mergeCell ref="AE521:AE523"/>
    <mergeCell ref="A526:A528"/>
    <mergeCell ref="B526:B528"/>
    <mergeCell ref="C526:C528"/>
    <mergeCell ref="D526:D528"/>
    <mergeCell ref="E526:E528"/>
    <mergeCell ref="F526:F528"/>
    <mergeCell ref="G526:G528"/>
    <mergeCell ref="H526:H528"/>
    <mergeCell ref="I526:I528"/>
    <mergeCell ref="J526:J528"/>
    <mergeCell ref="K526:K528"/>
    <mergeCell ref="L526:L528"/>
    <mergeCell ref="M526:M528"/>
    <mergeCell ref="N526:N528"/>
    <mergeCell ref="O526:O528"/>
    <mergeCell ref="P526:P528"/>
    <mergeCell ref="Q526:Q528"/>
    <mergeCell ref="R526:R528"/>
    <mergeCell ref="S526:S528"/>
    <mergeCell ref="T526:T528"/>
    <mergeCell ref="U526:U528"/>
    <mergeCell ref="V526:V528"/>
    <mergeCell ref="W526:W528"/>
    <mergeCell ref="X526:X528"/>
    <mergeCell ref="Y526:Y528"/>
    <mergeCell ref="Z526:Z528"/>
    <mergeCell ref="AA526:AA528"/>
    <mergeCell ref="AB526:AB528"/>
    <mergeCell ref="AC526:AC528"/>
    <mergeCell ref="AD526:AD528"/>
    <mergeCell ref="AC519:AC520"/>
    <mergeCell ref="A521:A523"/>
    <mergeCell ref="B521:B523"/>
    <mergeCell ref="C521:C523"/>
    <mergeCell ref="D521:D523"/>
    <mergeCell ref="E521:E523"/>
    <mergeCell ref="F521:F523"/>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U521:U523"/>
    <mergeCell ref="V521:V523"/>
    <mergeCell ref="W521:W523"/>
    <mergeCell ref="X521:X523"/>
    <mergeCell ref="Y521:Y523"/>
    <mergeCell ref="Z521:Z523"/>
    <mergeCell ref="AA521:AA523"/>
    <mergeCell ref="AB521:AB523"/>
    <mergeCell ref="AC521:AC523"/>
    <mergeCell ref="L519:L520"/>
    <mergeCell ref="M519:M520"/>
    <mergeCell ref="N519:N520"/>
    <mergeCell ref="O519:O520"/>
    <mergeCell ref="P519:P520"/>
    <mergeCell ref="Q519:Q520"/>
    <mergeCell ref="R519:R520"/>
    <mergeCell ref="S519:S520"/>
    <mergeCell ref="T519:T520"/>
    <mergeCell ref="U519:U520"/>
    <mergeCell ref="V519:V520"/>
    <mergeCell ref="W519:W520"/>
    <mergeCell ref="X519:X520"/>
    <mergeCell ref="Y519:Y520"/>
    <mergeCell ref="Z519:Z520"/>
    <mergeCell ref="AA519:AA520"/>
    <mergeCell ref="AB519:AB520"/>
    <mergeCell ref="O516:O518"/>
    <mergeCell ref="P516:P518"/>
    <mergeCell ref="Q516:Q518"/>
    <mergeCell ref="R516:R518"/>
    <mergeCell ref="S516:S518"/>
    <mergeCell ref="T516:T518"/>
    <mergeCell ref="U516:U518"/>
    <mergeCell ref="V516:V518"/>
    <mergeCell ref="W516:W518"/>
    <mergeCell ref="X516:X518"/>
    <mergeCell ref="Y516:Y518"/>
    <mergeCell ref="Z516:Z518"/>
    <mergeCell ref="AA516:AA518"/>
    <mergeCell ref="AB516:AB518"/>
    <mergeCell ref="AC516:AC518"/>
    <mergeCell ref="AD516:AD518"/>
    <mergeCell ref="AE516:AE518"/>
    <mergeCell ref="AE504:AE507"/>
    <mergeCell ref="A509:A515"/>
    <mergeCell ref="B509:B515"/>
    <mergeCell ref="C509:C515"/>
    <mergeCell ref="D509:D515"/>
    <mergeCell ref="E509:E515"/>
    <mergeCell ref="F509:F515"/>
    <mergeCell ref="G509:G515"/>
    <mergeCell ref="H509:H515"/>
    <mergeCell ref="I509:I515"/>
    <mergeCell ref="J509:J515"/>
    <mergeCell ref="K509:K515"/>
    <mergeCell ref="L509:L515"/>
    <mergeCell ref="M509:M515"/>
    <mergeCell ref="N509:N515"/>
    <mergeCell ref="O509:O515"/>
    <mergeCell ref="P509:P515"/>
    <mergeCell ref="Q509:Q515"/>
    <mergeCell ref="R509:R515"/>
    <mergeCell ref="S509:S515"/>
    <mergeCell ref="T509:T515"/>
    <mergeCell ref="U509:U515"/>
    <mergeCell ref="V509:V515"/>
    <mergeCell ref="W509:W515"/>
    <mergeCell ref="X509:X515"/>
    <mergeCell ref="Y509:Y515"/>
    <mergeCell ref="Z509:Z515"/>
    <mergeCell ref="AA509:AA515"/>
    <mergeCell ref="AB509:AB515"/>
    <mergeCell ref="AC509:AC515"/>
    <mergeCell ref="AD509:AD515"/>
    <mergeCell ref="AE509:AE515"/>
    <mergeCell ref="R501:R503"/>
    <mergeCell ref="S501:S503"/>
    <mergeCell ref="T501:T503"/>
    <mergeCell ref="U501:U503"/>
    <mergeCell ref="V501:V503"/>
    <mergeCell ref="W501:W503"/>
    <mergeCell ref="X501:X503"/>
    <mergeCell ref="Y501:Y503"/>
    <mergeCell ref="Z501:Z503"/>
    <mergeCell ref="AA501:AA503"/>
    <mergeCell ref="AB501:AB503"/>
    <mergeCell ref="AC501:AC503"/>
    <mergeCell ref="AD501:AD503"/>
    <mergeCell ref="AE501:AE503"/>
    <mergeCell ref="A504:A507"/>
    <mergeCell ref="B504:B507"/>
    <mergeCell ref="C504:C507"/>
    <mergeCell ref="D504:D507"/>
    <mergeCell ref="E504:E507"/>
    <mergeCell ref="F504:F507"/>
    <mergeCell ref="G504:G507"/>
    <mergeCell ref="H504:H507"/>
    <mergeCell ref="I504:I507"/>
    <mergeCell ref="J504:J507"/>
    <mergeCell ref="K504:K507"/>
    <mergeCell ref="L504:L507"/>
    <mergeCell ref="M504:M507"/>
    <mergeCell ref="N504:N507"/>
    <mergeCell ref="O504:O507"/>
    <mergeCell ref="P504:P507"/>
    <mergeCell ref="Q504:Q507"/>
    <mergeCell ref="R504:R507"/>
    <mergeCell ref="A501:A503"/>
    <mergeCell ref="B501:B503"/>
    <mergeCell ref="C501:C503"/>
    <mergeCell ref="D501:D503"/>
    <mergeCell ref="E501:E503"/>
    <mergeCell ref="F501:F503"/>
    <mergeCell ref="G501:G503"/>
    <mergeCell ref="H501:H503"/>
    <mergeCell ref="I501:I503"/>
    <mergeCell ref="J501:J503"/>
    <mergeCell ref="K501:K503"/>
    <mergeCell ref="L501:L503"/>
    <mergeCell ref="M501:M503"/>
    <mergeCell ref="N501:N503"/>
    <mergeCell ref="O501:O503"/>
    <mergeCell ref="P501:P503"/>
    <mergeCell ref="Q501:Q503"/>
    <mergeCell ref="AE493:AE495"/>
    <mergeCell ref="A496:A498"/>
    <mergeCell ref="B496:B498"/>
    <mergeCell ref="C496:C498"/>
    <mergeCell ref="D496:D498"/>
    <mergeCell ref="E496:E498"/>
    <mergeCell ref="F496:F498"/>
    <mergeCell ref="G496:G498"/>
    <mergeCell ref="H496:H498"/>
    <mergeCell ref="I496:I498"/>
    <mergeCell ref="J496:J498"/>
    <mergeCell ref="K496:K498"/>
    <mergeCell ref="L496:L498"/>
    <mergeCell ref="M496:M498"/>
    <mergeCell ref="N496:N498"/>
    <mergeCell ref="O496:O498"/>
    <mergeCell ref="P496:P498"/>
    <mergeCell ref="Q496:Q498"/>
    <mergeCell ref="R496:R498"/>
    <mergeCell ref="S496:S498"/>
    <mergeCell ref="T496:T498"/>
    <mergeCell ref="U496:U498"/>
    <mergeCell ref="V496:V498"/>
    <mergeCell ref="W496:W498"/>
    <mergeCell ref="X496:X498"/>
    <mergeCell ref="Y496:Y498"/>
    <mergeCell ref="Z496:Z498"/>
    <mergeCell ref="AA496:AA498"/>
    <mergeCell ref="AB496:AB498"/>
    <mergeCell ref="AC496:AC498"/>
    <mergeCell ref="AD496:AD498"/>
    <mergeCell ref="AE496:AE498"/>
    <mergeCell ref="S487:S489"/>
    <mergeCell ref="T487:T489"/>
    <mergeCell ref="U487:U489"/>
    <mergeCell ref="V487:V489"/>
    <mergeCell ref="W487:W489"/>
    <mergeCell ref="X487:X489"/>
    <mergeCell ref="Y487:Y489"/>
    <mergeCell ref="Z487:Z489"/>
    <mergeCell ref="AA487:AA489"/>
    <mergeCell ref="AB487:AB489"/>
    <mergeCell ref="AC487:AC489"/>
    <mergeCell ref="AD487:AD489"/>
    <mergeCell ref="AE487:AE489"/>
    <mergeCell ref="A493:A495"/>
    <mergeCell ref="B493:B495"/>
    <mergeCell ref="C493:C495"/>
    <mergeCell ref="D493:D495"/>
    <mergeCell ref="E493:E495"/>
    <mergeCell ref="F493:F495"/>
    <mergeCell ref="G493:G495"/>
    <mergeCell ref="H493:H495"/>
    <mergeCell ref="I493:I495"/>
    <mergeCell ref="J493:J495"/>
    <mergeCell ref="K493:K495"/>
    <mergeCell ref="L493:L495"/>
    <mergeCell ref="M493:M495"/>
    <mergeCell ref="N493:N495"/>
    <mergeCell ref="O493:O495"/>
    <mergeCell ref="P493:P495"/>
    <mergeCell ref="Q493:Q495"/>
    <mergeCell ref="R493:R495"/>
    <mergeCell ref="S493:S495"/>
    <mergeCell ref="R484:R486"/>
    <mergeCell ref="S484:S486"/>
    <mergeCell ref="T484:T486"/>
    <mergeCell ref="U484:U486"/>
    <mergeCell ref="V484:V486"/>
    <mergeCell ref="W484:W486"/>
    <mergeCell ref="X484:X486"/>
    <mergeCell ref="Y484:Y486"/>
    <mergeCell ref="Z484:Z486"/>
    <mergeCell ref="AA484:AA486"/>
    <mergeCell ref="AB484:AB486"/>
    <mergeCell ref="AC484:AC486"/>
    <mergeCell ref="AD484:AD486"/>
    <mergeCell ref="AE484:AE486"/>
    <mergeCell ref="A487:A489"/>
    <mergeCell ref="B487:B489"/>
    <mergeCell ref="C487:C489"/>
    <mergeCell ref="D487:D489"/>
    <mergeCell ref="E487:E489"/>
    <mergeCell ref="F487:F489"/>
    <mergeCell ref="G487:G489"/>
    <mergeCell ref="H487:H489"/>
    <mergeCell ref="I487:I489"/>
    <mergeCell ref="J487:J489"/>
    <mergeCell ref="K487:K489"/>
    <mergeCell ref="L487:L489"/>
    <mergeCell ref="M487:M489"/>
    <mergeCell ref="N487:N489"/>
    <mergeCell ref="O487:O489"/>
    <mergeCell ref="P487:P489"/>
    <mergeCell ref="Q487:Q489"/>
    <mergeCell ref="R487:R489"/>
    <mergeCell ref="A484:A486"/>
    <mergeCell ref="B484:B486"/>
    <mergeCell ref="C484:C486"/>
    <mergeCell ref="D484:D486"/>
    <mergeCell ref="E484:E486"/>
    <mergeCell ref="F484:F486"/>
    <mergeCell ref="G484:G486"/>
    <mergeCell ref="H484:H486"/>
    <mergeCell ref="I484:I486"/>
    <mergeCell ref="J484:J486"/>
    <mergeCell ref="K484:K486"/>
    <mergeCell ref="L484:L486"/>
    <mergeCell ref="M484:M486"/>
    <mergeCell ref="N484:N486"/>
    <mergeCell ref="O484:O486"/>
    <mergeCell ref="P484:P486"/>
    <mergeCell ref="Q484:Q486"/>
    <mergeCell ref="AE479:AE481"/>
    <mergeCell ref="A482:A483"/>
    <mergeCell ref="B482:B483"/>
    <mergeCell ref="C482:C483"/>
    <mergeCell ref="D482:D483"/>
    <mergeCell ref="E482:E483"/>
    <mergeCell ref="F482:F483"/>
    <mergeCell ref="G482:G483"/>
    <mergeCell ref="H482:H483"/>
    <mergeCell ref="I482:I483"/>
    <mergeCell ref="J482:J483"/>
    <mergeCell ref="K482:K483"/>
    <mergeCell ref="L482:L483"/>
    <mergeCell ref="M482:M483"/>
    <mergeCell ref="N482:N483"/>
    <mergeCell ref="O482:O483"/>
    <mergeCell ref="P482:P483"/>
    <mergeCell ref="Q482:Q483"/>
    <mergeCell ref="R482:R483"/>
    <mergeCell ref="S482:S483"/>
    <mergeCell ref="T482:T483"/>
    <mergeCell ref="U482:U483"/>
    <mergeCell ref="V482:V483"/>
    <mergeCell ref="W482:W483"/>
    <mergeCell ref="X482:X483"/>
    <mergeCell ref="Y482:Y483"/>
    <mergeCell ref="Z482:Z483"/>
    <mergeCell ref="AA482:AA483"/>
    <mergeCell ref="AB482:AB483"/>
    <mergeCell ref="AC482:AC483"/>
    <mergeCell ref="AD482:AD483"/>
    <mergeCell ref="AE482:AE483"/>
    <mergeCell ref="AD477:AD478"/>
    <mergeCell ref="AE477:AE478"/>
    <mergeCell ref="A479:A481"/>
    <mergeCell ref="B479:B481"/>
    <mergeCell ref="C479:C481"/>
    <mergeCell ref="D479:D481"/>
    <mergeCell ref="E479:E481"/>
    <mergeCell ref="F479:F481"/>
    <mergeCell ref="G479:G481"/>
    <mergeCell ref="H479:H481"/>
    <mergeCell ref="I479:I481"/>
    <mergeCell ref="J479:J481"/>
    <mergeCell ref="K479:K481"/>
    <mergeCell ref="L479:L481"/>
    <mergeCell ref="M479:M481"/>
    <mergeCell ref="N479:N481"/>
    <mergeCell ref="O479:O481"/>
    <mergeCell ref="P479:P481"/>
    <mergeCell ref="Q479:Q481"/>
    <mergeCell ref="R479:R481"/>
    <mergeCell ref="S479:S481"/>
    <mergeCell ref="T479:T481"/>
    <mergeCell ref="U479:U481"/>
    <mergeCell ref="V479:V481"/>
    <mergeCell ref="W479:W481"/>
    <mergeCell ref="X479:X481"/>
    <mergeCell ref="Y479:Y481"/>
    <mergeCell ref="Z479:Z481"/>
    <mergeCell ref="AA479:AA481"/>
    <mergeCell ref="AB479:AB481"/>
    <mergeCell ref="AC479:AC481"/>
    <mergeCell ref="AD479:AD481"/>
    <mergeCell ref="AC475:AC476"/>
    <mergeCell ref="AD475:AD476"/>
    <mergeCell ref="AE475:AE476"/>
    <mergeCell ref="A477:A478"/>
    <mergeCell ref="B477:B478"/>
    <mergeCell ref="C477:C478"/>
    <mergeCell ref="D477:D478"/>
    <mergeCell ref="E477:E478"/>
    <mergeCell ref="F477:F478"/>
    <mergeCell ref="G477:G478"/>
    <mergeCell ref="H477:H478"/>
    <mergeCell ref="I477:I478"/>
    <mergeCell ref="J477:J478"/>
    <mergeCell ref="K477:K478"/>
    <mergeCell ref="L477:L478"/>
    <mergeCell ref="M477:M478"/>
    <mergeCell ref="N477:N478"/>
    <mergeCell ref="O477:O478"/>
    <mergeCell ref="P477:P478"/>
    <mergeCell ref="Q477:Q478"/>
    <mergeCell ref="R477:R478"/>
    <mergeCell ref="S477:S478"/>
    <mergeCell ref="T477:T478"/>
    <mergeCell ref="U477:U478"/>
    <mergeCell ref="V477:V478"/>
    <mergeCell ref="W477:W478"/>
    <mergeCell ref="X477:X478"/>
    <mergeCell ref="Y477:Y478"/>
    <mergeCell ref="Z477:Z478"/>
    <mergeCell ref="AA477:AA478"/>
    <mergeCell ref="AB477:AB478"/>
    <mergeCell ref="AC477:AC478"/>
    <mergeCell ref="AB473:AB474"/>
    <mergeCell ref="AC473:AC474"/>
    <mergeCell ref="AD473:AD474"/>
    <mergeCell ref="AE473:AE474"/>
    <mergeCell ref="A475:A476"/>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Z475:Z476"/>
    <mergeCell ref="AA475:AA476"/>
    <mergeCell ref="AB475:AB476"/>
    <mergeCell ref="AA471:AA472"/>
    <mergeCell ref="AB471:AB472"/>
    <mergeCell ref="AC471:AC472"/>
    <mergeCell ref="AD471:AD472"/>
    <mergeCell ref="AE471:AE472"/>
    <mergeCell ref="A473:A474"/>
    <mergeCell ref="B473:B474"/>
    <mergeCell ref="C473:C474"/>
    <mergeCell ref="D473:D474"/>
    <mergeCell ref="E473:E474"/>
    <mergeCell ref="F473:F474"/>
    <mergeCell ref="G473:G474"/>
    <mergeCell ref="H473:H474"/>
    <mergeCell ref="I473:I474"/>
    <mergeCell ref="J473:J474"/>
    <mergeCell ref="K473:K474"/>
    <mergeCell ref="L473:L474"/>
    <mergeCell ref="M473:M474"/>
    <mergeCell ref="N473:N474"/>
    <mergeCell ref="O473:O474"/>
    <mergeCell ref="P473:P474"/>
    <mergeCell ref="Q473:Q474"/>
    <mergeCell ref="R473:R474"/>
    <mergeCell ref="S473:S474"/>
    <mergeCell ref="T473:T474"/>
    <mergeCell ref="U473:U474"/>
    <mergeCell ref="V473:V474"/>
    <mergeCell ref="W473:W474"/>
    <mergeCell ref="X473:X474"/>
    <mergeCell ref="Y473:Y474"/>
    <mergeCell ref="Z473:Z474"/>
    <mergeCell ref="AA473:AA474"/>
    <mergeCell ref="Z469:Z470"/>
    <mergeCell ref="AA469:AA470"/>
    <mergeCell ref="AB469:AB470"/>
    <mergeCell ref="AC469:AC470"/>
    <mergeCell ref="AD469:AD470"/>
    <mergeCell ref="AE469:AE470"/>
    <mergeCell ref="A471:A472"/>
    <mergeCell ref="B471:B472"/>
    <mergeCell ref="C471:C472"/>
    <mergeCell ref="D471:D472"/>
    <mergeCell ref="E471:E472"/>
    <mergeCell ref="F471:F472"/>
    <mergeCell ref="G471:G472"/>
    <mergeCell ref="H471:H472"/>
    <mergeCell ref="I471:I472"/>
    <mergeCell ref="J471:J472"/>
    <mergeCell ref="K471:K472"/>
    <mergeCell ref="L471:L472"/>
    <mergeCell ref="M471:M472"/>
    <mergeCell ref="N471:N472"/>
    <mergeCell ref="O471:O472"/>
    <mergeCell ref="P471:P472"/>
    <mergeCell ref="Q471:Q472"/>
    <mergeCell ref="R471:R472"/>
    <mergeCell ref="S471:S472"/>
    <mergeCell ref="T471:T472"/>
    <mergeCell ref="U471:U472"/>
    <mergeCell ref="V471:V472"/>
    <mergeCell ref="W471:W472"/>
    <mergeCell ref="X471:X472"/>
    <mergeCell ref="Y471:Y472"/>
    <mergeCell ref="Z471:Z472"/>
    <mergeCell ref="Y467:Y468"/>
    <mergeCell ref="Z467:Z468"/>
    <mergeCell ref="AA467:AA468"/>
    <mergeCell ref="AB467:AB468"/>
    <mergeCell ref="AC467:AC468"/>
    <mergeCell ref="AD467:AD468"/>
    <mergeCell ref="AE467:AE468"/>
    <mergeCell ref="A469:A470"/>
    <mergeCell ref="B469:B470"/>
    <mergeCell ref="C469:C470"/>
    <mergeCell ref="D469:D470"/>
    <mergeCell ref="E469:E470"/>
    <mergeCell ref="F469:F470"/>
    <mergeCell ref="G469:G470"/>
    <mergeCell ref="H469:H470"/>
    <mergeCell ref="I469:I470"/>
    <mergeCell ref="J469:J470"/>
    <mergeCell ref="K469:K470"/>
    <mergeCell ref="L469:L470"/>
    <mergeCell ref="M469:M470"/>
    <mergeCell ref="N469:N470"/>
    <mergeCell ref="O469:O470"/>
    <mergeCell ref="P469:P470"/>
    <mergeCell ref="Q469:Q470"/>
    <mergeCell ref="R469:R470"/>
    <mergeCell ref="S469:S470"/>
    <mergeCell ref="T469:T470"/>
    <mergeCell ref="U469:U470"/>
    <mergeCell ref="V469:V470"/>
    <mergeCell ref="W469:W470"/>
    <mergeCell ref="X469:X470"/>
    <mergeCell ref="Y469:Y470"/>
    <mergeCell ref="X463:X466"/>
    <mergeCell ref="Y463:Y466"/>
    <mergeCell ref="Z463:Z466"/>
    <mergeCell ref="AA463:AA466"/>
    <mergeCell ref="AB463:AB466"/>
    <mergeCell ref="AC463:AC466"/>
    <mergeCell ref="AD463:AD466"/>
    <mergeCell ref="AE463:AE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N467:N468"/>
    <mergeCell ref="O467:O468"/>
    <mergeCell ref="P467:P468"/>
    <mergeCell ref="Q467:Q468"/>
    <mergeCell ref="R467:R468"/>
    <mergeCell ref="S467:S468"/>
    <mergeCell ref="T467:T468"/>
    <mergeCell ref="U467:U468"/>
    <mergeCell ref="V467:V468"/>
    <mergeCell ref="W467:W468"/>
    <mergeCell ref="X467:X468"/>
    <mergeCell ref="W461:W462"/>
    <mergeCell ref="X461:X462"/>
    <mergeCell ref="Y461:Y462"/>
    <mergeCell ref="Z461:Z462"/>
    <mergeCell ref="AA461:AA462"/>
    <mergeCell ref="AB461:AB462"/>
    <mergeCell ref="AC461:AC462"/>
    <mergeCell ref="AD461:AD462"/>
    <mergeCell ref="AE461:AE462"/>
    <mergeCell ref="A463:A466"/>
    <mergeCell ref="B463:B466"/>
    <mergeCell ref="C463:C466"/>
    <mergeCell ref="D463:D466"/>
    <mergeCell ref="E463:E466"/>
    <mergeCell ref="F463:F466"/>
    <mergeCell ref="G463:G466"/>
    <mergeCell ref="H463:H466"/>
    <mergeCell ref="I463:I466"/>
    <mergeCell ref="J463:J466"/>
    <mergeCell ref="K463:K466"/>
    <mergeCell ref="L463:L466"/>
    <mergeCell ref="M463:M466"/>
    <mergeCell ref="N463:N466"/>
    <mergeCell ref="O463:O466"/>
    <mergeCell ref="P463:P466"/>
    <mergeCell ref="Q463:Q466"/>
    <mergeCell ref="R463:R466"/>
    <mergeCell ref="S463:S466"/>
    <mergeCell ref="T463:T466"/>
    <mergeCell ref="U463:U466"/>
    <mergeCell ref="V463:V466"/>
    <mergeCell ref="W463:W466"/>
    <mergeCell ref="Z459:Z460"/>
    <mergeCell ref="AA459:AA460"/>
    <mergeCell ref="AB459:AB460"/>
    <mergeCell ref="AC459:AC460"/>
    <mergeCell ref="AD459:AD460"/>
    <mergeCell ref="AE459:AE460"/>
    <mergeCell ref="AN459:AN460"/>
    <mergeCell ref="AO459:AO460"/>
    <mergeCell ref="AP459:AP460"/>
    <mergeCell ref="AQ459:AQ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N461:N462"/>
    <mergeCell ref="O461:O462"/>
    <mergeCell ref="P461:P462"/>
    <mergeCell ref="Q461:Q462"/>
    <mergeCell ref="R461:R462"/>
    <mergeCell ref="S461:S462"/>
    <mergeCell ref="T461:T462"/>
    <mergeCell ref="U461:U462"/>
    <mergeCell ref="V461:V462"/>
    <mergeCell ref="Y457:Y458"/>
    <mergeCell ref="Z457:Z458"/>
    <mergeCell ref="AA457:AA458"/>
    <mergeCell ref="AB457:AB458"/>
    <mergeCell ref="AC457:AC458"/>
    <mergeCell ref="AD457:AD458"/>
    <mergeCell ref="AE457:AE458"/>
    <mergeCell ref="A459:A460"/>
    <mergeCell ref="B459:B460"/>
    <mergeCell ref="C459:C460"/>
    <mergeCell ref="D459:D460"/>
    <mergeCell ref="E459:E460"/>
    <mergeCell ref="F459:F460"/>
    <mergeCell ref="G459:G460"/>
    <mergeCell ref="H459:H460"/>
    <mergeCell ref="I459:I460"/>
    <mergeCell ref="J459:J460"/>
    <mergeCell ref="K459:K460"/>
    <mergeCell ref="L459:L460"/>
    <mergeCell ref="M459:M460"/>
    <mergeCell ref="N459:N460"/>
    <mergeCell ref="O459:O460"/>
    <mergeCell ref="P459:P460"/>
    <mergeCell ref="Q459:Q460"/>
    <mergeCell ref="R459:R460"/>
    <mergeCell ref="S459:S460"/>
    <mergeCell ref="T459:T460"/>
    <mergeCell ref="U459:U460"/>
    <mergeCell ref="V459:V460"/>
    <mergeCell ref="W459:W460"/>
    <mergeCell ref="X459:X460"/>
    <mergeCell ref="Y459:Y460"/>
    <mergeCell ref="W451:W452"/>
    <mergeCell ref="X451:X452"/>
    <mergeCell ref="Y451:Y452"/>
    <mergeCell ref="Z451:Z452"/>
    <mergeCell ref="AA451:AA452"/>
    <mergeCell ref="AB451:AB452"/>
    <mergeCell ref="AC451:AC452"/>
    <mergeCell ref="AD451:AD452"/>
    <mergeCell ref="AE451:AE452"/>
    <mergeCell ref="A457:A458"/>
    <mergeCell ref="B457:B458"/>
    <mergeCell ref="C457:C458"/>
    <mergeCell ref="D457:D458"/>
    <mergeCell ref="E457:E458"/>
    <mergeCell ref="F457:F458"/>
    <mergeCell ref="G457:G458"/>
    <mergeCell ref="H457:H458"/>
    <mergeCell ref="I457:I458"/>
    <mergeCell ref="J457:J458"/>
    <mergeCell ref="K457:K458"/>
    <mergeCell ref="L457:L458"/>
    <mergeCell ref="M457:M458"/>
    <mergeCell ref="N457:N458"/>
    <mergeCell ref="O457:O458"/>
    <mergeCell ref="P457:P458"/>
    <mergeCell ref="Q457:Q458"/>
    <mergeCell ref="R457:R458"/>
    <mergeCell ref="S457:S458"/>
    <mergeCell ref="T457:T458"/>
    <mergeCell ref="U457:U458"/>
    <mergeCell ref="V457:V458"/>
    <mergeCell ref="W457:W458"/>
    <mergeCell ref="T448:T450"/>
    <mergeCell ref="U448:U450"/>
    <mergeCell ref="V448:V450"/>
    <mergeCell ref="W448:W450"/>
    <mergeCell ref="X448:X450"/>
    <mergeCell ref="Y448:Y450"/>
    <mergeCell ref="Z448:Z450"/>
    <mergeCell ref="AA448:AA450"/>
    <mergeCell ref="AB448:AB450"/>
    <mergeCell ref="AC448:AC450"/>
    <mergeCell ref="AD448:AD450"/>
    <mergeCell ref="AE448:AE450"/>
    <mergeCell ref="A451:A452"/>
    <mergeCell ref="B451:B452"/>
    <mergeCell ref="C451:C452"/>
    <mergeCell ref="D451:D452"/>
    <mergeCell ref="E451:E452"/>
    <mergeCell ref="F451:F452"/>
    <mergeCell ref="G451:G452"/>
    <mergeCell ref="H451:H452"/>
    <mergeCell ref="I451:I452"/>
    <mergeCell ref="J451:J452"/>
    <mergeCell ref="K451:K452"/>
    <mergeCell ref="L451:L452"/>
    <mergeCell ref="M451:M452"/>
    <mergeCell ref="N451:N452"/>
    <mergeCell ref="O451:O452"/>
    <mergeCell ref="P451:P452"/>
    <mergeCell ref="Q451:Q452"/>
    <mergeCell ref="R451:R452"/>
    <mergeCell ref="S451:S452"/>
    <mergeCell ref="T451:T452"/>
    <mergeCell ref="A448:A450"/>
    <mergeCell ref="B448:B450"/>
    <mergeCell ref="C448:C450"/>
    <mergeCell ref="D448:D450"/>
    <mergeCell ref="E448:E450"/>
    <mergeCell ref="F448:F450"/>
    <mergeCell ref="G448:G450"/>
    <mergeCell ref="H448:H450"/>
    <mergeCell ref="I448:I450"/>
    <mergeCell ref="J448:J450"/>
    <mergeCell ref="K448:K450"/>
    <mergeCell ref="L448:L450"/>
    <mergeCell ref="M448:M450"/>
    <mergeCell ref="N448:N450"/>
    <mergeCell ref="O448:O450"/>
    <mergeCell ref="P448:P450"/>
    <mergeCell ref="Q448:Q450"/>
    <mergeCell ref="AE444:AE445"/>
    <mergeCell ref="A446:A447"/>
    <mergeCell ref="B446:B447"/>
    <mergeCell ref="C446:C447"/>
    <mergeCell ref="D446:D447"/>
    <mergeCell ref="E446:E447"/>
    <mergeCell ref="F446:F447"/>
    <mergeCell ref="G446:G447"/>
    <mergeCell ref="H446:H447"/>
    <mergeCell ref="I446:I447"/>
    <mergeCell ref="J446:J447"/>
    <mergeCell ref="K446:K447"/>
    <mergeCell ref="L446:L447"/>
    <mergeCell ref="M446:M447"/>
    <mergeCell ref="N446:N447"/>
    <mergeCell ref="O446:O447"/>
    <mergeCell ref="P446:P447"/>
    <mergeCell ref="Q446:Q447"/>
    <mergeCell ref="R446:R447"/>
    <mergeCell ref="S446:S447"/>
    <mergeCell ref="T446:T447"/>
    <mergeCell ref="U446:U447"/>
    <mergeCell ref="V446:V447"/>
    <mergeCell ref="W446:W447"/>
    <mergeCell ref="X446:X447"/>
    <mergeCell ref="Y446:Y447"/>
    <mergeCell ref="Z446:Z447"/>
    <mergeCell ref="AA446:AA447"/>
    <mergeCell ref="AB446:AB447"/>
    <mergeCell ref="AC446:AC447"/>
    <mergeCell ref="AD446:AD447"/>
    <mergeCell ref="AE446:AE447"/>
    <mergeCell ref="AD442:AD443"/>
    <mergeCell ref="AE442:AE443"/>
    <mergeCell ref="A444:A445"/>
    <mergeCell ref="B444:B445"/>
    <mergeCell ref="C444:C445"/>
    <mergeCell ref="D444:D445"/>
    <mergeCell ref="E444:E445"/>
    <mergeCell ref="F444:F445"/>
    <mergeCell ref="G444:G445"/>
    <mergeCell ref="H444:H445"/>
    <mergeCell ref="I444:I445"/>
    <mergeCell ref="J444:J445"/>
    <mergeCell ref="K444:K445"/>
    <mergeCell ref="L444:L445"/>
    <mergeCell ref="M444:M445"/>
    <mergeCell ref="N444:N445"/>
    <mergeCell ref="O444:O445"/>
    <mergeCell ref="P444:P445"/>
    <mergeCell ref="Q444:Q445"/>
    <mergeCell ref="R444:R445"/>
    <mergeCell ref="S444:S445"/>
    <mergeCell ref="T444:T445"/>
    <mergeCell ref="U444:U445"/>
    <mergeCell ref="V444:V445"/>
    <mergeCell ref="W444:W445"/>
    <mergeCell ref="X444:X445"/>
    <mergeCell ref="Y444:Y445"/>
    <mergeCell ref="Z444:Z445"/>
    <mergeCell ref="AA444:AA445"/>
    <mergeCell ref="AB444:AB445"/>
    <mergeCell ref="AC444:AC445"/>
    <mergeCell ref="AD444:AD445"/>
    <mergeCell ref="AA434:AA437"/>
    <mergeCell ref="AB434:AB437"/>
    <mergeCell ref="AC434:AC437"/>
    <mergeCell ref="AD434:AD437"/>
    <mergeCell ref="AE434:AE437"/>
    <mergeCell ref="A442:A443"/>
    <mergeCell ref="B442:B443"/>
    <mergeCell ref="C442:C443"/>
    <mergeCell ref="D442:D443"/>
    <mergeCell ref="E442:E443"/>
    <mergeCell ref="F442:F443"/>
    <mergeCell ref="G442:G443"/>
    <mergeCell ref="H442:H443"/>
    <mergeCell ref="I442:I443"/>
    <mergeCell ref="J442:J443"/>
    <mergeCell ref="K442:K443"/>
    <mergeCell ref="L442:L443"/>
    <mergeCell ref="M442:M443"/>
    <mergeCell ref="N442:N443"/>
    <mergeCell ref="O442:O443"/>
    <mergeCell ref="P442:P443"/>
    <mergeCell ref="Q442:Q443"/>
    <mergeCell ref="R442:R443"/>
    <mergeCell ref="S442:S443"/>
    <mergeCell ref="T442:T443"/>
    <mergeCell ref="U442:U443"/>
    <mergeCell ref="V442:V443"/>
    <mergeCell ref="W442:W443"/>
    <mergeCell ref="X442:X443"/>
    <mergeCell ref="Y442:Y443"/>
    <mergeCell ref="Z442:Z443"/>
    <mergeCell ref="AA442:AA443"/>
    <mergeCell ref="Z430:Z433"/>
    <mergeCell ref="AA430:AA433"/>
    <mergeCell ref="AB430:AB433"/>
    <mergeCell ref="AC430:AC433"/>
    <mergeCell ref="AD430:AD433"/>
    <mergeCell ref="AE430:AE433"/>
    <mergeCell ref="A434:A437"/>
    <mergeCell ref="B434:B437"/>
    <mergeCell ref="C434:C437"/>
    <mergeCell ref="D434:D437"/>
    <mergeCell ref="E434:E437"/>
    <mergeCell ref="F434:F437"/>
    <mergeCell ref="G434:G437"/>
    <mergeCell ref="H434:H437"/>
    <mergeCell ref="I434:I437"/>
    <mergeCell ref="J434:J437"/>
    <mergeCell ref="K434:K437"/>
    <mergeCell ref="L434:L437"/>
    <mergeCell ref="M434:M437"/>
    <mergeCell ref="N434:N437"/>
    <mergeCell ref="O434:O437"/>
    <mergeCell ref="P434:P437"/>
    <mergeCell ref="Q434:Q437"/>
    <mergeCell ref="R434:R437"/>
    <mergeCell ref="S434:S437"/>
    <mergeCell ref="T434:T437"/>
    <mergeCell ref="U434:U437"/>
    <mergeCell ref="V434:V437"/>
    <mergeCell ref="W434:W437"/>
    <mergeCell ref="X434:X437"/>
    <mergeCell ref="Y434:Y437"/>
    <mergeCell ref="Z434:Z437"/>
    <mergeCell ref="Y427:Y429"/>
    <mergeCell ref="Z427:Z429"/>
    <mergeCell ref="AA427:AA429"/>
    <mergeCell ref="AB427:AB429"/>
    <mergeCell ref="AC427:AC429"/>
    <mergeCell ref="AD427:AD429"/>
    <mergeCell ref="AE427:AE429"/>
    <mergeCell ref="A430:A433"/>
    <mergeCell ref="B430:B433"/>
    <mergeCell ref="C430:C433"/>
    <mergeCell ref="D430:D433"/>
    <mergeCell ref="E430:E433"/>
    <mergeCell ref="F430:F433"/>
    <mergeCell ref="G430:G433"/>
    <mergeCell ref="H430:H433"/>
    <mergeCell ref="I430:I433"/>
    <mergeCell ref="J430:J433"/>
    <mergeCell ref="K430:K433"/>
    <mergeCell ref="L430:L433"/>
    <mergeCell ref="M430:M433"/>
    <mergeCell ref="N430:N433"/>
    <mergeCell ref="O430:O433"/>
    <mergeCell ref="P430:P433"/>
    <mergeCell ref="Q430:Q433"/>
    <mergeCell ref="R430:R433"/>
    <mergeCell ref="S430:S433"/>
    <mergeCell ref="T430:T433"/>
    <mergeCell ref="U430:U433"/>
    <mergeCell ref="V430:V433"/>
    <mergeCell ref="W430:W433"/>
    <mergeCell ref="X430:X433"/>
    <mergeCell ref="Y430:Y433"/>
    <mergeCell ref="V425:V426"/>
    <mergeCell ref="W425:W426"/>
    <mergeCell ref="X425:X426"/>
    <mergeCell ref="Y425:Y426"/>
    <mergeCell ref="Z425:Z426"/>
    <mergeCell ref="AA425:AA426"/>
    <mergeCell ref="AB425:AB426"/>
    <mergeCell ref="AC425:AC426"/>
    <mergeCell ref="AD425:AD426"/>
    <mergeCell ref="AE425:AE426"/>
    <mergeCell ref="A427:A429"/>
    <mergeCell ref="B427:B429"/>
    <mergeCell ref="C427:C429"/>
    <mergeCell ref="D427:D429"/>
    <mergeCell ref="E427:E429"/>
    <mergeCell ref="F427:F429"/>
    <mergeCell ref="G427:G429"/>
    <mergeCell ref="H427:H429"/>
    <mergeCell ref="I427:I429"/>
    <mergeCell ref="J427:J429"/>
    <mergeCell ref="K427:K429"/>
    <mergeCell ref="L427:L429"/>
    <mergeCell ref="M427:M429"/>
    <mergeCell ref="N427:N429"/>
    <mergeCell ref="O427:O429"/>
    <mergeCell ref="P427:P429"/>
    <mergeCell ref="Q427:Q429"/>
    <mergeCell ref="R427:R429"/>
    <mergeCell ref="S427:S429"/>
    <mergeCell ref="T427:T429"/>
    <mergeCell ref="U427:U429"/>
    <mergeCell ref="V427:V429"/>
    <mergeCell ref="U420:U423"/>
    <mergeCell ref="V420:V423"/>
    <mergeCell ref="W420:W423"/>
    <mergeCell ref="X420:X423"/>
    <mergeCell ref="Y420:Y423"/>
    <mergeCell ref="Z420:Z423"/>
    <mergeCell ref="AA420:AA423"/>
    <mergeCell ref="AB420:AB423"/>
    <mergeCell ref="AC420:AC423"/>
    <mergeCell ref="AD420:AD423"/>
    <mergeCell ref="AE420:AE423"/>
    <mergeCell ref="A425:A426"/>
    <mergeCell ref="B425:B426"/>
    <mergeCell ref="C425:C426"/>
    <mergeCell ref="D425:D426"/>
    <mergeCell ref="E425:E426"/>
    <mergeCell ref="F425:F426"/>
    <mergeCell ref="G425:G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U425:U426"/>
    <mergeCell ref="A420:A423"/>
    <mergeCell ref="B420:B423"/>
    <mergeCell ref="C420:C423"/>
    <mergeCell ref="D420:D423"/>
    <mergeCell ref="E420:E423"/>
    <mergeCell ref="F420:F423"/>
    <mergeCell ref="G420:G423"/>
    <mergeCell ref="H420:H423"/>
    <mergeCell ref="I420:I423"/>
    <mergeCell ref="J420:J423"/>
    <mergeCell ref="K420:K423"/>
    <mergeCell ref="L420:L423"/>
    <mergeCell ref="M420:M423"/>
    <mergeCell ref="N420:N423"/>
    <mergeCell ref="O420:O423"/>
    <mergeCell ref="P420:P423"/>
    <mergeCell ref="Q420:Q423"/>
    <mergeCell ref="AE413:AE416"/>
    <mergeCell ref="A417:A419"/>
    <mergeCell ref="B417:B419"/>
    <mergeCell ref="C417:C419"/>
    <mergeCell ref="D417:D419"/>
    <mergeCell ref="E417:E419"/>
    <mergeCell ref="F417:F419"/>
    <mergeCell ref="G417:G419"/>
    <mergeCell ref="H417:H419"/>
    <mergeCell ref="I417:I419"/>
    <mergeCell ref="J417:J419"/>
    <mergeCell ref="K417:K419"/>
    <mergeCell ref="L417:L419"/>
    <mergeCell ref="M417:M419"/>
    <mergeCell ref="N417:N419"/>
    <mergeCell ref="O417:O419"/>
    <mergeCell ref="P417:P419"/>
    <mergeCell ref="Q417:Q419"/>
    <mergeCell ref="R417:R419"/>
    <mergeCell ref="S417:S419"/>
    <mergeCell ref="T417:T419"/>
    <mergeCell ref="U417:U419"/>
    <mergeCell ref="V417:V419"/>
    <mergeCell ref="W417:W419"/>
    <mergeCell ref="X417:X419"/>
    <mergeCell ref="Y417:Y419"/>
    <mergeCell ref="Z417:Z419"/>
    <mergeCell ref="AA417:AA419"/>
    <mergeCell ref="AB417:AB419"/>
    <mergeCell ref="AC417:AC419"/>
    <mergeCell ref="AD417:AD419"/>
    <mergeCell ref="AE417:AE419"/>
    <mergeCell ref="AC410:AC412"/>
    <mergeCell ref="AD410:AD412"/>
    <mergeCell ref="AE410:AE412"/>
    <mergeCell ref="A413:A416"/>
    <mergeCell ref="B413:B416"/>
    <mergeCell ref="C413:C416"/>
    <mergeCell ref="D413:D416"/>
    <mergeCell ref="E413:E416"/>
    <mergeCell ref="F413:F416"/>
    <mergeCell ref="G413:G416"/>
    <mergeCell ref="H413:H416"/>
    <mergeCell ref="I413:I416"/>
    <mergeCell ref="J413:J416"/>
    <mergeCell ref="K413:K416"/>
    <mergeCell ref="L413:L416"/>
    <mergeCell ref="M413:M416"/>
    <mergeCell ref="N413:N416"/>
    <mergeCell ref="O413:O416"/>
    <mergeCell ref="P413:P416"/>
    <mergeCell ref="Q413:Q416"/>
    <mergeCell ref="R413:R416"/>
    <mergeCell ref="S413:S416"/>
    <mergeCell ref="T413:T416"/>
    <mergeCell ref="U413:U416"/>
    <mergeCell ref="V413:V416"/>
    <mergeCell ref="W413:W416"/>
    <mergeCell ref="X413:X416"/>
    <mergeCell ref="Y413:Y416"/>
    <mergeCell ref="Z413:Z416"/>
    <mergeCell ref="AA413:AA416"/>
    <mergeCell ref="AB413:AB416"/>
    <mergeCell ref="AC413:AC416"/>
    <mergeCell ref="AB407:AB409"/>
    <mergeCell ref="AC407:AC409"/>
    <mergeCell ref="AD407:AD409"/>
    <mergeCell ref="AE407:AE409"/>
    <mergeCell ref="A410:A412"/>
    <mergeCell ref="B410:B412"/>
    <mergeCell ref="C410:C412"/>
    <mergeCell ref="D410:D412"/>
    <mergeCell ref="E410:E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S410:S412"/>
    <mergeCell ref="T410:T412"/>
    <mergeCell ref="U410:U412"/>
    <mergeCell ref="V410:V412"/>
    <mergeCell ref="W410:W412"/>
    <mergeCell ref="X410:X412"/>
    <mergeCell ref="Y410:Y412"/>
    <mergeCell ref="Z410:Z412"/>
    <mergeCell ref="AA410:AA412"/>
    <mergeCell ref="AB410:AB412"/>
    <mergeCell ref="Y405:Y406"/>
    <mergeCell ref="Z405:Z406"/>
    <mergeCell ref="AA405:AA406"/>
    <mergeCell ref="AB405:AB406"/>
    <mergeCell ref="AC405:AC406"/>
    <mergeCell ref="AD405:AD406"/>
    <mergeCell ref="AE405:AE406"/>
    <mergeCell ref="A407:A409"/>
    <mergeCell ref="B407:B409"/>
    <mergeCell ref="C407:C409"/>
    <mergeCell ref="D407:D409"/>
    <mergeCell ref="E407:E409"/>
    <mergeCell ref="F407:F409"/>
    <mergeCell ref="G407:G409"/>
    <mergeCell ref="H407:H409"/>
    <mergeCell ref="I407:I409"/>
    <mergeCell ref="J407:J409"/>
    <mergeCell ref="K407:K409"/>
    <mergeCell ref="L407:L409"/>
    <mergeCell ref="M407:M409"/>
    <mergeCell ref="N407:N409"/>
    <mergeCell ref="O407:O409"/>
    <mergeCell ref="P407:P409"/>
    <mergeCell ref="Q407:Q409"/>
    <mergeCell ref="R407:R409"/>
    <mergeCell ref="S407:S409"/>
    <mergeCell ref="T407:T409"/>
    <mergeCell ref="U407:U409"/>
    <mergeCell ref="V407:V409"/>
    <mergeCell ref="W407:W409"/>
    <mergeCell ref="X407:X409"/>
    <mergeCell ref="Y407:Y409"/>
    <mergeCell ref="X403:X404"/>
    <mergeCell ref="Y403:Y404"/>
    <mergeCell ref="Z403:Z404"/>
    <mergeCell ref="AA403:AA404"/>
    <mergeCell ref="AB403:AB404"/>
    <mergeCell ref="AC403:AC404"/>
    <mergeCell ref="AD403:AD404"/>
    <mergeCell ref="AE403:AE404"/>
    <mergeCell ref="A405:A406"/>
    <mergeCell ref="B405:B406"/>
    <mergeCell ref="C405:C406"/>
    <mergeCell ref="D405:D406"/>
    <mergeCell ref="E405:E406"/>
    <mergeCell ref="F405:F406"/>
    <mergeCell ref="G405:G406"/>
    <mergeCell ref="H405:H406"/>
    <mergeCell ref="I405:I406"/>
    <mergeCell ref="J405:J406"/>
    <mergeCell ref="K405:K406"/>
    <mergeCell ref="L405:L406"/>
    <mergeCell ref="M405:M406"/>
    <mergeCell ref="N405:N406"/>
    <mergeCell ref="O405:O406"/>
    <mergeCell ref="P405:P406"/>
    <mergeCell ref="Q405:Q406"/>
    <mergeCell ref="R405:R406"/>
    <mergeCell ref="S405:S406"/>
    <mergeCell ref="T405:T406"/>
    <mergeCell ref="U405:U406"/>
    <mergeCell ref="V405:V406"/>
    <mergeCell ref="W405:W406"/>
    <mergeCell ref="X405:X406"/>
    <mergeCell ref="U393:U394"/>
    <mergeCell ref="V393:V394"/>
    <mergeCell ref="W393:W394"/>
    <mergeCell ref="X393:X394"/>
    <mergeCell ref="Y393:Y394"/>
    <mergeCell ref="Z393:Z394"/>
    <mergeCell ref="AA393:AA394"/>
    <mergeCell ref="AB393:AB394"/>
    <mergeCell ref="AC393:AC394"/>
    <mergeCell ref="AD393:AD394"/>
    <mergeCell ref="AE393:AE394"/>
    <mergeCell ref="AC380:AC382"/>
    <mergeCell ref="AD380:AD382"/>
    <mergeCell ref="AE380:AE382"/>
    <mergeCell ref="A403:A404"/>
    <mergeCell ref="B403:B404"/>
    <mergeCell ref="C403:C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R403:R404"/>
    <mergeCell ref="T389:T392"/>
    <mergeCell ref="U389:U392"/>
    <mergeCell ref="V389:V392"/>
    <mergeCell ref="W389:W392"/>
    <mergeCell ref="X389:X392"/>
    <mergeCell ref="Y389:Y392"/>
    <mergeCell ref="Z389:Z392"/>
    <mergeCell ref="AA389:AA392"/>
    <mergeCell ref="AB389:AB392"/>
    <mergeCell ref="AC389:AC392"/>
    <mergeCell ref="AD389:AD392"/>
    <mergeCell ref="AE389:AE392"/>
    <mergeCell ref="A393:A394"/>
    <mergeCell ref="B393:B394"/>
    <mergeCell ref="C393:C394"/>
    <mergeCell ref="D393:D394"/>
    <mergeCell ref="E393:E394"/>
    <mergeCell ref="F393:F394"/>
    <mergeCell ref="G393:G394"/>
    <mergeCell ref="H393:H394"/>
    <mergeCell ref="I393:I394"/>
    <mergeCell ref="J393:J394"/>
    <mergeCell ref="K393:K394"/>
    <mergeCell ref="L393:L394"/>
    <mergeCell ref="M393:M394"/>
    <mergeCell ref="N393:N394"/>
    <mergeCell ref="O393:O394"/>
    <mergeCell ref="P393:P394"/>
    <mergeCell ref="Q393:Q394"/>
    <mergeCell ref="R393:R394"/>
    <mergeCell ref="S393:S394"/>
    <mergeCell ref="T393:T394"/>
    <mergeCell ref="S387:S388"/>
    <mergeCell ref="T387:T388"/>
    <mergeCell ref="U387:U388"/>
    <mergeCell ref="V387:V388"/>
    <mergeCell ref="W387:W388"/>
    <mergeCell ref="X387:X388"/>
    <mergeCell ref="Y387:Y388"/>
    <mergeCell ref="Z387:Z388"/>
    <mergeCell ref="AA387:AA388"/>
    <mergeCell ref="AB387:AB388"/>
    <mergeCell ref="AC387:AC388"/>
    <mergeCell ref="AD387:AD388"/>
    <mergeCell ref="AE387:AE388"/>
    <mergeCell ref="A389:A392"/>
    <mergeCell ref="B389:B392"/>
    <mergeCell ref="C389:C392"/>
    <mergeCell ref="D389:D392"/>
    <mergeCell ref="E389:E392"/>
    <mergeCell ref="F389:F392"/>
    <mergeCell ref="G389:G392"/>
    <mergeCell ref="H389:H392"/>
    <mergeCell ref="I389:I392"/>
    <mergeCell ref="J389:J392"/>
    <mergeCell ref="K389:K392"/>
    <mergeCell ref="L389:L392"/>
    <mergeCell ref="M389:M392"/>
    <mergeCell ref="N389:N392"/>
    <mergeCell ref="O389:O392"/>
    <mergeCell ref="P389:P392"/>
    <mergeCell ref="Q389:Q392"/>
    <mergeCell ref="R389:R392"/>
    <mergeCell ref="S389:S392"/>
    <mergeCell ref="R385:R386"/>
    <mergeCell ref="S385:S386"/>
    <mergeCell ref="T385:T386"/>
    <mergeCell ref="U385:U386"/>
    <mergeCell ref="V385:V386"/>
    <mergeCell ref="W385:W386"/>
    <mergeCell ref="X385:X386"/>
    <mergeCell ref="Y385:Y386"/>
    <mergeCell ref="Z385:Z386"/>
    <mergeCell ref="AA385:AA386"/>
    <mergeCell ref="AB385:AB386"/>
    <mergeCell ref="AC385:AC386"/>
    <mergeCell ref="AD385:AD386"/>
    <mergeCell ref="AE385:AE386"/>
    <mergeCell ref="A387:A388"/>
    <mergeCell ref="B387:B388"/>
    <mergeCell ref="C387:C388"/>
    <mergeCell ref="D387:D388"/>
    <mergeCell ref="E387:E388"/>
    <mergeCell ref="F387:F388"/>
    <mergeCell ref="G387:G388"/>
    <mergeCell ref="H387:H388"/>
    <mergeCell ref="I387:I388"/>
    <mergeCell ref="J387:J388"/>
    <mergeCell ref="K387:K388"/>
    <mergeCell ref="L387:L388"/>
    <mergeCell ref="M387:M388"/>
    <mergeCell ref="N387:N388"/>
    <mergeCell ref="O387:O388"/>
    <mergeCell ref="P387:P388"/>
    <mergeCell ref="Q387:Q388"/>
    <mergeCell ref="R387:R388"/>
    <mergeCell ref="A385:A386"/>
    <mergeCell ref="B385:B386"/>
    <mergeCell ref="C385:C386"/>
    <mergeCell ref="D385:D386"/>
    <mergeCell ref="E385:E386"/>
    <mergeCell ref="F385:F386"/>
    <mergeCell ref="G385:G386"/>
    <mergeCell ref="H385:H386"/>
    <mergeCell ref="I385:I386"/>
    <mergeCell ref="J385:J386"/>
    <mergeCell ref="K385:K386"/>
    <mergeCell ref="L385:L386"/>
    <mergeCell ref="M385:M386"/>
    <mergeCell ref="N385:N386"/>
    <mergeCell ref="O385:O386"/>
    <mergeCell ref="P385:P386"/>
    <mergeCell ref="Q385:Q386"/>
    <mergeCell ref="AC369:AC373"/>
    <mergeCell ref="AD369:AD373"/>
    <mergeCell ref="AE369:AE373"/>
    <mergeCell ref="A380:A382"/>
    <mergeCell ref="B380:B382"/>
    <mergeCell ref="C380:C382"/>
    <mergeCell ref="D380:D382"/>
    <mergeCell ref="E380:E382"/>
    <mergeCell ref="F380:F382"/>
    <mergeCell ref="G380:G382"/>
    <mergeCell ref="H380:H382"/>
    <mergeCell ref="I380:I382"/>
    <mergeCell ref="J380:J382"/>
    <mergeCell ref="K380:K382"/>
    <mergeCell ref="L380:L382"/>
    <mergeCell ref="M380:M382"/>
    <mergeCell ref="N380:N382"/>
    <mergeCell ref="O380:O382"/>
    <mergeCell ref="P380:P382"/>
    <mergeCell ref="Q380:Q382"/>
    <mergeCell ref="R380:R382"/>
    <mergeCell ref="S380:S382"/>
    <mergeCell ref="T380:T382"/>
    <mergeCell ref="U380:U382"/>
    <mergeCell ref="V380:V382"/>
    <mergeCell ref="W380:W382"/>
    <mergeCell ref="X380:X382"/>
    <mergeCell ref="Y380:Y382"/>
    <mergeCell ref="Z380:Z382"/>
    <mergeCell ref="AA380:AA382"/>
    <mergeCell ref="AB380:AB382"/>
    <mergeCell ref="AB367:AB368"/>
    <mergeCell ref="AC367:AC368"/>
    <mergeCell ref="AD367:AD368"/>
    <mergeCell ref="AE367:AE368"/>
    <mergeCell ref="A369:A373"/>
    <mergeCell ref="B369:B373"/>
    <mergeCell ref="C369:C373"/>
    <mergeCell ref="D369:D373"/>
    <mergeCell ref="E369:E373"/>
    <mergeCell ref="F369:F373"/>
    <mergeCell ref="G369:G373"/>
    <mergeCell ref="H369:H373"/>
    <mergeCell ref="I369:I373"/>
    <mergeCell ref="J369:J373"/>
    <mergeCell ref="K369:K373"/>
    <mergeCell ref="L369:L373"/>
    <mergeCell ref="M369:M373"/>
    <mergeCell ref="N369:N373"/>
    <mergeCell ref="O369:O373"/>
    <mergeCell ref="P369:P373"/>
    <mergeCell ref="Q369:Q373"/>
    <mergeCell ref="R369:R373"/>
    <mergeCell ref="S369:S373"/>
    <mergeCell ref="T369:T373"/>
    <mergeCell ref="U369:U373"/>
    <mergeCell ref="V369:V373"/>
    <mergeCell ref="W369:W373"/>
    <mergeCell ref="X369:X373"/>
    <mergeCell ref="Y369:Y373"/>
    <mergeCell ref="Z369:Z373"/>
    <mergeCell ref="AA369:AA373"/>
    <mergeCell ref="AB369:AB373"/>
    <mergeCell ref="AA365:AA366"/>
    <mergeCell ref="AB365:AB366"/>
    <mergeCell ref="AC365:AC366"/>
    <mergeCell ref="AD365:AD366"/>
    <mergeCell ref="AE365:AE366"/>
    <mergeCell ref="A367:A368"/>
    <mergeCell ref="B367:B368"/>
    <mergeCell ref="C367:C368"/>
    <mergeCell ref="D367:D368"/>
    <mergeCell ref="E367:E368"/>
    <mergeCell ref="F367:F368"/>
    <mergeCell ref="G367:G368"/>
    <mergeCell ref="H367:H368"/>
    <mergeCell ref="I367:I368"/>
    <mergeCell ref="J367:J368"/>
    <mergeCell ref="K367:K368"/>
    <mergeCell ref="L367:L368"/>
    <mergeCell ref="M367:M368"/>
    <mergeCell ref="N367:N368"/>
    <mergeCell ref="O367:O368"/>
    <mergeCell ref="P367:P368"/>
    <mergeCell ref="Q367:Q368"/>
    <mergeCell ref="R367:R368"/>
    <mergeCell ref="S367:S368"/>
    <mergeCell ref="T367:T368"/>
    <mergeCell ref="U367:U368"/>
    <mergeCell ref="V367:V368"/>
    <mergeCell ref="W367:W368"/>
    <mergeCell ref="X367:X368"/>
    <mergeCell ref="Y367:Y368"/>
    <mergeCell ref="Z367:Z368"/>
    <mergeCell ref="AA367:AA368"/>
    <mergeCell ref="Z358:Z359"/>
    <mergeCell ref="AA358:AA359"/>
    <mergeCell ref="AB358:AB359"/>
    <mergeCell ref="AC358:AC359"/>
    <mergeCell ref="AD358:AD359"/>
    <mergeCell ref="AE358:AE359"/>
    <mergeCell ref="A365:A366"/>
    <mergeCell ref="B365:B366"/>
    <mergeCell ref="C365:C366"/>
    <mergeCell ref="D365:D366"/>
    <mergeCell ref="E365:E366"/>
    <mergeCell ref="F365:F366"/>
    <mergeCell ref="G365:G366"/>
    <mergeCell ref="H365:H366"/>
    <mergeCell ref="I365:I366"/>
    <mergeCell ref="J365:J366"/>
    <mergeCell ref="K365:K366"/>
    <mergeCell ref="L365:L366"/>
    <mergeCell ref="M365:M366"/>
    <mergeCell ref="N365:N366"/>
    <mergeCell ref="O365:O366"/>
    <mergeCell ref="P365:P366"/>
    <mergeCell ref="Q365:Q366"/>
    <mergeCell ref="R365:R366"/>
    <mergeCell ref="S365:S366"/>
    <mergeCell ref="T365:T366"/>
    <mergeCell ref="U365:U366"/>
    <mergeCell ref="V365:V366"/>
    <mergeCell ref="W365:W366"/>
    <mergeCell ref="X365:X366"/>
    <mergeCell ref="Y365:Y366"/>
    <mergeCell ref="Z365:Z366"/>
    <mergeCell ref="U351:U352"/>
    <mergeCell ref="V351:V352"/>
    <mergeCell ref="W351:W352"/>
    <mergeCell ref="X351:X352"/>
    <mergeCell ref="Y351:Y352"/>
    <mergeCell ref="Z351:Z352"/>
    <mergeCell ref="AA351:AA352"/>
    <mergeCell ref="AB351:AB352"/>
    <mergeCell ref="AC351:AC352"/>
    <mergeCell ref="AD351:AD352"/>
    <mergeCell ref="AE351:AE352"/>
    <mergeCell ref="A358:A359"/>
    <mergeCell ref="B358:B359"/>
    <mergeCell ref="C358:C359"/>
    <mergeCell ref="D358:D359"/>
    <mergeCell ref="E358:E359"/>
    <mergeCell ref="F358:F359"/>
    <mergeCell ref="G358:G359"/>
    <mergeCell ref="H358:H359"/>
    <mergeCell ref="I358:I359"/>
    <mergeCell ref="J358:J359"/>
    <mergeCell ref="K358:K359"/>
    <mergeCell ref="L358:L359"/>
    <mergeCell ref="M358:M359"/>
    <mergeCell ref="N358:N359"/>
    <mergeCell ref="O358:O359"/>
    <mergeCell ref="P358:P359"/>
    <mergeCell ref="Q358:Q359"/>
    <mergeCell ref="R358:R359"/>
    <mergeCell ref="S358:S359"/>
    <mergeCell ref="T358:T359"/>
    <mergeCell ref="U358:U359"/>
    <mergeCell ref="T349:T350"/>
    <mergeCell ref="U349:U350"/>
    <mergeCell ref="V349:V350"/>
    <mergeCell ref="W349:W350"/>
    <mergeCell ref="X349:X350"/>
    <mergeCell ref="Y349:Y350"/>
    <mergeCell ref="Z349:Z350"/>
    <mergeCell ref="AA349:AA350"/>
    <mergeCell ref="AB349:AB350"/>
    <mergeCell ref="AC349:AC350"/>
    <mergeCell ref="AD349:AD350"/>
    <mergeCell ref="AE349:AE350"/>
    <mergeCell ref="A351:A352"/>
    <mergeCell ref="B351:B352"/>
    <mergeCell ref="C351:C352"/>
    <mergeCell ref="D351:D352"/>
    <mergeCell ref="E351:E352"/>
    <mergeCell ref="F351:F352"/>
    <mergeCell ref="G351:G352"/>
    <mergeCell ref="H351:H352"/>
    <mergeCell ref="I351:I352"/>
    <mergeCell ref="J351:J352"/>
    <mergeCell ref="K351:K352"/>
    <mergeCell ref="L351:L352"/>
    <mergeCell ref="M351:M352"/>
    <mergeCell ref="N351:N352"/>
    <mergeCell ref="O351:O352"/>
    <mergeCell ref="P351:P352"/>
    <mergeCell ref="Q351:Q352"/>
    <mergeCell ref="R351:R352"/>
    <mergeCell ref="S351:S352"/>
    <mergeCell ref="T351:T352"/>
    <mergeCell ref="S346:S348"/>
    <mergeCell ref="T346:T348"/>
    <mergeCell ref="U346:U348"/>
    <mergeCell ref="V346:V348"/>
    <mergeCell ref="W346:W348"/>
    <mergeCell ref="X346:X348"/>
    <mergeCell ref="Y346:Y348"/>
    <mergeCell ref="Z346:Z348"/>
    <mergeCell ref="AA346:AA348"/>
    <mergeCell ref="AB346:AB348"/>
    <mergeCell ref="AC346:AC348"/>
    <mergeCell ref="AD346:AD348"/>
    <mergeCell ref="AE346:AE348"/>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P349:P350"/>
    <mergeCell ref="Q349:Q350"/>
    <mergeCell ref="R349:R350"/>
    <mergeCell ref="S349:S350"/>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346:A348"/>
    <mergeCell ref="B346:B348"/>
    <mergeCell ref="C346:C348"/>
    <mergeCell ref="D346:D348"/>
    <mergeCell ref="E346:E348"/>
    <mergeCell ref="F346:F348"/>
    <mergeCell ref="G346:G348"/>
    <mergeCell ref="H346:H348"/>
    <mergeCell ref="I346:I348"/>
    <mergeCell ref="J346:J348"/>
    <mergeCell ref="K346:K348"/>
    <mergeCell ref="L346:L348"/>
    <mergeCell ref="M346:M348"/>
    <mergeCell ref="N346:N348"/>
    <mergeCell ref="O346:O348"/>
    <mergeCell ref="P346:P348"/>
    <mergeCell ref="Q346:Q348"/>
    <mergeCell ref="R346:R348"/>
    <mergeCell ref="A344:A345"/>
    <mergeCell ref="B344:B345"/>
    <mergeCell ref="C344:C345"/>
    <mergeCell ref="D344:D345"/>
    <mergeCell ref="E344:E345"/>
    <mergeCell ref="F344:F345"/>
    <mergeCell ref="G344:G345"/>
    <mergeCell ref="H344:H345"/>
    <mergeCell ref="I344:I345"/>
    <mergeCell ref="J344:J345"/>
    <mergeCell ref="K344:K345"/>
    <mergeCell ref="L344:L345"/>
    <mergeCell ref="M344:M345"/>
    <mergeCell ref="N344:N345"/>
    <mergeCell ref="O344:O345"/>
    <mergeCell ref="P344:P345"/>
    <mergeCell ref="Q344:Q345"/>
    <mergeCell ref="AE337:AE339"/>
    <mergeCell ref="A340:A343"/>
    <mergeCell ref="B340:B343"/>
    <mergeCell ref="C340:C343"/>
    <mergeCell ref="D340:D343"/>
    <mergeCell ref="E340:E343"/>
    <mergeCell ref="F340:F343"/>
    <mergeCell ref="G340:G343"/>
    <mergeCell ref="H340:H343"/>
    <mergeCell ref="I340:I343"/>
    <mergeCell ref="J340:J343"/>
    <mergeCell ref="K340:K343"/>
    <mergeCell ref="L340:L343"/>
    <mergeCell ref="M340:M343"/>
    <mergeCell ref="N340:N343"/>
    <mergeCell ref="O340:O343"/>
    <mergeCell ref="P340:P343"/>
    <mergeCell ref="Q340:Q343"/>
    <mergeCell ref="R340:R343"/>
    <mergeCell ref="S340:S343"/>
    <mergeCell ref="T340:T343"/>
    <mergeCell ref="U340:U343"/>
    <mergeCell ref="V340:V343"/>
    <mergeCell ref="W340:W343"/>
    <mergeCell ref="X340:X343"/>
    <mergeCell ref="Y340:Y343"/>
    <mergeCell ref="Z340:Z343"/>
    <mergeCell ref="AA340:AA343"/>
    <mergeCell ref="AB340:AB343"/>
    <mergeCell ref="AC340:AC343"/>
    <mergeCell ref="AD340:AD343"/>
    <mergeCell ref="AE340:AE343"/>
    <mergeCell ref="AD334:AD336"/>
    <mergeCell ref="AE334:AE336"/>
    <mergeCell ref="A337:A339"/>
    <mergeCell ref="B337:B339"/>
    <mergeCell ref="C337:C339"/>
    <mergeCell ref="D337:D339"/>
    <mergeCell ref="E337:E339"/>
    <mergeCell ref="F337:F339"/>
    <mergeCell ref="G337:G339"/>
    <mergeCell ref="H337:H339"/>
    <mergeCell ref="I337:I339"/>
    <mergeCell ref="J337:J339"/>
    <mergeCell ref="K337:K339"/>
    <mergeCell ref="L337:L339"/>
    <mergeCell ref="M337:M339"/>
    <mergeCell ref="N337:N339"/>
    <mergeCell ref="O337:O339"/>
    <mergeCell ref="P337:P339"/>
    <mergeCell ref="Q337:Q339"/>
    <mergeCell ref="R337:R339"/>
    <mergeCell ref="S337:S339"/>
    <mergeCell ref="T337:T339"/>
    <mergeCell ref="U337:U339"/>
    <mergeCell ref="V337:V339"/>
    <mergeCell ref="W337:W339"/>
    <mergeCell ref="X337:X339"/>
    <mergeCell ref="Y337:Y339"/>
    <mergeCell ref="Z337:Z339"/>
    <mergeCell ref="AA337:AA339"/>
    <mergeCell ref="AB337:AB339"/>
    <mergeCell ref="AC337:AC339"/>
    <mergeCell ref="AD337:AD339"/>
    <mergeCell ref="AA332:AA333"/>
    <mergeCell ref="AB332:AB333"/>
    <mergeCell ref="AC332:AC333"/>
    <mergeCell ref="AD332:AD333"/>
    <mergeCell ref="AE332:AE333"/>
    <mergeCell ref="A334:A336"/>
    <mergeCell ref="B334:B336"/>
    <mergeCell ref="C334:C336"/>
    <mergeCell ref="D334:D336"/>
    <mergeCell ref="E334:E336"/>
    <mergeCell ref="F334:F336"/>
    <mergeCell ref="G334:G336"/>
    <mergeCell ref="H334:H336"/>
    <mergeCell ref="I334:I336"/>
    <mergeCell ref="J334:J336"/>
    <mergeCell ref="K334:K336"/>
    <mergeCell ref="L334:L336"/>
    <mergeCell ref="M334:M336"/>
    <mergeCell ref="N334:N336"/>
    <mergeCell ref="O334:O336"/>
    <mergeCell ref="P334:P336"/>
    <mergeCell ref="Q334:Q336"/>
    <mergeCell ref="R334:R336"/>
    <mergeCell ref="S334:S336"/>
    <mergeCell ref="T334:T336"/>
    <mergeCell ref="U334:U336"/>
    <mergeCell ref="V334:V336"/>
    <mergeCell ref="W334:W336"/>
    <mergeCell ref="X334:X336"/>
    <mergeCell ref="Y334:Y336"/>
    <mergeCell ref="Z334:Z336"/>
    <mergeCell ref="AA334:AA336"/>
    <mergeCell ref="Z328:Z331"/>
    <mergeCell ref="AA328:AA331"/>
    <mergeCell ref="AB328:AB331"/>
    <mergeCell ref="AC328:AC331"/>
    <mergeCell ref="AD328:AD331"/>
    <mergeCell ref="AE328:AE331"/>
    <mergeCell ref="A332:A333"/>
    <mergeCell ref="B332:B333"/>
    <mergeCell ref="C332:C333"/>
    <mergeCell ref="D332:D333"/>
    <mergeCell ref="E332:E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R332:R333"/>
    <mergeCell ref="S332:S333"/>
    <mergeCell ref="T332:T333"/>
    <mergeCell ref="U332:U333"/>
    <mergeCell ref="V332:V333"/>
    <mergeCell ref="W332:W333"/>
    <mergeCell ref="X332:X333"/>
    <mergeCell ref="Y332:Y333"/>
    <mergeCell ref="Z332:Z333"/>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328:A331"/>
    <mergeCell ref="B328:B331"/>
    <mergeCell ref="C328:C331"/>
    <mergeCell ref="D328:D331"/>
    <mergeCell ref="E328:E331"/>
    <mergeCell ref="F328:F331"/>
    <mergeCell ref="G328:G331"/>
    <mergeCell ref="H328:H331"/>
    <mergeCell ref="I328:I331"/>
    <mergeCell ref="J328:J331"/>
    <mergeCell ref="K328:K331"/>
    <mergeCell ref="L328:L331"/>
    <mergeCell ref="M328:M331"/>
    <mergeCell ref="N328:N331"/>
    <mergeCell ref="O328:O331"/>
    <mergeCell ref="P328:P331"/>
    <mergeCell ref="Q328:Q331"/>
    <mergeCell ref="R328:R331"/>
    <mergeCell ref="S328:S331"/>
    <mergeCell ref="T328:T331"/>
    <mergeCell ref="S321:S323"/>
    <mergeCell ref="T321:T323"/>
    <mergeCell ref="U321:U323"/>
    <mergeCell ref="V321:V323"/>
    <mergeCell ref="W321:W323"/>
    <mergeCell ref="X321:X323"/>
    <mergeCell ref="Y321:Y323"/>
    <mergeCell ref="Z321:Z323"/>
    <mergeCell ref="AA321:AA323"/>
    <mergeCell ref="AB321:AB323"/>
    <mergeCell ref="AC321:AC323"/>
    <mergeCell ref="AD321:AD323"/>
    <mergeCell ref="AE321:AE323"/>
    <mergeCell ref="A324:A325"/>
    <mergeCell ref="B324:B325"/>
    <mergeCell ref="C324:C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Q324:Q325"/>
    <mergeCell ref="R324:R325"/>
    <mergeCell ref="S324:S325"/>
    <mergeCell ref="R319:R320"/>
    <mergeCell ref="S319:S320"/>
    <mergeCell ref="T319:T320"/>
    <mergeCell ref="U319:U320"/>
    <mergeCell ref="V319:V320"/>
    <mergeCell ref="W319:W320"/>
    <mergeCell ref="X319:X320"/>
    <mergeCell ref="Y319:Y320"/>
    <mergeCell ref="Z319:Z320"/>
    <mergeCell ref="AA319:AA320"/>
    <mergeCell ref="AB319:AB320"/>
    <mergeCell ref="AC319:AC320"/>
    <mergeCell ref="AD319:AD320"/>
    <mergeCell ref="AE319:AE320"/>
    <mergeCell ref="A321:A323"/>
    <mergeCell ref="B321:B323"/>
    <mergeCell ref="C321:C323"/>
    <mergeCell ref="D321:D323"/>
    <mergeCell ref="E321:E323"/>
    <mergeCell ref="F321:F323"/>
    <mergeCell ref="G321:G323"/>
    <mergeCell ref="H321:H323"/>
    <mergeCell ref="I321:I323"/>
    <mergeCell ref="J321:J323"/>
    <mergeCell ref="K321:K323"/>
    <mergeCell ref="L321:L323"/>
    <mergeCell ref="M321:M323"/>
    <mergeCell ref="N321:N323"/>
    <mergeCell ref="O321:O323"/>
    <mergeCell ref="P321:P323"/>
    <mergeCell ref="Q321:Q323"/>
    <mergeCell ref="R321:R323"/>
    <mergeCell ref="A319:A320"/>
    <mergeCell ref="B319:B320"/>
    <mergeCell ref="C319:C320"/>
    <mergeCell ref="D319:D320"/>
    <mergeCell ref="E319:E320"/>
    <mergeCell ref="F319:F320"/>
    <mergeCell ref="G319:G320"/>
    <mergeCell ref="H319:H320"/>
    <mergeCell ref="I319:I320"/>
    <mergeCell ref="J319:J320"/>
    <mergeCell ref="K319:K320"/>
    <mergeCell ref="L319:L320"/>
    <mergeCell ref="M319:M320"/>
    <mergeCell ref="N319:N320"/>
    <mergeCell ref="O319:O320"/>
    <mergeCell ref="P319:P320"/>
    <mergeCell ref="Q319:Q320"/>
    <mergeCell ref="AE315:AE316"/>
    <mergeCell ref="A317:A318"/>
    <mergeCell ref="B317:B318"/>
    <mergeCell ref="C317:C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V317:V318"/>
    <mergeCell ref="W317:W318"/>
    <mergeCell ref="X317:X318"/>
    <mergeCell ref="Y317:Y318"/>
    <mergeCell ref="Z317:Z318"/>
    <mergeCell ref="AA317:AA318"/>
    <mergeCell ref="AB317:AB318"/>
    <mergeCell ref="AC317:AC318"/>
    <mergeCell ref="AD317:AD318"/>
    <mergeCell ref="AE317:AE318"/>
    <mergeCell ref="AD312:AD314"/>
    <mergeCell ref="AE312:AE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R315:R316"/>
    <mergeCell ref="S315:S316"/>
    <mergeCell ref="T315:T316"/>
    <mergeCell ref="U315:U316"/>
    <mergeCell ref="V315:V316"/>
    <mergeCell ref="W315:W316"/>
    <mergeCell ref="X315:X316"/>
    <mergeCell ref="Y315:Y316"/>
    <mergeCell ref="Z315:Z316"/>
    <mergeCell ref="AA315:AA316"/>
    <mergeCell ref="AB315:AB316"/>
    <mergeCell ref="AC315:AC316"/>
    <mergeCell ref="AD315:AD316"/>
    <mergeCell ref="A312:A314"/>
    <mergeCell ref="B312:B314"/>
    <mergeCell ref="C312:C314"/>
    <mergeCell ref="D312:D314"/>
    <mergeCell ref="E312:E314"/>
    <mergeCell ref="F312:F314"/>
    <mergeCell ref="G312:G314"/>
    <mergeCell ref="H312:H314"/>
    <mergeCell ref="I312:I314"/>
    <mergeCell ref="J312:J314"/>
    <mergeCell ref="K312:K314"/>
    <mergeCell ref="L312:L314"/>
    <mergeCell ref="M312:M314"/>
    <mergeCell ref="N312:N314"/>
    <mergeCell ref="O312:O314"/>
    <mergeCell ref="P312:P314"/>
    <mergeCell ref="Q312:Q314"/>
    <mergeCell ref="AE306:AE308"/>
    <mergeCell ref="A309:A310"/>
    <mergeCell ref="B309:B310"/>
    <mergeCell ref="C309:C310"/>
    <mergeCell ref="D309:D310"/>
    <mergeCell ref="E309:E310"/>
    <mergeCell ref="F309:F310"/>
    <mergeCell ref="G309:G310"/>
    <mergeCell ref="H309:H310"/>
    <mergeCell ref="I309:I310"/>
    <mergeCell ref="J309:J310"/>
    <mergeCell ref="K309:K310"/>
    <mergeCell ref="L309:L310"/>
    <mergeCell ref="M309:M310"/>
    <mergeCell ref="N309:N310"/>
    <mergeCell ref="O309:O310"/>
    <mergeCell ref="P309:P310"/>
    <mergeCell ref="Q309:Q310"/>
    <mergeCell ref="R309:R310"/>
    <mergeCell ref="S309:S310"/>
    <mergeCell ref="T309:T310"/>
    <mergeCell ref="U309:U310"/>
    <mergeCell ref="V309:V310"/>
    <mergeCell ref="W309:W310"/>
    <mergeCell ref="X309:X310"/>
    <mergeCell ref="Y309:Y310"/>
    <mergeCell ref="Z309:Z310"/>
    <mergeCell ref="AA309:AA310"/>
    <mergeCell ref="AB309:AB310"/>
    <mergeCell ref="AC309:AC310"/>
    <mergeCell ref="AD309:AD310"/>
    <mergeCell ref="AE309:AE310"/>
    <mergeCell ref="AD300:AD303"/>
    <mergeCell ref="AE300:AE303"/>
    <mergeCell ref="A306:A308"/>
    <mergeCell ref="B306:B308"/>
    <mergeCell ref="C306:C308"/>
    <mergeCell ref="D306:D308"/>
    <mergeCell ref="E306:E308"/>
    <mergeCell ref="F306:F308"/>
    <mergeCell ref="G306:G308"/>
    <mergeCell ref="H306:H308"/>
    <mergeCell ref="I306:I308"/>
    <mergeCell ref="J306:J308"/>
    <mergeCell ref="K306:K308"/>
    <mergeCell ref="L306:L308"/>
    <mergeCell ref="M306:M308"/>
    <mergeCell ref="N306:N308"/>
    <mergeCell ref="O306:O308"/>
    <mergeCell ref="P306:P308"/>
    <mergeCell ref="Q306:Q308"/>
    <mergeCell ref="R306:R308"/>
    <mergeCell ref="S306:S308"/>
    <mergeCell ref="T306:T308"/>
    <mergeCell ref="U306:U308"/>
    <mergeCell ref="V306:V308"/>
    <mergeCell ref="W306:W308"/>
    <mergeCell ref="X306:X308"/>
    <mergeCell ref="Y306:Y308"/>
    <mergeCell ref="Z306:Z308"/>
    <mergeCell ref="AA306:AA308"/>
    <mergeCell ref="AB306:AB308"/>
    <mergeCell ref="AC306:AC308"/>
    <mergeCell ref="AD306:AD308"/>
    <mergeCell ref="AC296:AC299"/>
    <mergeCell ref="AD296:AD299"/>
    <mergeCell ref="AE296:AE299"/>
    <mergeCell ref="A300:A303"/>
    <mergeCell ref="B300:B303"/>
    <mergeCell ref="C300:C303"/>
    <mergeCell ref="D300:D303"/>
    <mergeCell ref="E300:E303"/>
    <mergeCell ref="F300:F303"/>
    <mergeCell ref="G300:G303"/>
    <mergeCell ref="H300:H303"/>
    <mergeCell ref="I300:I303"/>
    <mergeCell ref="J300:J303"/>
    <mergeCell ref="K300:K303"/>
    <mergeCell ref="L300:L303"/>
    <mergeCell ref="M300:M303"/>
    <mergeCell ref="N300:N303"/>
    <mergeCell ref="O300:O303"/>
    <mergeCell ref="P300:P303"/>
    <mergeCell ref="Q300:Q303"/>
    <mergeCell ref="R300:R303"/>
    <mergeCell ref="S300:S303"/>
    <mergeCell ref="T300:T303"/>
    <mergeCell ref="U300:U303"/>
    <mergeCell ref="V300:V303"/>
    <mergeCell ref="W300:W303"/>
    <mergeCell ref="X300:X303"/>
    <mergeCell ref="Y300:Y303"/>
    <mergeCell ref="Z300:Z303"/>
    <mergeCell ref="AA300:AA303"/>
    <mergeCell ref="AB300:AB303"/>
    <mergeCell ref="AC300:AC303"/>
    <mergeCell ref="AB293:AB295"/>
    <mergeCell ref="AC293:AC295"/>
    <mergeCell ref="AD293:AD295"/>
    <mergeCell ref="AE293:AE295"/>
    <mergeCell ref="A296:A299"/>
    <mergeCell ref="B296:B299"/>
    <mergeCell ref="C296:C299"/>
    <mergeCell ref="D296:D299"/>
    <mergeCell ref="E296:E299"/>
    <mergeCell ref="F296:F299"/>
    <mergeCell ref="G296:G299"/>
    <mergeCell ref="H296:H299"/>
    <mergeCell ref="I296:I299"/>
    <mergeCell ref="J296:J299"/>
    <mergeCell ref="K296:K299"/>
    <mergeCell ref="L296:L299"/>
    <mergeCell ref="M296:M299"/>
    <mergeCell ref="N296:N299"/>
    <mergeCell ref="O296:O299"/>
    <mergeCell ref="P296:P299"/>
    <mergeCell ref="Q296:Q299"/>
    <mergeCell ref="R296:R299"/>
    <mergeCell ref="S296:S299"/>
    <mergeCell ref="T296:T299"/>
    <mergeCell ref="U296:U299"/>
    <mergeCell ref="V296:V299"/>
    <mergeCell ref="W296:W299"/>
    <mergeCell ref="X296:X299"/>
    <mergeCell ref="Y296:Y299"/>
    <mergeCell ref="Z296:Z299"/>
    <mergeCell ref="AA296:AA299"/>
    <mergeCell ref="AB296:AB299"/>
    <mergeCell ref="AA291:AA292"/>
    <mergeCell ref="AB291:AB292"/>
    <mergeCell ref="AC291:AC292"/>
    <mergeCell ref="AD291:AD292"/>
    <mergeCell ref="AE291:AE292"/>
    <mergeCell ref="A293:A295"/>
    <mergeCell ref="B293:B295"/>
    <mergeCell ref="C293:C295"/>
    <mergeCell ref="D293:D295"/>
    <mergeCell ref="E293:E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S293:S295"/>
    <mergeCell ref="T293:T295"/>
    <mergeCell ref="U293:U295"/>
    <mergeCell ref="V293:V295"/>
    <mergeCell ref="W293:W295"/>
    <mergeCell ref="X293:X295"/>
    <mergeCell ref="Y293:Y295"/>
    <mergeCell ref="Z293:Z295"/>
    <mergeCell ref="AA293:AA295"/>
    <mergeCell ref="Z286:Z288"/>
    <mergeCell ref="AA286:AA288"/>
    <mergeCell ref="AB286:AB288"/>
    <mergeCell ref="AC286:AC288"/>
    <mergeCell ref="AD286:AD288"/>
    <mergeCell ref="AE286:AE288"/>
    <mergeCell ref="A291:A292"/>
    <mergeCell ref="B291:B292"/>
    <mergeCell ref="C291:C292"/>
    <mergeCell ref="D291:D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Q291:Q292"/>
    <mergeCell ref="R291:R292"/>
    <mergeCell ref="S291:S292"/>
    <mergeCell ref="T291:T292"/>
    <mergeCell ref="U291:U292"/>
    <mergeCell ref="V291:V292"/>
    <mergeCell ref="W291:W292"/>
    <mergeCell ref="X291:X292"/>
    <mergeCell ref="Y291:Y292"/>
    <mergeCell ref="Z291:Z292"/>
    <mergeCell ref="Y282:Y283"/>
    <mergeCell ref="Z282:Z283"/>
    <mergeCell ref="AA282:AA283"/>
    <mergeCell ref="AB282:AB283"/>
    <mergeCell ref="AC282:AC283"/>
    <mergeCell ref="AD282:AD283"/>
    <mergeCell ref="AE282:AE283"/>
    <mergeCell ref="A286:A288"/>
    <mergeCell ref="B286:B288"/>
    <mergeCell ref="C286:C288"/>
    <mergeCell ref="D286:D288"/>
    <mergeCell ref="E286:E288"/>
    <mergeCell ref="F286:F288"/>
    <mergeCell ref="G286:G288"/>
    <mergeCell ref="H286:H288"/>
    <mergeCell ref="I286:I288"/>
    <mergeCell ref="J286:J288"/>
    <mergeCell ref="K286:K288"/>
    <mergeCell ref="L286:L288"/>
    <mergeCell ref="M286:M288"/>
    <mergeCell ref="N286:N288"/>
    <mergeCell ref="O286:O288"/>
    <mergeCell ref="P286:P288"/>
    <mergeCell ref="Q286:Q288"/>
    <mergeCell ref="R286:R288"/>
    <mergeCell ref="S286:S288"/>
    <mergeCell ref="T286:T288"/>
    <mergeCell ref="U286:U288"/>
    <mergeCell ref="V286:V288"/>
    <mergeCell ref="W286:W288"/>
    <mergeCell ref="X286:X288"/>
    <mergeCell ref="Y286:Y288"/>
    <mergeCell ref="X279:X281"/>
    <mergeCell ref="Y279:Y281"/>
    <mergeCell ref="Z279:Z281"/>
    <mergeCell ref="AA279:AA281"/>
    <mergeCell ref="AB279:AB281"/>
    <mergeCell ref="AC279:AC281"/>
    <mergeCell ref="AD279:AD281"/>
    <mergeCell ref="AE279:AE281"/>
    <mergeCell ref="A282:A283"/>
    <mergeCell ref="B282:B283"/>
    <mergeCell ref="C282:C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V282:V283"/>
    <mergeCell ref="W282:W283"/>
    <mergeCell ref="X282:X283"/>
    <mergeCell ref="W277:W278"/>
    <mergeCell ref="X277:X278"/>
    <mergeCell ref="Y277:Y278"/>
    <mergeCell ref="Z277:Z278"/>
    <mergeCell ref="AA277:AA278"/>
    <mergeCell ref="AB277:AB278"/>
    <mergeCell ref="AC277:AC278"/>
    <mergeCell ref="AD277:AD278"/>
    <mergeCell ref="AE277:AE278"/>
    <mergeCell ref="A279:A281"/>
    <mergeCell ref="B279:B281"/>
    <mergeCell ref="C279:C281"/>
    <mergeCell ref="D279:D281"/>
    <mergeCell ref="E279:E281"/>
    <mergeCell ref="F279:F281"/>
    <mergeCell ref="G279:G281"/>
    <mergeCell ref="H279:H281"/>
    <mergeCell ref="I279:I281"/>
    <mergeCell ref="J279:J281"/>
    <mergeCell ref="K279:K281"/>
    <mergeCell ref="L279:L281"/>
    <mergeCell ref="M279:M281"/>
    <mergeCell ref="N279:N281"/>
    <mergeCell ref="O279:O281"/>
    <mergeCell ref="P279:P281"/>
    <mergeCell ref="Q279:Q281"/>
    <mergeCell ref="R279:R281"/>
    <mergeCell ref="S279:S281"/>
    <mergeCell ref="T279:T281"/>
    <mergeCell ref="U279:U281"/>
    <mergeCell ref="V279:V281"/>
    <mergeCell ref="W279:W281"/>
    <mergeCell ref="V260:V269"/>
    <mergeCell ref="W260:W269"/>
    <mergeCell ref="X260:X269"/>
    <mergeCell ref="Y260:Y269"/>
    <mergeCell ref="Z260:Z269"/>
    <mergeCell ref="AA260:AA269"/>
    <mergeCell ref="AB260:AB269"/>
    <mergeCell ref="AC260:AC269"/>
    <mergeCell ref="AD260:AD269"/>
    <mergeCell ref="AE260:AE269"/>
    <mergeCell ref="A277:A278"/>
    <mergeCell ref="B277:B278"/>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R277:R278"/>
    <mergeCell ref="S277:S278"/>
    <mergeCell ref="T277:T278"/>
    <mergeCell ref="U277:U278"/>
    <mergeCell ref="V277:V278"/>
    <mergeCell ref="R257:R259"/>
    <mergeCell ref="S257:S259"/>
    <mergeCell ref="T257:T259"/>
    <mergeCell ref="U257:U259"/>
    <mergeCell ref="V257:V259"/>
    <mergeCell ref="W257:W259"/>
    <mergeCell ref="X257:X259"/>
    <mergeCell ref="Y257:Y259"/>
    <mergeCell ref="Z257:Z259"/>
    <mergeCell ref="AA257:AA259"/>
    <mergeCell ref="AB257:AB259"/>
    <mergeCell ref="AC257:AC259"/>
    <mergeCell ref="AD257:AD259"/>
    <mergeCell ref="AE257:AE259"/>
    <mergeCell ref="A260:A269"/>
    <mergeCell ref="B260:B269"/>
    <mergeCell ref="C260:C269"/>
    <mergeCell ref="D260:D269"/>
    <mergeCell ref="E260:E269"/>
    <mergeCell ref="F260:F269"/>
    <mergeCell ref="G260:G269"/>
    <mergeCell ref="H260:H269"/>
    <mergeCell ref="I260:I269"/>
    <mergeCell ref="J260:J269"/>
    <mergeCell ref="K260:K269"/>
    <mergeCell ref="L260:L269"/>
    <mergeCell ref="M260:M269"/>
    <mergeCell ref="N260:N269"/>
    <mergeCell ref="O260:O269"/>
    <mergeCell ref="P260:P269"/>
    <mergeCell ref="Q260:Q269"/>
    <mergeCell ref="R260:R269"/>
    <mergeCell ref="A257:A259"/>
    <mergeCell ref="B257:B259"/>
    <mergeCell ref="C257:C259"/>
    <mergeCell ref="D257:D259"/>
    <mergeCell ref="E257:E259"/>
    <mergeCell ref="F257:F259"/>
    <mergeCell ref="G257:G259"/>
    <mergeCell ref="H257:H259"/>
    <mergeCell ref="I257:I259"/>
    <mergeCell ref="J257:J259"/>
    <mergeCell ref="K257:K259"/>
    <mergeCell ref="L257:L259"/>
    <mergeCell ref="M257:M259"/>
    <mergeCell ref="N257:N259"/>
    <mergeCell ref="O257:O259"/>
    <mergeCell ref="P257:P259"/>
    <mergeCell ref="Q257:Q259"/>
    <mergeCell ref="AE250:AE252"/>
    <mergeCell ref="A253:A254"/>
    <mergeCell ref="B253:B254"/>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Q253:Q254"/>
    <mergeCell ref="R253:R254"/>
    <mergeCell ref="S253:S254"/>
    <mergeCell ref="T253:T254"/>
    <mergeCell ref="U253:U254"/>
    <mergeCell ref="V253:V254"/>
    <mergeCell ref="W253:W254"/>
    <mergeCell ref="X253:X254"/>
    <mergeCell ref="Y253:Y254"/>
    <mergeCell ref="Z253:Z254"/>
    <mergeCell ref="AA253:AA254"/>
    <mergeCell ref="AB253:AB254"/>
    <mergeCell ref="AC253:AC254"/>
    <mergeCell ref="AD253:AD254"/>
    <mergeCell ref="AE253:AE254"/>
    <mergeCell ref="AC245:AC249"/>
    <mergeCell ref="AD245:AD249"/>
    <mergeCell ref="AE245:AE249"/>
    <mergeCell ref="A250:A252"/>
    <mergeCell ref="B250:B252"/>
    <mergeCell ref="C250:C252"/>
    <mergeCell ref="D250:D252"/>
    <mergeCell ref="E250:E252"/>
    <mergeCell ref="F250:F252"/>
    <mergeCell ref="G250:G252"/>
    <mergeCell ref="H250:H252"/>
    <mergeCell ref="I250:I252"/>
    <mergeCell ref="J250:J252"/>
    <mergeCell ref="K250:K252"/>
    <mergeCell ref="L250:L252"/>
    <mergeCell ref="M250:M252"/>
    <mergeCell ref="N250:N252"/>
    <mergeCell ref="O250:O252"/>
    <mergeCell ref="P250:P252"/>
    <mergeCell ref="Q250:Q252"/>
    <mergeCell ref="R250:R252"/>
    <mergeCell ref="S250:S252"/>
    <mergeCell ref="T250:T252"/>
    <mergeCell ref="U250:U252"/>
    <mergeCell ref="V250:V252"/>
    <mergeCell ref="W250:W252"/>
    <mergeCell ref="X250:X252"/>
    <mergeCell ref="Y250:Y252"/>
    <mergeCell ref="Z250:Z252"/>
    <mergeCell ref="AA250:AA252"/>
    <mergeCell ref="AB250:AB252"/>
    <mergeCell ref="AC250:AC252"/>
    <mergeCell ref="AB242:AB244"/>
    <mergeCell ref="AC242:AC244"/>
    <mergeCell ref="AD242:AD244"/>
    <mergeCell ref="AE242:AE244"/>
    <mergeCell ref="A245:A249"/>
    <mergeCell ref="B245:B249"/>
    <mergeCell ref="C245:C249"/>
    <mergeCell ref="D245:D249"/>
    <mergeCell ref="E245:E249"/>
    <mergeCell ref="F245:F249"/>
    <mergeCell ref="G245:G249"/>
    <mergeCell ref="H245:H249"/>
    <mergeCell ref="I245:I249"/>
    <mergeCell ref="J245:J249"/>
    <mergeCell ref="K245:K249"/>
    <mergeCell ref="L245:L249"/>
    <mergeCell ref="M245:M249"/>
    <mergeCell ref="N245:N249"/>
    <mergeCell ref="O245:O249"/>
    <mergeCell ref="P245:P249"/>
    <mergeCell ref="Q245:Q249"/>
    <mergeCell ref="R245:R249"/>
    <mergeCell ref="S245:S249"/>
    <mergeCell ref="T245:T249"/>
    <mergeCell ref="U245:U249"/>
    <mergeCell ref="V245:V249"/>
    <mergeCell ref="W245:W249"/>
    <mergeCell ref="X245:X249"/>
    <mergeCell ref="Y245:Y249"/>
    <mergeCell ref="Z245:Z249"/>
    <mergeCell ref="AA245:AA249"/>
    <mergeCell ref="AB245:AB249"/>
    <mergeCell ref="Y237:Y238"/>
    <mergeCell ref="Z237:Z238"/>
    <mergeCell ref="AA237:AA238"/>
    <mergeCell ref="AB237:AB238"/>
    <mergeCell ref="AC237:AC238"/>
    <mergeCell ref="AD237:AD238"/>
    <mergeCell ref="AE237:AE238"/>
    <mergeCell ref="A242:A244"/>
    <mergeCell ref="B242:B244"/>
    <mergeCell ref="C242:C244"/>
    <mergeCell ref="D242:D244"/>
    <mergeCell ref="E242:E244"/>
    <mergeCell ref="F242:F244"/>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U242:U244"/>
    <mergeCell ref="V242:V244"/>
    <mergeCell ref="W242:W244"/>
    <mergeCell ref="X242:X244"/>
    <mergeCell ref="Y242:Y244"/>
    <mergeCell ref="X235:X236"/>
    <mergeCell ref="Y235:Y236"/>
    <mergeCell ref="Z235:Z236"/>
    <mergeCell ref="AA235:AA236"/>
    <mergeCell ref="AB235:AB236"/>
    <mergeCell ref="AC235:AC236"/>
    <mergeCell ref="AD235:AD236"/>
    <mergeCell ref="AE235:AE236"/>
    <mergeCell ref="A237:A238"/>
    <mergeCell ref="B237:B238"/>
    <mergeCell ref="C237:C238"/>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Q237:Q238"/>
    <mergeCell ref="R237:R238"/>
    <mergeCell ref="S237:S238"/>
    <mergeCell ref="T237:T238"/>
    <mergeCell ref="U237:U238"/>
    <mergeCell ref="V237:V238"/>
    <mergeCell ref="W237:W238"/>
    <mergeCell ref="X237:X238"/>
    <mergeCell ref="W232:W233"/>
    <mergeCell ref="X232:X233"/>
    <mergeCell ref="Y232:Y233"/>
    <mergeCell ref="Z232:Z233"/>
    <mergeCell ref="AA232:AA233"/>
    <mergeCell ref="AB232:AB233"/>
    <mergeCell ref="AC232:AC233"/>
    <mergeCell ref="AD232:AD233"/>
    <mergeCell ref="AE232:AE233"/>
    <mergeCell ref="A235:A236"/>
    <mergeCell ref="B235:B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P235:P236"/>
    <mergeCell ref="Q235:Q236"/>
    <mergeCell ref="R235:R236"/>
    <mergeCell ref="S235:S236"/>
    <mergeCell ref="T235:T236"/>
    <mergeCell ref="U235:U236"/>
    <mergeCell ref="V235:V236"/>
    <mergeCell ref="W235:W236"/>
    <mergeCell ref="T229:T231"/>
    <mergeCell ref="U229:U231"/>
    <mergeCell ref="V229:V231"/>
    <mergeCell ref="W229:W231"/>
    <mergeCell ref="X229:X231"/>
    <mergeCell ref="Y229:Y231"/>
    <mergeCell ref="Z229:Z231"/>
    <mergeCell ref="AA229:AA231"/>
    <mergeCell ref="AB229:AB231"/>
    <mergeCell ref="AC229:AC231"/>
    <mergeCell ref="AD229:AD231"/>
    <mergeCell ref="AE229:AE231"/>
    <mergeCell ref="A232:A233"/>
    <mergeCell ref="B232:B233"/>
    <mergeCell ref="C232:C233"/>
    <mergeCell ref="D232:D233"/>
    <mergeCell ref="E232:E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S227:S228"/>
    <mergeCell ref="T227:T228"/>
    <mergeCell ref="U227:U228"/>
    <mergeCell ref="V227:V228"/>
    <mergeCell ref="W227:W228"/>
    <mergeCell ref="X227:X228"/>
    <mergeCell ref="Y227:Y228"/>
    <mergeCell ref="Z227:Z228"/>
    <mergeCell ref="AA227:AA228"/>
    <mergeCell ref="AB227:AB228"/>
    <mergeCell ref="AC227:AC228"/>
    <mergeCell ref="AD227:AD228"/>
    <mergeCell ref="AE227:AE228"/>
    <mergeCell ref="A229:A231"/>
    <mergeCell ref="B229:B231"/>
    <mergeCell ref="C229:C231"/>
    <mergeCell ref="D229:D231"/>
    <mergeCell ref="E229:E231"/>
    <mergeCell ref="F229:F231"/>
    <mergeCell ref="G229:G231"/>
    <mergeCell ref="H229:H231"/>
    <mergeCell ref="I229:I231"/>
    <mergeCell ref="J229:J231"/>
    <mergeCell ref="K229:K231"/>
    <mergeCell ref="L229:L231"/>
    <mergeCell ref="M229:M231"/>
    <mergeCell ref="N229:N231"/>
    <mergeCell ref="O229:O231"/>
    <mergeCell ref="P229:P231"/>
    <mergeCell ref="Q229:Q231"/>
    <mergeCell ref="R229:R231"/>
    <mergeCell ref="S229:S231"/>
    <mergeCell ref="R219:R221"/>
    <mergeCell ref="S219:S221"/>
    <mergeCell ref="T219:T221"/>
    <mergeCell ref="U219:U221"/>
    <mergeCell ref="V219:V221"/>
    <mergeCell ref="W219:W221"/>
    <mergeCell ref="X219:X221"/>
    <mergeCell ref="Y219:Y221"/>
    <mergeCell ref="Z219:Z221"/>
    <mergeCell ref="AA219:AA221"/>
    <mergeCell ref="AB219:AB221"/>
    <mergeCell ref="AC219:AC221"/>
    <mergeCell ref="AD219:AD221"/>
    <mergeCell ref="AE219:AE221"/>
    <mergeCell ref="A227:A228"/>
    <mergeCell ref="B227:B228"/>
    <mergeCell ref="C227:C228"/>
    <mergeCell ref="D227:D228"/>
    <mergeCell ref="E227:E228"/>
    <mergeCell ref="F227:F228"/>
    <mergeCell ref="G227:G228"/>
    <mergeCell ref="H227:H228"/>
    <mergeCell ref="I227:I228"/>
    <mergeCell ref="J227:J228"/>
    <mergeCell ref="K227:K228"/>
    <mergeCell ref="L227:L228"/>
    <mergeCell ref="M227:M228"/>
    <mergeCell ref="N227:N228"/>
    <mergeCell ref="O227:O228"/>
    <mergeCell ref="P227:P228"/>
    <mergeCell ref="Q227:Q228"/>
    <mergeCell ref="R227:R228"/>
    <mergeCell ref="A219:A221"/>
    <mergeCell ref="B219:B221"/>
    <mergeCell ref="C219:C221"/>
    <mergeCell ref="D219:D221"/>
    <mergeCell ref="E219:E221"/>
    <mergeCell ref="F219:F221"/>
    <mergeCell ref="G219:G221"/>
    <mergeCell ref="H219:H221"/>
    <mergeCell ref="I219:I221"/>
    <mergeCell ref="J219:J221"/>
    <mergeCell ref="K219:K221"/>
    <mergeCell ref="L219:L221"/>
    <mergeCell ref="M219:M221"/>
    <mergeCell ref="N219:N221"/>
    <mergeCell ref="O219:O221"/>
    <mergeCell ref="P219:P221"/>
    <mergeCell ref="Q219:Q221"/>
    <mergeCell ref="AE213:AE214"/>
    <mergeCell ref="A215:A218"/>
    <mergeCell ref="B215:B218"/>
    <mergeCell ref="C215:C218"/>
    <mergeCell ref="D215:D218"/>
    <mergeCell ref="E215:E218"/>
    <mergeCell ref="F215:F218"/>
    <mergeCell ref="G215:G218"/>
    <mergeCell ref="H215:H218"/>
    <mergeCell ref="I215:I218"/>
    <mergeCell ref="J215:J218"/>
    <mergeCell ref="K215:K218"/>
    <mergeCell ref="L215:L218"/>
    <mergeCell ref="M215:M218"/>
    <mergeCell ref="N215:N218"/>
    <mergeCell ref="O215:O218"/>
    <mergeCell ref="P215:P218"/>
    <mergeCell ref="Q215:Q218"/>
    <mergeCell ref="R215:R218"/>
    <mergeCell ref="S215:S218"/>
    <mergeCell ref="T215:T218"/>
    <mergeCell ref="U215:U218"/>
    <mergeCell ref="V215:V218"/>
    <mergeCell ref="W215:W218"/>
    <mergeCell ref="X215:X218"/>
    <mergeCell ref="Y215:Y218"/>
    <mergeCell ref="Z215:Z218"/>
    <mergeCell ref="AA215:AA218"/>
    <mergeCell ref="AB215:AB218"/>
    <mergeCell ref="AC215:AC218"/>
    <mergeCell ref="AD215:AD218"/>
    <mergeCell ref="AE215:AE218"/>
    <mergeCell ref="AD201:AD202"/>
    <mergeCell ref="AE201:AE202"/>
    <mergeCell ref="A213:A214"/>
    <mergeCell ref="B213:B214"/>
    <mergeCell ref="C213:C214"/>
    <mergeCell ref="D213:D214"/>
    <mergeCell ref="E213:E214"/>
    <mergeCell ref="F213:F214"/>
    <mergeCell ref="G213:G214"/>
    <mergeCell ref="H213:H214"/>
    <mergeCell ref="I213:I214"/>
    <mergeCell ref="J213:J214"/>
    <mergeCell ref="K213:K214"/>
    <mergeCell ref="L213:L214"/>
    <mergeCell ref="M213:M214"/>
    <mergeCell ref="N213:N214"/>
    <mergeCell ref="O213:O214"/>
    <mergeCell ref="P213:P214"/>
    <mergeCell ref="Q213:Q214"/>
    <mergeCell ref="R213:R214"/>
    <mergeCell ref="S213:S214"/>
    <mergeCell ref="T213:T214"/>
    <mergeCell ref="U213:U214"/>
    <mergeCell ref="V213:V214"/>
    <mergeCell ref="W213:W214"/>
    <mergeCell ref="X213:X214"/>
    <mergeCell ref="Y213:Y214"/>
    <mergeCell ref="Z213:Z214"/>
    <mergeCell ref="AA213:AA214"/>
    <mergeCell ref="AB213:AB214"/>
    <mergeCell ref="AC213:AC214"/>
    <mergeCell ref="AD213:AD214"/>
    <mergeCell ref="AC197:AC199"/>
    <mergeCell ref="AD197:AD199"/>
    <mergeCell ref="AE197:AE199"/>
    <mergeCell ref="A201:A202"/>
    <mergeCell ref="B201:B202"/>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R201:R202"/>
    <mergeCell ref="S201:S202"/>
    <mergeCell ref="T201:T202"/>
    <mergeCell ref="U201:U202"/>
    <mergeCell ref="V201:V202"/>
    <mergeCell ref="W201:W202"/>
    <mergeCell ref="X201:X202"/>
    <mergeCell ref="Y201:Y202"/>
    <mergeCell ref="Z201:Z202"/>
    <mergeCell ref="AA201:AA202"/>
    <mergeCell ref="AB201:AB202"/>
    <mergeCell ref="AC201:AC202"/>
    <mergeCell ref="AB194:AB195"/>
    <mergeCell ref="AC194:AC195"/>
    <mergeCell ref="AD194:AD195"/>
    <mergeCell ref="AE194:AE195"/>
    <mergeCell ref="A197:A199"/>
    <mergeCell ref="B197:B199"/>
    <mergeCell ref="C197:C199"/>
    <mergeCell ref="D197:D199"/>
    <mergeCell ref="E197:E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U197:U199"/>
    <mergeCell ref="V197:V199"/>
    <mergeCell ref="W197:W199"/>
    <mergeCell ref="X197:X199"/>
    <mergeCell ref="Y197:Y199"/>
    <mergeCell ref="Z197:Z199"/>
    <mergeCell ref="AA197:AA199"/>
    <mergeCell ref="AB197:AB199"/>
    <mergeCell ref="AA149:AA193"/>
    <mergeCell ref="AB149:AB193"/>
    <mergeCell ref="AC149:AC193"/>
    <mergeCell ref="AD149:AD193"/>
    <mergeCell ref="AE149:AE193"/>
    <mergeCell ref="A194:A195"/>
    <mergeCell ref="B194:B195"/>
    <mergeCell ref="C194:C195"/>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U194:U195"/>
    <mergeCell ref="V194:V195"/>
    <mergeCell ref="W194:W195"/>
    <mergeCell ref="X194:X195"/>
    <mergeCell ref="Y194:Y195"/>
    <mergeCell ref="Z194:Z195"/>
    <mergeCell ref="AA194:AA195"/>
    <mergeCell ref="R145:R148"/>
    <mergeCell ref="S145:S148"/>
    <mergeCell ref="T145:T148"/>
    <mergeCell ref="U145:U148"/>
    <mergeCell ref="V145:V148"/>
    <mergeCell ref="W145:W148"/>
    <mergeCell ref="X145:X148"/>
    <mergeCell ref="Y145:Y148"/>
    <mergeCell ref="Z145:Z148"/>
    <mergeCell ref="AA145:AA148"/>
    <mergeCell ref="AB145:AB148"/>
    <mergeCell ref="AC145:AC148"/>
    <mergeCell ref="AD145:AD148"/>
    <mergeCell ref="AE145:AE148"/>
    <mergeCell ref="A149:A193"/>
    <mergeCell ref="B149:B193"/>
    <mergeCell ref="C149:C193"/>
    <mergeCell ref="D149:D193"/>
    <mergeCell ref="E149:E193"/>
    <mergeCell ref="F149:F193"/>
    <mergeCell ref="G149:G193"/>
    <mergeCell ref="H149:H193"/>
    <mergeCell ref="I149:I193"/>
    <mergeCell ref="J149:J193"/>
    <mergeCell ref="K149:K193"/>
    <mergeCell ref="L149:L193"/>
    <mergeCell ref="M149:M193"/>
    <mergeCell ref="N149:N193"/>
    <mergeCell ref="O149:O193"/>
    <mergeCell ref="P149:P193"/>
    <mergeCell ref="Q149:Q193"/>
    <mergeCell ref="R149:R193"/>
    <mergeCell ref="A145:A148"/>
    <mergeCell ref="B145:B148"/>
    <mergeCell ref="C145:C148"/>
    <mergeCell ref="D145:D148"/>
    <mergeCell ref="E145:E148"/>
    <mergeCell ref="F145:F148"/>
    <mergeCell ref="G145:G148"/>
    <mergeCell ref="H145:H148"/>
    <mergeCell ref="I145:I148"/>
    <mergeCell ref="J145:J148"/>
    <mergeCell ref="K145:K148"/>
    <mergeCell ref="L145:L148"/>
    <mergeCell ref="M145:M148"/>
    <mergeCell ref="N145:N148"/>
    <mergeCell ref="O145:O148"/>
    <mergeCell ref="P145:P148"/>
    <mergeCell ref="Q145:Q148"/>
    <mergeCell ref="A141:A144"/>
    <mergeCell ref="B141:B144"/>
    <mergeCell ref="C141:C144"/>
    <mergeCell ref="D141:D144"/>
    <mergeCell ref="E141:E144"/>
    <mergeCell ref="F141:F144"/>
    <mergeCell ref="G141:G144"/>
    <mergeCell ref="H141:H144"/>
    <mergeCell ref="I141:I144"/>
    <mergeCell ref="J141:J144"/>
    <mergeCell ref="K141:K144"/>
    <mergeCell ref="L141:L144"/>
    <mergeCell ref="M141:M144"/>
    <mergeCell ref="N141:N144"/>
    <mergeCell ref="O141:O144"/>
    <mergeCell ref="P141:P144"/>
    <mergeCell ref="Q141:Q144"/>
    <mergeCell ref="R141:R144"/>
    <mergeCell ref="S141:S144"/>
    <mergeCell ref="T141:T144"/>
    <mergeCell ref="U141:U144"/>
    <mergeCell ref="V141:V144"/>
    <mergeCell ref="W141:W144"/>
    <mergeCell ref="X141:X144"/>
    <mergeCell ref="Y141:Y144"/>
    <mergeCell ref="Z141:Z144"/>
    <mergeCell ref="AA141:AA144"/>
    <mergeCell ref="AB141:AB144"/>
    <mergeCell ref="AC141:AC144"/>
    <mergeCell ref="AD141:AD144"/>
    <mergeCell ref="AE141:AE144"/>
    <mergeCell ref="Y134:Y137"/>
    <mergeCell ref="Z134:Z137"/>
    <mergeCell ref="AA134:AA137"/>
    <mergeCell ref="AB134:AB137"/>
    <mergeCell ref="AC134:AC137"/>
    <mergeCell ref="AD134:AD137"/>
    <mergeCell ref="AE134:AE137"/>
    <mergeCell ref="V131:V133"/>
    <mergeCell ref="W131:W133"/>
    <mergeCell ref="X131:X133"/>
    <mergeCell ref="Y131:Y133"/>
    <mergeCell ref="Z131:Z133"/>
    <mergeCell ref="AA131:AA133"/>
    <mergeCell ref="AB131:AB133"/>
    <mergeCell ref="AC131:AC133"/>
    <mergeCell ref="AD131:AD133"/>
    <mergeCell ref="AE131:AE133"/>
    <mergeCell ref="A134:A137"/>
    <mergeCell ref="B134:B137"/>
    <mergeCell ref="C134:C137"/>
    <mergeCell ref="D134:D137"/>
    <mergeCell ref="E134:E137"/>
    <mergeCell ref="F134:F137"/>
    <mergeCell ref="G134:G137"/>
    <mergeCell ref="H134:H137"/>
    <mergeCell ref="I134:I137"/>
    <mergeCell ref="J134:J137"/>
    <mergeCell ref="K134:K137"/>
    <mergeCell ref="L134:L137"/>
    <mergeCell ref="M134:M137"/>
    <mergeCell ref="N134:N137"/>
    <mergeCell ref="O134:O137"/>
    <mergeCell ref="P134:P137"/>
    <mergeCell ref="Q134:Q137"/>
    <mergeCell ref="R134:R137"/>
    <mergeCell ref="S134:S137"/>
    <mergeCell ref="T134:T137"/>
    <mergeCell ref="U134:U137"/>
    <mergeCell ref="V134:V137"/>
    <mergeCell ref="U129:U130"/>
    <mergeCell ref="V129:V130"/>
    <mergeCell ref="W129:W130"/>
    <mergeCell ref="X129:X130"/>
    <mergeCell ref="Y129:Y130"/>
    <mergeCell ref="Z129:Z130"/>
    <mergeCell ref="AA129:AA130"/>
    <mergeCell ref="AB129:AB130"/>
    <mergeCell ref="AC129:AC130"/>
    <mergeCell ref="AD129:AD130"/>
    <mergeCell ref="AE129:AE130"/>
    <mergeCell ref="A131:A133"/>
    <mergeCell ref="B131:B133"/>
    <mergeCell ref="C131:C133"/>
    <mergeCell ref="D131:D133"/>
    <mergeCell ref="E131:E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U131:U133"/>
    <mergeCell ref="T127:T128"/>
    <mergeCell ref="U127:U128"/>
    <mergeCell ref="V127:V128"/>
    <mergeCell ref="W127:W128"/>
    <mergeCell ref="X127:X128"/>
    <mergeCell ref="Y127:Y128"/>
    <mergeCell ref="Z127:Z128"/>
    <mergeCell ref="AA127:AA128"/>
    <mergeCell ref="AB127:AB128"/>
    <mergeCell ref="AC127:AC128"/>
    <mergeCell ref="AD127:AD128"/>
    <mergeCell ref="AE127:AE128"/>
    <mergeCell ref="A129:A130"/>
    <mergeCell ref="B129:B130"/>
    <mergeCell ref="C129:C130"/>
    <mergeCell ref="D129:D130"/>
    <mergeCell ref="E129:E130"/>
    <mergeCell ref="F129:F130"/>
    <mergeCell ref="G129:G130"/>
    <mergeCell ref="H129:H130"/>
    <mergeCell ref="I129:I130"/>
    <mergeCell ref="J129:J130"/>
    <mergeCell ref="K129:K130"/>
    <mergeCell ref="L129:L130"/>
    <mergeCell ref="M129:M130"/>
    <mergeCell ref="N129:N130"/>
    <mergeCell ref="O129:O130"/>
    <mergeCell ref="P129:P130"/>
    <mergeCell ref="Q129:Q130"/>
    <mergeCell ref="R129:R130"/>
    <mergeCell ref="S129:S130"/>
    <mergeCell ref="T129:T130"/>
    <mergeCell ref="A127:A128"/>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AE116:AE117"/>
    <mergeCell ref="A118:A125"/>
    <mergeCell ref="B118:B125"/>
    <mergeCell ref="C118:C125"/>
    <mergeCell ref="D118:D125"/>
    <mergeCell ref="E118:E125"/>
    <mergeCell ref="F118:F125"/>
    <mergeCell ref="G118:G125"/>
    <mergeCell ref="H118:H125"/>
    <mergeCell ref="I118:I125"/>
    <mergeCell ref="J118:J125"/>
    <mergeCell ref="K118:K125"/>
    <mergeCell ref="L118:L125"/>
    <mergeCell ref="M118:M125"/>
    <mergeCell ref="N118:N125"/>
    <mergeCell ref="O118:O125"/>
    <mergeCell ref="P118:P125"/>
    <mergeCell ref="Q118:Q125"/>
    <mergeCell ref="R118:R125"/>
    <mergeCell ref="S118:S125"/>
    <mergeCell ref="T118:T125"/>
    <mergeCell ref="U118:U125"/>
    <mergeCell ref="V118:V125"/>
    <mergeCell ref="W118:W125"/>
    <mergeCell ref="X118:X125"/>
    <mergeCell ref="Y118:Y125"/>
    <mergeCell ref="Z118:Z125"/>
    <mergeCell ref="AA118:AA125"/>
    <mergeCell ref="AB118:AB125"/>
    <mergeCell ref="AC118:AC125"/>
    <mergeCell ref="AD118:AD125"/>
    <mergeCell ref="AE118:AE125"/>
    <mergeCell ref="AC114:AC115"/>
    <mergeCell ref="AD114:AD115"/>
    <mergeCell ref="AE114:AE115"/>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B112:AB113"/>
    <mergeCell ref="AC112:AC113"/>
    <mergeCell ref="AD112:AD113"/>
    <mergeCell ref="AE112:AE113"/>
    <mergeCell ref="A114:A115"/>
    <mergeCell ref="B114:B115"/>
    <mergeCell ref="C114:C115"/>
    <mergeCell ref="D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V114:V115"/>
    <mergeCell ref="W114:W115"/>
    <mergeCell ref="X114:X115"/>
    <mergeCell ref="Y114:Y115"/>
    <mergeCell ref="Z114:Z115"/>
    <mergeCell ref="AA114:AA115"/>
    <mergeCell ref="AB114:AB115"/>
    <mergeCell ref="Y104:Y107"/>
    <mergeCell ref="Z104:Z107"/>
    <mergeCell ref="AA104:AA107"/>
    <mergeCell ref="AB104:AB107"/>
    <mergeCell ref="AC104:AC107"/>
    <mergeCell ref="AD104:AD107"/>
    <mergeCell ref="AE104:AE107"/>
    <mergeCell ref="A112:A113"/>
    <mergeCell ref="B112:B113"/>
    <mergeCell ref="C112:C113"/>
    <mergeCell ref="D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V112:V113"/>
    <mergeCell ref="W112:W113"/>
    <mergeCell ref="X112:X113"/>
    <mergeCell ref="Y112:Y113"/>
    <mergeCell ref="V101:V103"/>
    <mergeCell ref="W101:W103"/>
    <mergeCell ref="X101:X103"/>
    <mergeCell ref="Y101:Y103"/>
    <mergeCell ref="Z101:Z103"/>
    <mergeCell ref="AA101:AA103"/>
    <mergeCell ref="AB101:AB103"/>
    <mergeCell ref="AC101:AC103"/>
    <mergeCell ref="AD101:AD103"/>
    <mergeCell ref="AE101:AE103"/>
    <mergeCell ref="A104:A107"/>
    <mergeCell ref="B104:B107"/>
    <mergeCell ref="C104:C107"/>
    <mergeCell ref="D104:D107"/>
    <mergeCell ref="E104:E107"/>
    <mergeCell ref="F104:F107"/>
    <mergeCell ref="G104:G107"/>
    <mergeCell ref="H104:H107"/>
    <mergeCell ref="I104:I107"/>
    <mergeCell ref="J104:J107"/>
    <mergeCell ref="K104:K107"/>
    <mergeCell ref="L104:L107"/>
    <mergeCell ref="M104:M107"/>
    <mergeCell ref="N104:N107"/>
    <mergeCell ref="O104:O107"/>
    <mergeCell ref="P104:P107"/>
    <mergeCell ref="Q104:Q107"/>
    <mergeCell ref="R104:R107"/>
    <mergeCell ref="S104:S107"/>
    <mergeCell ref="T104:T107"/>
    <mergeCell ref="U104:U107"/>
    <mergeCell ref="V104:V107"/>
    <mergeCell ref="A101:A103"/>
    <mergeCell ref="B101:B103"/>
    <mergeCell ref="C101:C103"/>
    <mergeCell ref="D101:D103"/>
    <mergeCell ref="E101:E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A95:A96"/>
    <mergeCell ref="B95:B96"/>
    <mergeCell ref="C95:C96"/>
    <mergeCell ref="D95:D96"/>
    <mergeCell ref="E95:E96"/>
    <mergeCell ref="F95:F96"/>
    <mergeCell ref="G95:G96"/>
    <mergeCell ref="H95:H96"/>
    <mergeCell ref="I95:I96"/>
    <mergeCell ref="J95:J96"/>
    <mergeCell ref="K95:K96"/>
    <mergeCell ref="L95:L96"/>
    <mergeCell ref="M95:M96"/>
    <mergeCell ref="N95:N96"/>
    <mergeCell ref="A97:A100"/>
    <mergeCell ref="B97:B100"/>
    <mergeCell ref="C97:C100"/>
    <mergeCell ref="D97:D100"/>
    <mergeCell ref="E97:E100"/>
    <mergeCell ref="F97:F100"/>
    <mergeCell ref="G97:G100"/>
    <mergeCell ref="H97:H100"/>
    <mergeCell ref="I97:I100"/>
    <mergeCell ref="J97:J100"/>
    <mergeCell ref="K97:K100"/>
    <mergeCell ref="L97:L100"/>
    <mergeCell ref="M97:M100"/>
    <mergeCell ref="N97:N100"/>
    <mergeCell ref="A88:A91"/>
    <mergeCell ref="B88:B91"/>
    <mergeCell ref="C88:C91"/>
    <mergeCell ref="D88:D91"/>
    <mergeCell ref="E88:E91"/>
    <mergeCell ref="F88:F91"/>
    <mergeCell ref="G88:G91"/>
    <mergeCell ref="H88:H91"/>
    <mergeCell ref="I88:I91"/>
    <mergeCell ref="J88:J91"/>
    <mergeCell ref="K88:K91"/>
    <mergeCell ref="L88:L91"/>
    <mergeCell ref="M88:M91"/>
    <mergeCell ref="N88:N91"/>
    <mergeCell ref="A92:A94"/>
    <mergeCell ref="B92:B94"/>
    <mergeCell ref="C92:C94"/>
    <mergeCell ref="D92:D94"/>
    <mergeCell ref="E92:E94"/>
    <mergeCell ref="F92:F94"/>
    <mergeCell ref="G92:G94"/>
    <mergeCell ref="H92:H94"/>
    <mergeCell ref="I92:I94"/>
    <mergeCell ref="J92:J94"/>
    <mergeCell ref="K92:K94"/>
    <mergeCell ref="L92:L94"/>
    <mergeCell ref="M92:M94"/>
    <mergeCell ref="N92:N94"/>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A82:A83"/>
    <mergeCell ref="B82:B83"/>
    <mergeCell ref="C82:C83"/>
    <mergeCell ref="D82:D83"/>
    <mergeCell ref="E82:E83"/>
    <mergeCell ref="F82:F83"/>
    <mergeCell ref="G82:G83"/>
    <mergeCell ref="H82:H83"/>
    <mergeCell ref="I82:I83"/>
    <mergeCell ref="J82:J83"/>
    <mergeCell ref="K82:K83"/>
    <mergeCell ref="L82:L83"/>
    <mergeCell ref="M82:M83"/>
    <mergeCell ref="N82:N83"/>
    <mergeCell ref="A74:A76"/>
    <mergeCell ref="B74:B76"/>
    <mergeCell ref="C74:C76"/>
    <mergeCell ref="D74:D76"/>
    <mergeCell ref="E74:E76"/>
    <mergeCell ref="F74:F76"/>
    <mergeCell ref="G74:G76"/>
    <mergeCell ref="H74:H76"/>
    <mergeCell ref="I74:I76"/>
    <mergeCell ref="J74:J76"/>
    <mergeCell ref="K74:K76"/>
    <mergeCell ref="L74:L76"/>
    <mergeCell ref="M74:M76"/>
    <mergeCell ref="N74:N76"/>
    <mergeCell ref="A77:A79"/>
    <mergeCell ref="B77:B79"/>
    <mergeCell ref="C77:C79"/>
    <mergeCell ref="D77:D79"/>
    <mergeCell ref="E77:E79"/>
    <mergeCell ref="F77:F79"/>
    <mergeCell ref="G77:G79"/>
    <mergeCell ref="H77:H79"/>
    <mergeCell ref="I77:I79"/>
    <mergeCell ref="J77:J79"/>
    <mergeCell ref="K77:K79"/>
    <mergeCell ref="L77:L79"/>
    <mergeCell ref="M77:M79"/>
    <mergeCell ref="N77:N79"/>
    <mergeCell ref="A67:A70"/>
    <mergeCell ref="B67:B70"/>
    <mergeCell ref="C67:C70"/>
    <mergeCell ref="D67:D70"/>
    <mergeCell ref="E67:E70"/>
    <mergeCell ref="F67:F70"/>
    <mergeCell ref="G67:G70"/>
    <mergeCell ref="H67:H70"/>
    <mergeCell ref="I67:I70"/>
    <mergeCell ref="J67:J70"/>
    <mergeCell ref="K67:K70"/>
    <mergeCell ref="L67:L70"/>
    <mergeCell ref="M67:M70"/>
    <mergeCell ref="N67:N70"/>
    <mergeCell ref="A71:A73"/>
    <mergeCell ref="B71:B73"/>
    <mergeCell ref="C71:C73"/>
    <mergeCell ref="D71:D73"/>
    <mergeCell ref="E71:E73"/>
    <mergeCell ref="F71:F73"/>
    <mergeCell ref="G71:G73"/>
    <mergeCell ref="H71:H73"/>
    <mergeCell ref="I71:I73"/>
    <mergeCell ref="J71:J73"/>
    <mergeCell ref="K71:K73"/>
    <mergeCell ref="L71:L73"/>
    <mergeCell ref="M71:M73"/>
    <mergeCell ref="N71:N73"/>
    <mergeCell ref="A62:A64"/>
    <mergeCell ref="B62:B64"/>
    <mergeCell ref="C62:C64"/>
    <mergeCell ref="D62:D64"/>
    <mergeCell ref="E62:E64"/>
    <mergeCell ref="F62:F64"/>
    <mergeCell ref="G62:G64"/>
    <mergeCell ref="H62:H64"/>
    <mergeCell ref="I62:I64"/>
    <mergeCell ref="J62:J64"/>
    <mergeCell ref="K62:K64"/>
    <mergeCell ref="L62:L64"/>
    <mergeCell ref="M62:M64"/>
    <mergeCell ref="N62:N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J56:J58"/>
    <mergeCell ref="K56:K58"/>
    <mergeCell ref="L56:L58"/>
    <mergeCell ref="M56:M58"/>
    <mergeCell ref="N56:N58"/>
    <mergeCell ref="A59:A61"/>
    <mergeCell ref="B59:B61"/>
    <mergeCell ref="C59:C61"/>
    <mergeCell ref="D59:D61"/>
    <mergeCell ref="E59:E61"/>
    <mergeCell ref="F59:F61"/>
    <mergeCell ref="G59:G61"/>
    <mergeCell ref="H59:H61"/>
    <mergeCell ref="I59:I61"/>
    <mergeCell ref="J59:J61"/>
    <mergeCell ref="K59:K61"/>
    <mergeCell ref="L59:L61"/>
    <mergeCell ref="M59:M61"/>
    <mergeCell ref="N59:N61"/>
    <mergeCell ref="A53:A55"/>
    <mergeCell ref="B53:B55"/>
    <mergeCell ref="C53:C55"/>
    <mergeCell ref="D53:D55"/>
    <mergeCell ref="E53:E55"/>
    <mergeCell ref="F53:F55"/>
    <mergeCell ref="G53:G55"/>
    <mergeCell ref="H53:H55"/>
    <mergeCell ref="I53:I55"/>
    <mergeCell ref="J53:J55"/>
    <mergeCell ref="K53:K55"/>
    <mergeCell ref="L53:L55"/>
    <mergeCell ref="M53:M55"/>
    <mergeCell ref="N53:N55"/>
    <mergeCell ref="A56:A58"/>
    <mergeCell ref="B56:B58"/>
    <mergeCell ref="C56:C58"/>
    <mergeCell ref="D56:D58"/>
    <mergeCell ref="E56:E58"/>
    <mergeCell ref="F56:F58"/>
    <mergeCell ref="G56:G58"/>
    <mergeCell ref="O97:O100"/>
    <mergeCell ref="P97:P100"/>
    <mergeCell ref="Q97:Q100"/>
    <mergeCell ref="R97:R100"/>
    <mergeCell ref="S97:S100"/>
    <mergeCell ref="T97:T100"/>
    <mergeCell ref="U97:U100"/>
    <mergeCell ref="V97:V100"/>
    <mergeCell ref="W97:W100"/>
    <mergeCell ref="X97:X100"/>
    <mergeCell ref="Y97:Y100"/>
    <mergeCell ref="Z97:Z100"/>
    <mergeCell ref="AA97:AA100"/>
    <mergeCell ref="AB97:AB100"/>
    <mergeCell ref="AC97:AC100"/>
    <mergeCell ref="AD97:AD100"/>
    <mergeCell ref="AE97:AE100"/>
    <mergeCell ref="Q95:Q96"/>
    <mergeCell ref="R95:R96"/>
    <mergeCell ref="S95:S96"/>
    <mergeCell ref="T95:T96"/>
    <mergeCell ref="U95:U96"/>
    <mergeCell ref="V95:V96"/>
    <mergeCell ref="W95:W96"/>
    <mergeCell ref="X95:X96"/>
    <mergeCell ref="Y95:Y96"/>
    <mergeCell ref="Z95:Z96"/>
    <mergeCell ref="AA95:AA96"/>
    <mergeCell ref="AB95:AB96"/>
    <mergeCell ref="AC95:AC96"/>
    <mergeCell ref="AD95:AD96"/>
    <mergeCell ref="AE95:AE96"/>
    <mergeCell ref="O92:O94"/>
    <mergeCell ref="P92:P94"/>
    <mergeCell ref="Q92:Q94"/>
    <mergeCell ref="R92:R94"/>
    <mergeCell ref="S92:S94"/>
    <mergeCell ref="T92:T94"/>
    <mergeCell ref="U92:U94"/>
    <mergeCell ref="V92:V94"/>
    <mergeCell ref="W92:W94"/>
    <mergeCell ref="X92:X94"/>
    <mergeCell ref="Y92:Y94"/>
    <mergeCell ref="Z92:Z94"/>
    <mergeCell ref="AA92:AA94"/>
    <mergeCell ref="AB92:AB94"/>
    <mergeCell ref="AC92:AC94"/>
    <mergeCell ref="AD92:AD94"/>
    <mergeCell ref="AE92:AE94"/>
    <mergeCell ref="O88:O91"/>
    <mergeCell ref="P88:P91"/>
    <mergeCell ref="Q88:Q91"/>
    <mergeCell ref="R88:R91"/>
    <mergeCell ref="S88:S91"/>
    <mergeCell ref="T88:T91"/>
    <mergeCell ref="U88:U91"/>
    <mergeCell ref="V88:V91"/>
    <mergeCell ref="W88:W91"/>
    <mergeCell ref="X88:X91"/>
    <mergeCell ref="Y88:Y91"/>
    <mergeCell ref="Z88:Z91"/>
    <mergeCell ref="AA88:AA91"/>
    <mergeCell ref="AB88:AB91"/>
    <mergeCell ref="AC88:AC91"/>
    <mergeCell ref="AD88:AD91"/>
    <mergeCell ref="AE88:AE91"/>
    <mergeCell ref="O86:O87"/>
    <mergeCell ref="P86:P87"/>
    <mergeCell ref="Q86:Q87"/>
    <mergeCell ref="R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O82:O83"/>
    <mergeCell ref="P82:P83"/>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O80:O81"/>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O77:O79"/>
    <mergeCell ref="P77:P79"/>
    <mergeCell ref="Q77:Q79"/>
    <mergeCell ref="R77:R79"/>
    <mergeCell ref="S77:S79"/>
    <mergeCell ref="T77:T79"/>
    <mergeCell ref="U77:U79"/>
    <mergeCell ref="V77:V79"/>
    <mergeCell ref="W77:W79"/>
    <mergeCell ref="X77:X79"/>
    <mergeCell ref="Y77:Y79"/>
    <mergeCell ref="Z77:Z79"/>
    <mergeCell ref="AA77:AA79"/>
    <mergeCell ref="AB77:AB79"/>
    <mergeCell ref="AC77:AC79"/>
    <mergeCell ref="AD77:AD79"/>
    <mergeCell ref="AE77:AE79"/>
    <mergeCell ref="O74:O76"/>
    <mergeCell ref="P74:P76"/>
    <mergeCell ref="Q74:Q76"/>
    <mergeCell ref="R74:R76"/>
    <mergeCell ref="S74:S76"/>
    <mergeCell ref="T74:T76"/>
    <mergeCell ref="U74:U76"/>
    <mergeCell ref="V74:V76"/>
    <mergeCell ref="W74:W76"/>
    <mergeCell ref="X74:X76"/>
    <mergeCell ref="Y74:Y76"/>
    <mergeCell ref="Z74:Z76"/>
    <mergeCell ref="AA74:AA76"/>
    <mergeCell ref="AB74:AB76"/>
    <mergeCell ref="AC74:AC76"/>
    <mergeCell ref="AD74:AD76"/>
    <mergeCell ref="AE74:AE76"/>
    <mergeCell ref="O71:O73"/>
    <mergeCell ref="P71:P73"/>
    <mergeCell ref="Q71:Q73"/>
    <mergeCell ref="R71:R73"/>
    <mergeCell ref="S71:S73"/>
    <mergeCell ref="T71:T73"/>
    <mergeCell ref="U71:U73"/>
    <mergeCell ref="V71:V73"/>
    <mergeCell ref="W71:W73"/>
    <mergeCell ref="X71:X73"/>
    <mergeCell ref="Y71:Y73"/>
    <mergeCell ref="Z71:Z73"/>
    <mergeCell ref="AA71:AA73"/>
    <mergeCell ref="AB71:AB73"/>
    <mergeCell ref="AC71:AC73"/>
    <mergeCell ref="AD71:AD73"/>
    <mergeCell ref="AE71:AE73"/>
    <mergeCell ref="O67:O70"/>
    <mergeCell ref="P67:P70"/>
    <mergeCell ref="Q67:Q70"/>
    <mergeCell ref="R67:R70"/>
    <mergeCell ref="S67:S70"/>
    <mergeCell ref="T67:T70"/>
    <mergeCell ref="U67:U70"/>
    <mergeCell ref="V67:V70"/>
    <mergeCell ref="W67:W70"/>
    <mergeCell ref="X67:X70"/>
    <mergeCell ref="Y67:Y70"/>
    <mergeCell ref="Z67:Z70"/>
    <mergeCell ref="AA67:AA70"/>
    <mergeCell ref="AB67:AB70"/>
    <mergeCell ref="AC67:AC70"/>
    <mergeCell ref="AD67:AD70"/>
    <mergeCell ref="AE67:AE70"/>
    <mergeCell ref="O65:O66"/>
    <mergeCell ref="P65:P66"/>
    <mergeCell ref="Q65:Q66"/>
    <mergeCell ref="R65:R66"/>
    <mergeCell ref="S65:S66"/>
    <mergeCell ref="T65:T66"/>
    <mergeCell ref="U65:U66"/>
    <mergeCell ref="V65:V66"/>
    <mergeCell ref="W65:W66"/>
    <mergeCell ref="X65:X66"/>
    <mergeCell ref="Y65:Y66"/>
    <mergeCell ref="Z65:Z66"/>
    <mergeCell ref="AA65:AA66"/>
    <mergeCell ref="AB65:AB66"/>
    <mergeCell ref="AC65:AC66"/>
    <mergeCell ref="AD65:AD66"/>
    <mergeCell ref="AE65:AE66"/>
    <mergeCell ref="O62:O64"/>
    <mergeCell ref="P62:P64"/>
    <mergeCell ref="Q62:Q64"/>
    <mergeCell ref="R62:R64"/>
    <mergeCell ref="S62:S64"/>
    <mergeCell ref="T62:T64"/>
    <mergeCell ref="U62:U64"/>
    <mergeCell ref="V62:V64"/>
    <mergeCell ref="W62:W64"/>
    <mergeCell ref="X62:X64"/>
    <mergeCell ref="Y62:Y64"/>
    <mergeCell ref="Z62:Z64"/>
    <mergeCell ref="AA62:AA64"/>
    <mergeCell ref="AB62:AB64"/>
    <mergeCell ref="AC62:AC64"/>
    <mergeCell ref="AD62:AD64"/>
    <mergeCell ref="AE62:AE64"/>
    <mergeCell ref="O59:O61"/>
    <mergeCell ref="P59:P61"/>
    <mergeCell ref="Q59:Q61"/>
    <mergeCell ref="R59:R61"/>
    <mergeCell ref="S59:S61"/>
    <mergeCell ref="T59:T61"/>
    <mergeCell ref="U59:U61"/>
    <mergeCell ref="V59:V61"/>
    <mergeCell ref="W59:W61"/>
    <mergeCell ref="X59:X61"/>
    <mergeCell ref="Y59:Y61"/>
    <mergeCell ref="Z59:Z61"/>
    <mergeCell ref="AA59:AA61"/>
    <mergeCell ref="AB59:AB61"/>
    <mergeCell ref="AC59:AC61"/>
    <mergeCell ref="AD59:AD61"/>
    <mergeCell ref="AE59:AE61"/>
    <mergeCell ref="O56:O58"/>
    <mergeCell ref="P56:P58"/>
    <mergeCell ref="Q56:Q58"/>
    <mergeCell ref="R56:R58"/>
    <mergeCell ref="S56:S58"/>
    <mergeCell ref="T56:T58"/>
    <mergeCell ref="U56:U58"/>
    <mergeCell ref="V56:V58"/>
    <mergeCell ref="W56:W58"/>
    <mergeCell ref="X56:X58"/>
    <mergeCell ref="Y56:Y58"/>
    <mergeCell ref="Z56:Z58"/>
    <mergeCell ref="AA56:AA58"/>
    <mergeCell ref="AB56:AB58"/>
    <mergeCell ref="AC56:AC58"/>
    <mergeCell ref="AD56:AD58"/>
    <mergeCell ref="AE56:AE58"/>
    <mergeCell ref="U50:U52"/>
    <mergeCell ref="V50:V52"/>
    <mergeCell ref="W50:W52"/>
    <mergeCell ref="X50:X52"/>
    <mergeCell ref="Y50:Y52"/>
    <mergeCell ref="Z50:Z52"/>
    <mergeCell ref="AA50:AA52"/>
    <mergeCell ref="AB50:AB52"/>
    <mergeCell ref="AC50:AC52"/>
    <mergeCell ref="AD50:AD52"/>
    <mergeCell ref="AE50:AE52"/>
    <mergeCell ref="O53:O55"/>
    <mergeCell ref="P53:P55"/>
    <mergeCell ref="Q53:Q55"/>
    <mergeCell ref="R53:R55"/>
    <mergeCell ref="S53:S55"/>
    <mergeCell ref="T53:T55"/>
    <mergeCell ref="U53:U55"/>
    <mergeCell ref="V53:V55"/>
    <mergeCell ref="W53:W55"/>
    <mergeCell ref="X53:X55"/>
    <mergeCell ref="Y53:Y55"/>
    <mergeCell ref="Z53:Z55"/>
    <mergeCell ref="AA53:AA55"/>
    <mergeCell ref="AB53:AB55"/>
    <mergeCell ref="AC53:AC55"/>
    <mergeCell ref="AD53:AD55"/>
    <mergeCell ref="AE53:AE55"/>
    <mergeCell ref="T47:T49"/>
    <mergeCell ref="U47:U49"/>
    <mergeCell ref="V47:V49"/>
    <mergeCell ref="W47:W49"/>
    <mergeCell ref="X47:X49"/>
    <mergeCell ref="Y47:Y49"/>
    <mergeCell ref="Z47:Z49"/>
    <mergeCell ref="AA47:AA49"/>
    <mergeCell ref="AB47:AB49"/>
    <mergeCell ref="AC47:AC49"/>
    <mergeCell ref="AD47:AD49"/>
    <mergeCell ref="AE47:AE49"/>
    <mergeCell ref="A50:A52"/>
    <mergeCell ref="B50:B52"/>
    <mergeCell ref="C50:C52"/>
    <mergeCell ref="D50:D52"/>
    <mergeCell ref="E50:E52"/>
    <mergeCell ref="F50:F52"/>
    <mergeCell ref="G50:G52"/>
    <mergeCell ref="H50:H52"/>
    <mergeCell ref="I50:I52"/>
    <mergeCell ref="J50:J52"/>
    <mergeCell ref="K50:K52"/>
    <mergeCell ref="L50:L52"/>
    <mergeCell ref="M50:M52"/>
    <mergeCell ref="N50:N52"/>
    <mergeCell ref="O50:O52"/>
    <mergeCell ref="P50:P52"/>
    <mergeCell ref="Q50:Q52"/>
    <mergeCell ref="R50:R52"/>
    <mergeCell ref="S50:S52"/>
    <mergeCell ref="T50:T52"/>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47:A49"/>
    <mergeCell ref="B47:B49"/>
    <mergeCell ref="C47:C49"/>
    <mergeCell ref="D47:D49"/>
    <mergeCell ref="E47:E49"/>
    <mergeCell ref="F47:F49"/>
    <mergeCell ref="G47:G49"/>
    <mergeCell ref="H47:H49"/>
    <mergeCell ref="I47:I49"/>
    <mergeCell ref="J47:J49"/>
    <mergeCell ref="K47:K49"/>
    <mergeCell ref="L47:L49"/>
    <mergeCell ref="M47:M49"/>
    <mergeCell ref="N47:N49"/>
    <mergeCell ref="O47:O49"/>
    <mergeCell ref="P47:P49"/>
    <mergeCell ref="Q47:Q49"/>
    <mergeCell ref="R47:R49"/>
    <mergeCell ref="S47:S49"/>
    <mergeCell ref="R41:R44"/>
    <mergeCell ref="S41:S44"/>
    <mergeCell ref="T41:T44"/>
    <mergeCell ref="U41:U44"/>
    <mergeCell ref="V41:V44"/>
    <mergeCell ref="W41:W44"/>
    <mergeCell ref="X41:X44"/>
    <mergeCell ref="Y41:Y44"/>
    <mergeCell ref="Z41:Z44"/>
    <mergeCell ref="AA41:AA44"/>
    <mergeCell ref="AB41:AB44"/>
    <mergeCell ref="AC41:AC44"/>
    <mergeCell ref="AD41:AD44"/>
    <mergeCell ref="AE41:AE44"/>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A41:A44"/>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Q41:Q44"/>
    <mergeCell ref="AE32:AE37"/>
    <mergeCell ref="A38:A40"/>
    <mergeCell ref="B38:B40"/>
    <mergeCell ref="C38:C40"/>
    <mergeCell ref="D38:D40"/>
    <mergeCell ref="E38:E40"/>
    <mergeCell ref="F38:F40"/>
    <mergeCell ref="G38:G40"/>
    <mergeCell ref="H38:H40"/>
    <mergeCell ref="I38:I40"/>
    <mergeCell ref="J38:J40"/>
    <mergeCell ref="K38:K40"/>
    <mergeCell ref="L38:L40"/>
    <mergeCell ref="M38:M40"/>
    <mergeCell ref="N38:N40"/>
    <mergeCell ref="O38:O40"/>
    <mergeCell ref="P38:P40"/>
    <mergeCell ref="Q38:Q40"/>
    <mergeCell ref="R38:R40"/>
    <mergeCell ref="S38:S40"/>
    <mergeCell ref="T38:T40"/>
    <mergeCell ref="U38:U40"/>
    <mergeCell ref="V38:V40"/>
    <mergeCell ref="W38:W40"/>
    <mergeCell ref="X38:X40"/>
    <mergeCell ref="Y38:Y40"/>
    <mergeCell ref="Z38:Z40"/>
    <mergeCell ref="AA38:AA40"/>
    <mergeCell ref="AB38:AB40"/>
    <mergeCell ref="AC38:AC40"/>
    <mergeCell ref="AD38:AD40"/>
    <mergeCell ref="AE38:AE40"/>
    <mergeCell ref="AD29:AD31"/>
    <mergeCell ref="AE29:AE31"/>
    <mergeCell ref="A32:A37"/>
    <mergeCell ref="B32:B37"/>
    <mergeCell ref="C32:C37"/>
    <mergeCell ref="D32:D37"/>
    <mergeCell ref="E32:E37"/>
    <mergeCell ref="F32:F37"/>
    <mergeCell ref="G32:G37"/>
    <mergeCell ref="H32:H37"/>
    <mergeCell ref="I32:I37"/>
    <mergeCell ref="J32:J37"/>
    <mergeCell ref="K32:K37"/>
    <mergeCell ref="L32:L37"/>
    <mergeCell ref="M32:M37"/>
    <mergeCell ref="N32:N37"/>
    <mergeCell ref="O32:O37"/>
    <mergeCell ref="P32:P37"/>
    <mergeCell ref="Q32:Q37"/>
    <mergeCell ref="R32:R37"/>
    <mergeCell ref="S32:S37"/>
    <mergeCell ref="T32:T37"/>
    <mergeCell ref="U32:U37"/>
    <mergeCell ref="V32:V37"/>
    <mergeCell ref="W32:W37"/>
    <mergeCell ref="X32:X37"/>
    <mergeCell ref="Y32:Y37"/>
    <mergeCell ref="Z32:Z37"/>
    <mergeCell ref="AA32:AA37"/>
    <mergeCell ref="AB32:AB37"/>
    <mergeCell ref="AC32:AC37"/>
    <mergeCell ref="AD32:AD37"/>
    <mergeCell ref="AA24:AA28"/>
    <mergeCell ref="AB24:AB28"/>
    <mergeCell ref="AC24:AC28"/>
    <mergeCell ref="AD24:AD28"/>
    <mergeCell ref="AE24:AE28"/>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Y31"/>
    <mergeCell ref="Z29:Z31"/>
    <mergeCell ref="AA29:AA31"/>
    <mergeCell ref="X14:X16"/>
    <mergeCell ref="Y14:Y16"/>
    <mergeCell ref="Z14:Z16"/>
    <mergeCell ref="AA14:AA16"/>
    <mergeCell ref="AB14:AB16"/>
    <mergeCell ref="AC14:AC16"/>
    <mergeCell ref="AD14:AD16"/>
    <mergeCell ref="AE14:AE16"/>
    <mergeCell ref="A24:A28"/>
    <mergeCell ref="B24:B28"/>
    <mergeCell ref="C24:C28"/>
    <mergeCell ref="D24:D28"/>
    <mergeCell ref="E24:E28"/>
    <mergeCell ref="F24:F28"/>
    <mergeCell ref="G24:G28"/>
    <mergeCell ref="H24:H28"/>
    <mergeCell ref="I24:I28"/>
    <mergeCell ref="J24:J28"/>
    <mergeCell ref="K24:K28"/>
    <mergeCell ref="L24:L28"/>
    <mergeCell ref="M24:M28"/>
    <mergeCell ref="N24:N28"/>
    <mergeCell ref="O24:O28"/>
    <mergeCell ref="P24:P28"/>
    <mergeCell ref="Q24:Q28"/>
    <mergeCell ref="R24:R28"/>
    <mergeCell ref="S24:S28"/>
    <mergeCell ref="T24:T28"/>
    <mergeCell ref="U24:U28"/>
    <mergeCell ref="V24:V28"/>
    <mergeCell ref="W24:W28"/>
    <mergeCell ref="X24:X28"/>
    <mergeCell ref="W8:W12"/>
    <mergeCell ref="X8:X12"/>
    <mergeCell ref="Y8:Y12"/>
    <mergeCell ref="Z8:Z12"/>
    <mergeCell ref="AA8:AA12"/>
    <mergeCell ref="AB8:AB12"/>
    <mergeCell ref="AC8:AC12"/>
    <mergeCell ref="AD8:AD12"/>
    <mergeCell ref="AE8:AE12"/>
    <mergeCell ref="A14:A16"/>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R14:R16"/>
    <mergeCell ref="S14:S16"/>
    <mergeCell ref="T14:T16"/>
    <mergeCell ref="U14:U16"/>
    <mergeCell ref="V14:V16"/>
    <mergeCell ref="W14:W16"/>
    <mergeCell ref="D8:D12"/>
    <mergeCell ref="E8:E12"/>
    <mergeCell ref="F8:F12"/>
    <mergeCell ref="G8:G12"/>
    <mergeCell ref="H8:H12"/>
    <mergeCell ref="I8:I12"/>
    <mergeCell ref="J8:J12"/>
    <mergeCell ref="K8:K12"/>
    <mergeCell ref="L8:L12"/>
    <mergeCell ref="M8:M12"/>
    <mergeCell ref="N8:N12"/>
    <mergeCell ref="O8:O12"/>
    <mergeCell ref="P8:P12"/>
    <mergeCell ref="Q8:Q12"/>
    <mergeCell ref="R8:R12"/>
    <mergeCell ref="S8:S12"/>
    <mergeCell ref="T8:T12"/>
    <mergeCell ref="A1:AQ1"/>
    <mergeCell ref="A2:S3"/>
    <mergeCell ref="T2:AE3"/>
    <mergeCell ref="AF2:AQ2"/>
    <mergeCell ref="AF3:AM3"/>
    <mergeCell ref="AN3:AO3"/>
    <mergeCell ref="AP3:AQ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 ref="K6:K7"/>
    <mergeCell ref="L6:L7"/>
    <mergeCell ref="A6:A7"/>
    <mergeCell ref="B6:B7"/>
    <mergeCell ref="C6:C7"/>
    <mergeCell ref="D6:D7"/>
    <mergeCell ref="E6:E7"/>
    <mergeCell ref="F6:F7"/>
    <mergeCell ref="AL4:AL5"/>
    <mergeCell ref="AM4:AM5"/>
    <mergeCell ref="AN4:AN5"/>
    <mergeCell ref="AO4:AO5"/>
    <mergeCell ref="AP4:AP5"/>
    <mergeCell ref="AQ4:AQ5"/>
    <mergeCell ref="AF4:AF5"/>
    <mergeCell ref="AG4:AG5"/>
    <mergeCell ref="AH4:AH5"/>
    <mergeCell ref="AI4:AI5"/>
    <mergeCell ref="AJ4:AJ5"/>
    <mergeCell ref="AK4:AK5"/>
    <mergeCell ref="Y4:Y5"/>
    <mergeCell ref="Z4:Z5"/>
    <mergeCell ref="AA4:AB4"/>
    <mergeCell ref="AC4:AC5"/>
    <mergeCell ref="AD4:AD5"/>
    <mergeCell ref="AE4:AE5"/>
    <mergeCell ref="S4:S5"/>
    <mergeCell ref="T4:T5"/>
    <mergeCell ref="U4:U5"/>
    <mergeCell ref="V4:V5"/>
    <mergeCell ref="W4:W5"/>
    <mergeCell ref="X4:X5"/>
    <mergeCell ref="AE6:AE7"/>
    <mergeCell ref="Y6:Y7"/>
    <mergeCell ref="Z6:Z7"/>
    <mergeCell ref="AA6:AA7"/>
    <mergeCell ref="AB6:AB7"/>
    <mergeCell ref="AC6:AC7"/>
    <mergeCell ref="AD6:AD7"/>
    <mergeCell ref="S6:S7"/>
    <mergeCell ref="T6:T7"/>
    <mergeCell ref="U6:U7"/>
    <mergeCell ref="V6:V7"/>
    <mergeCell ref="W6:W7"/>
    <mergeCell ref="X6:X7"/>
    <mergeCell ref="M6:M7"/>
    <mergeCell ref="N6:N7"/>
    <mergeCell ref="O6:O7"/>
    <mergeCell ref="P6:P7"/>
    <mergeCell ref="Q6:Q7"/>
    <mergeCell ref="R6:R7"/>
    <mergeCell ref="G6:G7"/>
    <mergeCell ref="H6:H7"/>
    <mergeCell ref="I6:I7"/>
    <mergeCell ref="J6:J7"/>
    <mergeCell ref="A8:A12"/>
    <mergeCell ref="B8:B12"/>
    <mergeCell ref="C8:C12"/>
    <mergeCell ref="U8:U12"/>
    <mergeCell ref="V8:V12"/>
    <mergeCell ref="A17:A18"/>
    <mergeCell ref="B17:B18"/>
    <mergeCell ref="C17:C18"/>
    <mergeCell ref="D17:D18"/>
    <mergeCell ref="E17:E18"/>
    <mergeCell ref="F17:F18"/>
    <mergeCell ref="AE17:AE18"/>
    <mergeCell ref="G20:G21"/>
    <mergeCell ref="H20:H21"/>
    <mergeCell ref="I20:I21"/>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B20:AB21"/>
    <mergeCell ref="AC20:AC21"/>
    <mergeCell ref="AD20:AD21"/>
    <mergeCell ref="AE20:AE21"/>
    <mergeCell ref="A22:A23"/>
    <mergeCell ref="B22:B23"/>
    <mergeCell ref="C22:C23"/>
    <mergeCell ref="D22:D23"/>
    <mergeCell ref="E22:E23"/>
    <mergeCell ref="F22:F23"/>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E22:AE23"/>
    <mergeCell ref="A20:A21"/>
    <mergeCell ref="B20:B21"/>
    <mergeCell ref="C20:C21"/>
    <mergeCell ref="D20:D21"/>
    <mergeCell ref="E20:E21"/>
    <mergeCell ref="F20:F21"/>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Y24:Y28"/>
    <mergeCell ref="Z24:Z28"/>
    <mergeCell ref="AB29:AB31"/>
    <mergeCell ref="AC29:AC31"/>
    <mergeCell ref="H56:H58"/>
    <mergeCell ref="I56:I58"/>
    <mergeCell ref="O95:O96"/>
    <mergeCell ref="P95:P96"/>
    <mergeCell ref="R101:R103"/>
    <mergeCell ref="S101:S103"/>
    <mergeCell ref="T101:T103"/>
    <mergeCell ref="U101:U103"/>
    <mergeCell ref="G108:G111"/>
    <mergeCell ref="H108:H111"/>
    <mergeCell ref="I108:I111"/>
    <mergeCell ref="AB108:AB111"/>
    <mergeCell ref="AC108:AC111"/>
    <mergeCell ref="AD108:AD111"/>
    <mergeCell ref="W104:W107"/>
    <mergeCell ref="X104:X107"/>
    <mergeCell ref="AE108:AE111"/>
    <mergeCell ref="V108:V111"/>
    <mergeCell ref="W108:W111"/>
    <mergeCell ref="X108:X111"/>
    <mergeCell ref="Y108:Y111"/>
    <mergeCell ref="Z108:Z111"/>
    <mergeCell ref="AA108:AA111"/>
    <mergeCell ref="P108:P111"/>
    <mergeCell ref="Q108:Q111"/>
    <mergeCell ref="R108:R111"/>
    <mergeCell ref="S108:S111"/>
    <mergeCell ref="T108:T111"/>
    <mergeCell ref="U108:U111"/>
    <mergeCell ref="J108:J111"/>
    <mergeCell ref="K108:K111"/>
    <mergeCell ref="L108:L111"/>
    <mergeCell ref="M108:M111"/>
    <mergeCell ref="N108:N111"/>
    <mergeCell ref="O108:O111"/>
    <mergeCell ref="A108:A111"/>
    <mergeCell ref="B108:B111"/>
    <mergeCell ref="C108:C111"/>
    <mergeCell ref="D108:D111"/>
    <mergeCell ref="E108:E111"/>
    <mergeCell ref="F108:F111"/>
    <mergeCell ref="Z112:Z113"/>
    <mergeCell ref="AA112:AA113"/>
    <mergeCell ref="AD116:AD117"/>
    <mergeCell ref="R127:R128"/>
    <mergeCell ref="S127:S128"/>
    <mergeCell ref="W134:W137"/>
    <mergeCell ref="X134:X137"/>
    <mergeCell ref="S149:S193"/>
    <mergeCell ref="T149:T193"/>
    <mergeCell ref="U149:U193"/>
    <mergeCell ref="V149:V193"/>
    <mergeCell ref="W149:W193"/>
    <mergeCell ref="X149:X193"/>
    <mergeCell ref="Y149:Y193"/>
    <mergeCell ref="Z149:Z193"/>
    <mergeCell ref="U232:U233"/>
    <mergeCell ref="V232:V233"/>
    <mergeCell ref="Z242:Z244"/>
    <mergeCell ref="AA242:AA244"/>
    <mergeCell ref="AD250:AD252"/>
    <mergeCell ref="S260:S269"/>
    <mergeCell ref="T260:T269"/>
    <mergeCell ref="U260:U269"/>
    <mergeCell ref="L284:L285"/>
    <mergeCell ref="A284:A285"/>
    <mergeCell ref="B284:B285"/>
    <mergeCell ref="C284:C285"/>
    <mergeCell ref="D284:D285"/>
    <mergeCell ref="E284:E285"/>
    <mergeCell ref="F284:F285"/>
    <mergeCell ref="AE284:AE285"/>
    <mergeCell ref="Y284:Y285"/>
    <mergeCell ref="Z284:Z285"/>
    <mergeCell ref="AA284:AA285"/>
    <mergeCell ref="AB284:AB285"/>
    <mergeCell ref="AC284:AC285"/>
    <mergeCell ref="AD284:AD285"/>
    <mergeCell ref="S284:S285"/>
    <mergeCell ref="T284:T285"/>
    <mergeCell ref="U284:U285"/>
    <mergeCell ref="V284:V285"/>
    <mergeCell ref="W284:W285"/>
    <mergeCell ref="X284:X285"/>
    <mergeCell ref="M284:M285"/>
    <mergeCell ref="N284:N285"/>
    <mergeCell ref="O284:O285"/>
    <mergeCell ref="P284:P285"/>
    <mergeCell ref="Q284:Q285"/>
    <mergeCell ref="R284:R285"/>
    <mergeCell ref="G284:G285"/>
    <mergeCell ref="H284:H285"/>
    <mergeCell ref="I284:I285"/>
    <mergeCell ref="J284:J285"/>
    <mergeCell ref="K284:K285"/>
    <mergeCell ref="J289:J290"/>
    <mergeCell ref="K289:K290"/>
    <mergeCell ref="L289:L290"/>
    <mergeCell ref="A289:A290"/>
    <mergeCell ref="B289:B290"/>
    <mergeCell ref="C289:C290"/>
    <mergeCell ref="D289:D290"/>
    <mergeCell ref="E289:E290"/>
    <mergeCell ref="F289:F290"/>
    <mergeCell ref="AE289:AE290"/>
    <mergeCell ref="Y289:Y290"/>
    <mergeCell ref="Z289:Z290"/>
    <mergeCell ref="AA289:AA290"/>
    <mergeCell ref="AB289:AB290"/>
    <mergeCell ref="AC289:AC290"/>
    <mergeCell ref="AD289:AD290"/>
    <mergeCell ref="S289:S290"/>
    <mergeCell ref="T289:T290"/>
    <mergeCell ref="U289:U290"/>
    <mergeCell ref="V289:V290"/>
    <mergeCell ref="W289:W290"/>
    <mergeCell ref="X289:X290"/>
    <mergeCell ref="M289:M290"/>
    <mergeCell ref="N289:N290"/>
    <mergeCell ref="O289:O290"/>
    <mergeCell ref="P289:P290"/>
    <mergeCell ref="Q289:Q290"/>
    <mergeCell ref="R289:R290"/>
    <mergeCell ref="G289:G290"/>
    <mergeCell ref="H289:H290"/>
    <mergeCell ref="I289:I290"/>
    <mergeCell ref="AB304:AB305"/>
    <mergeCell ref="AC304:AC305"/>
    <mergeCell ref="M304:M305"/>
    <mergeCell ref="N304:N305"/>
    <mergeCell ref="O304:O305"/>
    <mergeCell ref="A304:A305"/>
    <mergeCell ref="B304:B305"/>
    <mergeCell ref="C304:C305"/>
    <mergeCell ref="D304:D305"/>
    <mergeCell ref="E304:E305"/>
    <mergeCell ref="F304:F305"/>
    <mergeCell ref="G304:G305"/>
    <mergeCell ref="H304:H305"/>
    <mergeCell ref="I304:I305"/>
    <mergeCell ref="AD304:AD305"/>
    <mergeCell ref="AE304:AE305"/>
    <mergeCell ref="V304:V305"/>
    <mergeCell ref="W304:W305"/>
    <mergeCell ref="X304:X305"/>
    <mergeCell ref="Y304:Y305"/>
    <mergeCell ref="Z304:Z305"/>
    <mergeCell ref="AA304:AA305"/>
    <mergeCell ref="P304:P305"/>
    <mergeCell ref="Q304:Q305"/>
    <mergeCell ref="R304:R305"/>
    <mergeCell ref="S304:S305"/>
    <mergeCell ref="T304:T305"/>
    <mergeCell ref="U304:U305"/>
    <mergeCell ref="J304:J305"/>
    <mergeCell ref="K304:K305"/>
    <mergeCell ref="L304:L305"/>
    <mergeCell ref="R312:R314"/>
    <mergeCell ref="S312:S314"/>
    <mergeCell ref="T312:T314"/>
    <mergeCell ref="U312:U314"/>
    <mergeCell ref="V312:V314"/>
    <mergeCell ref="W312:W314"/>
    <mergeCell ref="X312:X314"/>
    <mergeCell ref="Y312:Y314"/>
    <mergeCell ref="Z312:Z314"/>
    <mergeCell ref="AA312:AA314"/>
    <mergeCell ref="AB312:AB314"/>
    <mergeCell ref="AC312:AC314"/>
    <mergeCell ref="A326:A327"/>
    <mergeCell ref="B326:B327"/>
    <mergeCell ref="C326:C327"/>
    <mergeCell ref="D326:D327"/>
    <mergeCell ref="E326:E327"/>
    <mergeCell ref="F326:F327"/>
    <mergeCell ref="G326:G327"/>
    <mergeCell ref="H326:H327"/>
    <mergeCell ref="I326:I327"/>
    <mergeCell ref="AB326:AB327"/>
    <mergeCell ref="AC326:AC327"/>
    <mergeCell ref="AD326:AD327"/>
    <mergeCell ref="AE326:AE327"/>
    <mergeCell ref="V326:V327"/>
    <mergeCell ref="W326:W327"/>
    <mergeCell ref="X326:X327"/>
    <mergeCell ref="Y326:Y327"/>
    <mergeCell ref="Z326:Z327"/>
    <mergeCell ref="AA326:AA327"/>
    <mergeCell ref="P326:P327"/>
    <mergeCell ref="Q326:Q327"/>
    <mergeCell ref="R326:R327"/>
    <mergeCell ref="S326:S327"/>
    <mergeCell ref="T326:T327"/>
    <mergeCell ref="U326:U327"/>
    <mergeCell ref="J326:J327"/>
    <mergeCell ref="K326:K327"/>
    <mergeCell ref="L326:L327"/>
    <mergeCell ref="M326:M327"/>
    <mergeCell ref="N326:N327"/>
    <mergeCell ref="O326:O327"/>
    <mergeCell ref="U328:U331"/>
    <mergeCell ref="V328:V331"/>
    <mergeCell ref="W328:W331"/>
    <mergeCell ref="X328:X331"/>
    <mergeCell ref="Y328:Y331"/>
    <mergeCell ref="AB334:AB336"/>
    <mergeCell ref="AC334:AC336"/>
    <mergeCell ref="V358:V359"/>
    <mergeCell ref="W358:W359"/>
    <mergeCell ref="X358:X359"/>
    <mergeCell ref="Y358:Y359"/>
    <mergeCell ref="F375:F376"/>
    <mergeCell ref="G375:G376"/>
    <mergeCell ref="H375:H376"/>
    <mergeCell ref="I375:I376"/>
    <mergeCell ref="J375:J376"/>
    <mergeCell ref="K375:K376"/>
    <mergeCell ref="A375:A376"/>
    <mergeCell ref="B375:B376"/>
    <mergeCell ref="C375:C376"/>
    <mergeCell ref="D375:D376"/>
    <mergeCell ref="E375:E376"/>
    <mergeCell ref="K377:K379"/>
    <mergeCell ref="L377:L379"/>
    <mergeCell ref="M377:M379"/>
    <mergeCell ref="N377:N379"/>
    <mergeCell ref="AD375:AD376"/>
    <mergeCell ref="AE375:AE376"/>
    <mergeCell ref="A377:A379"/>
    <mergeCell ref="B377:B379"/>
    <mergeCell ref="C377:C379"/>
    <mergeCell ref="D377:D379"/>
    <mergeCell ref="E377:E379"/>
    <mergeCell ref="F377:F379"/>
    <mergeCell ref="G377:G379"/>
    <mergeCell ref="H377:H379"/>
    <mergeCell ref="X375:X376"/>
    <mergeCell ref="Y375:Y376"/>
    <mergeCell ref="Z375:Z376"/>
    <mergeCell ref="AA375:AA376"/>
    <mergeCell ref="AB375:AB376"/>
    <mergeCell ref="AC375:AC376"/>
    <mergeCell ref="R375:R376"/>
    <mergeCell ref="S375:S376"/>
    <mergeCell ref="T375:T376"/>
    <mergeCell ref="U375:U376"/>
    <mergeCell ref="V375:V376"/>
    <mergeCell ref="W375:W376"/>
    <mergeCell ref="L375:L376"/>
    <mergeCell ref="M375:M376"/>
    <mergeCell ref="N375:N376"/>
    <mergeCell ref="O375:O376"/>
    <mergeCell ref="P375:P376"/>
    <mergeCell ref="Q375:Q376"/>
    <mergeCell ref="AA377:AA379"/>
    <mergeCell ref="AB377:AB379"/>
    <mergeCell ref="AC377:AC379"/>
    <mergeCell ref="AD377:AD379"/>
    <mergeCell ref="AE377:AE379"/>
    <mergeCell ref="U377:U379"/>
    <mergeCell ref="V377:V379"/>
    <mergeCell ref="W377:W379"/>
    <mergeCell ref="X377:X379"/>
    <mergeCell ref="Y377:Y379"/>
    <mergeCell ref="Z377:Z379"/>
    <mergeCell ref="O377:O379"/>
    <mergeCell ref="P377:P379"/>
    <mergeCell ref="Q377:Q379"/>
    <mergeCell ref="R377:R379"/>
    <mergeCell ref="S377:S379"/>
    <mergeCell ref="T377:T379"/>
    <mergeCell ref="I377:I379"/>
    <mergeCell ref="J377:J379"/>
    <mergeCell ref="S403:S404"/>
    <mergeCell ref="T403:T404"/>
    <mergeCell ref="U403:U404"/>
    <mergeCell ref="V403:V404"/>
    <mergeCell ref="W403:W404"/>
    <mergeCell ref="Z407:Z409"/>
    <mergeCell ref="AA407:AA409"/>
    <mergeCell ref="AD413:AD416"/>
    <mergeCell ref="R420:R423"/>
    <mergeCell ref="S420:S423"/>
    <mergeCell ref="T420:T423"/>
    <mergeCell ref="G438:G439"/>
    <mergeCell ref="H438:H439"/>
    <mergeCell ref="I438:I439"/>
    <mergeCell ref="AB438:AB439"/>
    <mergeCell ref="AC438:AC439"/>
    <mergeCell ref="AD438:AD439"/>
    <mergeCell ref="W427:W429"/>
    <mergeCell ref="X427:X429"/>
    <mergeCell ref="AE438:AE439"/>
    <mergeCell ref="A440:A441"/>
    <mergeCell ref="B440:B441"/>
    <mergeCell ref="C440:C441"/>
    <mergeCell ref="D440:D441"/>
    <mergeCell ref="E440:E441"/>
    <mergeCell ref="F440:F441"/>
    <mergeCell ref="V438:V439"/>
    <mergeCell ref="W438:W439"/>
    <mergeCell ref="X438:X439"/>
    <mergeCell ref="Y438:Y439"/>
    <mergeCell ref="Z438:Z439"/>
    <mergeCell ref="AA438:AA439"/>
    <mergeCell ref="P438:P439"/>
    <mergeCell ref="Q438:Q439"/>
    <mergeCell ref="R438:R439"/>
    <mergeCell ref="S438:S439"/>
    <mergeCell ref="T438:T439"/>
    <mergeCell ref="U438:U439"/>
    <mergeCell ref="J438:J439"/>
    <mergeCell ref="K438:K439"/>
    <mergeCell ref="L438:L439"/>
    <mergeCell ref="M438:M439"/>
    <mergeCell ref="N438:N439"/>
    <mergeCell ref="O438:O439"/>
    <mergeCell ref="AE440:AE441"/>
    <mergeCell ref="A438:A439"/>
    <mergeCell ref="B438:B439"/>
    <mergeCell ref="C438:C439"/>
    <mergeCell ref="D438:D439"/>
    <mergeCell ref="E438:E439"/>
    <mergeCell ref="F438:F439"/>
    <mergeCell ref="Y440:Y441"/>
    <mergeCell ref="Z440:Z441"/>
    <mergeCell ref="AA440:AA441"/>
    <mergeCell ref="AB440:AB441"/>
    <mergeCell ref="AC440:AC441"/>
    <mergeCell ref="AD440:AD441"/>
    <mergeCell ref="S440:S441"/>
    <mergeCell ref="T440:T441"/>
    <mergeCell ref="U440:U441"/>
    <mergeCell ref="V440:V441"/>
    <mergeCell ref="W440:W441"/>
    <mergeCell ref="X440:X441"/>
    <mergeCell ref="M440:M441"/>
    <mergeCell ref="N440:N441"/>
    <mergeCell ref="O440:O441"/>
    <mergeCell ref="P440:P441"/>
    <mergeCell ref="Q440:Q441"/>
    <mergeCell ref="R440:R441"/>
    <mergeCell ref="G440:G441"/>
    <mergeCell ref="H440:H441"/>
    <mergeCell ref="I440:I441"/>
    <mergeCell ref="J440:J441"/>
    <mergeCell ref="K440:K441"/>
    <mergeCell ref="L440:L441"/>
    <mergeCell ref="AB442:AB443"/>
    <mergeCell ref="AC442:AC443"/>
    <mergeCell ref="R448:R450"/>
    <mergeCell ref="S448:S450"/>
    <mergeCell ref="U451:U452"/>
    <mergeCell ref="V451:V452"/>
    <mergeCell ref="X457:X458"/>
    <mergeCell ref="AE491:AE492"/>
    <mergeCell ref="G491:G492"/>
    <mergeCell ref="H491:H492"/>
    <mergeCell ref="I491:I492"/>
    <mergeCell ref="J491:J492"/>
    <mergeCell ref="K491:K492"/>
    <mergeCell ref="L491:L492"/>
    <mergeCell ref="AB499:AB500"/>
    <mergeCell ref="AC499:AC500"/>
    <mergeCell ref="AD499:AD500"/>
    <mergeCell ref="A491:A492"/>
    <mergeCell ref="B491:B492"/>
    <mergeCell ref="C491:C492"/>
    <mergeCell ref="D491:D492"/>
    <mergeCell ref="E491:E492"/>
    <mergeCell ref="F491:F492"/>
    <mergeCell ref="H499:H500"/>
    <mergeCell ref="I499:I500"/>
    <mergeCell ref="Y491:Y492"/>
    <mergeCell ref="Z491:Z492"/>
    <mergeCell ref="AA491:AA492"/>
    <mergeCell ref="AB491:AB492"/>
    <mergeCell ref="AC491:AC492"/>
    <mergeCell ref="AD491:AD492"/>
    <mergeCell ref="S491:S492"/>
    <mergeCell ref="T491:T492"/>
    <mergeCell ref="U491:U492"/>
    <mergeCell ref="V491:V492"/>
    <mergeCell ref="W491:W492"/>
    <mergeCell ref="X491:X492"/>
    <mergeCell ref="M491:M492"/>
    <mergeCell ref="N491:N492"/>
    <mergeCell ref="O491:O492"/>
    <mergeCell ref="P491:P492"/>
    <mergeCell ref="Q491:Q492"/>
    <mergeCell ref="R491:R492"/>
    <mergeCell ref="T493:T495"/>
    <mergeCell ref="U493:U495"/>
    <mergeCell ref="V493:V495"/>
    <mergeCell ref="W493:W495"/>
    <mergeCell ref="X493:X495"/>
    <mergeCell ref="Y493:Y495"/>
    <mergeCell ref="Z493:Z495"/>
    <mergeCell ref="AA493:AA495"/>
    <mergeCell ref="AB493:AB495"/>
    <mergeCell ref="AC493:AC495"/>
    <mergeCell ref="AD493:AD495"/>
    <mergeCell ref="AE499:AE500"/>
    <mergeCell ref="V499:V500"/>
    <mergeCell ref="W499:W500"/>
    <mergeCell ref="X499:X500"/>
    <mergeCell ref="Y499:Y500"/>
    <mergeCell ref="Z499:Z500"/>
    <mergeCell ref="AA499:AA500"/>
    <mergeCell ref="P499:P500"/>
    <mergeCell ref="Q499:Q500"/>
    <mergeCell ref="R499:R500"/>
    <mergeCell ref="S499:S500"/>
    <mergeCell ref="T499:T500"/>
    <mergeCell ref="U499:U500"/>
    <mergeCell ref="J499:J500"/>
    <mergeCell ref="K499:K500"/>
    <mergeCell ref="L499:L500"/>
    <mergeCell ref="M499:M500"/>
    <mergeCell ref="N499:N500"/>
    <mergeCell ref="O499:O500"/>
    <mergeCell ref="A499:A500"/>
    <mergeCell ref="B499:B500"/>
    <mergeCell ref="C499:C500"/>
    <mergeCell ref="D499:D500"/>
    <mergeCell ref="E499:E500"/>
    <mergeCell ref="F499:F500"/>
    <mergeCell ref="G499:G500"/>
    <mergeCell ref="S504:S507"/>
    <mergeCell ref="T504:T507"/>
    <mergeCell ref="U504:U507"/>
    <mergeCell ref="V504:V507"/>
    <mergeCell ref="W504:W507"/>
    <mergeCell ref="X504:X507"/>
    <mergeCell ref="Y504:Y507"/>
    <mergeCell ref="Z504:Z507"/>
    <mergeCell ref="AA504:AA507"/>
    <mergeCell ref="AB504:AB507"/>
    <mergeCell ref="AC504:AC507"/>
    <mergeCell ref="AD504:AD507"/>
    <mergeCell ref="A516:A518"/>
    <mergeCell ref="B516:B518"/>
    <mergeCell ref="C516:C518"/>
    <mergeCell ref="D516:D518"/>
    <mergeCell ref="E516:E518"/>
    <mergeCell ref="F516:F518"/>
    <mergeCell ref="G516:G518"/>
    <mergeCell ref="H516:H518"/>
    <mergeCell ref="I516:I518"/>
    <mergeCell ref="J516:J518"/>
    <mergeCell ref="K516:K518"/>
    <mergeCell ref="L516:L518"/>
    <mergeCell ref="M516:M518"/>
    <mergeCell ref="N516:N518"/>
    <mergeCell ref="AD524:AD525"/>
    <mergeCell ref="AE524:AE525"/>
    <mergeCell ref="AA524:AA525"/>
    <mergeCell ref="AB524:AB525"/>
    <mergeCell ref="AC524:AC525"/>
    <mergeCell ref="AD519:AD520"/>
    <mergeCell ref="AE519:AE520"/>
    <mergeCell ref="X524:X525"/>
    <mergeCell ref="Y524:Y525"/>
    <mergeCell ref="Z524:Z525"/>
    <mergeCell ref="R524:R525"/>
    <mergeCell ref="S524:S525"/>
    <mergeCell ref="M524:M525"/>
    <mergeCell ref="A524:A525"/>
    <mergeCell ref="B524:B525"/>
    <mergeCell ref="C524:C525"/>
    <mergeCell ref="D524:D525"/>
    <mergeCell ref="E524:E525"/>
    <mergeCell ref="W524:W525"/>
    <mergeCell ref="L524:L525"/>
    <mergeCell ref="A519:A520"/>
    <mergeCell ref="B519:B520"/>
    <mergeCell ref="C519:C520"/>
    <mergeCell ref="D519:D520"/>
    <mergeCell ref="E519:E520"/>
    <mergeCell ref="F519:F520"/>
    <mergeCell ref="G519:G520"/>
    <mergeCell ref="H519:H520"/>
    <mergeCell ref="I519:I520"/>
    <mergeCell ref="J519:J520"/>
    <mergeCell ref="K519:K520"/>
    <mergeCell ref="A529:A530"/>
    <mergeCell ref="B529:B530"/>
    <mergeCell ref="C529:C530"/>
    <mergeCell ref="N524:N525"/>
    <mergeCell ref="O524:O525"/>
    <mergeCell ref="P524:P525"/>
    <mergeCell ref="Q524:Q525"/>
    <mergeCell ref="F524:F525"/>
    <mergeCell ref="T524:T525"/>
    <mergeCell ref="U524:U525"/>
    <mergeCell ref="V524:V525"/>
    <mergeCell ref="G524:G525"/>
    <mergeCell ref="H524:H525"/>
    <mergeCell ref="I524:I525"/>
    <mergeCell ref="J524:J525"/>
    <mergeCell ref="K524:K525"/>
    <mergeCell ref="AE526:AE528"/>
    <mergeCell ref="D529:D530"/>
    <mergeCell ref="W534:W535"/>
    <mergeCell ref="X534:X535"/>
    <mergeCell ref="Y534:Y535"/>
    <mergeCell ref="Z534:Z535"/>
    <mergeCell ref="AA534:AA535"/>
    <mergeCell ref="AB539:AB541"/>
    <mergeCell ref="AC539:AC541"/>
    <mergeCell ref="W571:W572"/>
    <mergeCell ref="X571:X572"/>
    <mergeCell ref="Y571:Y572"/>
    <mergeCell ref="Z571:Z572"/>
    <mergeCell ref="A577:A578"/>
    <mergeCell ref="B577:B578"/>
    <mergeCell ref="C577:C578"/>
    <mergeCell ref="D577:D578"/>
    <mergeCell ref="E577:E578"/>
    <mergeCell ref="F577:F578"/>
    <mergeCell ref="AE577:AE578"/>
    <mergeCell ref="G579:G580"/>
    <mergeCell ref="H579:H580"/>
    <mergeCell ref="I579:I580"/>
    <mergeCell ref="Y577:Y578"/>
    <mergeCell ref="Z577:Z578"/>
    <mergeCell ref="AA577:AA578"/>
    <mergeCell ref="AB577:AB578"/>
    <mergeCell ref="AC577:AC578"/>
    <mergeCell ref="AD577:AD578"/>
    <mergeCell ref="S577:S578"/>
    <mergeCell ref="T577:T578"/>
    <mergeCell ref="U577:U578"/>
    <mergeCell ref="V577:V578"/>
    <mergeCell ref="W577:W578"/>
    <mergeCell ref="X577:X578"/>
    <mergeCell ref="M577:M578"/>
    <mergeCell ref="N577:N578"/>
    <mergeCell ref="O577:O578"/>
    <mergeCell ref="P577:P578"/>
    <mergeCell ref="Q577:Q578"/>
    <mergeCell ref="R577:R578"/>
    <mergeCell ref="G577:G578"/>
    <mergeCell ref="H577:H578"/>
    <mergeCell ref="I577:I578"/>
    <mergeCell ref="J577:J578"/>
    <mergeCell ref="K577:K578"/>
    <mergeCell ref="L577:L578"/>
    <mergeCell ref="AB579:AB580"/>
    <mergeCell ref="AC579:AC580"/>
    <mergeCell ref="AD579:AD580"/>
    <mergeCell ref="AE579:AE580"/>
    <mergeCell ref="A581:A582"/>
    <mergeCell ref="B581:B582"/>
    <mergeCell ref="C581:C582"/>
    <mergeCell ref="D581:D582"/>
    <mergeCell ref="E581:E582"/>
    <mergeCell ref="F581:F582"/>
    <mergeCell ref="V579:V580"/>
    <mergeCell ref="W579:W580"/>
    <mergeCell ref="X579:X580"/>
    <mergeCell ref="Y579:Y580"/>
    <mergeCell ref="Z579:Z580"/>
    <mergeCell ref="AA579:AA580"/>
    <mergeCell ref="P579:P580"/>
    <mergeCell ref="Q579:Q580"/>
    <mergeCell ref="R579:R580"/>
    <mergeCell ref="S579:S580"/>
    <mergeCell ref="T579:T580"/>
    <mergeCell ref="U579:U580"/>
    <mergeCell ref="J579:J580"/>
    <mergeCell ref="K579:K580"/>
    <mergeCell ref="L579:L580"/>
    <mergeCell ref="M579:M580"/>
    <mergeCell ref="N579:N580"/>
    <mergeCell ref="O579:O580"/>
    <mergeCell ref="AE581:AE582"/>
    <mergeCell ref="A579:A580"/>
    <mergeCell ref="B579:B580"/>
    <mergeCell ref="C579:C580"/>
    <mergeCell ref="D579:D580"/>
    <mergeCell ref="E579:E580"/>
    <mergeCell ref="F579:F580"/>
    <mergeCell ref="G583:G584"/>
    <mergeCell ref="H583:H584"/>
    <mergeCell ref="I583:I584"/>
    <mergeCell ref="Y581:Y582"/>
    <mergeCell ref="Z581:Z582"/>
    <mergeCell ref="AA581:AA582"/>
    <mergeCell ref="AB581:AB582"/>
    <mergeCell ref="AC581:AC582"/>
    <mergeCell ref="AD581:AD582"/>
    <mergeCell ref="S581:S582"/>
    <mergeCell ref="T581:T582"/>
    <mergeCell ref="U581:U582"/>
    <mergeCell ref="V581:V582"/>
    <mergeCell ref="W581:W582"/>
    <mergeCell ref="X581:X582"/>
    <mergeCell ref="M581:M582"/>
    <mergeCell ref="N581:N582"/>
    <mergeCell ref="O581:O582"/>
    <mergeCell ref="P581:P582"/>
    <mergeCell ref="Q581:Q582"/>
    <mergeCell ref="R581:R582"/>
    <mergeCell ref="G581:G582"/>
    <mergeCell ref="H581:H582"/>
    <mergeCell ref="I581:I582"/>
    <mergeCell ref="J581:J582"/>
    <mergeCell ref="K581:K582"/>
    <mergeCell ref="L581:L582"/>
    <mergeCell ref="AB583:AB584"/>
    <mergeCell ref="AC583:AC584"/>
    <mergeCell ref="AD583:AD584"/>
    <mergeCell ref="AE583:AE584"/>
    <mergeCell ref="V583:V584"/>
    <mergeCell ref="W583:W584"/>
    <mergeCell ref="X583:X584"/>
    <mergeCell ref="Y583:Y584"/>
    <mergeCell ref="Z583:Z584"/>
    <mergeCell ref="AA583:AA584"/>
    <mergeCell ref="P583:P584"/>
    <mergeCell ref="Q583:Q584"/>
    <mergeCell ref="R583:R584"/>
    <mergeCell ref="S583:S584"/>
    <mergeCell ref="T583:T584"/>
    <mergeCell ref="U583:U584"/>
    <mergeCell ref="J583:J584"/>
    <mergeCell ref="K583:K584"/>
    <mergeCell ref="L583:L584"/>
    <mergeCell ref="M583:M584"/>
    <mergeCell ref="N583:N584"/>
    <mergeCell ref="O583:O584"/>
    <mergeCell ref="A583:A584"/>
    <mergeCell ref="B583:B584"/>
    <mergeCell ref="C583:C584"/>
    <mergeCell ref="D583:D584"/>
    <mergeCell ref="E583:E584"/>
    <mergeCell ref="F583:F584"/>
    <mergeCell ref="AD585:AD588"/>
    <mergeCell ref="R594:R596"/>
  </mergeCells>
  <conditionalFormatting sqref="AH24:AH28">
    <cfRule type="duplicateValues" dxfId="7" priority="7"/>
  </conditionalFormatting>
  <conditionalFormatting sqref="AO315">
    <cfRule type="cellIs" dxfId="6" priority="6" operator="greaterThan">
      <formula>0</formula>
    </cfRule>
  </conditionalFormatting>
  <conditionalFormatting sqref="AO316">
    <cfRule type="cellIs" dxfId="5" priority="5" operator="greaterThan">
      <formula>0</formula>
    </cfRule>
  </conditionalFormatting>
  <conditionalFormatting sqref="AO317">
    <cfRule type="cellIs" dxfId="4" priority="4" operator="greaterThan">
      <formula>0</formula>
    </cfRule>
  </conditionalFormatting>
  <conditionalFormatting sqref="AO318">
    <cfRule type="cellIs" dxfId="3" priority="3" operator="greaterThan">
      <formula>0</formula>
    </cfRule>
  </conditionalFormatting>
  <conditionalFormatting sqref="AO319">
    <cfRule type="cellIs" dxfId="2" priority="2" operator="greaterThan">
      <formula>0</formula>
    </cfRule>
  </conditionalFormatting>
  <conditionalFormatting sqref="AO320">
    <cfRule type="cellIs" dxfId="1" priority="1" operator="greaterThan">
      <formula>0</formula>
    </cfRule>
  </conditionalFormatting>
  <dataValidations count="80">
    <dataValidation type="list" allowBlank="1" showInputMessage="1" showErrorMessage="1" sqref="Y134:Y137">
      <formula1>"Porcentual,Número,"</formula1>
    </dataValidation>
    <dataValidation type="list" allowBlank="1" showInputMessage="1" showErrorMessage="1" sqref="Y6 AM13 B134 B45 Y50:Y51 Y8 Y13:Y14 Y19:Y20 Y45 B145 Y17 Y22 B194 Y101 Y41:Y43 B149 B101 B141 B104 B38 B29:B30 Y24 Y29:Y30 Y32 Y38 Y47">
      <formula1>#REF!</formula1>
    </dataValidation>
    <dataValidation allowBlank="1" showInputMessage="1" showErrorMessage="1" sqref="A6:B13 A14:A16 A29:A31 A20 A38:A40 A45 A101:A107 A134:A137 A194 A141:A149 T456 W456 W459 T459"/>
    <dataValidation type="decimal" operator="greaterThanOrEqual" allowBlank="1" showDropDown="1" sqref="AL47:AL49 AL194:AL195 AL141:AL148 AA304:AA314 AL300:AL320 AA300 AL354:AL356 AL358:AL359 W380 AL380:AL386 W383:W385 AA383:AB385 AA380:AB380 AL417:AL424 AL434:AL437">
      <formula1>0</formula1>
    </dataValidation>
    <dataValidation type="list" allowBlank="1" showInputMessage="1" showErrorMessage="1" sqref="Y53:Y100 Y108:Y111 Y138:Y140 Y360:Y361 Y407:Y412">
      <formula1>"Número,Porcentual,"</formula1>
    </dataValidation>
    <dataValidation type="list" allowBlank="1" showInputMessage="1" showErrorMessage="1" sqref="U67:U88 U59:U65 U53 U56 U92:U100">
      <formula1>#REF!</formula1>
    </dataValidation>
    <dataValidation type="list" allowBlank="1" showInputMessage="1" showErrorMessage="1" sqref="Z59:Z64 Z56 Z53 Z67:Z88 Z92:Z100 Z108">
      <formula1>#REF!</formula1>
    </dataValidation>
    <dataValidation type="list" allowBlank="1" showInputMessage="1" showErrorMessage="1" sqref="S67:S80 S82 S53 S84 S86:S88 S56:S65 S92:S100">
      <formula1>#REF!</formula1>
    </dataValidation>
    <dataValidation type="list" allowBlank="1" showInputMessage="1" showErrorMessage="1" sqref="AM53:AM96 AM108:AM111">
      <formula1>#REF!</formula1>
    </dataValidation>
    <dataValidation type="list" allowBlank="1" showInputMessage="1" showErrorMessage="1" sqref="U108:U111">
      <formula1>$S$382:$S$383</formula1>
    </dataValidation>
    <dataValidation type="list" allowBlank="1" showInputMessage="1" showErrorMessage="1" sqref="AM118:AM125">
      <formula1>$O$150:$O$151</formula1>
    </dataValidation>
    <dataValidation type="list" allowBlank="1" showInputMessage="1" showErrorMessage="1" sqref="AM112:AM113">
      <formula1>$O$152:$O$153</formula1>
    </dataValidation>
    <dataValidation type="list" allowBlank="1" showInputMessage="1" showErrorMessage="1" sqref="U112 U129 U126:U127 U118 U116 U131 U114 U197 U200:U201 U239:U243 U253 U250 U245 U257 U260 U284 U282 U291 U289 U286:U287 U277 U279 U296 U395:U403 U405 U427 U425 U430">
      <formula1>$N$136:$N$137</formula1>
    </dataValidation>
    <dataValidation type="list" allowBlank="1" showInputMessage="1" showErrorMessage="1" sqref="Y112 S112 S126:S127 S118 S116 S114 S131 S129 Y114:Y133 S197 Y197:Y202 S200:S201 Y239:Y243 S239:S243 Y253:Y254 Y250 S253 S250 Y245 S245 Y257 S257 S260 Y260 Y284:Y289 Y282 S282 Y291 S291 S284 S289 Y277:Y279 S286:S287 S277 S279 S296 Y296:Y299 Y395:Y406 S395:S403 S405 Y413:Y416 Y425:Y427 S427 S425 S430 Y430">
      <formula1>$M$136:$M$137</formula1>
    </dataValidation>
    <dataValidation type="list" allowBlank="1" showInputMessage="1" showErrorMessage="1" sqref="Z134:Z137 Z203:Z212 Z222:Z226 Z270:Z274 Z543:Z544">
      <formula1>"Trimestral,Semestral,Anual,"</formula1>
    </dataValidation>
    <dataValidation type="list" allowBlank="1" showInputMessage="1" showErrorMessage="1" sqref="AM138:AM140">
      <formula1>$O$156:$O$156</formula1>
    </dataValidation>
    <dataValidation type="list" allowBlank="1" showInputMessage="1" showErrorMessage="1" sqref="Z138:Z140 Z360:Z361">
      <formula1>$L$156:$L$158</formula1>
    </dataValidation>
    <dataValidation type="list" allowBlank="1" showInputMessage="1" showErrorMessage="1" sqref="U138:U140 U275 U360:U361 U363">
      <formula1>$N$156:$N$156</formula1>
    </dataValidation>
    <dataValidation type="list" allowBlank="1" showInputMessage="1" showErrorMessage="1" sqref="Z112 Z114:Z133">
      <formula1>$L$136:$L$138</formula1>
    </dataValidation>
    <dataValidation type="list" allowBlank="1" showInputMessage="1" showErrorMessage="1" sqref="AM200:AM202 AM239:AM241 AM296:AM299">
      <formula1>$O$114:$O$115</formula1>
    </dataValidation>
    <dataValidation type="list" allowBlank="1" showInputMessage="1" showErrorMessage="1" sqref="Z197:Z202 Z239:Z243 Z253:Z254 Z257 Z284:Z289 Z282 Z291 Z277:Z279 Z296:Z299 Z395:Z406 Z413:Z416 Z425:Z427">
      <formula1>$L$136:$L$139</formula1>
    </dataValidation>
    <dataValidation type="list" allowBlank="1" showInputMessage="1" showErrorMessage="1" sqref="U203:U212 U222:U226 U270:U274">
      <formula1>$R$30:$R$30</formula1>
    </dataValidation>
    <dataValidation type="list" allowBlank="1" showInputMessage="1" showErrorMessage="1" sqref="S203:S212 S222:S226 S270:S274">
      <formula1>$Q$30:$Q$30</formula1>
    </dataValidation>
    <dataValidation type="list" allowBlank="1" showErrorMessage="1" sqref="AM203:AM212 AM222:AM238 AM270:AM274">
      <formula1>"SI,NO,"</formula1>
    </dataValidation>
    <dataValidation type="list" allowBlank="1" showErrorMessage="1" sqref="Y203:Y212 Y222:Y226 Y270:Y274">
      <formula1>"Número,Porcentual"</formula1>
    </dataValidation>
    <dataValidation type="list" allowBlank="1" showInputMessage="1" showErrorMessage="1" sqref="Z219 Z215">
      <formula1>$L$15:$L$16</formula1>
    </dataValidation>
    <dataValidation type="list" allowBlank="1" showInputMessage="1" showErrorMessage="1" sqref="Y219 Y215 U219 U215">
      <formula1>#REF!</formula1>
    </dataValidation>
    <dataValidation type="list" allowBlank="1" showErrorMessage="1" sqref="Y237:Z237 Y227:Z227 Y229:Z229 Y232:Z232 Y234:Z235">
      <formula1>#REF!</formula1>
    </dataValidation>
    <dataValidation type="list" allowBlank="1" showInputMessage="1" showErrorMessage="1" sqref="S229">
      <formula1>$M$19:$M$20</formula1>
    </dataValidation>
    <dataValidation type="list" allowBlank="1" showInputMessage="1" showErrorMessage="1" sqref="AM250:AM252">
      <formula1>$O$145:$O$146</formula1>
    </dataValidation>
    <dataValidation type="list" allowBlank="1" showInputMessage="1" showErrorMessage="1" sqref="AM245:AM249">
      <formula1>$O$147:$O$148</formula1>
    </dataValidation>
    <dataValidation type="list" allowBlank="1" showInputMessage="1" showErrorMessage="1" sqref="AM242:AM244">
      <formula1>$O$151:$O$152</formula1>
    </dataValidation>
    <dataValidation type="list" allowBlank="1" showInputMessage="1" showErrorMessage="1" sqref="U255:U256 U609:U616">
      <formula1>$R$16:$R$17</formula1>
    </dataValidation>
    <dataValidation type="list" allowBlank="1" showInputMessage="1" showErrorMessage="1" sqref="Z255:Z256 Z609:Z616">
      <formula1>$P$16:$P$19</formula1>
    </dataValidation>
    <dataValidation type="list" allowBlank="1" showInputMessage="1" showErrorMessage="1" sqref="S255:S256 Y255:Y256 S609:S616 Y609:Y616">
      <formula1>$Q$16:$Q$17</formula1>
    </dataValidation>
    <dataValidation type="list" allowBlank="1" showInputMessage="1" showErrorMessage="1" sqref="AM255:AM256 AM609:AM615">
      <formula1>$S$16:$S$17</formula1>
    </dataValidation>
    <dataValidation type="list" allowBlank="1" showInputMessage="1" showErrorMessage="1" sqref="AM260:AM269 AM398">
      <formula1>$O$134:$O$135</formula1>
    </dataValidation>
    <dataValidation type="list" allowBlank="1" showInputMessage="1" showErrorMessage="1" sqref="AM257:AM259">
      <formula1>$O$143:$O$144</formula1>
    </dataValidation>
    <dataValidation type="list" allowBlank="1" showErrorMessage="1" sqref="Z275 AM275 AM360:AM361">
      <formula1>#REF!</formula1>
    </dataValidation>
    <dataValidation type="list" allowBlank="1" showInputMessage="1" showErrorMessage="1" sqref="AM293:AM295 AM369">
      <formula1>$S$84:$S$85</formula1>
    </dataValidation>
    <dataValidation type="list" allowBlank="1" showInputMessage="1" showErrorMessage="1" sqref="Z293 Z369 Z374:Z375 Z377 Z364:Z365 Z367 Z393 Z387 Z389:Z391">
      <formula1>$P$84:$P$87</formula1>
    </dataValidation>
    <dataValidation type="list" allowBlank="1" showInputMessage="1" showErrorMessage="1" sqref="U293:U294 U367 U369 U374:U375 U377:U378 U364:U365 U393 U389:U391 U387">
      <formula1>$R$84:$R$85</formula1>
    </dataValidation>
    <dataValidation type="list" allowBlank="1" showInputMessage="1" showErrorMessage="1" sqref="S293:S294 Y293:Y295 S364:S365 S369 S367 S374:S375 S377:S378 Y364:Y379 S393:S394 S389:S391 S387 Y387:Y394">
      <formula1>$Q$84:$Q$85</formula1>
    </dataValidation>
    <dataValidation type="list" allowBlank="1" showInputMessage="1" showErrorMessage="1" sqref="Z349">
      <formula1>$L$361:$L$364</formula1>
    </dataValidation>
    <dataValidation type="list" allowBlank="1" sqref="Y304:Y314 Y300 Y354:Y356 Y358">
      <formula1>"Número,Porcentual"</formula1>
    </dataValidation>
    <dataValidation type="list" allowBlank="1" showInputMessage="1" showErrorMessage="1" sqref="Z334 Z337">
      <formula1>$L$346:$L$349</formula1>
    </dataValidation>
    <dataValidation type="list" allowBlank="1" showInputMessage="1" showErrorMessage="1" sqref="AM336:AM339">
      <formula1>$O$346:$O$347</formula1>
    </dataValidation>
    <dataValidation type="list" allowBlank="1" showInputMessage="1" showErrorMessage="1" sqref="AM334:AM335">
      <formula1>$O$360:$O$361</formula1>
    </dataValidation>
    <dataValidation type="list" allowBlank="1" showInputMessage="1" showErrorMessage="1" sqref="Z340:Z348">
      <formula1>$L$323:$L$326</formula1>
    </dataValidation>
    <dataValidation type="list" allowBlank="1" showInputMessage="1" showErrorMessage="1" sqref="Z319 Z315">
      <formula1>$L$317:$L$320</formula1>
    </dataValidation>
    <dataValidation type="list" allowBlank="1" showInputMessage="1" showErrorMessage="1" sqref="Z351">
      <formula1>$L$316:$L$319</formula1>
    </dataValidation>
    <dataValidation type="list" allowBlank="1" showInputMessage="1" showErrorMessage="1" sqref="S315 S317 Y334 S319 S321 S324 S326 S328:S329 U337 S332 Y321 S334 S337 Y337 U315 U317 U319 U321 U324 U326 U328:U329 U332 U334 Y340:Y343 S340:S348 Y349:Y352 U340:U356">
      <formula1>#REF!</formula1>
    </dataValidation>
    <dataValidation type="list" allowBlank="1" showInputMessage="1" showErrorMessage="1" sqref="AM371:AM379 AM392">
      <formula1>$S$86:$S$87</formula1>
    </dataValidation>
    <dataValidation type="list" allowBlank="1" showInputMessage="1" showErrorMessage="1" sqref="AM367:AM368 AM370">
      <formula1>$S$87:$S$88</formula1>
    </dataValidation>
    <dataValidation type="decimal" operator="greaterThanOrEqual" allowBlank="1" showDropDown="1" showInputMessage="1" showErrorMessage="1" prompt="Introduce un número. mayor que o igual a 0" sqref="X380 X383:X385 AL509:AL515">
      <formula1>0</formula1>
    </dataValidation>
    <dataValidation type="list" allowBlank="1" showInputMessage="1" showErrorMessage="1" prompt="Haz clic e introduce un valor de la lista de elementos" sqref="Y380 S380 M380 M383:M385 S383:S385 Y383:Y385 Y424 M585 S585">
      <formula1>"Número,Porcentual"</formula1>
    </dataValidation>
    <dataValidation type="list" allowBlank="1" showInputMessage="1" showErrorMessage="1" prompt="Haz clic e introduce un valor de la lista de elementos" sqref="G380 G585 G383:G385">
      <formula1>"COMUNICACIÓN,CONTROL INTERNO,CUERPO DE CUSTODIA,DE LA VENTANILLA HACIA ADENTRO,DERECHOS HUMANOS,DESARROLLO DE HABILIDADES PRODUCTIVAS,EDUCACIÓN,GESTIÓN DEL CONOCIMIENTO Y LA INNOVACIÓN,GESTIÓN DEL TALENTO HUMANO,GESTIÓN DOCUMENTAL,GESTIÓN PRESUPUESTAL,INT"&amp;"EGRIDAD EN EL SERVICIO PUBLICO,PLANEACIÓN INSTITUCIONAL,PSICOSOCIAL,RELACIÓN ESTADO-CIUDADANO,SALUD,SEGUIMIENTO Y EVALUACIÓN AL DESEMPEÑO INSTITUCIONAL,SEGURIDAD Y VIGILANCIA,"</formula1>
    </dataValidation>
    <dataValidation type="list" allowBlank="1" showInputMessage="1" showErrorMessage="1" sqref="AM393:AM394 AM387:AM391">
      <formula1>$S$88:$S$89</formula1>
    </dataValidation>
    <dataValidation type="list" allowBlank="1" showInputMessage="1" showErrorMessage="1" sqref="U407:U412 Z407:Z412 S407:S412 AM407:AM412">
      <formula1>#REF!</formula1>
    </dataValidation>
    <dataValidation type="list" allowBlank="1" showInputMessage="1" showErrorMessage="1" sqref="S413:S415">
      <formula1>$M$147:$M$148</formula1>
    </dataValidation>
    <dataValidation type="list" allowBlank="1" showInputMessage="1" showErrorMessage="1" sqref="U413:U415">
      <formula1>$N$147:$N$148</formula1>
    </dataValidation>
    <dataValidation type="list" allowBlank="1" showInputMessage="1" showErrorMessage="1" sqref="Z420 Z417:Z418 Z434">
      <formula1>$L$15:$L$18</formula1>
    </dataValidation>
    <dataValidation type="list" allowBlank="1" showInputMessage="1" showErrorMessage="1" sqref="U420 U424 U417:U418 U434">
      <formula1>$N$15:$N$16</formula1>
    </dataValidation>
    <dataValidation type="list" allowBlank="1" showInputMessage="1" showErrorMessage="1" sqref="Y420 S417:S418 Y417:Y418 S420 S424 Y434 S434">
      <formula1>$M$15:$M$16</formula1>
    </dataValidation>
    <dataValidation type="list" allowBlank="1" showInputMessage="1" showErrorMessage="1" sqref="AM430:AM433">
      <formula1>$O$130:$O$131</formula1>
    </dataValidation>
    <dataValidation type="list" allowBlank="1" showInputMessage="1" showErrorMessage="1" sqref="AM427:AM429">
      <formula1>$O$133:$O$134</formula1>
    </dataValidation>
    <dataValidation type="list" allowBlank="1" showInputMessage="1" showErrorMessage="1" sqref="AM425:AM426">
      <formula1>$O$135:$O$136</formula1>
    </dataValidation>
    <dataValidation type="list" allowBlank="1" showInputMessage="1" showErrorMessage="1" sqref="U533:U534 U536:U539 S534 S536:S538 S440 S448 S442 S444 S446 U589:U608 AM594:AM600">
      <formula1>#REF!</formula1>
    </dataValidation>
    <dataValidation type="list" allowBlank="1" showInputMessage="1" showErrorMessage="1" sqref="S484">
      <formula1>$Q$231:$Q$232</formula1>
    </dataValidation>
    <dataValidation type="list" allowBlank="1" showInputMessage="1" showErrorMessage="1" sqref="U484">
      <formula1>$R$231:$R$232</formula1>
    </dataValidation>
    <dataValidation type="list" allowBlank="1" showInputMessage="1" showErrorMessage="1" sqref="Y473 S475 S482 S479 S473 S477">
      <formula1>$Q$332:$Q$333</formula1>
    </dataValidation>
    <dataValidation type="list" allowBlank="1" showInputMessage="1" showErrorMessage="1" sqref="S453:S455">
      <formula1>$Q$534:$Q$535</formula1>
    </dataValidation>
    <dataValidation type="list" allowBlank="1" showInputMessage="1" showErrorMessage="1" sqref="U557 U560 U543:U554">
      <formula1>$R$25:$R$26</formula1>
    </dataValidation>
    <dataValidation type="list" allowBlank="1" showInputMessage="1" showErrorMessage="1" sqref="Z557 Z560 Z545:Z554">
      <formula1>$P$25:$P$28</formula1>
    </dataValidation>
    <dataValidation type="list" allowBlank="1" showInputMessage="1" showErrorMessage="1" sqref="Y557 S543:S554 S560 S557 Y543:Y554">
      <formula1>$Q$25:$Q$26</formula1>
    </dataValidation>
    <dataValidation type="list" allowBlank="1" showInputMessage="1" showErrorMessage="1" sqref="Z562 Z564 Z566 Z568 Z571 Z573 Z575 Z577 Z579 Z581 Z583">
      <formula1>$AI$33:$AI$35</formula1>
    </dataValidation>
    <dataValidation type="list" allowBlank="1" showInputMessage="1" showErrorMessage="1" sqref="U562 U564:U584">
      <formula1>$AK$33:$AK$34</formula1>
    </dataValidation>
    <dataValidation type="list" allowBlank="1" showInputMessage="1" showErrorMessage="1" sqref="S562 S564:S584 Y564:Y585 Y562">
      <formula1>$AJ$33:$AJ$34</formula1>
    </dataValidation>
    <dataValidation type="list" allowBlank="1" showInputMessage="1" showErrorMessage="1" prompt="Haz clic e introduce un valor de la lista de elementos" sqref="B585">
      <formula1>"DIRECCIÓN CUSTODIA Y VIGILANCIA,DIRECCIÓN DE ATENCIÓN Y TRATAMIENTO,DIRECCIÓN DE GESTIÓN CORPORATIVA,DIRECCIÓN ESCUELA PENITENCIARIA,GRUPO ASUNTOS PENITENCIARIOS,GRUPO DE ATENCIÓN AL CIUDADANO,GRUPO DERECHOS HUMANOS,GRUPO RELACIONES INTERNACIONALES Y PROT"&amp;"OCOLO,OFICINA ASESORA DE COMUNICACIONES,OFICINA ASESORA DE PLANEACIÓN,OFICINA ASESORA JURÍDICA,OFICINA CONTROL INTERNO,OFICINA CONTROL INTERNO DISCIPLINARIO,OFICINA SISTEMAS DE INFORMACIÓN,SUBDIRECCIÓN DE TALENTO HUMANO"</formula1>
    </dataValidation>
    <dataValidation type="list" allowBlank="1" showInputMessage="1" showErrorMessage="1" sqref="AM616">
      <formula1>$S$399:$S$400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zoomScale="90" zoomScaleNormal="90" workbookViewId="0">
      <pane ySplit="5" topLeftCell="A33" activePane="bottomLeft" state="frozen"/>
      <selection pane="bottomLeft" activeCell="A31" sqref="A31:AQ35"/>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27.75" thickTop="1" x14ac:dyDescent="0.25">
      <c r="A6" s="359" t="s">
        <v>294</v>
      </c>
      <c r="B6" s="515"/>
      <c r="C6" s="344" t="s">
        <v>131</v>
      </c>
      <c r="D6" s="344" t="s">
        <v>132</v>
      </c>
      <c r="E6" s="344" t="s">
        <v>133</v>
      </c>
      <c r="F6" s="344" t="s">
        <v>134</v>
      </c>
      <c r="G6" s="344" t="s">
        <v>135</v>
      </c>
      <c r="H6" s="344" t="s">
        <v>136</v>
      </c>
      <c r="I6" s="344" t="s">
        <v>137</v>
      </c>
      <c r="J6" s="344" t="s">
        <v>138</v>
      </c>
      <c r="K6" s="350" t="s">
        <v>139</v>
      </c>
      <c r="L6" s="344">
        <v>100</v>
      </c>
      <c r="M6" s="344" t="s">
        <v>29</v>
      </c>
      <c r="N6" s="506" t="s">
        <v>140</v>
      </c>
      <c r="O6" s="515" t="s">
        <v>141</v>
      </c>
      <c r="P6" s="515" t="s">
        <v>142</v>
      </c>
      <c r="Q6" s="515" t="s">
        <v>143</v>
      </c>
      <c r="R6" s="512">
        <v>12</v>
      </c>
      <c r="S6" s="515" t="s">
        <v>25</v>
      </c>
      <c r="T6" s="527" t="s">
        <v>302</v>
      </c>
      <c r="U6" s="530" t="s">
        <v>27</v>
      </c>
      <c r="V6" s="533" t="s">
        <v>303</v>
      </c>
      <c r="W6" s="375">
        <v>0.03</v>
      </c>
      <c r="X6" s="512">
        <v>100</v>
      </c>
      <c r="Y6" s="515" t="s">
        <v>29</v>
      </c>
      <c r="Z6" s="514" t="s">
        <v>30</v>
      </c>
      <c r="AA6" s="364"/>
      <c r="AB6" s="662"/>
      <c r="AC6" s="524" t="s">
        <v>1392</v>
      </c>
      <c r="AD6" s="506" t="s">
        <v>296</v>
      </c>
      <c r="AE6" s="506" t="s">
        <v>297</v>
      </c>
      <c r="AF6" s="1589">
        <v>107</v>
      </c>
      <c r="AG6" s="288" t="s">
        <v>104</v>
      </c>
      <c r="AH6" s="290" t="s">
        <v>1393</v>
      </c>
      <c r="AI6" s="552">
        <v>44564</v>
      </c>
      <c r="AJ6" s="552">
        <v>44651</v>
      </c>
      <c r="AK6" s="553">
        <f>AJ6-AI6</f>
        <v>87</v>
      </c>
      <c r="AL6" s="202">
        <v>0.5</v>
      </c>
      <c r="AM6" s="185" t="s">
        <v>26</v>
      </c>
      <c r="AN6" s="271" t="s">
        <v>298</v>
      </c>
      <c r="AO6" s="284" t="s">
        <v>299</v>
      </c>
      <c r="AP6" s="271" t="s">
        <v>300</v>
      </c>
      <c r="AQ6" s="186" t="s">
        <v>301</v>
      </c>
    </row>
    <row r="7" spans="1:43" ht="27.75" thickBot="1" x14ac:dyDescent="0.3">
      <c r="A7" s="361"/>
      <c r="B7" s="511"/>
      <c r="C7" s="346"/>
      <c r="D7" s="346"/>
      <c r="E7" s="346"/>
      <c r="F7" s="346"/>
      <c r="G7" s="346"/>
      <c r="H7" s="346"/>
      <c r="I7" s="346"/>
      <c r="J7" s="346"/>
      <c r="K7" s="352"/>
      <c r="L7" s="346"/>
      <c r="M7" s="346"/>
      <c r="N7" s="510"/>
      <c r="O7" s="511"/>
      <c r="P7" s="511"/>
      <c r="Q7" s="511"/>
      <c r="R7" s="513"/>
      <c r="S7" s="511"/>
      <c r="T7" s="529"/>
      <c r="U7" s="532"/>
      <c r="V7" s="535"/>
      <c r="W7" s="377"/>
      <c r="X7" s="513"/>
      <c r="Y7" s="511"/>
      <c r="Z7" s="508"/>
      <c r="AA7" s="365"/>
      <c r="AB7" s="664"/>
      <c r="AC7" s="526"/>
      <c r="AD7" s="510"/>
      <c r="AE7" s="510"/>
      <c r="AF7" s="1591">
        <v>108</v>
      </c>
      <c r="AG7" s="289" t="s">
        <v>104</v>
      </c>
      <c r="AH7" s="291" t="s">
        <v>1394</v>
      </c>
      <c r="AI7" s="566">
        <v>44564</v>
      </c>
      <c r="AJ7" s="566">
        <v>44651</v>
      </c>
      <c r="AK7" s="567">
        <f t="shared" ref="AK7" si="0">AJ7-AI7</f>
        <v>87</v>
      </c>
      <c r="AL7" s="177">
        <v>0.5</v>
      </c>
      <c r="AM7" s="189" t="s">
        <v>26</v>
      </c>
      <c r="AN7" s="273" t="s">
        <v>298</v>
      </c>
      <c r="AO7" s="285" t="s">
        <v>299</v>
      </c>
      <c r="AP7" s="273" t="s">
        <v>300</v>
      </c>
      <c r="AQ7" s="190" t="s">
        <v>301</v>
      </c>
    </row>
    <row r="8" spans="1:43" ht="41.25" thickTop="1" x14ac:dyDescent="0.25">
      <c r="A8" s="359" t="s">
        <v>294</v>
      </c>
      <c r="B8" s="515"/>
      <c r="C8" s="344" t="s">
        <v>131</v>
      </c>
      <c r="D8" s="344" t="s">
        <v>132</v>
      </c>
      <c r="E8" s="344" t="s">
        <v>133</v>
      </c>
      <c r="F8" s="344" t="s">
        <v>134</v>
      </c>
      <c r="G8" s="344" t="s">
        <v>135</v>
      </c>
      <c r="H8" s="344" t="s">
        <v>136</v>
      </c>
      <c r="I8" s="350" t="s">
        <v>137</v>
      </c>
      <c r="J8" s="344" t="s">
        <v>138</v>
      </c>
      <c r="K8" s="350" t="s">
        <v>139</v>
      </c>
      <c r="L8" s="344">
        <v>100</v>
      </c>
      <c r="M8" s="344" t="s">
        <v>29</v>
      </c>
      <c r="N8" s="506" t="s">
        <v>140</v>
      </c>
      <c r="O8" s="515" t="s">
        <v>141</v>
      </c>
      <c r="P8" s="515" t="s">
        <v>142</v>
      </c>
      <c r="Q8" s="515" t="s">
        <v>143</v>
      </c>
      <c r="R8" s="512">
        <v>12</v>
      </c>
      <c r="S8" s="515" t="s">
        <v>25</v>
      </c>
      <c r="T8" s="527" t="s">
        <v>312</v>
      </c>
      <c r="U8" s="530" t="s">
        <v>27</v>
      </c>
      <c r="V8" s="533" t="s">
        <v>313</v>
      </c>
      <c r="W8" s="375">
        <v>0.02</v>
      </c>
      <c r="X8" s="512">
        <v>4</v>
      </c>
      <c r="Y8" s="515" t="s">
        <v>25</v>
      </c>
      <c r="Z8" s="514" t="s">
        <v>30</v>
      </c>
      <c r="AA8" s="364"/>
      <c r="AB8" s="662"/>
      <c r="AC8" s="524" t="s">
        <v>1392</v>
      </c>
      <c r="AD8" s="520" t="s">
        <v>296</v>
      </c>
      <c r="AE8" s="520" t="s">
        <v>297</v>
      </c>
      <c r="AF8" s="1589">
        <v>113</v>
      </c>
      <c r="AG8" s="288" t="s">
        <v>104</v>
      </c>
      <c r="AH8" s="290" t="s">
        <v>1395</v>
      </c>
      <c r="AI8" s="552">
        <v>44564</v>
      </c>
      <c r="AJ8" s="552">
        <v>44592</v>
      </c>
      <c r="AK8" s="553">
        <f>AJ8-AI8</f>
        <v>28</v>
      </c>
      <c r="AL8" s="202">
        <v>0.2</v>
      </c>
      <c r="AM8" s="185" t="s">
        <v>26</v>
      </c>
      <c r="AN8" s="271" t="s">
        <v>298</v>
      </c>
      <c r="AO8" s="284" t="s">
        <v>299</v>
      </c>
      <c r="AP8" s="271" t="s">
        <v>300</v>
      </c>
      <c r="AQ8" s="186" t="s">
        <v>301</v>
      </c>
    </row>
    <row r="9" spans="1:43" ht="27" x14ac:dyDescent="0.25">
      <c r="A9" s="360"/>
      <c r="B9" s="523"/>
      <c r="C9" s="345"/>
      <c r="D9" s="345"/>
      <c r="E9" s="345"/>
      <c r="F9" s="345"/>
      <c r="G9" s="345"/>
      <c r="H9" s="345"/>
      <c r="I9" s="351"/>
      <c r="J9" s="345"/>
      <c r="K9" s="351"/>
      <c r="L9" s="345"/>
      <c r="M9" s="345"/>
      <c r="N9" s="509"/>
      <c r="O9" s="523"/>
      <c r="P9" s="523"/>
      <c r="Q9" s="523"/>
      <c r="R9" s="539"/>
      <c r="S9" s="523"/>
      <c r="T9" s="528"/>
      <c r="U9" s="531"/>
      <c r="V9" s="534"/>
      <c r="W9" s="376"/>
      <c r="X9" s="539"/>
      <c r="Y9" s="523"/>
      <c r="Z9" s="507"/>
      <c r="AA9" s="396"/>
      <c r="AB9" s="709"/>
      <c r="AC9" s="525"/>
      <c r="AD9" s="521"/>
      <c r="AE9" s="521"/>
      <c r="AF9" s="1590">
        <v>114</v>
      </c>
      <c r="AG9" s="296" t="s">
        <v>104</v>
      </c>
      <c r="AH9" s="297" t="s">
        <v>1396</v>
      </c>
      <c r="AI9" s="579">
        <v>44564</v>
      </c>
      <c r="AJ9" s="579">
        <v>44592</v>
      </c>
      <c r="AK9" s="580">
        <f t="shared" ref="AK9:AK15" si="1">AJ9-AI9</f>
        <v>28</v>
      </c>
      <c r="AL9" s="8">
        <v>0.2</v>
      </c>
      <c r="AM9" s="194" t="s">
        <v>26</v>
      </c>
      <c r="AN9" s="272" t="s">
        <v>298</v>
      </c>
      <c r="AO9" s="294" t="s">
        <v>299</v>
      </c>
      <c r="AP9" s="272" t="s">
        <v>300</v>
      </c>
      <c r="AQ9" s="195" t="s">
        <v>301</v>
      </c>
    </row>
    <row r="10" spans="1:43" ht="40.5" x14ac:dyDescent="0.25">
      <c r="A10" s="360"/>
      <c r="B10" s="523"/>
      <c r="C10" s="345"/>
      <c r="D10" s="345"/>
      <c r="E10" s="345"/>
      <c r="F10" s="345"/>
      <c r="G10" s="345"/>
      <c r="H10" s="345"/>
      <c r="I10" s="351"/>
      <c r="J10" s="345"/>
      <c r="K10" s="351"/>
      <c r="L10" s="345"/>
      <c r="M10" s="345"/>
      <c r="N10" s="509"/>
      <c r="O10" s="523"/>
      <c r="P10" s="523"/>
      <c r="Q10" s="523"/>
      <c r="R10" s="539"/>
      <c r="S10" s="523"/>
      <c r="T10" s="528"/>
      <c r="U10" s="531"/>
      <c r="V10" s="534"/>
      <c r="W10" s="376"/>
      <c r="X10" s="539"/>
      <c r="Y10" s="523"/>
      <c r="Z10" s="507"/>
      <c r="AA10" s="396"/>
      <c r="AB10" s="709"/>
      <c r="AC10" s="525"/>
      <c r="AD10" s="521"/>
      <c r="AE10" s="521"/>
      <c r="AF10" s="1590">
        <v>115</v>
      </c>
      <c r="AG10" s="296" t="s">
        <v>104</v>
      </c>
      <c r="AH10" s="297" t="s">
        <v>1397</v>
      </c>
      <c r="AI10" s="579">
        <v>44564</v>
      </c>
      <c r="AJ10" s="579">
        <v>44592</v>
      </c>
      <c r="AK10" s="580">
        <f t="shared" si="1"/>
        <v>28</v>
      </c>
      <c r="AL10" s="8">
        <v>0.1</v>
      </c>
      <c r="AM10" s="194" t="s">
        <v>26</v>
      </c>
      <c r="AN10" s="272" t="s">
        <v>298</v>
      </c>
      <c r="AO10" s="294" t="s">
        <v>299</v>
      </c>
      <c r="AP10" s="272" t="s">
        <v>300</v>
      </c>
      <c r="AQ10" s="195" t="s">
        <v>301</v>
      </c>
    </row>
    <row r="11" spans="1:43" ht="27" x14ac:dyDescent="0.25">
      <c r="A11" s="360"/>
      <c r="B11" s="523"/>
      <c r="C11" s="345"/>
      <c r="D11" s="345"/>
      <c r="E11" s="345"/>
      <c r="F11" s="345"/>
      <c r="G11" s="345"/>
      <c r="H11" s="345"/>
      <c r="I11" s="351"/>
      <c r="J11" s="345"/>
      <c r="K11" s="351"/>
      <c r="L11" s="345"/>
      <c r="M11" s="345"/>
      <c r="N11" s="509"/>
      <c r="O11" s="523"/>
      <c r="P11" s="523"/>
      <c r="Q11" s="523"/>
      <c r="R11" s="539"/>
      <c r="S11" s="523"/>
      <c r="T11" s="528"/>
      <c r="U11" s="531"/>
      <c r="V11" s="534"/>
      <c r="W11" s="376"/>
      <c r="X11" s="539"/>
      <c r="Y11" s="523"/>
      <c r="Z11" s="507"/>
      <c r="AA11" s="396"/>
      <c r="AB11" s="709"/>
      <c r="AC11" s="525"/>
      <c r="AD11" s="521"/>
      <c r="AE11" s="521"/>
      <c r="AF11" s="1590">
        <v>116</v>
      </c>
      <c r="AG11" s="296" t="s">
        <v>104</v>
      </c>
      <c r="AH11" s="297" t="s">
        <v>1398</v>
      </c>
      <c r="AI11" s="579">
        <v>44564</v>
      </c>
      <c r="AJ11" s="579">
        <v>44592</v>
      </c>
      <c r="AK11" s="580">
        <f t="shared" si="1"/>
        <v>28</v>
      </c>
      <c r="AL11" s="8">
        <v>0.1</v>
      </c>
      <c r="AM11" s="194" t="s">
        <v>26</v>
      </c>
      <c r="AN11" s="272" t="s">
        <v>298</v>
      </c>
      <c r="AO11" s="294" t="s">
        <v>299</v>
      </c>
      <c r="AP11" s="272" t="s">
        <v>300</v>
      </c>
      <c r="AQ11" s="195" t="s">
        <v>301</v>
      </c>
    </row>
    <row r="12" spans="1:43" ht="27" x14ac:dyDescent="0.25">
      <c r="A12" s="360"/>
      <c r="B12" s="523"/>
      <c r="C12" s="345"/>
      <c r="D12" s="345"/>
      <c r="E12" s="345"/>
      <c r="F12" s="345"/>
      <c r="G12" s="345"/>
      <c r="H12" s="345"/>
      <c r="I12" s="351"/>
      <c r="J12" s="345"/>
      <c r="K12" s="351"/>
      <c r="L12" s="345"/>
      <c r="M12" s="345"/>
      <c r="N12" s="509"/>
      <c r="O12" s="523"/>
      <c r="P12" s="523"/>
      <c r="Q12" s="523"/>
      <c r="R12" s="539"/>
      <c r="S12" s="523"/>
      <c r="T12" s="528"/>
      <c r="U12" s="531"/>
      <c r="V12" s="534"/>
      <c r="W12" s="376"/>
      <c r="X12" s="539"/>
      <c r="Y12" s="523"/>
      <c r="Z12" s="507"/>
      <c r="AA12" s="396"/>
      <c r="AB12" s="709"/>
      <c r="AC12" s="525"/>
      <c r="AD12" s="521"/>
      <c r="AE12" s="521"/>
      <c r="AF12" s="1590">
        <v>117</v>
      </c>
      <c r="AG12" s="296" t="s">
        <v>104</v>
      </c>
      <c r="AH12" s="297" t="s">
        <v>1399</v>
      </c>
      <c r="AI12" s="579">
        <v>44564</v>
      </c>
      <c r="AJ12" s="579">
        <v>44592</v>
      </c>
      <c r="AK12" s="580">
        <f t="shared" si="1"/>
        <v>28</v>
      </c>
      <c r="AL12" s="8">
        <v>0.1</v>
      </c>
      <c r="AM12" s="194" t="s">
        <v>26</v>
      </c>
      <c r="AN12" s="272" t="s">
        <v>298</v>
      </c>
      <c r="AO12" s="294" t="s">
        <v>299</v>
      </c>
      <c r="AP12" s="272" t="s">
        <v>300</v>
      </c>
      <c r="AQ12" s="195" t="s">
        <v>301</v>
      </c>
    </row>
    <row r="13" spans="1:43" ht="27" x14ac:dyDescent="0.25">
      <c r="A13" s="360"/>
      <c r="B13" s="523"/>
      <c r="C13" s="345"/>
      <c r="D13" s="345"/>
      <c r="E13" s="345"/>
      <c r="F13" s="345"/>
      <c r="G13" s="345"/>
      <c r="H13" s="345"/>
      <c r="I13" s="351"/>
      <c r="J13" s="345"/>
      <c r="K13" s="351"/>
      <c r="L13" s="345"/>
      <c r="M13" s="345"/>
      <c r="N13" s="509"/>
      <c r="O13" s="523"/>
      <c r="P13" s="523"/>
      <c r="Q13" s="523"/>
      <c r="R13" s="539"/>
      <c r="S13" s="523"/>
      <c r="T13" s="528"/>
      <c r="U13" s="531"/>
      <c r="V13" s="534"/>
      <c r="W13" s="376"/>
      <c r="X13" s="539"/>
      <c r="Y13" s="523"/>
      <c r="Z13" s="507"/>
      <c r="AA13" s="396"/>
      <c r="AB13" s="709"/>
      <c r="AC13" s="525"/>
      <c r="AD13" s="521"/>
      <c r="AE13" s="521"/>
      <c r="AF13" s="1590">
        <v>118</v>
      </c>
      <c r="AG13" s="296" t="s">
        <v>104</v>
      </c>
      <c r="AH13" s="297" t="s">
        <v>1400</v>
      </c>
      <c r="AI13" s="579">
        <v>44564</v>
      </c>
      <c r="AJ13" s="579">
        <v>44592</v>
      </c>
      <c r="AK13" s="580">
        <f t="shared" si="1"/>
        <v>28</v>
      </c>
      <c r="AL13" s="8">
        <v>0.1</v>
      </c>
      <c r="AM13" s="194" t="s">
        <v>26</v>
      </c>
      <c r="AN13" s="272" t="s">
        <v>298</v>
      </c>
      <c r="AO13" s="294" t="s">
        <v>299</v>
      </c>
      <c r="AP13" s="272" t="s">
        <v>300</v>
      </c>
      <c r="AQ13" s="195" t="s">
        <v>301</v>
      </c>
    </row>
    <row r="14" spans="1:43" ht="27" x14ac:dyDescent="0.25">
      <c r="A14" s="360"/>
      <c r="B14" s="523"/>
      <c r="C14" s="345"/>
      <c r="D14" s="345"/>
      <c r="E14" s="345"/>
      <c r="F14" s="345"/>
      <c r="G14" s="345"/>
      <c r="H14" s="345"/>
      <c r="I14" s="351"/>
      <c r="J14" s="345"/>
      <c r="K14" s="351"/>
      <c r="L14" s="345"/>
      <c r="M14" s="345"/>
      <c r="N14" s="509"/>
      <c r="O14" s="523"/>
      <c r="P14" s="523"/>
      <c r="Q14" s="523"/>
      <c r="R14" s="539"/>
      <c r="S14" s="523"/>
      <c r="T14" s="528"/>
      <c r="U14" s="531"/>
      <c r="V14" s="534"/>
      <c r="W14" s="376"/>
      <c r="X14" s="539"/>
      <c r="Y14" s="523"/>
      <c r="Z14" s="507"/>
      <c r="AA14" s="396"/>
      <c r="AB14" s="709"/>
      <c r="AC14" s="525"/>
      <c r="AD14" s="521"/>
      <c r="AE14" s="521"/>
      <c r="AF14" s="1590">
        <v>119</v>
      </c>
      <c r="AG14" s="296" t="s">
        <v>104</v>
      </c>
      <c r="AH14" s="297" t="s">
        <v>314</v>
      </c>
      <c r="AI14" s="579">
        <v>44564</v>
      </c>
      <c r="AJ14" s="579">
        <v>44651</v>
      </c>
      <c r="AK14" s="580">
        <f t="shared" si="1"/>
        <v>87</v>
      </c>
      <c r="AL14" s="8">
        <v>0.1</v>
      </c>
      <c r="AM14" s="194" t="s">
        <v>26</v>
      </c>
      <c r="AN14" s="272" t="s">
        <v>298</v>
      </c>
      <c r="AO14" s="294" t="s">
        <v>299</v>
      </c>
      <c r="AP14" s="272" t="s">
        <v>300</v>
      </c>
      <c r="AQ14" s="195" t="s">
        <v>301</v>
      </c>
    </row>
    <row r="15" spans="1:43" ht="27.75" thickBot="1" x14ac:dyDescent="0.3">
      <c r="A15" s="361"/>
      <c r="B15" s="511"/>
      <c r="C15" s="346"/>
      <c r="D15" s="346"/>
      <c r="E15" s="346"/>
      <c r="F15" s="346"/>
      <c r="G15" s="346"/>
      <c r="H15" s="346"/>
      <c r="I15" s="352"/>
      <c r="J15" s="346"/>
      <c r="K15" s="352"/>
      <c r="L15" s="346"/>
      <c r="M15" s="346"/>
      <c r="N15" s="510"/>
      <c r="O15" s="511"/>
      <c r="P15" s="511"/>
      <c r="Q15" s="511"/>
      <c r="R15" s="513"/>
      <c r="S15" s="511"/>
      <c r="T15" s="529"/>
      <c r="U15" s="532"/>
      <c r="V15" s="535"/>
      <c r="W15" s="377"/>
      <c r="X15" s="513"/>
      <c r="Y15" s="511"/>
      <c r="Z15" s="508"/>
      <c r="AA15" s="365"/>
      <c r="AB15" s="664"/>
      <c r="AC15" s="526"/>
      <c r="AD15" s="522"/>
      <c r="AE15" s="522"/>
      <c r="AF15" s="1591">
        <v>120</v>
      </c>
      <c r="AG15" s="289" t="s">
        <v>104</v>
      </c>
      <c r="AH15" s="291" t="s">
        <v>1401</v>
      </c>
      <c r="AI15" s="566">
        <v>44683</v>
      </c>
      <c r="AJ15" s="566">
        <v>44925</v>
      </c>
      <c r="AK15" s="567">
        <f t="shared" si="1"/>
        <v>242</v>
      </c>
      <c r="AL15" s="177">
        <v>0.1</v>
      </c>
      <c r="AM15" s="189" t="s">
        <v>26</v>
      </c>
      <c r="AN15" s="273" t="s">
        <v>298</v>
      </c>
      <c r="AO15" s="285" t="s">
        <v>299</v>
      </c>
      <c r="AP15" s="273" t="s">
        <v>300</v>
      </c>
      <c r="AQ15" s="190" t="s">
        <v>301</v>
      </c>
    </row>
    <row r="16" spans="1:43" ht="69" thickTop="1" thickBot="1" x14ac:dyDescent="0.3">
      <c r="A16" s="12" t="s">
        <v>375</v>
      </c>
      <c r="B16" s="802"/>
      <c r="C16" s="9" t="s">
        <v>1703</v>
      </c>
      <c r="D16" s="9" t="s">
        <v>376</v>
      </c>
      <c r="E16" s="10" t="s">
        <v>377</v>
      </c>
      <c r="F16" s="9" t="s">
        <v>378</v>
      </c>
      <c r="G16" s="9" t="s">
        <v>379</v>
      </c>
      <c r="H16" s="9" t="s">
        <v>380</v>
      </c>
      <c r="I16" s="10" t="s">
        <v>381</v>
      </c>
      <c r="J16" s="9" t="s">
        <v>382</v>
      </c>
      <c r="K16" s="10" t="s">
        <v>383</v>
      </c>
      <c r="L16" s="9">
        <v>88</v>
      </c>
      <c r="M16" s="9" t="s">
        <v>29</v>
      </c>
      <c r="N16" s="152" t="s">
        <v>384</v>
      </c>
      <c r="O16" s="215" t="s">
        <v>385</v>
      </c>
      <c r="P16" s="785" t="s">
        <v>386</v>
      </c>
      <c r="Q16" s="802" t="s">
        <v>387</v>
      </c>
      <c r="R16" s="803">
        <v>100</v>
      </c>
      <c r="S16" s="785" t="s">
        <v>29</v>
      </c>
      <c r="T16" s="804" t="s">
        <v>388</v>
      </c>
      <c r="U16" s="805" t="s">
        <v>27</v>
      </c>
      <c r="V16" s="27" t="s">
        <v>389</v>
      </c>
      <c r="W16" s="30">
        <v>0.05</v>
      </c>
      <c r="X16" s="31">
        <v>100</v>
      </c>
      <c r="Y16" s="26" t="s">
        <v>29</v>
      </c>
      <c r="Z16" s="32" t="s">
        <v>30</v>
      </c>
      <c r="AA16" s="109"/>
      <c r="AB16" s="806"/>
      <c r="AC16" s="26" t="s">
        <v>295</v>
      </c>
      <c r="AD16" s="33" t="s">
        <v>390</v>
      </c>
      <c r="AE16" s="33" t="s">
        <v>391</v>
      </c>
      <c r="AF16" s="1599">
        <v>198</v>
      </c>
      <c r="AG16" s="102" t="s">
        <v>104</v>
      </c>
      <c r="AH16" s="807" t="s">
        <v>392</v>
      </c>
      <c r="AI16" s="34">
        <v>44593</v>
      </c>
      <c r="AJ16" s="34">
        <v>44915</v>
      </c>
      <c r="AK16" s="35">
        <f>AJ16-AI16</f>
        <v>322</v>
      </c>
      <c r="AL16" s="36">
        <v>1</v>
      </c>
      <c r="AM16" s="37" t="s">
        <v>26</v>
      </c>
      <c r="AN16" s="33" t="s">
        <v>390</v>
      </c>
      <c r="AO16" s="33" t="s">
        <v>391</v>
      </c>
      <c r="AP16" s="33" t="s">
        <v>395</v>
      </c>
      <c r="AQ16" s="181" t="s">
        <v>1469</v>
      </c>
    </row>
    <row r="17" spans="1:43" ht="55.5" thickTop="1" thickBot="1" x14ac:dyDescent="0.3">
      <c r="A17" s="12" t="s">
        <v>375</v>
      </c>
      <c r="B17" s="802"/>
      <c r="C17" s="9" t="s">
        <v>1703</v>
      </c>
      <c r="D17" s="9" t="s">
        <v>376</v>
      </c>
      <c r="E17" s="10" t="s">
        <v>377</v>
      </c>
      <c r="F17" s="9" t="s">
        <v>378</v>
      </c>
      <c r="G17" s="9" t="s">
        <v>379</v>
      </c>
      <c r="H17" s="9" t="s">
        <v>380</v>
      </c>
      <c r="I17" s="10" t="s">
        <v>381</v>
      </c>
      <c r="J17" s="9" t="s">
        <v>382</v>
      </c>
      <c r="K17" s="10" t="s">
        <v>383</v>
      </c>
      <c r="L17" s="9">
        <v>88</v>
      </c>
      <c r="M17" s="9" t="s">
        <v>29</v>
      </c>
      <c r="N17" s="152" t="s">
        <v>384</v>
      </c>
      <c r="O17" s="215" t="s">
        <v>385</v>
      </c>
      <c r="P17" s="785" t="s">
        <v>386</v>
      </c>
      <c r="Q17" s="802" t="s">
        <v>387</v>
      </c>
      <c r="R17" s="803">
        <v>100</v>
      </c>
      <c r="S17" s="785" t="s">
        <v>29</v>
      </c>
      <c r="T17" s="804" t="s">
        <v>393</v>
      </c>
      <c r="U17" s="805" t="s">
        <v>27</v>
      </c>
      <c r="V17" s="808" t="s">
        <v>394</v>
      </c>
      <c r="W17" s="30">
        <v>0.05</v>
      </c>
      <c r="X17" s="31">
        <v>100</v>
      </c>
      <c r="Y17" s="26" t="s">
        <v>29</v>
      </c>
      <c r="Z17" s="32" t="s">
        <v>30</v>
      </c>
      <c r="AA17" s="109"/>
      <c r="AB17" s="806"/>
      <c r="AC17" s="26" t="s">
        <v>295</v>
      </c>
      <c r="AD17" s="33" t="s">
        <v>390</v>
      </c>
      <c r="AE17" s="33" t="s">
        <v>391</v>
      </c>
      <c r="AF17" s="1599">
        <v>199</v>
      </c>
      <c r="AG17" s="102" t="s">
        <v>104</v>
      </c>
      <c r="AH17" s="807" t="s">
        <v>1470</v>
      </c>
      <c r="AI17" s="34">
        <v>44581</v>
      </c>
      <c r="AJ17" s="34">
        <v>44910</v>
      </c>
      <c r="AK17" s="35">
        <f>AJ17-AI17</f>
        <v>329</v>
      </c>
      <c r="AL17" s="36">
        <v>1</v>
      </c>
      <c r="AM17" s="37" t="s">
        <v>26</v>
      </c>
      <c r="AN17" s="33" t="s">
        <v>390</v>
      </c>
      <c r="AO17" s="33" t="s">
        <v>391</v>
      </c>
      <c r="AP17" s="33" t="s">
        <v>395</v>
      </c>
      <c r="AQ17" s="40" t="s">
        <v>787</v>
      </c>
    </row>
    <row r="18" spans="1:43" ht="55.5" thickTop="1" thickBot="1" x14ac:dyDescent="0.3">
      <c r="A18" s="12" t="s">
        <v>375</v>
      </c>
      <c r="B18" s="802"/>
      <c r="C18" s="9" t="s">
        <v>1703</v>
      </c>
      <c r="D18" s="9" t="s">
        <v>376</v>
      </c>
      <c r="E18" s="10" t="s">
        <v>377</v>
      </c>
      <c r="F18" s="9" t="s">
        <v>378</v>
      </c>
      <c r="G18" s="9" t="s">
        <v>379</v>
      </c>
      <c r="H18" s="9" t="s">
        <v>380</v>
      </c>
      <c r="I18" s="10" t="s">
        <v>381</v>
      </c>
      <c r="J18" s="9" t="s">
        <v>382</v>
      </c>
      <c r="K18" s="10" t="s">
        <v>383</v>
      </c>
      <c r="L18" s="9">
        <v>88</v>
      </c>
      <c r="M18" s="9" t="s">
        <v>29</v>
      </c>
      <c r="N18" s="152" t="s">
        <v>384</v>
      </c>
      <c r="O18" s="215" t="s">
        <v>385</v>
      </c>
      <c r="P18" s="785" t="s">
        <v>386</v>
      </c>
      <c r="Q18" s="802" t="s">
        <v>387</v>
      </c>
      <c r="R18" s="803">
        <v>100</v>
      </c>
      <c r="S18" s="785" t="s">
        <v>29</v>
      </c>
      <c r="T18" s="804" t="s">
        <v>398</v>
      </c>
      <c r="U18" s="805" t="s">
        <v>27</v>
      </c>
      <c r="V18" s="27" t="s">
        <v>1475</v>
      </c>
      <c r="W18" s="30">
        <v>0.05</v>
      </c>
      <c r="X18" s="31">
        <v>1</v>
      </c>
      <c r="Y18" s="26" t="s">
        <v>25</v>
      </c>
      <c r="Z18" s="32" t="s">
        <v>30</v>
      </c>
      <c r="AA18" s="111"/>
      <c r="AB18" s="110"/>
      <c r="AC18" s="247" t="s">
        <v>295</v>
      </c>
      <c r="AD18" s="248" t="s">
        <v>390</v>
      </c>
      <c r="AE18" s="248" t="s">
        <v>391</v>
      </c>
      <c r="AF18" s="1603">
        <v>202</v>
      </c>
      <c r="AG18" s="805" t="s">
        <v>104</v>
      </c>
      <c r="AH18" s="807" t="s">
        <v>1476</v>
      </c>
      <c r="AI18" s="34">
        <v>44652</v>
      </c>
      <c r="AJ18" s="34">
        <v>44921</v>
      </c>
      <c r="AK18" s="35">
        <f t="shared" ref="AK18:AK23" si="2">AJ18-AI18</f>
        <v>269</v>
      </c>
      <c r="AL18" s="36">
        <v>1</v>
      </c>
      <c r="AM18" s="37" t="s">
        <v>26</v>
      </c>
      <c r="AN18" s="33" t="s">
        <v>787</v>
      </c>
      <c r="AO18" s="33" t="s">
        <v>395</v>
      </c>
      <c r="AP18" s="33" t="s">
        <v>395</v>
      </c>
      <c r="AQ18" s="33" t="s">
        <v>787</v>
      </c>
    </row>
    <row r="19" spans="1:43" ht="82.5" thickTop="1" thickBot="1" x14ac:dyDescent="0.3">
      <c r="A19" s="12" t="s">
        <v>375</v>
      </c>
      <c r="B19" s="802"/>
      <c r="C19" s="9" t="s">
        <v>1703</v>
      </c>
      <c r="D19" s="9" t="s">
        <v>376</v>
      </c>
      <c r="E19" s="10" t="s">
        <v>377</v>
      </c>
      <c r="F19" s="9" t="s">
        <v>378</v>
      </c>
      <c r="G19" s="9" t="s">
        <v>379</v>
      </c>
      <c r="H19" s="9" t="s">
        <v>380</v>
      </c>
      <c r="I19" s="10" t="s">
        <v>381</v>
      </c>
      <c r="J19" s="9" t="s">
        <v>382</v>
      </c>
      <c r="K19" s="10" t="s">
        <v>383</v>
      </c>
      <c r="L19" s="9">
        <v>88</v>
      </c>
      <c r="M19" s="9" t="s">
        <v>29</v>
      </c>
      <c r="N19" s="152" t="s">
        <v>384</v>
      </c>
      <c r="O19" s="215" t="s">
        <v>385</v>
      </c>
      <c r="P19" s="785" t="s">
        <v>386</v>
      </c>
      <c r="Q19" s="802" t="s">
        <v>387</v>
      </c>
      <c r="R19" s="803">
        <v>100</v>
      </c>
      <c r="S19" s="785" t="s">
        <v>29</v>
      </c>
      <c r="T19" s="804" t="s">
        <v>399</v>
      </c>
      <c r="U19" s="805" t="s">
        <v>27</v>
      </c>
      <c r="V19" s="27" t="s">
        <v>1477</v>
      </c>
      <c r="W19" s="30">
        <v>0.04</v>
      </c>
      <c r="X19" s="31">
        <v>1</v>
      </c>
      <c r="Y19" s="26" t="s">
        <v>25</v>
      </c>
      <c r="Z19" s="32" t="s">
        <v>334</v>
      </c>
      <c r="AA19" s="111"/>
      <c r="AB19" s="110"/>
      <c r="AC19" s="26" t="s">
        <v>295</v>
      </c>
      <c r="AD19" s="33" t="s">
        <v>390</v>
      </c>
      <c r="AE19" s="33" t="s">
        <v>391</v>
      </c>
      <c r="AF19" s="1603">
        <v>203</v>
      </c>
      <c r="AG19" s="805" t="s">
        <v>104</v>
      </c>
      <c r="AH19" s="27" t="s">
        <v>1478</v>
      </c>
      <c r="AI19" s="34">
        <v>44652</v>
      </c>
      <c r="AJ19" s="34">
        <v>44715</v>
      </c>
      <c r="AK19" s="35">
        <f t="shared" si="2"/>
        <v>63</v>
      </c>
      <c r="AL19" s="36">
        <v>1</v>
      </c>
      <c r="AM19" s="37" t="s">
        <v>26</v>
      </c>
      <c r="AN19" s="33" t="s">
        <v>390</v>
      </c>
      <c r="AO19" s="33" t="s">
        <v>391</v>
      </c>
      <c r="AP19" s="33" t="s">
        <v>395</v>
      </c>
      <c r="AQ19" s="40" t="s">
        <v>1479</v>
      </c>
    </row>
    <row r="20" spans="1:43" ht="55.5" thickTop="1" thickBot="1" x14ac:dyDescent="0.3">
      <c r="A20" s="12" t="s">
        <v>375</v>
      </c>
      <c r="B20" s="802"/>
      <c r="C20" s="9" t="s">
        <v>1703</v>
      </c>
      <c r="D20" s="9" t="s">
        <v>376</v>
      </c>
      <c r="E20" s="10" t="s">
        <v>377</v>
      </c>
      <c r="F20" s="9" t="s">
        <v>378</v>
      </c>
      <c r="G20" s="9" t="s">
        <v>379</v>
      </c>
      <c r="H20" s="9" t="s">
        <v>380</v>
      </c>
      <c r="I20" s="10" t="s">
        <v>381</v>
      </c>
      <c r="J20" s="9" t="s">
        <v>382</v>
      </c>
      <c r="K20" s="10" t="s">
        <v>383</v>
      </c>
      <c r="L20" s="9">
        <v>88</v>
      </c>
      <c r="M20" s="9" t="s">
        <v>29</v>
      </c>
      <c r="N20" s="152" t="s">
        <v>384</v>
      </c>
      <c r="O20" s="215" t="s">
        <v>385</v>
      </c>
      <c r="P20" s="785" t="s">
        <v>386</v>
      </c>
      <c r="Q20" s="802" t="s">
        <v>387</v>
      </c>
      <c r="R20" s="803">
        <v>100</v>
      </c>
      <c r="S20" s="785" t="s">
        <v>29</v>
      </c>
      <c r="T20" s="787" t="s">
        <v>1480</v>
      </c>
      <c r="U20" s="805" t="s">
        <v>27</v>
      </c>
      <c r="V20" s="41" t="s">
        <v>1481</v>
      </c>
      <c r="W20" s="30">
        <v>0.05</v>
      </c>
      <c r="X20" s="31">
        <v>100</v>
      </c>
      <c r="Y20" s="26" t="s">
        <v>29</v>
      </c>
      <c r="Z20" s="32" t="s">
        <v>30</v>
      </c>
      <c r="AA20" s="149"/>
      <c r="AB20" s="110"/>
      <c r="AC20" s="26" t="s">
        <v>295</v>
      </c>
      <c r="AD20" s="33" t="s">
        <v>390</v>
      </c>
      <c r="AE20" s="33" t="s">
        <v>391</v>
      </c>
      <c r="AF20" s="1604">
        <v>204</v>
      </c>
      <c r="AG20" s="805" t="s">
        <v>104</v>
      </c>
      <c r="AH20" s="807" t="s">
        <v>1482</v>
      </c>
      <c r="AI20" s="34">
        <v>44652</v>
      </c>
      <c r="AJ20" s="34">
        <v>44921</v>
      </c>
      <c r="AK20" s="35">
        <f t="shared" si="2"/>
        <v>269</v>
      </c>
      <c r="AL20" s="36">
        <v>1</v>
      </c>
      <c r="AM20" s="37" t="s">
        <v>26</v>
      </c>
      <c r="AN20" s="33" t="s">
        <v>787</v>
      </c>
      <c r="AO20" s="33" t="s">
        <v>395</v>
      </c>
      <c r="AP20" s="33" t="s">
        <v>395</v>
      </c>
      <c r="AQ20" s="40" t="s">
        <v>787</v>
      </c>
    </row>
    <row r="21" spans="1:43" ht="69" thickTop="1" thickBot="1" x14ac:dyDescent="0.3">
      <c r="A21" s="12" t="s">
        <v>375</v>
      </c>
      <c r="B21" s="802"/>
      <c r="C21" s="9" t="s">
        <v>1703</v>
      </c>
      <c r="D21" s="9" t="s">
        <v>376</v>
      </c>
      <c r="E21" s="10" t="s">
        <v>377</v>
      </c>
      <c r="F21" s="9" t="s">
        <v>378</v>
      </c>
      <c r="G21" s="9" t="s">
        <v>379</v>
      </c>
      <c r="H21" s="9" t="s">
        <v>380</v>
      </c>
      <c r="I21" s="10" t="s">
        <v>381</v>
      </c>
      <c r="J21" s="9" t="s">
        <v>382</v>
      </c>
      <c r="K21" s="10" t="s">
        <v>383</v>
      </c>
      <c r="L21" s="9">
        <v>88</v>
      </c>
      <c r="M21" s="9" t="s">
        <v>29</v>
      </c>
      <c r="N21" s="152" t="s">
        <v>384</v>
      </c>
      <c r="O21" s="215" t="s">
        <v>385</v>
      </c>
      <c r="P21" s="785" t="s">
        <v>386</v>
      </c>
      <c r="Q21" s="802" t="s">
        <v>387</v>
      </c>
      <c r="R21" s="803">
        <v>100</v>
      </c>
      <c r="S21" s="785" t="s">
        <v>29</v>
      </c>
      <c r="T21" s="804" t="s">
        <v>400</v>
      </c>
      <c r="U21" s="805" t="s">
        <v>27</v>
      </c>
      <c r="V21" s="10" t="s">
        <v>1483</v>
      </c>
      <c r="W21" s="30">
        <v>0.05</v>
      </c>
      <c r="X21" s="31">
        <v>1</v>
      </c>
      <c r="Y21" s="137" t="s">
        <v>25</v>
      </c>
      <c r="Z21" s="147" t="s">
        <v>334</v>
      </c>
      <c r="AA21" s="812"/>
      <c r="AB21" s="813"/>
      <c r="AC21" s="137" t="s">
        <v>295</v>
      </c>
      <c r="AD21" s="101" t="s">
        <v>390</v>
      </c>
      <c r="AE21" s="101" t="s">
        <v>391</v>
      </c>
      <c r="AF21" s="1605">
        <v>205</v>
      </c>
      <c r="AG21" s="805" t="s">
        <v>104</v>
      </c>
      <c r="AH21" s="807" t="s">
        <v>1484</v>
      </c>
      <c r="AI21" s="815">
        <v>44593</v>
      </c>
      <c r="AJ21" s="815">
        <v>44651</v>
      </c>
      <c r="AK21" s="35">
        <f t="shared" si="2"/>
        <v>58</v>
      </c>
      <c r="AL21" s="36">
        <v>1</v>
      </c>
      <c r="AM21" s="37" t="s">
        <v>26</v>
      </c>
      <c r="AN21" s="33" t="s">
        <v>390</v>
      </c>
      <c r="AO21" s="33" t="s">
        <v>391</v>
      </c>
      <c r="AP21" s="33" t="s">
        <v>395</v>
      </c>
      <c r="AQ21" s="40" t="s">
        <v>787</v>
      </c>
    </row>
    <row r="22" spans="1:43" ht="69" thickTop="1" thickBot="1" x14ac:dyDescent="0.3">
      <c r="A22" s="12" t="s">
        <v>375</v>
      </c>
      <c r="B22" s="802"/>
      <c r="C22" s="9" t="s">
        <v>1703</v>
      </c>
      <c r="D22" s="9" t="s">
        <v>376</v>
      </c>
      <c r="E22" s="10" t="s">
        <v>377</v>
      </c>
      <c r="F22" s="9" t="s">
        <v>378</v>
      </c>
      <c r="G22" s="9" t="s">
        <v>379</v>
      </c>
      <c r="H22" s="9" t="s">
        <v>380</v>
      </c>
      <c r="I22" s="10" t="s">
        <v>381</v>
      </c>
      <c r="J22" s="9" t="s">
        <v>382</v>
      </c>
      <c r="K22" s="10" t="s">
        <v>383</v>
      </c>
      <c r="L22" s="9">
        <v>88</v>
      </c>
      <c r="M22" s="9" t="s">
        <v>29</v>
      </c>
      <c r="N22" s="152" t="s">
        <v>384</v>
      </c>
      <c r="O22" s="215" t="s">
        <v>385</v>
      </c>
      <c r="P22" s="785" t="s">
        <v>386</v>
      </c>
      <c r="Q22" s="802" t="s">
        <v>387</v>
      </c>
      <c r="R22" s="803">
        <v>100</v>
      </c>
      <c r="S22" s="785" t="s">
        <v>29</v>
      </c>
      <c r="T22" s="787" t="s">
        <v>401</v>
      </c>
      <c r="U22" s="805" t="s">
        <v>27</v>
      </c>
      <c r="V22" s="41" t="s">
        <v>1485</v>
      </c>
      <c r="W22" s="30">
        <v>0.05</v>
      </c>
      <c r="X22" s="31">
        <v>4</v>
      </c>
      <c r="Y22" s="26" t="s">
        <v>25</v>
      </c>
      <c r="Z22" s="32" t="s">
        <v>30</v>
      </c>
      <c r="AA22" s="149"/>
      <c r="AB22" s="110"/>
      <c r="AC22" s="26" t="s">
        <v>295</v>
      </c>
      <c r="AD22" s="33" t="s">
        <v>390</v>
      </c>
      <c r="AE22" s="33" t="s">
        <v>391</v>
      </c>
      <c r="AF22" s="1604">
        <v>206</v>
      </c>
      <c r="AG22" s="805" t="s">
        <v>104</v>
      </c>
      <c r="AH22" s="807" t="s">
        <v>1486</v>
      </c>
      <c r="AI22" s="34">
        <v>44652</v>
      </c>
      <c r="AJ22" s="34">
        <v>44921</v>
      </c>
      <c r="AK22" s="35">
        <f t="shared" si="2"/>
        <v>269</v>
      </c>
      <c r="AL22" s="36">
        <v>1</v>
      </c>
      <c r="AM22" s="37" t="s">
        <v>26</v>
      </c>
      <c r="AN22" s="33" t="s">
        <v>787</v>
      </c>
      <c r="AO22" s="33" t="s">
        <v>395</v>
      </c>
      <c r="AP22" s="33" t="s">
        <v>395</v>
      </c>
      <c r="AQ22" s="40" t="s">
        <v>787</v>
      </c>
    </row>
    <row r="23" spans="1:43" ht="69" thickTop="1" thickBot="1" x14ac:dyDescent="0.3">
      <c r="A23" s="12" t="s">
        <v>375</v>
      </c>
      <c r="B23" s="802"/>
      <c r="C23" s="9" t="s">
        <v>1703</v>
      </c>
      <c r="D23" s="9" t="s">
        <v>376</v>
      </c>
      <c r="E23" s="10" t="s">
        <v>377</v>
      </c>
      <c r="F23" s="9" t="s">
        <v>378</v>
      </c>
      <c r="G23" s="9" t="s">
        <v>379</v>
      </c>
      <c r="H23" s="9" t="s">
        <v>380</v>
      </c>
      <c r="I23" s="10" t="s">
        <v>381</v>
      </c>
      <c r="J23" s="9" t="s">
        <v>382</v>
      </c>
      <c r="K23" s="10" t="s">
        <v>383</v>
      </c>
      <c r="L23" s="9">
        <v>88</v>
      </c>
      <c r="M23" s="9" t="s">
        <v>29</v>
      </c>
      <c r="N23" s="152" t="s">
        <v>384</v>
      </c>
      <c r="O23" s="215" t="s">
        <v>385</v>
      </c>
      <c r="P23" s="785" t="s">
        <v>386</v>
      </c>
      <c r="Q23" s="802" t="s">
        <v>387</v>
      </c>
      <c r="R23" s="803">
        <v>100</v>
      </c>
      <c r="S23" s="785" t="s">
        <v>29</v>
      </c>
      <c r="T23" s="816" t="s">
        <v>1489</v>
      </c>
      <c r="U23" s="805" t="s">
        <v>27</v>
      </c>
      <c r="V23" s="27" t="s">
        <v>1487</v>
      </c>
      <c r="W23" s="30">
        <v>0.06</v>
      </c>
      <c r="X23" s="31">
        <v>100</v>
      </c>
      <c r="Y23" s="26" t="s">
        <v>29</v>
      </c>
      <c r="Z23" s="32" t="s">
        <v>30</v>
      </c>
      <c r="AA23" s="149"/>
      <c r="AB23" s="110"/>
      <c r="AC23" s="26" t="s">
        <v>295</v>
      </c>
      <c r="AD23" s="33" t="s">
        <v>390</v>
      </c>
      <c r="AE23" s="33" t="s">
        <v>391</v>
      </c>
      <c r="AF23" s="1603">
        <v>207</v>
      </c>
      <c r="AG23" s="805" t="s">
        <v>104</v>
      </c>
      <c r="AH23" s="27" t="s">
        <v>1488</v>
      </c>
      <c r="AI23" s="34">
        <v>44652</v>
      </c>
      <c r="AJ23" s="34">
        <v>44865</v>
      </c>
      <c r="AK23" s="35">
        <f t="shared" si="2"/>
        <v>213</v>
      </c>
      <c r="AL23" s="36">
        <v>1</v>
      </c>
      <c r="AM23" s="37" t="s">
        <v>26</v>
      </c>
      <c r="AN23" s="33" t="s">
        <v>787</v>
      </c>
      <c r="AO23" s="33" t="s">
        <v>395</v>
      </c>
      <c r="AP23" s="33" t="s">
        <v>395</v>
      </c>
      <c r="AQ23" s="40" t="s">
        <v>787</v>
      </c>
    </row>
    <row r="24" spans="1:43" ht="69" thickTop="1" thickBot="1" x14ac:dyDescent="0.3">
      <c r="A24" s="12" t="s">
        <v>375</v>
      </c>
      <c r="B24" s="802"/>
      <c r="C24" s="9" t="s">
        <v>1703</v>
      </c>
      <c r="D24" s="9" t="s">
        <v>376</v>
      </c>
      <c r="E24" s="10" t="s">
        <v>377</v>
      </c>
      <c r="F24" s="9" t="s">
        <v>378</v>
      </c>
      <c r="G24" s="9" t="s">
        <v>379</v>
      </c>
      <c r="H24" s="9" t="s">
        <v>380</v>
      </c>
      <c r="I24" s="10" t="s">
        <v>381</v>
      </c>
      <c r="J24" s="9" t="s">
        <v>382</v>
      </c>
      <c r="K24" s="10" t="s">
        <v>383</v>
      </c>
      <c r="L24" s="9">
        <v>88</v>
      </c>
      <c r="M24" s="9" t="s">
        <v>29</v>
      </c>
      <c r="N24" s="152" t="s">
        <v>384</v>
      </c>
      <c r="O24" s="215" t="s">
        <v>385</v>
      </c>
      <c r="P24" s="785" t="s">
        <v>386</v>
      </c>
      <c r="Q24" s="802" t="s">
        <v>387</v>
      </c>
      <c r="R24" s="803">
        <v>100</v>
      </c>
      <c r="S24" s="785" t="s">
        <v>29</v>
      </c>
      <c r="T24" s="787" t="s">
        <v>422</v>
      </c>
      <c r="U24" s="805" t="s">
        <v>27</v>
      </c>
      <c r="V24" s="41" t="s">
        <v>1494</v>
      </c>
      <c r="W24" s="30">
        <v>0.05</v>
      </c>
      <c r="X24" s="31">
        <v>1</v>
      </c>
      <c r="Y24" s="26" t="s">
        <v>25</v>
      </c>
      <c r="Z24" s="32" t="s">
        <v>334</v>
      </c>
      <c r="AA24" s="810"/>
      <c r="AB24" s="110"/>
      <c r="AC24" s="137" t="s">
        <v>295</v>
      </c>
      <c r="AD24" s="101" t="s">
        <v>390</v>
      </c>
      <c r="AE24" s="101" t="s">
        <v>391</v>
      </c>
      <c r="AF24" s="1609">
        <v>218</v>
      </c>
      <c r="AG24" s="805" t="s">
        <v>104</v>
      </c>
      <c r="AH24" s="807" t="s">
        <v>1495</v>
      </c>
      <c r="AI24" s="34">
        <v>44581</v>
      </c>
      <c r="AJ24" s="34">
        <v>44651</v>
      </c>
      <c r="AK24" s="35">
        <f>AJ24-AI24</f>
        <v>70</v>
      </c>
      <c r="AL24" s="36">
        <v>1</v>
      </c>
      <c r="AM24" s="37" t="s">
        <v>26</v>
      </c>
      <c r="AN24" s="33" t="s">
        <v>390</v>
      </c>
      <c r="AO24" s="33" t="s">
        <v>391</v>
      </c>
      <c r="AP24" s="33" t="s">
        <v>395</v>
      </c>
      <c r="AQ24" s="40" t="s">
        <v>787</v>
      </c>
    </row>
    <row r="25" spans="1:43" ht="55.5" thickTop="1" thickBot="1" x14ac:dyDescent="0.3">
      <c r="A25" s="12" t="s">
        <v>375</v>
      </c>
      <c r="B25" s="802"/>
      <c r="C25" s="9" t="s">
        <v>1703</v>
      </c>
      <c r="D25" s="9" t="s">
        <v>376</v>
      </c>
      <c r="E25" s="10" t="s">
        <v>377</v>
      </c>
      <c r="F25" s="9" t="s">
        <v>378</v>
      </c>
      <c r="G25" s="9" t="s">
        <v>379</v>
      </c>
      <c r="H25" s="9" t="s">
        <v>380</v>
      </c>
      <c r="I25" s="10" t="s">
        <v>381</v>
      </c>
      <c r="J25" s="9" t="s">
        <v>382</v>
      </c>
      <c r="K25" s="10" t="s">
        <v>383</v>
      </c>
      <c r="L25" s="9">
        <v>88</v>
      </c>
      <c r="M25" s="9" t="s">
        <v>29</v>
      </c>
      <c r="N25" s="152" t="s">
        <v>384</v>
      </c>
      <c r="O25" s="215" t="s">
        <v>385</v>
      </c>
      <c r="P25" s="785" t="s">
        <v>386</v>
      </c>
      <c r="Q25" s="802" t="s">
        <v>387</v>
      </c>
      <c r="R25" s="803">
        <v>100</v>
      </c>
      <c r="S25" s="785" t="s">
        <v>29</v>
      </c>
      <c r="T25" s="787" t="s">
        <v>1496</v>
      </c>
      <c r="U25" s="805" t="s">
        <v>27</v>
      </c>
      <c r="V25" s="41" t="s">
        <v>1497</v>
      </c>
      <c r="W25" s="30">
        <v>0.04</v>
      </c>
      <c r="X25" s="31">
        <v>100</v>
      </c>
      <c r="Y25" s="26" t="s">
        <v>29</v>
      </c>
      <c r="Z25" s="32" t="s">
        <v>30</v>
      </c>
      <c r="AA25" s="810"/>
      <c r="AB25" s="110"/>
      <c r="AC25" s="26" t="s">
        <v>295</v>
      </c>
      <c r="AD25" s="33" t="s">
        <v>390</v>
      </c>
      <c r="AE25" s="33" t="s">
        <v>391</v>
      </c>
      <c r="AF25" s="1609">
        <v>219</v>
      </c>
      <c r="AG25" s="805" t="s">
        <v>104</v>
      </c>
      <c r="AH25" s="807" t="s">
        <v>1498</v>
      </c>
      <c r="AI25" s="820">
        <v>44581</v>
      </c>
      <c r="AJ25" s="820">
        <v>44681</v>
      </c>
      <c r="AK25" s="35">
        <f>AJ25-AI25</f>
        <v>100</v>
      </c>
      <c r="AL25" s="36">
        <v>1</v>
      </c>
      <c r="AM25" s="37" t="s">
        <v>26</v>
      </c>
      <c r="AN25" s="33" t="s">
        <v>390</v>
      </c>
      <c r="AO25" s="33" t="s">
        <v>391</v>
      </c>
      <c r="AP25" s="33" t="s">
        <v>395</v>
      </c>
      <c r="AQ25" s="40" t="s">
        <v>1479</v>
      </c>
    </row>
    <row r="26" spans="1:43" ht="55.5" thickTop="1" thickBot="1" x14ac:dyDescent="0.3">
      <c r="A26" s="12" t="s">
        <v>375</v>
      </c>
      <c r="B26" s="802"/>
      <c r="C26" s="9" t="s">
        <v>1703</v>
      </c>
      <c r="D26" s="9" t="s">
        <v>376</v>
      </c>
      <c r="E26" s="10" t="s">
        <v>377</v>
      </c>
      <c r="F26" s="9" t="s">
        <v>378</v>
      </c>
      <c r="G26" s="9" t="s">
        <v>379</v>
      </c>
      <c r="H26" s="9" t="s">
        <v>380</v>
      </c>
      <c r="I26" s="10" t="s">
        <v>381</v>
      </c>
      <c r="J26" s="9" t="s">
        <v>382</v>
      </c>
      <c r="K26" s="10" t="s">
        <v>383</v>
      </c>
      <c r="L26" s="9">
        <v>88</v>
      </c>
      <c r="M26" s="9" t="s">
        <v>29</v>
      </c>
      <c r="N26" s="152" t="s">
        <v>384</v>
      </c>
      <c r="O26" s="215" t="s">
        <v>385</v>
      </c>
      <c r="P26" s="785" t="s">
        <v>386</v>
      </c>
      <c r="Q26" s="802" t="s">
        <v>387</v>
      </c>
      <c r="R26" s="803">
        <v>100</v>
      </c>
      <c r="S26" s="785" t="s">
        <v>29</v>
      </c>
      <c r="T26" s="787" t="s">
        <v>424</v>
      </c>
      <c r="U26" s="805" t="s">
        <v>27</v>
      </c>
      <c r="V26" s="41" t="s">
        <v>1499</v>
      </c>
      <c r="W26" s="30">
        <v>0.05</v>
      </c>
      <c r="X26" s="31">
        <v>100</v>
      </c>
      <c r="Y26" s="26" t="s">
        <v>29</v>
      </c>
      <c r="Z26" s="32" t="s">
        <v>344</v>
      </c>
      <c r="AA26" s="810"/>
      <c r="AB26" s="110"/>
      <c r="AC26" s="26" t="s">
        <v>295</v>
      </c>
      <c r="AD26" s="33" t="s">
        <v>390</v>
      </c>
      <c r="AE26" s="33" t="s">
        <v>391</v>
      </c>
      <c r="AF26" s="1604">
        <v>220</v>
      </c>
      <c r="AG26" s="805" t="s">
        <v>104</v>
      </c>
      <c r="AH26" s="821" t="s">
        <v>1500</v>
      </c>
      <c r="AI26" s="34">
        <v>44581</v>
      </c>
      <c r="AJ26" s="34">
        <v>44742</v>
      </c>
      <c r="AK26" s="35">
        <f t="shared" ref="AK26:AK35" si="3">AJ26-AI26</f>
        <v>161</v>
      </c>
      <c r="AL26" s="36">
        <v>1</v>
      </c>
      <c r="AM26" s="37" t="s">
        <v>26</v>
      </c>
      <c r="AN26" s="33" t="s">
        <v>787</v>
      </c>
      <c r="AO26" s="33" t="s">
        <v>395</v>
      </c>
      <c r="AP26" s="33" t="s">
        <v>395</v>
      </c>
      <c r="AQ26" s="40" t="s">
        <v>787</v>
      </c>
    </row>
    <row r="27" spans="1:43" ht="55.5" thickTop="1" thickBot="1" x14ac:dyDescent="0.3">
      <c r="A27" s="12" t="s">
        <v>375</v>
      </c>
      <c r="B27" s="802"/>
      <c r="C27" s="9" t="s">
        <v>1703</v>
      </c>
      <c r="D27" s="9" t="s">
        <v>376</v>
      </c>
      <c r="E27" s="10" t="s">
        <v>377</v>
      </c>
      <c r="F27" s="9" t="s">
        <v>378</v>
      </c>
      <c r="G27" s="9" t="s">
        <v>379</v>
      </c>
      <c r="H27" s="9" t="s">
        <v>380</v>
      </c>
      <c r="I27" s="10" t="s">
        <v>381</v>
      </c>
      <c r="J27" s="9" t="s">
        <v>382</v>
      </c>
      <c r="K27" s="10" t="s">
        <v>383</v>
      </c>
      <c r="L27" s="9">
        <v>88</v>
      </c>
      <c r="M27" s="9" t="s">
        <v>29</v>
      </c>
      <c r="N27" s="152" t="s">
        <v>384</v>
      </c>
      <c r="O27" s="215" t="s">
        <v>385</v>
      </c>
      <c r="P27" s="785" t="s">
        <v>386</v>
      </c>
      <c r="Q27" s="802" t="s">
        <v>387</v>
      </c>
      <c r="R27" s="803">
        <v>100</v>
      </c>
      <c r="S27" s="785" t="s">
        <v>29</v>
      </c>
      <c r="T27" s="787" t="s">
        <v>425</v>
      </c>
      <c r="U27" s="805" t="s">
        <v>27</v>
      </c>
      <c r="V27" s="41" t="s">
        <v>426</v>
      </c>
      <c r="W27" s="30">
        <v>0.06</v>
      </c>
      <c r="X27" s="31">
        <v>1</v>
      </c>
      <c r="Y27" s="26" t="s">
        <v>25</v>
      </c>
      <c r="Z27" s="32" t="s">
        <v>334</v>
      </c>
      <c r="AA27" s="810"/>
      <c r="AB27" s="110"/>
      <c r="AC27" s="26" t="s">
        <v>295</v>
      </c>
      <c r="AD27" s="33" t="s">
        <v>390</v>
      </c>
      <c r="AE27" s="33" t="s">
        <v>391</v>
      </c>
      <c r="AF27" s="1604">
        <v>221</v>
      </c>
      <c r="AG27" s="805" t="s">
        <v>104</v>
      </c>
      <c r="AH27" s="821" t="s">
        <v>792</v>
      </c>
      <c r="AI27" s="34">
        <v>44652</v>
      </c>
      <c r="AJ27" s="34">
        <v>44804</v>
      </c>
      <c r="AK27" s="35">
        <f t="shared" si="3"/>
        <v>152</v>
      </c>
      <c r="AL27" s="36">
        <v>1</v>
      </c>
      <c r="AM27" s="37" t="s">
        <v>26</v>
      </c>
      <c r="AN27" s="33" t="s">
        <v>787</v>
      </c>
      <c r="AO27" s="33" t="s">
        <v>395</v>
      </c>
      <c r="AP27" s="33" t="s">
        <v>395</v>
      </c>
      <c r="AQ27" s="40" t="s">
        <v>787</v>
      </c>
    </row>
    <row r="28" spans="1:43" ht="54.75" thickTop="1" x14ac:dyDescent="0.25">
      <c r="A28" s="681" t="s">
        <v>294</v>
      </c>
      <c r="B28" s="682"/>
      <c r="C28" s="383" t="s">
        <v>1703</v>
      </c>
      <c r="D28" s="383" t="s">
        <v>376</v>
      </c>
      <c r="E28" s="383" t="s">
        <v>377</v>
      </c>
      <c r="F28" s="383" t="s">
        <v>378</v>
      </c>
      <c r="G28" s="383" t="s">
        <v>379</v>
      </c>
      <c r="H28" s="383" t="s">
        <v>380</v>
      </c>
      <c r="I28" s="383" t="s">
        <v>381</v>
      </c>
      <c r="J28" s="383" t="s">
        <v>382</v>
      </c>
      <c r="K28" s="683" t="s">
        <v>383</v>
      </c>
      <c r="L28" s="383">
        <v>88</v>
      </c>
      <c r="M28" s="383" t="s">
        <v>29</v>
      </c>
      <c r="N28" s="541" t="s">
        <v>471</v>
      </c>
      <c r="O28" s="682" t="s">
        <v>472</v>
      </c>
      <c r="P28" s="682" t="s">
        <v>488</v>
      </c>
      <c r="Q28" s="682" t="s">
        <v>473</v>
      </c>
      <c r="R28" s="684">
        <v>87</v>
      </c>
      <c r="S28" s="682" t="s">
        <v>29</v>
      </c>
      <c r="T28" s="767" t="s">
        <v>474</v>
      </c>
      <c r="U28" s="685" t="s">
        <v>27</v>
      </c>
      <c r="V28" s="686" t="s">
        <v>475</v>
      </c>
      <c r="W28" s="400">
        <v>0.03</v>
      </c>
      <c r="X28" s="843">
        <v>100</v>
      </c>
      <c r="Y28" s="682" t="s">
        <v>29</v>
      </c>
      <c r="Z28" s="844" t="s">
        <v>30</v>
      </c>
      <c r="AA28" s="691"/>
      <c r="AB28" s="692"/>
      <c r="AC28" s="524" t="s">
        <v>1392</v>
      </c>
      <c r="AD28" s="520" t="s">
        <v>296</v>
      </c>
      <c r="AE28" s="520" t="s">
        <v>297</v>
      </c>
      <c r="AF28" s="1589">
        <v>237</v>
      </c>
      <c r="AG28" s="288" t="s">
        <v>104</v>
      </c>
      <c r="AH28" s="290" t="s">
        <v>1504</v>
      </c>
      <c r="AI28" s="552">
        <v>44564</v>
      </c>
      <c r="AJ28" s="552">
        <v>44651</v>
      </c>
      <c r="AK28" s="553">
        <f t="shared" si="3"/>
        <v>87</v>
      </c>
      <c r="AL28" s="202">
        <v>0.4</v>
      </c>
      <c r="AM28" s="185" t="s">
        <v>26</v>
      </c>
      <c r="AN28" s="271" t="s">
        <v>298</v>
      </c>
      <c r="AO28" s="284" t="s">
        <v>299</v>
      </c>
      <c r="AP28" s="271" t="s">
        <v>300</v>
      </c>
      <c r="AQ28" s="186" t="s">
        <v>301</v>
      </c>
    </row>
    <row r="29" spans="1:43" x14ac:dyDescent="0.25">
      <c r="A29" s="694"/>
      <c r="B29" s="695"/>
      <c r="C29" s="460"/>
      <c r="D29" s="460"/>
      <c r="E29" s="460"/>
      <c r="F29" s="460"/>
      <c r="G29" s="460"/>
      <c r="H29" s="460"/>
      <c r="I29" s="460"/>
      <c r="J29" s="460"/>
      <c r="K29" s="696"/>
      <c r="L29" s="460"/>
      <c r="M29" s="460"/>
      <c r="N29" s="542"/>
      <c r="O29" s="695"/>
      <c r="P29" s="695"/>
      <c r="Q29" s="695"/>
      <c r="R29" s="697"/>
      <c r="S29" s="695"/>
      <c r="T29" s="768"/>
      <c r="U29" s="698"/>
      <c r="V29" s="699"/>
      <c r="W29" s="401"/>
      <c r="X29" s="845"/>
      <c r="Y29" s="695"/>
      <c r="Z29" s="846"/>
      <c r="AA29" s="704"/>
      <c r="AB29" s="705"/>
      <c r="AC29" s="525"/>
      <c r="AD29" s="521"/>
      <c r="AE29" s="521"/>
      <c r="AF29" s="1590">
        <v>238</v>
      </c>
      <c r="AG29" s="296" t="s">
        <v>104</v>
      </c>
      <c r="AH29" s="297" t="s">
        <v>1505</v>
      </c>
      <c r="AI29" s="579">
        <v>44564</v>
      </c>
      <c r="AJ29" s="579">
        <v>44651</v>
      </c>
      <c r="AK29" s="580">
        <f t="shared" si="3"/>
        <v>87</v>
      </c>
      <c r="AL29" s="8">
        <v>0.2</v>
      </c>
      <c r="AM29" s="194" t="s">
        <v>26</v>
      </c>
      <c r="AN29" s="272" t="s">
        <v>298</v>
      </c>
      <c r="AO29" s="294" t="s">
        <v>299</v>
      </c>
      <c r="AP29" s="272" t="s">
        <v>300</v>
      </c>
      <c r="AQ29" s="195" t="s">
        <v>301</v>
      </c>
    </row>
    <row r="30" spans="1:43" ht="41.25" thickBot="1" x14ac:dyDescent="0.3">
      <c r="A30" s="694"/>
      <c r="B30" s="695"/>
      <c r="C30" s="460"/>
      <c r="D30" s="460"/>
      <c r="E30" s="460"/>
      <c r="F30" s="460"/>
      <c r="G30" s="460"/>
      <c r="H30" s="460"/>
      <c r="I30" s="460"/>
      <c r="J30" s="460"/>
      <c r="K30" s="696"/>
      <c r="L30" s="460"/>
      <c r="M30" s="460"/>
      <c r="N30" s="542"/>
      <c r="O30" s="695"/>
      <c r="P30" s="695"/>
      <c r="Q30" s="695"/>
      <c r="R30" s="697"/>
      <c r="S30" s="695"/>
      <c r="T30" s="768"/>
      <c r="U30" s="698"/>
      <c r="V30" s="699"/>
      <c r="W30" s="401"/>
      <c r="X30" s="845"/>
      <c r="Y30" s="695"/>
      <c r="Z30" s="846"/>
      <c r="AA30" s="704"/>
      <c r="AB30" s="705"/>
      <c r="AC30" s="847"/>
      <c r="AD30" s="647"/>
      <c r="AE30" s="647"/>
      <c r="AF30" s="1595">
        <v>239</v>
      </c>
      <c r="AG30" s="654" t="s">
        <v>104</v>
      </c>
      <c r="AH30" s="655" t="s">
        <v>1506</v>
      </c>
      <c r="AI30" s="848">
        <v>44564</v>
      </c>
      <c r="AJ30" s="848">
        <v>44620</v>
      </c>
      <c r="AK30" s="849">
        <f t="shared" si="3"/>
        <v>56</v>
      </c>
      <c r="AL30" s="850">
        <v>0.4</v>
      </c>
      <c r="AM30" s="851" t="s">
        <v>26</v>
      </c>
      <c r="AN30" s="300" t="s">
        <v>298</v>
      </c>
      <c r="AO30" s="205" t="s">
        <v>299</v>
      </c>
      <c r="AP30" s="300" t="s">
        <v>300</v>
      </c>
      <c r="AQ30" s="852" t="s">
        <v>301</v>
      </c>
    </row>
    <row r="31" spans="1:43" ht="55.5" thickTop="1" thickBot="1" x14ac:dyDescent="0.3">
      <c r="A31" s="12" t="s">
        <v>375</v>
      </c>
      <c r="B31" s="802"/>
      <c r="C31" s="9" t="s">
        <v>1703</v>
      </c>
      <c r="D31" s="9" t="s">
        <v>376</v>
      </c>
      <c r="E31" s="108" t="s">
        <v>377</v>
      </c>
      <c r="F31" s="9" t="s">
        <v>378</v>
      </c>
      <c r="G31" s="9" t="s">
        <v>379</v>
      </c>
      <c r="H31" s="9" t="s">
        <v>380</v>
      </c>
      <c r="I31" s="10" t="s">
        <v>381</v>
      </c>
      <c r="J31" s="9" t="s">
        <v>1533</v>
      </c>
      <c r="K31" s="215" t="s">
        <v>489</v>
      </c>
      <c r="L31" s="9">
        <v>100</v>
      </c>
      <c r="M31" s="9" t="s">
        <v>29</v>
      </c>
      <c r="N31" s="152" t="s">
        <v>471</v>
      </c>
      <c r="O31" s="785" t="s">
        <v>472</v>
      </c>
      <c r="P31" s="785" t="s">
        <v>488</v>
      </c>
      <c r="Q31" s="802" t="s">
        <v>473</v>
      </c>
      <c r="R31" s="803">
        <v>87</v>
      </c>
      <c r="S31" s="785" t="s">
        <v>29</v>
      </c>
      <c r="T31" s="787" t="s">
        <v>490</v>
      </c>
      <c r="U31" s="805" t="s">
        <v>27</v>
      </c>
      <c r="V31" s="41" t="s">
        <v>1534</v>
      </c>
      <c r="W31" s="30">
        <v>0.05</v>
      </c>
      <c r="X31" s="31">
        <v>100</v>
      </c>
      <c r="Y31" s="26" t="s">
        <v>29</v>
      </c>
      <c r="Z31" s="32" t="s">
        <v>30</v>
      </c>
      <c r="AA31" s="906"/>
      <c r="AB31" s="806"/>
      <c r="AC31" s="26" t="s">
        <v>295</v>
      </c>
      <c r="AD31" s="33" t="s">
        <v>390</v>
      </c>
      <c r="AE31" s="33" t="s">
        <v>391</v>
      </c>
      <c r="AF31" s="1602">
        <v>265</v>
      </c>
      <c r="AG31" s="102" t="s">
        <v>104</v>
      </c>
      <c r="AH31" s="807" t="s">
        <v>1535</v>
      </c>
      <c r="AI31" s="34">
        <v>44652</v>
      </c>
      <c r="AJ31" s="34">
        <v>44804</v>
      </c>
      <c r="AK31" s="35">
        <f t="shared" si="3"/>
        <v>152</v>
      </c>
      <c r="AL31" s="36">
        <v>1</v>
      </c>
      <c r="AM31" s="37" t="s">
        <v>26</v>
      </c>
      <c r="AN31" s="33" t="s">
        <v>787</v>
      </c>
      <c r="AO31" s="33" t="s">
        <v>395</v>
      </c>
      <c r="AP31" s="33" t="s">
        <v>787</v>
      </c>
      <c r="AQ31" s="40" t="s">
        <v>395</v>
      </c>
    </row>
    <row r="32" spans="1:43" ht="55.5" thickTop="1" thickBot="1" x14ac:dyDescent="0.3">
      <c r="A32" s="12" t="s">
        <v>375</v>
      </c>
      <c r="B32" s="802"/>
      <c r="C32" s="9" t="s">
        <v>1703</v>
      </c>
      <c r="D32" s="9" t="s">
        <v>376</v>
      </c>
      <c r="E32" s="108" t="s">
        <v>377</v>
      </c>
      <c r="F32" s="9" t="s">
        <v>378</v>
      </c>
      <c r="G32" s="9" t="s">
        <v>379</v>
      </c>
      <c r="H32" s="9" t="s">
        <v>380</v>
      </c>
      <c r="I32" s="10" t="s">
        <v>381</v>
      </c>
      <c r="J32" s="9" t="s">
        <v>1533</v>
      </c>
      <c r="K32" s="215" t="s">
        <v>489</v>
      </c>
      <c r="L32" s="9">
        <v>100</v>
      </c>
      <c r="M32" s="9" t="s">
        <v>29</v>
      </c>
      <c r="N32" s="152" t="s">
        <v>471</v>
      </c>
      <c r="O32" s="785" t="s">
        <v>472</v>
      </c>
      <c r="P32" s="785" t="s">
        <v>488</v>
      </c>
      <c r="Q32" s="802" t="s">
        <v>473</v>
      </c>
      <c r="R32" s="803">
        <v>87</v>
      </c>
      <c r="S32" s="785" t="s">
        <v>29</v>
      </c>
      <c r="T32" s="787" t="s">
        <v>491</v>
      </c>
      <c r="U32" s="805" t="s">
        <v>27</v>
      </c>
      <c r="V32" s="41" t="s">
        <v>492</v>
      </c>
      <c r="W32" s="30">
        <v>0.05</v>
      </c>
      <c r="X32" s="31">
        <v>1</v>
      </c>
      <c r="Y32" s="26" t="s">
        <v>25</v>
      </c>
      <c r="Z32" s="32" t="s">
        <v>334</v>
      </c>
      <c r="AA32" s="906"/>
      <c r="AB32" s="806"/>
      <c r="AC32" s="26" t="s">
        <v>295</v>
      </c>
      <c r="AD32" s="33" t="s">
        <v>390</v>
      </c>
      <c r="AE32" s="33" t="s">
        <v>391</v>
      </c>
      <c r="AF32" s="1602">
        <v>266</v>
      </c>
      <c r="AG32" s="102" t="s">
        <v>104</v>
      </c>
      <c r="AH32" s="807" t="s">
        <v>1536</v>
      </c>
      <c r="AI32" s="34">
        <v>44652</v>
      </c>
      <c r="AJ32" s="34">
        <v>44804</v>
      </c>
      <c r="AK32" s="35">
        <f t="shared" si="3"/>
        <v>152</v>
      </c>
      <c r="AL32" s="36">
        <v>1</v>
      </c>
      <c r="AM32" s="37" t="s">
        <v>26</v>
      </c>
      <c r="AN32" s="33" t="s">
        <v>787</v>
      </c>
      <c r="AO32" s="33" t="s">
        <v>395</v>
      </c>
      <c r="AP32" s="33" t="s">
        <v>787</v>
      </c>
      <c r="AQ32" s="40" t="s">
        <v>395</v>
      </c>
    </row>
    <row r="33" spans="1:43" ht="55.5" thickTop="1" thickBot="1" x14ac:dyDescent="0.3">
      <c r="A33" s="12" t="s">
        <v>375</v>
      </c>
      <c r="B33" s="785"/>
      <c r="C33" s="9" t="s">
        <v>1703</v>
      </c>
      <c r="D33" s="9" t="s">
        <v>376</v>
      </c>
      <c r="E33" s="108" t="s">
        <v>377</v>
      </c>
      <c r="F33" s="9" t="s">
        <v>378</v>
      </c>
      <c r="G33" s="9" t="s">
        <v>379</v>
      </c>
      <c r="H33" s="9" t="s">
        <v>380</v>
      </c>
      <c r="I33" s="10" t="s">
        <v>381</v>
      </c>
      <c r="J33" s="9" t="s">
        <v>1533</v>
      </c>
      <c r="K33" s="215" t="s">
        <v>489</v>
      </c>
      <c r="L33" s="9">
        <v>100</v>
      </c>
      <c r="M33" s="9" t="s">
        <v>29</v>
      </c>
      <c r="N33" s="152" t="s">
        <v>471</v>
      </c>
      <c r="O33" s="785" t="s">
        <v>472</v>
      </c>
      <c r="P33" s="785" t="s">
        <v>488</v>
      </c>
      <c r="Q33" s="802" t="s">
        <v>473</v>
      </c>
      <c r="R33" s="803">
        <v>87</v>
      </c>
      <c r="S33" s="785" t="s">
        <v>29</v>
      </c>
      <c r="T33" s="787" t="s">
        <v>493</v>
      </c>
      <c r="U33" s="805" t="s">
        <v>27</v>
      </c>
      <c r="V33" s="41" t="s">
        <v>496</v>
      </c>
      <c r="W33" s="30">
        <v>0.05</v>
      </c>
      <c r="X33" s="31">
        <v>1</v>
      </c>
      <c r="Y33" s="26" t="s">
        <v>25</v>
      </c>
      <c r="Z33" s="32" t="s">
        <v>30</v>
      </c>
      <c r="AA33" s="149"/>
      <c r="AB33" s="907"/>
      <c r="AC33" s="26" t="s">
        <v>295</v>
      </c>
      <c r="AD33" s="33" t="s">
        <v>390</v>
      </c>
      <c r="AE33" s="33" t="s">
        <v>391</v>
      </c>
      <c r="AF33" s="1599">
        <v>267</v>
      </c>
      <c r="AG33" s="102" t="s">
        <v>104</v>
      </c>
      <c r="AH33" s="807" t="s">
        <v>1537</v>
      </c>
      <c r="AI33" s="34">
        <v>44652</v>
      </c>
      <c r="AJ33" s="34">
        <v>44915</v>
      </c>
      <c r="AK33" s="35">
        <f t="shared" si="3"/>
        <v>263</v>
      </c>
      <c r="AL33" s="36">
        <v>1</v>
      </c>
      <c r="AM33" s="37" t="s">
        <v>26</v>
      </c>
      <c r="AN33" s="33" t="s">
        <v>787</v>
      </c>
      <c r="AO33" s="33" t="s">
        <v>395</v>
      </c>
      <c r="AP33" s="33" t="s">
        <v>787</v>
      </c>
      <c r="AQ33" s="40" t="s">
        <v>395</v>
      </c>
    </row>
    <row r="34" spans="1:43" ht="55.5" thickTop="1" thickBot="1" x14ac:dyDescent="0.3">
      <c r="A34" s="12" t="s">
        <v>375</v>
      </c>
      <c r="B34" s="785"/>
      <c r="C34" s="9" t="s">
        <v>1703</v>
      </c>
      <c r="D34" s="9" t="s">
        <v>376</v>
      </c>
      <c r="E34" s="108" t="s">
        <v>377</v>
      </c>
      <c r="F34" s="9" t="s">
        <v>378</v>
      </c>
      <c r="G34" s="9" t="s">
        <v>379</v>
      </c>
      <c r="H34" s="9" t="s">
        <v>380</v>
      </c>
      <c r="I34" s="10" t="s">
        <v>381</v>
      </c>
      <c r="J34" s="9" t="s">
        <v>1533</v>
      </c>
      <c r="K34" s="215" t="s">
        <v>489</v>
      </c>
      <c r="L34" s="9">
        <v>100</v>
      </c>
      <c r="M34" s="9" t="s">
        <v>29</v>
      </c>
      <c r="N34" s="152" t="s">
        <v>471</v>
      </c>
      <c r="O34" s="785" t="s">
        <v>472</v>
      </c>
      <c r="P34" s="785" t="s">
        <v>488</v>
      </c>
      <c r="Q34" s="802" t="s">
        <v>473</v>
      </c>
      <c r="R34" s="803">
        <v>87</v>
      </c>
      <c r="S34" s="785" t="s">
        <v>29</v>
      </c>
      <c r="T34" s="787" t="s">
        <v>494</v>
      </c>
      <c r="U34" s="805" t="s">
        <v>27</v>
      </c>
      <c r="V34" s="41" t="s">
        <v>1538</v>
      </c>
      <c r="W34" s="30">
        <v>0.05</v>
      </c>
      <c r="X34" s="31">
        <v>100</v>
      </c>
      <c r="Y34" s="26" t="s">
        <v>29</v>
      </c>
      <c r="Z34" s="32" t="s">
        <v>334</v>
      </c>
      <c r="AA34" s="907"/>
      <c r="AB34" s="907"/>
      <c r="AC34" s="26" t="s">
        <v>295</v>
      </c>
      <c r="AD34" s="33" t="s">
        <v>390</v>
      </c>
      <c r="AE34" s="33" t="s">
        <v>391</v>
      </c>
      <c r="AF34" s="1599">
        <v>268</v>
      </c>
      <c r="AG34" s="102" t="s">
        <v>104</v>
      </c>
      <c r="AH34" s="807" t="s">
        <v>1539</v>
      </c>
      <c r="AI34" s="34">
        <v>44652</v>
      </c>
      <c r="AJ34" s="34">
        <v>44742</v>
      </c>
      <c r="AK34" s="35">
        <f t="shared" si="3"/>
        <v>90</v>
      </c>
      <c r="AL34" s="36">
        <v>1</v>
      </c>
      <c r="AM34" s="37" t="s">
        <v>26</v>
      </c>
      <c r="AN34" s="33" t="s">
        <v>390</v>
      </c>
      <c r="AO34" s="33" t="s">
        <v>391</v>
      </c>
      <c r="AP34" s="33" t="s">
        <v>787</v>
      </c>
      <c r="AQ34" s="40" t="s">
        <v>395</v>
      </c>
    </row>
    <row r="35" spans="1:43" ht="129" customHeight="1" thickTop="1" thickBot="1" x14ac:dyDescent="0.3">
      <c r="A35" s="12" t="s">
        <v>375</v>
      </c>
      <c r="B35" s="785"/>
      <c r="C35" s="9" t="s">
        <v>1703</v>
      </c>
      <c r="D35" s="9" t="s">
        <v>376</v>
      </c>
      <c r="E35" s="108" t="s">
        <v>377</v>
      </c>
      <c r="F35" s="9" t="s">
        <v>378</v>
      </c>
      <c r="G35" s="9" t="s">
        <v>379</v>
      </c>
      <c r="H35" s="9" t="s">
        <v>380</v>
      </c>
      <c r="I35" s="10" t="s">
        <v>381</v>
      </c>
      <c r="J35" s="9" t="s">
        <v>1533</v>
      </c>
      <c r="K35" s="215" t="s">
        <v>489</v>
      </c>
      <c r="L35" s="9">
        <v>100</v>
      </c>
      <c r="M35" s="9" t="s">
        <v>29</v>
      </c>
      <c r="N35" s="152" t="s">
        <v>471</v>
      </c>
      <c r="O35" s="785" t="s">
        <v>472</v>
      </c>
      <c r="P35" s="785" t="s">
        <v>488</v>
      </c>
      <c r="Q35" s="802" t="s">
        <v>473</v>
      </c>
      <c r="R35" s="803">
        <v>87</v>
      </c>
      <c r="S35" s="785" t="s">
        <v>29</v>
      </c>
      <c r="T35" s="787" t="s">
        <v>495</v>
      </c>
      <c r="U35" s="805" t="s">
        <v>27</v>
      </c>
      <c r="V35" s="41" t="s">
        <v>1540</v>
      </c>
      <c r="W35" s="30">
        <v>0.05</v>
      </c>
      <c r="X35" s="31">
        <v>100</v>
      </c>
      <c r="Y35" s="26" t="s">
        <v>29</v>
      </c>
      <c r="Z35" s="32" t="s">
        <v>30</v>
      </c>
      <c r="AA35" s="907"/>
      <c r="AB35" s="907"/>
      <c r="AC35" s="26" t="s">
        <v>295</v>
      </c>
      <c r="AD35" s="33" t="s">
        <v>390</v>
      </c>
      <c r="AE35" s="33" t="s">
        <v>391</v>
      </c>
      <c r="AF35" s="1599">
        <v>269</v>
      </c>
      <c r="AG35" s="102" t="s">
        <v>104</v>
      </c>
      <c r="AH35" s="807" t="s">
        <v>788</v>
      </c>
      <c r="AI35" s="34">
        <v>44652</v>
      </c>
      <c r="AJ35" s="34">
        <v>44915</v>
      </c>
      <c r="AK35" s="35">
        <f t="shared" si="3"/>
        <v>263</v>
      </c>
      <c r="AL35" s="36">
        <v>1</v>
      </c>
      <c r="AM35" s="37" t="s">
        <v>26</v>
      </c>
      <c r="AN35" s="33" t="s">
        <v>787</v>
      </c>
      <c r="AO35" s="33" t="s">
        <v>395</v>
      </c>
      <c r="AP35" s="33" t="s">
        <v>787</v>
      </c>
      <c r="AQ35" s="40" t="s">
        <v>395</v>
      </c>
    </row>
    <row r="36" spans="1:43" ht="79.5" customHeight="1" thickTop="1" x14ac:dyDescent="0.25"/>
    <row r="53" ht="75.75" customHeight="1" x14ac:dyDescent="0.25"/>
    <row r="59" ht="48" customHeight="1" x14ac:dyDescent="0.25"/>
  </sheetData>
  <autoFilter ref="X4:AE5">
    <filterColumn colId="3" showButton="0"/>
  </autoFilter>
  <mergeCells count="142">
    <mergeCell ref="AE28:AE30"/>
    <mergeCell ref="Z28:Z30"/>
    <mergeCell ref="AA28:AA30"/>
    <mergeCell ref="AB28:AB30"/>
    <mergeCell ref="AC28:AC30"/>
    <mergeCell ref="AD28:AD30"/>
    <mergeCell ref="U28:U30"/>
    <mergeCell ref="V28:V30"/>
    <mergeCell ref="W28:W30"/>
    <mergeCell ref="X28:X30"/>
    <mergeCell ref="Y28:Y30"/>
    <mergeCell ref="P28:P30"/>
    <mergeCell ref="Q28:Q30"/>
    <mergeCell ref="R28:R30"/>
    <mergeCell ref="S28:S30"/>
    <mergeCell ref="T28:T30"/>
    <mergeCell ref="AE8:AE15"/>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Z8:Z15"/>
    <mergeCell ref="AA8:AA15"/>
    <mergeCell ref="AB8:AB15"/>
    <mergeCell ref="AC8:AC15"/>
    <mergeCell ref="AD8:AD15"/>
    <mergeCell ref="U8:U15"/>
    <mergeCell ref="V8:V15"/>
    <mergeCell ref="W8:W15"/>
    <mergeCell ref="X8:X15"/>
    <mergeCell ref="Y8:Y15"/>
    <mergeCell ref="P8:P15"/>
    <mergeCell ref="Q8:Q15"/>
    <mergeCell ref="R8:R15"/>
    <mergeCell ref="S8:S15"/>
    <mergeCell ref="T8:T15"/>
    <mergeCell ref="AE6:AE7"/>
    <mergeCell ref="A8:A15"/>
    <mergeCell ref="B8:B15"/>
    <mergeCell ref="C8:C15"/>
    <mergeCell ref="D8:D15"/>
    <mergeCell ref="E8:E15"/>
    <mergeCell ref="F8:F15"/>
    <mergeCell ref="G8:G15"/>
    <mergeCell ref="H8:H15"/>
    <mergeCell ref="I8:I15"/>
    <mergeCell ref="J8:J15"/>
    <mergeCell ref="K8:K15"/>
    <mergeCell ref="L8:L15"/>
    <mergeCell ref="M8:M15"/>
    <mergeCell ref="N8:N15"/>
    <mergeCell ref="O8:O15"/>
    <mergeCell ref="Z6:Z7"/>
    <mergeCell ref="AA6:AA7"/>
    <mergeCell ref="AB6:AB7"/>
    <mergeCell ref="AC6:AC7"/>
    <mergeCell ref="AD6:AD7"/>
    <mergeCell ref="U6:U7"/>
    <mergeCell ref="V6:V7"/>
    <mergeCell ref="W6:W7"/>
    <mergeCell ref="X6:X7"/>
    <mergeCell ref="Y6:Y7"/>
    <mergeCell ref="P6:P7"/>
    <mergeCell ref="Q6:Q7"/>
    <mergeCell ref="R6:R7"/>
    <mergeCell ref="S6:S7"/>
    <mergeCell ref="T6:T7"/>
    <mergeCell ref="K6:K7"/>
    <mergeCell ref="L6:L7"/>
    <mergeCell ref="M6:M7"/>
    <mergeCell ref="N6:N7"/>
    <mergeCell ref="O6:O7"/>
    <mergeCell ref="F6:F7"/>
    <mergeCell ref="G6:G7"/>
    <mergeCell ref="H6:H7"/>
    <mergeCell ref="I6:I7"/>
    <mergeCell ref="J6:J7"/>
    <mergeCell ref="A6:A7"/>
    <mergeCell ref="B6:B7"/>
    <mergeCell ref="C6:C7"/>
    <mergeCell ref="D6:D7"/>
    <mergeCell ref="E6:E7"/>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13">
    <dataValidation type="list" allowBlank="1" showInputMessage="1" showErrorMessage="1" sqref="Y77:Y87">
      <formula1>"Porcentual,Número,"</formula1>
    </dataValidation>
    <dataValidation type="list" allowBlank="1" showInputMessage="1" showErrorMessage="1" sqref="Z6 Z8:Z15">
      <formula1>$L$136:$L$138</formula1>
    </dataValidation>
    <dataValidation type="list" allowBlank="1" showInputMessage="1" showErrorMessage="1" sqref="Y6 S6 S8 Y8:Y15 Y28:Y29 S28:S29">
      <formula1>$M$136:$M$137</formula1>
    </dataValidation>
    <dataValidation type="list" allowBlank="1" showInputMessage="1" showErrorMessage="1" sqref="U6 U8 U28:U29">
      <formula1>$N$136:$N$137</formula1>
    </dataValidation>
    <dataValidation type="list" allowBlank="1" showInputMessage="1" showErrorMessage="1" sqref="AM6:AM7">
      <formula1>$O$152:$O$153</formula1>
    </dataValidation>
    <dataValidation type="list" allowBlank="1" showInputMessage="1" showErrorMessage="1" sqref="AM8:AM15">
      <formula1>$O$150:$O$151</formula1>
    </dataValidation>
    <dataValidation type="list" allowBlank="1" showErrorMessage="1" sqref="Y16:Y27 Y31:Y35">
      <formula1>"Número,Porcentual"</formula1>
    </dataValidation>
    <dataValidation type="list" allowBlank="1" showErrorMessage="1" sqref="AM16:AM27 AM31:AM35">
      <formula1>"SI,NO,"</formula1>
    </dataValidation>
    <dataValidation type="list" allowBlank="1" showInputMessage="1" showErrorMessage="1" sqref="S16:S27 S31:S35">
      <formula1>$Q$30:$Q$30</formula1>
    </dataValidation>
    <dataValidation type="list" allowBlank="1" showInputMessage="1" showErrorMessage="1" sqref="U16:U27 U31:U35">
      <formula1>$R$30:$R$30</formula1>
    </dataValidation>
    <dataValidation type="list" allowBlank="1" showInputMessage="1" showErrorMessage="1" sqref="Z16:Z27 Z31:Z35">
      <formula1>"Trimestral,Semestral,Anual,"</formula1>
    </dataValidation>
    <dataValidation type="list" allowBlank="1" showInputMessage="1" showErrorMessage="1" sqref="AM28:AM30">
      <formula1>$O$151:$O$152</formula1>
    </dataValidation>
    <dataValidation type="list" allowBlank="1" showInputMessage="1" showErrorMessage="1" sqref="Z28:Z29">
      <formula1>$L$136:$L$139</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A7" sqref="A7:AQ7"/>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55.5" thickTop="1" thickBot="1" x14ac:dyDescent="0.3">
      <c r="A6" s="107" t="s">
        <v>330</v>
      </c>
      <c r="B6" s="9"/>
      <c r="C6" s="9" t="s">
        <v>131</v>
      </c>
      <c r="D6" s="9" t="s">
        <v>132</v>
      </c>
      <c r="E6" s="9" t="s">
        <v>133</v>
      </c>
      <c r="F6" s="9" t="s">
        <v>134</v>
      </c>
      <c r="G6" s="9" t="s">
        <v>135</v>
      </c>
      <c r="H6" s="9" t="s">
        <v>136</v>
      </c>
      <c r="I6" s="10" t="s">
        <v>137</v>
      </c>
      <c r="J6" s="9" t="s">
        <v>138</v>
      </c>
      <c r="K6" s="10" t="s">
        <v>139</v>
      </c>
      <c r="L6" s="9">
        <v>100</v>
      </c>
      <c r="M6" s="9" t="s">
        <v>29</v>
      </c>
      <c r="N6" s="26" t="s">
        <v>140</v>
      </c>
      <c r="O6" s="9" t="s">
        <v>141</v>
      </c>
      <c r="P6" s="9" t="s">
        <v>142</v>
      </c>
      <c r="Q6" s="10" t="s">
        <v>143</v>
      </c>
      <c r="R6" s="749">
        <v>12</v>
      </c>
      <c r="S6" s="9" t="s">
        <v>25</v>
      </c>
      <c r="T6" s="750" t="s">
        <v>339</v>
      </c>
      <c r="U6" s="102" t="s">
        <v>27</v>
      </c>
      <c r="V6" s="41" t="s">
        <v>340</v>
      </c>
      <c r="W6" s="103">
        <v>0.09</v>
      </c>
      <c r="X6" s="141">
        <v>1</v>
      </c>
      <c r="Y6" s="9" t="s">
        <v>29</v>
      </c>
      <c r="Z6" s="32" t="s">
        <v>334</v>
      </c>
      <c r="AA6" s="16"/>
      <c r="AB6" s="751"/>
      <c r="AC6" s="26" t="s">
        <v>341</v>
      </c>
      <c r="AD6" s="136" t="s">
        <v>336</v>
      </c>
      <c r="AE6" s="136" t="s">
        <v>337</v>
      </c>
      <c r="AF6" s="1599">
        <v>135</v>
      </c>
      <c r="AG6" s="102" t="s">
        <v>104</v>
      </c>
      <c r="AH6" s="28" t="s">
        <v>1405</v>
      </c>
      <c r="AI6" s="143">
        <v>44565</v>
      </c>
      <c r="AJ6" s="143">
        <v>44590</v>
      </c>
      <c r="AK6" s="752">
        <f>AJ6-AI6</f>
        <v>25</v>
      </c>
      <c r="AL6" s="144">
        <v>1</v>
      </c>
      <c r="AM6" s="37" t="s">
        <v>26</v>
      </c>
      <c r="AN6" s="26" t="s">
        <v>784</v>
      </c>
      <c r="AO6" s="26" t="s">
        <v>785</v>
      </c>
      <c r="AP6" s="26" t="s">
        <v>338</v>
      </c>
      <c r="AQ6" s="146" t="s">
        <v>1406</v>
      </c>
    </row>
    <row r="7" spans="1:43" ht="55.5" thickTop="1" thickBot="1" x14ac:dyDescent="0.3">
      <c r="A7" s="915" t="s">
        <v>330</v>
      </c>
      <c r="B7" s="199"/>
      <c r="C7" s="916" t="s">
        <v>1550</v>
      </c>
      <c r="D7" s="916" t="s">
        <v>376</v>
      </c>
      <c r="E7" s="916" t="s">
        <v>377</v>
      </c>
      <c r="F7" s="916" t="s">
        <v>378</v>
      </c>
      <c r="G7" s="916" t="s">
        <v>1551</v>
      </c>
      <c r="H7" s="916" t="s">
        <v>380</v>
      </c>
      <c r="I7" s="916" t="s">
        <v>381</v>
      </c>
      <c r="J7" s="916" t="s">
        <v>382</v>
      </c>
      <c r="K7" s="916" t="s">
        <v>383</v>
      </c>
      <c r="L7" s="916">
        <v>87</v>
      </c>
      <c r="M7" s="916" t="s">
        <v>29</v>
      </c>
      <c r="N7" s="11" t="s">
        <v>497</v>
      </c>
      <c r="O7" s="11" t="s">
        <v>498</v>
      </c>
      <c r="P7" s="11" t="s">
        <v>499</v>
      </c>
      <c r="Q7" s="17" t="s">
        <v>500</v>
      </c>
      <c r="R7" s="11">
        <v>100</v>
      </c>
      <c r="S7" s="11" t="s">
        <v>29</v>
      </c>
      <c r="T7" s="106" t="s">
        <v>505</v>
      </c>
      <c r="U7" s="106" t="s">
        <v>27</v>
      </c>
      <c r="V7" s="11" t="s">
        <v>1552</v>
      </c>
      <c r="W7" s="92">
        <v>0.09</v>
      </c>
      <c r="X7" s="11">
        <v>25</v>
      </c>
      <c r="Y7" s="11" t="s">
        <v>29</v>
      </c>
      <c r="Z7" s="11" t="s">
        <v>344</v>
      </c>
      <c r="AA7" s="88"/>
      <c r="AB7" s="88"/>
      <c r="AC7" s="917" t="s">
        <v>341</v>
      </c>
      <c r="AD7" s="11" t="s">
        <v>336</v>
      </c>
      <c r="AE7" s="11" t="s">
        <v>337</v>
      </c>
      <c r="AF7" s="1619">
        <v>271</v>
      </c>
      <c r="AG7" s="106" t="s">
        <v>104</v>
      </c>
      <c r="AH7" s="11" t="s">
        <v>1553</v>
      </c>
      <c r="AI7" s="918">
        <v>44837</v>
      </c>
      <c r="AJ7" s="918">
        <v>44926</v>
      </c>
      <c r="AK7" s="597">
        <f t="shared" ref="AK7" si="0">AJ7-AI7</f>
        <v>89</v>
      </c>
      <c r="AL7" s="92">
        <v>1</v>
      </c>
      <c r="AM7" s="11" t="s">
        <v>26</v>
      </c>
      <c r="AN7" s="11" t="s">
        <v>504</v>
      </c>
      <c r="AO7" s="26" t="s">
        <v>1554</v>
      </c>
      <c r="AP7" s="11" t="s">
        <v>1545</v>
      </c>
      <c r="AQ7" s="911" t="s">
        <v>1270</v>
      </c>
    </row>
    <row r="8"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4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5">
    <dataValidation type="list" allowBlank="1" showInputMessage="1" showErrorMessage="1" sqref="Y84:Y94">
      <formula1>"Porcentual,Número,"</formula1>
    </dataValidation>
    <dataValidation type="list" allowBlank="1" showInputMessage="1" showErrorMessage="1" sqref="U6">
      <formula1>$N$156:$N$156</formula1>
    </dataValidation>
    <dataValidation type="list" allowBlank="1" showInputMessage="1" showErrorMessage="1" sqref="Z6">
      <formula1>$L$156:$L$158</formula1>
    </dataValidation>
    <dataValidation type="list" allowBlank="1" showInputMessage="1" showErrorMessage="1" sqref="AM6">
      <formula1>$O$156:$O$156</formula1>
    </dataValidation>
    <dataValidation type="list" allowBlank="1" showInputMessage="1" showErrorMessage="1" sqref="Y6">
      <formula1>"Número,Porcentual,"</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zoomScale="90" zoomScaleNormal="90" workbookViewId="0">
      <pane ySplit="5" topLeftCell="A7" activePane="bottomLeft" state="frozen"/>
      <selection pane="bottomLeft" activeCell="A7" sqref="A7:A9"/>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87" customHeight="1" thickTop="1" thickBot="1" x14ac:dyDescent="0.3">
      <c r="A6" s="155" t="s">
        <v>330</v>
      </c>
      <c r="B6" s="156" t="s">
        <v>331</v>
      </c>
      <c r="C6" s="157" t="s">
        <v>131</v>
      </c>
      <c r="D6" s="157" t="s">
        <v>132</v>
      </c>
      <c r="E6" s="157" t="s">
        <v>1266</v>
      </c>
      <c r="F6" s="157" t="s">
        <v>134</v>
      </c>
      <c r="G6" s="157" t="s">
        <v>135</v>
      </c>
      <c r="H6" s="157" t="s">
        <v>136</v>
      </c>
      <c r="I6" s="158" t="s">
        <v>137</v>
      </c>
      <c r="J6" s="157" t="s">
        <v>138</v>
      </c>
      <c r="K6" s="158" t="s">
        <v>139</v>
      </c>
      <c r="L6" s="157">
        <v>100</v>
      </c>
      <c r="M6" s="157" t="s">
        <v>29</v>
      </c>
      <c r="N6" s="154" t="s">
        <v>140</v>
      </c>
      <c r="O6" s="156" t="s">
        <v>141</v>
      </c>
      <c r="P6" s="156" t="s">
        <v>142</v>
      </c>
      <c r="Q6" s="162" t="s">
        <v>143</v>
      </c>
      <c r="R6" s="164">
        <v>12</v>
      </c>
      <c r="S6" s="156" t="s">
        <v>25</v>
      </c>
      <c r="T6" s="179" t="s">
        <v>1267</v>
      </c>
      <c r="U6" s="159" t="s">
        <v>27</v>
      </c>
      <c r="V6" s="160" t="s">
        <v>1268</v>
      </c>
      <c r="W6" s="161">
        <v>0.05</v>
      </c>
      <c r="X6" s="175">
        <v>1</v>
      </c>
      <c r="Y6" s="156" t="s">
        <v>29</v>
      </c>
      <c r="Z6" s="163" t="s">
        <v>334</v>
      </c>
      <c r="AA6" s="165"/>
      <c r="AB6" s="169"/>
      <c r="AC6" s="171" t="s">
        <v>665</v>
      </c>
      <c r="AD6" s="113" t="s">
        <v>336</v>
      </c>
      <c r="AE6" s="113" t="s">
        <v>337</v>
      </c>
      <c r="AF6" s="170">
        <v>155</v>
      </c>
      <c r="AG6" s="112" t="s">
        <v>104</v>
      </c>
      <c r="AH6" s="180" t="s">
        <v>1269</v>
      </c>
      <c r="AI6" s="114">
        <v>44200</v>
      </c>
      <c r="AJ6" s="114">
        <v>44225</v>
      </c>
      <c r="AK6" s="173">
        <f>AJ6-AI6</f>
        <v>25</v>
      </c>
      <c r="AL6" s="115">
        <v>1</v>
      </c>
      <c r="AM6" s="174" t="s">
        <v>26</v>
      </c>
      <c r="AN6" s="172" t="s">
        <v>784</v>
      </c>
      <c r="AO6" s="172" t="s">
        <v>785</v>
      </c>
      <c r="AP6" s="172" t="s">
        <v>338</v>
      </c>
      <c r="AQ6" s="116" t="s">
        <v>786</v>
      </c>
    </row>
    <row r="7" spans="1:43" ht="55.5" thickTop="1" thickBot="1" x14ac:dyDescent="0.3">
      <c r="A7" s="117" t="s">
        <v>330</v>
      </c>
      <c r="B7" s="244"/>
      <c r="C7" s="244" t="s">
        <v>131</v>
      </c>
      <c r="D7" s="244" t="s">
        <v>132</v>
      </c>
      <c r="E7" s="244" t="s">
        <v>1266</v>
      </c>
      <c r="F7" s="244" t="s">
        <v>134</v>
      </c>
      <c r="G7" s="244" t="s">
        <v>135</v>
      </c>
      <c r="H7" s="244" t="s">
        <v>136</v>
      </c>
      <c r="I7" s="118" t="s">
        <v>137</v>
      </c>
      <c r="J7" s="244" t="s">
        <v>138</v>
      </c>
      <c r="K7" s="118" t="s">
        <v>139</v>
      </c>
      <c r="L7" s="244">
        <v>100</v>
      </c>
      <c r="M7" s="244" t="s">
        <v>29</v>
      </c>
      <c r="N7" s="256" t="s">
        <v>140</v>
      </c>
      <c r="O7" s="244" t="s">
        <v>141</v>
      </c>
      <c r="P7" s="244" t="s">
        <v>142</v>
      </c>
      <c r="Q7" s="118" t="s">
        <v>143</v>
      </c>
      <c r="R7" s="733">
        <v>12</v>
      </c>
      <c r="S7" s="244" t="s">
        <v>25</v>
      </c>
      <c r="T7" s="734" t="s">
        <v>1267</v>
      </c>
      <c r="U7" s="735" t="s">
        <v>27</v>
      </c>
      <c r="V7" s="737" t="s">
        <v>1268</v>
      </c>
      <c r="W7" s="738">
        <v>0.09</v>
      </c>
      <c r="X7" s="739">
        <v>1</v>
      </c>
      <c r="Y7" s="244" t="s">
        <v>29</v>
      </c>
      <c r="Z7" s="249" t="s">
        <v>334</v>
      </c>
      <c r="AA7" s="128"/>
      <c r="AB7" s="740"/>
      <c r="AC7" s="256" t="s">
        <v>665</v>
      </c>
      <c r="AD7" s="741" t="s">
        <v>336</v>
      </c>
      <c r="AE7" s="741" t="s">
        <v>337</v>
      </c>
      <c r="AF7" s="1598">
        <v>133</v>
      </c>
      <c r="AG7" s="735" t="s">
        <v>104</v>
      </c>
      <c r="AH7" s="742" t="s">
        <v>1405</v>
      </c>
      <c r="AI7" s="743">
        <v>44565</v>
      </c>
      <c r="AJ7" s="743">
        <v>44590</v>
      </c>
      <c r="AK7" s="744">
        <f t="shared" ref="AK7:AK9" si="0">AJ7-AI7</f>
        <v>25</v>
      </c>
      <c r="AL7" s="746">
        <v>1</v>
      </c>
      <c r="AM7" s="747" t="s">
        <v>26</v>
      </c>
      <c r="AN7" s="256" t="s">
        <v>784</v>
      </c>
      <c r="AO7" s="256" t="s">
        <v>785</v>
      </c>
      <c r="AP7" s="256" t="s">
        <v>338</v>
      </c>
      <c r="AQ7" s="748" t="s">
        <v>1406</v>
      </c>
    </row>
    <row r="8" spans="1:43" ht="55.5" thickTop="1" thickBot="1" x14ac:dyDescent="0.3">
      <c r="A8" s="12" t="s">
        <v>330</v>
      </c>
      <c r="B8" s="785"/>
      <c r="C8" s="9" t="s">
        <v>1703</v>
      </c>
      <c r="D8" s="9" t="s">
        <v>376</v>
      </c>
      <c r="E8" s="10" t="s">
        <v>377</v>
      </c>
      <c r="F8" s="9" t="s">
        <v>423</v>
      </c>
      <c r="G8" s="9" t="s">
        <v>507</v>
      </c>
      <c r="H8" s="9" t="s">
        <v>508</v>
      </c>
      <c r="I8" s="10" t="s">
        <v>509</v>
      </c>
      <c r="J8" s="9" t="s">
        <v>510</v>
      </c>
      <c r="K8" s="10" t="s">
        <v>511</v>
      </c>
      <c r="L8" s="9">
        <v>83</v>
      </c>
      <c r="M8" s="9" t="s">
        <v>29</v>
      </c>
      <c r="N8" s="152" t="s">
        <v>654</v>
      </c>
      <c r="O8" s="785" t="s">
        <v>655</v>
      </c>
      <c r="P8" s="785" t="s">
        <v>662</v>
      </c>
      <c r="Q8" s="215" t="s">
        <v>663</v>
      </c>
      <c r="R8" s="829">
        <v>25</v>
      </c>
      <c r="S8" s="785" t="s">
        <v>29</v>
      </c>
      <c r="T8" s="908" t="s">
        <v>664</v>
      </c>
      <c r="U8" s="805" t="s">
        <v>27</v>
      </c>
      <c r="V8" s="41" t="s">
        <v>1693</v>
      </c>
      <c r="W8" s="14">
        <v>0.09</v>
      </c>
      <c r="X8" s="803">
        <v>10</v>
      </c>
      <c r="Y8" s="785" t="s">
        <v>29</v>
      </c>
      <c r="Z8" s="811" t="s">
        <v>344</v>
      </c>
      <c r="AA8" s="16"/>
      <c r="AB8" s="840"/>
      <c r="AC8" s="89" t="s">
        <v>665</v>
      </c>
      <c r="AD8" s="90" t="s">
        <v>336</v>
      </c>
      <c r="AE8" s="90" t="s">
        <v>337</v>
      </c>
      <c r="AF8" s="1603">
        <v>356</v>
      </c>
      <c r="AG8" s="805" t="s">
        <v>104</v>
      </c>
      <c r="AH8" s="210" t="s">
        <v>1694</v>
      </c>
      <c r="AI8" s="1029">
        <v>44748</v>
      </c>
      <c r="AJ8" s="1030">
        <v>44926</v>
      </c>
      <c r="AK8" s="19">
        <f t="shared" si="0"/>
        <v>178</v>
      </c>
      <c r="AL8" s="92">
        <v>1</v>
      </c>
      <c r="AM8" s="21" t="s">
        <v>26</v>
      </c>
      <c r="AN8" s="152" t="s">
        <v>784</v>
      </c>
      <c r="AO8" s="152" t="s">
        <v>785</v>
      </c>
      <c r="AP8" s="11" t="s">
        <v>338</v>
      </c>
      <c r="AQ8" s="911" t="s">
        <v>1406</v>
      </c>
    </row>
    <row r="9" spans="1:43" ht="82.5" thickTop="1" thickBot="1" x14ac:dyDescent="0.3">
      <c r="A9" s="1031" t="s">
        <v>330</v>
      </c>
      <c r="B9" s="199"/>
      <c r="C9" s="11" t="s">
        <v>1550</v>
      </c>
      <c r="D9" s="11" t="s">
        <v>376</v>
      </c>
      <c r="E9" s="11" t="s">
        <v>377</v>
      </c>
      <c r="F9" s="11" t="s">
        <v>423</v>
      </c>
      <c r="G9" s="11" t="s">
        <v>507</v>
      </c>
      <c r="H9" s="11" t="s">
        <v>508</v>
      </c>
      <c r="I9" s="11" t="s">
        <v>509</v>
      </c>
      <c r="J9" s="11" t="s">
        <v>510</v>
      </c>
      <c r="K9" s="11" t="s">
        <v>1695</v>
      </c>
      <c r="L9" s="11">
        <v>83</v>
      </c>
      <c r="M9" s="11" t="s">
        <v>29</v>
      </c>
      <c r="N9" s="11" t="s">
        <v>654</v>
      </c>
      <c r="O9" s="11" t="s">
        <v>1696</v>
      </c>
      <c r="P9" s="11" t="s">
        <v>666</v>
      </c>
      <c r="Q9" s="17" t="s">
        <v>1272</v>
      </c>
      <c r="R9" s="11">
        <v>25</v>
      </c>
      <c r="S9" s="11" t="s">
        <v>29</v>
      </c>
      <c r="T9" s="106" t="s">
        <v>667</v>
      </c>
      <c r="U9" s="106" t="s">
        <v>27</v>
      </c>
      <c r="V9" s="11" t="s">
        <v>1697</v>
      </c>
      <c r="W9" s="92">
        <v>0.09</v>
      </c>
      <c r="X9" s="11">
        <v>25</v>
      </c>
      <c r="Y9" s="11" t="s">
        <v>29</v>
      </c>
      <c r="Z9" s="11" t="s">
        <v>334</v>
      </c>
      <c r="AA9" s="16"/>
      <c r="AB9" s="840"/>
      <c r="AC9" s="11" t="s">
        <v>1698</v>
      </c>
      <c r="AD9" s="11" t="s">
        <v>336</v>
      </c>
      <c r="AE9" s="11" t="s">
        <v>337</v>
      </c>
      <c r="AF9" s="1619">
        <v>357</v>
      </c>
      <c r="AG9" s="106" t="s">
        <v>104</v>
      </c>
      <c r="AH9" s="11" t="s">
        <v>1699</v>
      </c>
      <c r="AI9" s="918">
        <v>44837</v>
      </c>
      <c r="AJ9" s="918">
        <v>44925</v>
      </c>
      <c r="AK9" s="19">
        <f t="shared" si="0"/>
        <v>88</v>
      </c>
      <c r="AL9" s="92">
        <v>1</v>
      </c>
      <c r="AM9" s="11" t="s">
        <v>26</v>
      </c>
      <c r="AN9" s="11" t="s">
        <v>1700</v>
      </c>
      <c r="AO9" s="11" t="s">
        <v>785</v>
      </c>
      <c r="AP9" s="11" t="s">
        <v>1701</v>
      </c>
      <c r="AQ9" s="911" t="s">
        <v>1702</v>
      </c>
    </row>
    <row r="10" spans="1:43" ht="14.25" thickTop="1" x14ac:dyDescent="0.25"/>
    <row r="43" ht="129" customHeight="1" x14ac:dyDescent="0.25"/>
    <row r="44" ht="79.5" customHeight="1" x14ac:dyDescent="0.25"/>
    <row r="61" ht="75.75" customHeight="1" x14ac:dyDescent="0.25"/>
    <row r="67" ht="48" customHeight="1" x14ac:dyDescent="0.25"/>
  </sheetData>
  <autoFilter ref="X4:AE7">
    <filterColumn colId="3" showButton="0"/>
  </autoFilter>
  <mergeCells count="49">
    <mergeCell ref="A1:AQ1"/>
    <mergeCell ref="A2:S3"/>
    <mergeCell ref="T2:AE3"/>
    <mergeCell ref="AF2:AQ2"/>
    <mergeCell ref="AF3:AM3"/>
    <mergeCell ref="AN3:AO3"/>
    <mergeCell ref="AP3:AQ3"/>
    <mergeCell ref="L4:L5"/>
    <mergeCell ref="A4:A5"/>
    <mergeCell ref="B4:B5"/>
    <mergeCell ref="C4:C5"/>
    <mergeCell ref="D4:D5"/>
    <mergeCell ref="E4:E5"/>
    <mergeCell ref="F4:F5"/>
    <mergeCell ref="G4:G5"/>
    <mergeCell ref="H4:H5"/>
    <mergeCell ref="I4:I5"/>
    <mergeCell ref="J4:J5"/>
    <mergeCell ref="K4:K5"/>
    <mergeCell ref="X4:X5"/>
    <mergeCell ref="M4:M5"/>
    <mergeCell ref="N4:N5"/>
    <mergeCell ref="O4:O5"/>
    <mergeCell ref="P4:P5"/>
    <mergeCell ref="Q4:Q5"/>
    <mergeCell ref="R4:R5"/>
    <mergeCell ref="AN4:AN5"/>
    <mergeCell ref="AO4:AO5"/>
    <mergeCell ref="AP4:AP5"/>
    <mergeCell ref="AQ4:AQ5"/>
    <mergeCell ref="AF4:AF5"/>
    <mergeCell ref="AG4:AG5"/>
    <mergeCell ref="AH4:AH5"/>
    <mergeCell ref="AI4:AI5"/>
    <mergeCell ref="AJ4:AJ5"/>
    <mergeCell ref="AK4:AK5"/>
    <mergeCell ref="AL4:AL5"/>
    <mergeCell ref="AM4:AM5"/>
    <mergeCell ref="Y4:Y5"/>
    <mergeCell ref="Z4:Z5"/>
    <mergeCell ref="AA4:AB4"/>
    <mergeCell ref="AC4:AC5"/>
    <mergeCell ref="AD4:AD5"/>
    <mergeCell ref="AE4:AE5"/>
    <mergeCell ref="S4:S5"/>
    <mergeCell ref="T4:T5"/>
    <mergeCell ref="U4:U5"/>
    <mergeCell ref="V4:V5"/>
    <mergeCell ref="W4:W5"/>
  </mergeCells>
  <dataValidations count="7">
    <dataValidation type="list" allowBlank="1" showInputMessage="1" showErrorMessage="1" sqref="Y6:Y8">
      <formula1>"Número,Porcentual,"</formula1>
    </dataValidation>
    <dataValidation type="list" allowBlank="1" showInputMessage="1" showErrorMessage="1" sqref="Y85:Y95">
      <formula1>"Porcentual,Número,"</formula1>
    </dataValidation>
    <dataValidation type="list" allowBlank="1" showInputMessage="1" showErrorMessage="1" sqref="U6 AM6 Z6">
      <formula1>#REF!</formula1>
    </dataValidation>
    <dataValidation type="list" allowBlank="1" showInputMessage="1" showErrorMessage="1" sqref="U7:U8">
      <formula1>$N$156:$N$156</formula1>
    </dataValidation>
    <dataValidation type="list" allowBlank="1" showInputMessage="1" showErrorMessage="1" sqref="Z7:Z8">
      <formula1>$L$156:$L$158</formula1>
    </dataValidation>
    <dataValidation type="list" allowBlank="1" showInputMessage="1" showErrorMessage="1" sqref="AM7">
      <formula1>$O$156:$O$156</formula1>
    </dataValidation>
    <dataValidation type="list" allowBlank="1" showErrorMessage="1" sqref="AM8">
      <formula1>#REF!</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tabSelected="1" zoomScale="90" zoomScaleNormal="90" workbookViewId="0">
      <pane ySplit="5" topLeftCell="A6" activePane="bottomLeft" state="frozen"/>
      <selection pane="bottomLeft" activeCell="A7" sqref="A7:AQ7"/>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55.5" thickTop="1" thickBot="1" x14ac:dyDescent="0.3">
      <c r="A6" s="117" t="s">
        <v>330</v>
      </c>
      <c r="B6" s="244"/>
      <c r="C6" s="244" t="s">
        <v>131</v>
      </c>
      <c r="D6" s="244" t="s">
        <v>132</v>
      </c>
      <c r="E6" s="244" t="s">
        <v>133</v>
      </c>
      <c r="F6" s="244" t="s">
        <v>134</v>
      </c>
      <c r="G6" s="244" t="s">
        <v>135</v>
      </c>
      <c r="H6" s="244" t="s">
        <v>136</v>
      </c>
      <c r="I6" s="118" t="s">
        <v>137</v>
      </c>
      <c r="J6" s="244" t="s">
        <v>138</v>
      </c>
      <c r="K6" s="118" t="s">
        <v>139</v>
      </c>
      <c r="L6" s="244">
        <v>100</v>
      </c>
      <c r="M6" s="244" t="s">
        <v>29</v>
      </c>
      <c r="N6" s="256" t="s">
        <v>140</v>
      </c>
      <c r="O6" s="244" t="s">
        <v>141</v>
      </c>
      <c r="P6" s="244" t="s">
        <v>142</v>
      </c>
      <c r="Q6" s="118" t="s">
        <v>143</v>
      </c>
      <c r="R6" s="733">
        <v>12</v>
      </c>
      <c r="S6" s="244" t="s">
        <v>25</v>
      </c>
      <c r="T6" s="734" t="s">
        <v>332</v>
      </c>
      <c r="U6" s="735" t="s">
        <v>27</v>
      </c>
      <c r="V6" s="737" t="s">
        <v>333</v>
      </c>
      <c r="W6" s="738">
        <v>0.09</v>
      </c>
      <c r="X6" s="739">
        <v>1</v>
      </c>
      <c r="Y6" s="244" t="s">
        <v>29</v>
      </c>
      <c r="Z6" s="249" t="s">
        <v>334</v>
      </c>
      <c r="AA6" s="128"/>
      <c r="AB6" s="740"/>
      <c r="AC6" s="256" t="s">
        <v>335</v>
      </c>
      <c r="AD6" s="741" t="s">
        <v>336</v>
      </c>
      <c r="AE6" s="741" t="s">
        <v>337</v>
      </c>
      <c r="AF6" s="1598">
        <v>134</v>
      </c>
      <c r="AG6" s="735" t="s">
        <v>104</v>
      </c>
      <c r="AH6" s="742" t="s">
        <v>1405</v>
      </c>
      <c r="AI6" s="743">
        <v>44565</v>
      </c>
      <c r="AJ6" s="743">
        <v>44590</v>
      </c>
      <c r="AK6" s="744">
        <f>AJ6-AI6</f>
        <v>25</v>
      </c>
      <c r="AL6" s="746">
        <v>1</v>
      </c>
      <c r="AM6" s="747" t="s">
        <v>26</v>
      </c>
      <c r="AN6" s="256" t="s">
        <v>784</v>
      </c>
      <c r="AO6" s="256" t="s">
        <v>785</v>
      </c>
      <c r="AP6" s="256" t="s">
        <v>338</v>
      </c>
      <c r="AQ6" s="748" t="s">
        <v>1406</v>
      </c>
    </row>
    <row r="7" spans="1:43" ht="69" thickTop="1" thickBot="1" x14ac:dyDescent="0.3">
      <c r="A7" s="12" t="s">
        <v>330</v>
      </c>
      <c r="B7" s="1026"/>
      <c r="C7" s="9" t="s">
        <v>1703</v>
      </c>
      <c r="D7" s="108" t="s">
        <v>376</v>
      </c>
      <c r="E7" s="108" t="s">
        <v>377</v>
      </c>
      <c r="F7" s="9" t="s">
        <v>423</v>
      </c>
      <c r="G7" s="108" t="s">
        <v>507</v>
      </c>
      <c r="H7" s="9" t="s">
        <v>508</v>
      </c>
      <c r="I7" s="108" t="s">
        <v>509</v>
      </c>
      <c r="J7" s="9" t="s">
        <v>510</v>
      </c>
      <c r="K7" s="108" t="s">
        <v>511</v>
      </c>
      <c r="L7" s="9">
        <v>83</v>
      </c>
      <c r="M7" s="9" t="s">
        <v>29</v>
      </c>
      <c r="N7" s="152" t="s">
        <v>654</v>
      </c>
      <c r="O7" s="785" t="s">
        <v>655</v>
      </c>
      <c r="P7" s="785" t="s">
        <v>656</v>
      </c>
      <c r="Q7" s="215" t="s">
        <v>657</v>
      </c>
      <c r="R7" s="1027">
        <v>25</v>
      </c>
      <c r="S7" s="802" t="s">
        <v>29</v>
      </c>
      <c r="T7" s="908" t="s">
        <v>658</v>
      </c>
      <c r="U7" s="909" t="s">
        <v>27</v>
      </c>
      <c r="V7" s="199" t="s">
        <v>659</v>
      </c>
      <c r="W7" s="86">
        <v>0.09</v>
      </c>
      <c r="X7" s="94">
        <v>10</v>
      </c>
      <c r="Y7" s="802" t="s">
        <v>29</v>
      </c>
      <c r="Z7" s="15" t="s">
        <v>344</v>
      </c>
      <c r="AA7" s="109"/>
      <c r="AB7" s="1028"/>
      <c r="AC7" s="89" t="s">
        <v>660</v>
      </c>
      <c r="AD7" s="90" t="s">
        <v>336</v>
      </c>
      <c r="AE7" s="90" t="s">
        <v>337</v>
      </c>
      <c r="AF7" s="1603">
        <v>355</v>
      </c>
      <c r="AG7" s="805" t="s">
        <v>104</v>
      </c>
      <c r="AH7" s="210" t="s">
        <v>1691</v>
      </c>
      <c r="AI7" s="1029">
        <v>44656</v>
      </c>
      <c r="AJ7" s="1030">
        <v>44925</v>
      </c>
      <c r="AK7" s="19">
        <f t="shared" ref="AK7" si="0">AJ7-AI7</f>
        <v>269</v>
      </c>
      <c r="AL7" s="92">
        <v>1</v>
      </c>
      <c r="AM7" s="21" t="s">
        <v>26</v>
      </c>
      <c r="AN7" s="152" t="s">
        <v>784</v>
      </c>
      <c r="AO7" s="152" t="s">
        <v>785</v>
      </c>
      <c r="AP7" s="11" t="s">
        <v>661</v>
      </c>
      <c r="AQ7" s="911" t="s">
        <v>1692</v>
      </c>
    </row>
    <row r="8"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4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6">
    <dataValidation type="list" allowBlank="1" showInputMessage="1" showErrorMessage="1" sqref="Y84:Y94">
      <formula1>"Porcentual,Número,"</formula1>
    </dataValidation>
    <dataValidation type="list" allowBlank="1" showInputMessage="1" showErrorMessage="1" sqref="U6:U7">
      <formula1>$N$156:$N$156</formula1>
    </dataValidation>
    <dataValidation type="list" allowBlank="1" showInputMessage="1" showErrorMessage="1" sqref="Z6:Z7">
      <formula1>$L$156:$L$158</formula1>
    </dataValidation>
    <dataValidation type="list" allowBlank="1" showInputMessage="1" showErrorMessage="1" sqref="AM6">
      <formula1>$O$156:$O$156</formula1>
    </dataValidation>
    <dataValidation type="list" allowBlank="1" showInputMessage="1" showErrorMessage="1" sqref="Y6:Y7">
      <formula1>"Número,Porcentual,"</formula1>
    </dataValidation>
    <dataValidation type="list" allowBlank="1" showErrorMessage="1" sqref="AM7">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A6" sqref="A6:AQ13"/>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41.25" thickTop="1" x14ac:dyDescent="0.25">
      <c r="A6" s="951" t="s">
        <v>342</v>
      </c>
      <c r="B6" s="515" t="s">
        <v>1457</v>
      </c>
      <c r="C6" s="515" t="s">
        <v>1187</v>
      </c>
      <c r="D6" s="515" t="s">
        <v>1188</v>
      </c>
      <c r="E6" s="518" t="s">
        <v>1189</v>
      </c>
      <c r="F6" s="515" t="s">
        <v>1190</v>
      </c>
      <c r="G6" s="515" t="s">
        <v>1191</v>
      </c>
      <c r="H6" s="515" t="s">
        <v>1147</v>
      </c>
      <c r="I6" s="518" t="s">
        <v>1192</v>
      </c>
      <c r="J6" s="515" t="s">
        <v>1193</v>
      </c>
      <c r="K6" s="518" t="s">
        <v>1194</v>
      </c>
      <c r="L6" s="515">
        <v>25</v>
      </c>
      <c r="M6" s="515" t="s">
        <v>29</v>
      </c>
      <c r="N6" s="515" t="s">
        <v>1195</v>
      </c>
      <c r="O6" s="515" t="s">
        <v>1196</v>
      </c>
      <c r="P6" s="515" t="s">
        <v>1197</v>
      </c>
      <c r="Q6" s="518" t="s">
        <v>1198</v>
      </c>
      <c r="R6" s="922">
        <v>35</v>
      </c>
      <c r="S6" s="515" t="s">
        <v>29</v>
      </c>
      <c r="T6" s="516" t="s">
        <v>1211</v>
      </c>
      <c r="U6" s="516" t="s">
        <v>27</v>
      </c>
      <c r="V6" s="518" t="s">
        <v>1212</v>
      </c>
      <c r="W6" s="316">
        <v>0.02</v>
      </c>
      <c r="X6" s="515">
        <v>100</v>
      </c>
      <c r="Y6" s="318" t="s">
        <v>29</v>
      </c>
      <c r="Z6" s="318" t="s">
        <v>348</v>
      </c>
      <c r="AA6" s="318"/>
      <c r="AB6" s="318"/>
      <c r="AC6" s="524" t="s">
        <v>2024</v>
      </c>
      <c r="AD6" s="520" t="s">
        <v>345</v>
      </c>
      <c r="AE6" s="520" t="s">
        <v>1460</v>
      </c>
      <c r="AF6" s="1589">
        <v>596</v>
      </c>
      <c r="AG6" s="817" t="s">
        <v>104</v>
      </c>
      <c r="AH6" s="213" t="s">
        <v>2022</v>
      </c>
      <c r="AI6" s="183">
        <v>44713</v>
      </c>
      <c r="AJ6" s="986">
        <v>44895</v>
      </c>
      <c r="AK6" s="184">
        <f t="shared" ref="AK6:AK13" si="0">IFERROR(IF(DAYS360(AI6,AJ6)=0,"",DAYS360(AI6,AJ6)),"")</f>
        <v>179</v>
      </c>
      <c r="AL6" s="202">
        <v>0.5</v>
      </c>
      <c r="AM6" s="185" t="s">
        <v>26</v>
      </c>
      <c r="AN6" s="1218" t="s">
        <v>1463</v>
      </c>
      <c r="AO6" s="1218" t="s">
        <v>1464</v>
      </c>
      <c r="AP6" s="1218" t="s">
        <v>346</v>
      </c>
      <c r="AQ6" s="1545" t="s">
        <v>347</v>
      </c>
    </row>
    <row r="7" spans="1:43" ht="41.25" thickBot="1" x14ac:dyDescent="0.3">
      <c r="A7" s="956"/>
      <c r="B7" s="511"/>
      <c r="C7" s="511"/>
      <c r="D7" s="511"/>
      <c r="E7" s="519"/>
      <c r="F7" s="511"/>
      <c r="G7" s="511"/>
      <c r="H7" s="511"/>
      <c r="I7" s="519"/>
      <c r="J7" s="511"/>
      <c r="K7" s="519"/>
      <c r="L7" s="511"/>
      <c r="M7" s="511"/>
      <c r="N7" s="511"/>
      <c r="O7" s="511"/>
      <c r="P7" s="511"/>
      <c r="Q7" s="519"/>
      <c r="R7" s="923"/>
      <c r="S7" s="511"/>
      <c r="T7" s="517"/>
      <c r="U7" s="517"/>
      <c r="V7" s="519"/>
      <c r="W7" s="317"/>
      <c r="X7" s="511"/>
      <c r="Y7" s="320"/>
      <c r="Z7" s="320"/>
      <c r="AA7" s="320"/>
      <c r="AB7" s="320"/>
      <c r="AC7" s="526"/>
      <c r="AD7" s="522"/>
      <c r="AE7" s="522"/>
      <c r="AF7" s="1591">
        <v>597</v>
      </c>
      <c r="AG7" s="289" t="s">
        <v>104</v>
      </c>
      <c r="AH7" s="212" t="s">
        <v>2023</v>
      </c>
      <c r="AI7" s="198">
        <v>44593</v>
      </c>
      <c r="AJ7" s="1544">
        <v>44895</v>
      </c>
      <c r="AK7" s="188">
        <f t="shared" si="0"/>
        <v>299</v>
      </c>
      <c r="AL7" s="177">
        <v>0.5</v>
      </c>
      <c r="AM7" s="189" t="s">
        <v>26</v>
      </c>
      <c r="AN7" s="273" t="s">
        <v>346</v>
      </c>
      <c r="AO7" s="273" t="s">
        <v>347</v>
      </c>
      <c r="AP7" s="1232" t="s">
        <v>1463</v>
      </c>
      <c r="AQ7" s="1540" t="s">
        <v>1464</v>
      </c>
    </row>
    <row r="8" spans="1:43" ht="27.75" thickTop="1" x14ac:dyDescent="0.25">
      <c r="A8" s="951" t="s">
        <v>342</v>
      </c>
      <c r="B8" s="515" t="s">
        <v>1457</v>
      </c>
      <c r="C8" s="515" t="s">
        <v>1187</v>
      </c>
      <c r="D8" s="515" t="s">
        <v>1188</v>
      </c>
      <c r="E8" s="518" t="s">
        <v>1189</v>
      </c>
      <c r="F8" s="515" t="s">
        <v>1190</v>
      </c>
      <c r="G8" s="515" t="s">
        <v>1191</v>
      </c>
      <c r="H8" s="515" t="s">
        <v>1147</v>
      </c>
      <c r="I8" s="518" t="s">
        <v>1192</v>
      </c>
      <c r="J8" s="515" t="s">
        <v>1193</v>
      </c>
      <c r="K8" s="518" t="s">
        <v>1194</v>
      </c>
      <c r="L8" s="515">
        <v>25</v>
      </c>
      <c r="M8" s="515" t="s">
        <v>29</v>
      </c>
      <c r="N8" s="515" t="s">
        <v>1195</v>
      </c>
      <c r="O8" s="515" t="s">
        <v>1196</v>
      </c>
      <c r="P8" s="515" t="s">
        <v>1197</v>
      </c>
      <c r="Q8" s="518" t="s">
        <v>1198</v>
      </c>
      <c r="R8" s="922">
        <v>35</v>
      </c>
      <c r="S8" s="515" t="s">
        <v>29</v>
      </c>
      <c r="T8" s="516" t="s">
        <v>1213</v>
      </c>
      <c r="U8" s="516" t="s">
        <v>27</v>
      </c>
      <c r="V8" s="518" t="s">
        <v>1214</v>
      </c>
      <c r="W8" s="316">
        <v>0.02</v>
      </c>
      <c r="X8" s="515">
        <v>35</v>
      </c>
      <c r="Y8" s="329" t="s">
        <v>29</v>
      </c>
      <c r="Z8" s="329" t="s">
        <v>348</v>
      </c>
      <c r="AA8" s="329"/>
      <c r="AB8" s="329"/>
      <c r="AC8" s="524" t="s">
        <v>2024</v>
      </c>
      <c r="AD8" s="520" t="s">
        <v>345</v>
      </c>
      <c r="AE8" s="520" t="s">
        <v>1460</v>
      </c>
      <c r="AF8" s="1589">
        <v>598</v>
      </c>
      <c r="AG8" s="288" t="s">
        <v>104</v>
      </c>
      <c r="AH8" s="284" t="s">
        <v>1215</v>
      </c>
      <c r="AI8" s="1216">
        <v>44682</v>
      </c>
      <c r="AJ8" s="1216">
        <v>44742</v>
      </c>
      <c r="AK8" s="184">
        <f t="shared" si="0"/>
        <v>59</v>
      </c>
      <c r="AL8" s="202">
        <v>0.33</v>
      </c>
      <c r="AM8" s="185" t="s">
        <v>26</v>
      </c>
      <c r="AN8" s="1218" t="s">
        <v>2008</v>
      </c>
      <c r="AO8" s="1218" t="s">
        <v>1216</v>
      </c>
      <c r="AP8" s="1218" t="s">
        <v>1201</v>
      </c>
      <c r="AQ8" s="1545" t="s">
        <v>347</v>
      </c>
    </row>
    <row r="9" spans="1:43" ht="54" x14ac:dyDescent="0.25">
      <c r="A9" s="969"/>
      <c r="B9" s="523"/>
      <c r="C9" s="523"/>
      <c r="D9" s="523"/>
      <c r="E9" s="793"/>
      <c r="F9" s="523"/>
      <c r="G9" s="523"/>
      <c r="H9" s="523"/>
      <c r="I9" s="793"/>
      <c r="J9" s="523"/>
      <c r="K9" s="793"/>
      <c r="L9" s="523"/>
      <c r="M9" s="523"/>
      <c r="N9" s="523"/>
      <c r="O9" s="523"/>
      <c r="P9" s="523"/>
      <c r="Q9" s="793"/>
      <c r="R9" s="1009"/>
      <c r="S9" s="523"/>
      <c r="T9" s="943"/>
      <c r="U9" s="943"/>
      <c r="V9" s="793"/>
      <c r="W9" s="323"/>
      <c r="X9" s="523"/>
      <c r="Y9" s="330"/>
      <c r="Z9" s="330"/>
      <c r="AA9" s="330"/>
      <c r="AB9" s="330"/>
      <c r="AC9" s="525"/>
      <c r="AD9" s="521"/>
      <c r="AE9" s="521"/>
      <c r="AF9" s="1590">
        <v>599</v>
      </c>
      <c r="AG9" s="296" t="s">
        <v>104</v>
      </c>
      <c r="AH9" s="294" t="s">
        <v>2025</v>
      </c>
      <c r="AI9" s="1248">
        <v>44743</v>
      </c>
      <c r="AJ9" s="1248">
        <v>44895</v>
      </c>
      <c r="AK9" s="193">
        <f t="shared" si="0"/>
        <v>149</v>
      </c>
      <c r="AL9" s="8">
        <v>0.33</v>
      </c>
      <c r="AM9" s="194" t="s">
        <v>26</v>
      </c>
      <c r="AN9" s="1253" t="s">
        <v>2008</v>
      </c>
      <c r="AO9" s="1253" t="s">
        <v>1216</v>
      </c>
      <c r="AP9" s="1253" t="s">
        <v>1201</v>
      </c>
      <c r="AQ9" s="1539" t="s">
        <v>347</v>
      </c>
    </row>
    <row r="10" spans="1:43" ht="41.25" thickBot="1" x14ac:dyDescent="0.3">
      <c r="A10" s="956"/>
      <c r="B10" s="511"/>
      <c r="C10" s="511"/>
      <c r="D10" s="511"/>
      <c r="E10" s="519"/>
      <c r="F10" s="511"/>
      <c r="G10" s="511"/>
      <c r="H10" s="511"/>
      <c r="I10" s="519"/>
      <c r="J10" s="511"/>
      <c r="K10" s="519"/>
      <c r="L10" s="511"/>
      <c r="M10" s="511"/>
      <c r="N10" s="511"/>
      <c r="O10" s="511"/>
      <c r="P10" s="511"/>
      <c r="Q10" s="519"/>
      <c r="R10" s="923"/>
      <c r="S10" s="511"/>
      <c r="T10" s="517"/>
      <c r="U10" s="517"/>
      <c r="V10" s="519"/>
      <c r="W10" s="317"/>
      <c r="X10" s="511"/>
      <c r="Y10" s="331"/>
      <c r="Z10" s="331"/>
      <c r="AA10" s="331"/>
      <c r="AB10" s="331"/>
      <c r="AC10" s="526"/>
      <c r="AD10" s="522"/>
      <c r="AE10" s="522"/>
      <c r="AF10" s="1591">
        <v>600</v>
      </c>
      <c r="AG10" s="289" t="s">
        <v>104</v>
      </c>
      <c r="AH10" s="285" t="s">
        <v>2026</v>
      </c>
      <c r="AI10" s="1230">
        <v>44562</v>
      </c>
      <c r="AJ10" s="1230">
        <v>44895</v>
      </c>
      <c r="AK10" s="188">
        <f t="shared" si="0"/>
        <v>329</v>
      </c>
      <c r="AL10" s="177">
        <v>0.34</v>
      </c>
      <c r="AM10" s="189" t="s">
        <v>26</v>
      </c>
      <c r="AN10" s="1232" t="s">
        <v>2008</v>
      </c>
      <c r="AO10" s="1232" t="s">
        <v>1216</v>
      </c>
      <c r="AP10" s="1232" t="s">
        <v>1201</v>
      </c>
      <c r="AQ10" s="1540" t="s">
        <v>347</v>
      </c>
    </row>
    <row r="11" spans="1:43" ht="27.75" thickTop="1" x14ac:dyDescent="0.25">
      <c r="A11" s="951" t="s">
        <v>342</v>
      </c>
      <c r="B11" s="515" t="s">
        <v>1457</v>
      </c>
      <c r="C11" s="515" t="s">
        <v>1187</v>
      </c>
      <c r="D11" s="515" t="s">
        <v>1188</v>
      </c>
      <c r="E11" s="1548" t="s">
        <v>1189</v>
      </c>
      <c r="F11" s="515" t="s">
        <v>1190</v>
      </c>
      <c r="G11" s="515" t="s">
        <v>1191</v>
      </c>
      <c r="H11" s="515" t="s">
        <v>1147</v>
      </c>
      <c r="I11" s="518" t="s">
        <v>1192</v>
      </c>
      <c r="J11" s="515" t="s">
        <v>1193</v>
      </c>
      <c r="K11" s="518" t="s">
        <v>1194</v>
      </c>
      <c r="L11" s="515">
        <v>25</v>
      </c>
      <c r="M11" s="515" t="s">
        <v>29</v>
      </c>
      <c r="N11" s="515" t="s">
        <v>1195</v>
      </c>
      <c r="O11" s="515" t="s">
        <v>1196</v>
      </c>
      <c r="P11" s="515" t="s">
        <v>1197</v>
      </c>
      <c r="Q11" s="518" t="s">
        <v>1198</v>
      </c>
      <c r="R11" s="922">
        <v>35</v>
      </c>
      <c r="S11" s="515" t="s">
        <v>29</v>
      </c>
      <c r="T11" s="516" t="s">
        <v>2027</v>
      </c>
      <c r="U11" s="516" t="s">
        <v>27</v>
      </c>
      <c r="V11" s="518" t="s">
        <v>1217</v>
      </c>
      <c r="W11" s="316">
        <v>0.02</v>
      </c>
      <c r="X11" s="515">
        <v>25</v>
      </c>
      <c r="Y11" s="332" t="s">
        <v>29</v>
      </c>
      <c r="Z11" s="332" t="s">
        <v>348</v>
      </c>
      <c r="AA11" s="332"/>
      <c r="AB11" s="329"/>
      <c r="AC11" s="524" t="s">
        <v>2024</v>
      </c>
      <c r="AD11" s="520" t="s">
        <v>345</v>
      </c>
      <c r="AE11" s="520" t="s">
        <v>1460</v>
      </c>
      <c r="AF11" s="1589">
        <v>601</v>
      </c>
      <c r="AG11" s="288" t="s">
        <v>104</v>
      </c>
      <c r="AH11" s="284" t="s">
        <v>2012</v>
      </c>
      <c r="AI11" s="183">
        <v>44378</v>
      </c>
      <c r="AJ11" s="986">
        <v>44895</v>
      </c>
      <c r="AK11" s="184">
        <f t="shared" si="0"/>
        <v>509</v>
      </c>
      <c r="AL11" s="202">
        <v>0.33</v>
      </c>
      <c r="AM11" s="185" t="s">
        <v>26</v>
      </c>
      <c r="AN11" s="271" t="s">
        <v>346</v>
      </c>
      <c r="AO11" s="271" t="s">
        <v>347</v>
      </c>
      <c r="AP11" s="1218" t="s">
        <v>2008</v>
      </c>
      <c r="AQ11" s="1545" t="s">
        <v>1202</v>
      </c>
    </row>
    <row r="12" spans="1:43" ht="40.5" x14ac:dyDescent="0.25">
      <c r="A12" s="969"/>
      <c r="B12" s="523"/>
      <c r="C12" s="523"/>
      <c r="D12" s="523"/>
      <c r="E12" s="1549"/>
      <c r="F12" s="523"/>
      <c r="G12" s="523"/>
      <c r="H12" s="523"/>
      <c r="I12" s="793"/>
      <c r="J12" s="523"/>
      <c r="K12" s="793"/>
      <c r="L12" s="523"/>
      <c r="M12" s="523"/>
      <c r="N12" s="523"/>
      <c r="O12" s="523"/>
      <c r="P12" s="523"/>
      <c r="Q12" s="793"/>
      <c r="R12" s="1009"/>
      <c r="S12" s="523"/>
      <c r="T12" s="943"/>
      <c r="U12" s="943"/>
      <c r="V12" s="793"/>
      <c r="W12" s="323"/>
      <c r="X12" s="523"/>
      <c r="Y12" s="333"/>
      <c r="Z12" s="333"/>
      <c r="AA12" s="333"/>
      <c r="AB12" s="330"/>
      <c r="AC12" s="525"/>
      <c r="AD12" s="521"/>
      <c r="AE12" s="521"/>
      <c r="AF12" s="1590">
        <v>602</v>
      </c>
      <c r="AG12" s="296" t="s">
        <v>104</v>
      </c>
      <c r="AH12" s="294" t="s">
        <v>1203</v>
      </c>
      <c r="AI12" s="192">
        <v>44622</v>
      </c>
      <c r="AJ12" s="1538">
        <v>44895</v>
      </c>
      <c r="AK12" s="193">
        <f t="shared" si="0"/>
        <v>268</v>
      </c>
      <c r="AL12" s="8">
        <v>0.33</v>
      </c>
      <c r="AM12" s="194" t="s">
        <v>26</v>
      </c>
      <c r="AN12" s="272" t="s">
        <v>346</v>
      </c>
      <c r="AO12" s="272" t="s">
        <v>347</v>
      </c>
      <c r="AP12" s="1253" t="s">
        <v>2008</v>
      </c>
      <c r="AQ12" s="1539" t="s">
        <v>1202</v>
      </c>
    </row>
    <row r="13" spans="1:43" ht="27.75" thickBot="1" x14ac:dyDescent="0.3">
      <c r="A13" s="956"/>
      <c r="B13" s="511"/>
      <c r="C13" s="511"/>
      <c r="D13" s="511"/>
      <c r="E13" s="1550"/>
      <c r="F13" s="511"/>
      <c r="G13" s="511"/>
      <c r="H13" s="511"/>
      <c r="I13" s="519"/>
      <c r="J13" s="511"/>
      <c r="K13" s="519"/>
      <c r="L13" s="511"/>
      <c r="M13" s="511"/>
      <c r="N13" s="511"/>
      <c r="O13" s="511"/>
      <c r="P13" s="511"/>
      <c r="Q13" s="519"/>
      <c r="R13" s="923"/>
      <c r="S13" s="511"/>
      <c r="T13" s="517"/>
      <c r="U13" s="517"/>
      <c r="V13" s="519"/>
      <c r="W13" s="317"/>
      <c r="X13" s="511"/>
      <c r="Y13" s="334"/>
      <c r="Z13" s="334"/>
      <c r="AA13" s="334"/>
      <c r="AB13" s="331"/>
      <c r="AC13" s="526"/>
      <c r="AD13" s="522"/>
      <c r="AE13" s="522"/>
      <c r="AF13" s="1591">
        <v>603</v>
      </c>
      <c r="AG13" s="818" t="s">
        <v>104</v>
      </c>
      <c r="AH13" s="285" t="s">
        <v>1215</v>
      </c>
      <c r="AI13" s="1230">
        <v>44682</v>
      </c>
      <c r="AJ13" s="1230">
        <v>44742</v>
      </c>
      <c r="AK13" s="188">
        <f t="shared" si="0"/>
        <v>59</v>
      </c>
      <c r="AL13" s="177">
        <v>0.34</v>
      </c>
      <c r="AM13" s="189" t="s">
        <v>26</v>
      </c>
      <c r="AN13" s="1232" t="s">
        <v>2008</v>
      </c>
      <c r="AO13" s="1232" t="s">
        <v>1216</v>
      </c>
      <c r="AP13" s="1232" t="s">
        <v>1201</v>
      </c>
      <c r="AQ13" s="1540" t="s">
        <v>347</v>
      </c>
    </row>
    <row r="14" spans="1:43" ht="14.25" thickTop="1" x14ac:dyDescent="0.25"/>
    <row r="42" ht="129" customHeight="1" x14ac:dyDescent="0.25"/>
    <row r="43" ht="79.5" customHeight="1" x14ac:dyDescent="0.25"/>
    <row r="60" ht="75.75" customHeight="1" x14ac:dyDescent="0.25"/>
    <row r="66" ht="48" customHeight="1" x14ac:dyDescent="0.25"/>
  </sheetData>
  <autoFilter ref="T4:AE6">
    <filterColumn colId="7" showButton="0"/>
  </autoFilter>
  <mergeCells count="142">
    <mergeCell ref="AB11:AB13"/>
    <mergeCell ref="AC11:AC13"/>
    <mergeCell ref="AD11:AD13"/>
    <mergeCell ref="AE11:AE13"/>
    <mergeCell ref="S11:S13"/>
    <mergeCell ref="T11:T13"/>
    <mergeCell ref="U11:U13"/>
    <mergeCell ref="V11:V13"/>
    <mergeCell ref="W11:W13"/>
    <mergeCell ref="X11:X13"/>
    <mergeCell ref="Y11:Y13"/>
    <mergeCell ref="Z11:Z13"/>
    <mergeCell ref="AA11:AA13"/>
    <mergeCell ref="Z8:Z10"/>
    <mergeCell ref="AA8:AA10"/>
    <mergeCell ref="AB8:AB10"/>
    <mergeCell ref="AC8:AC10"/>
    <mergeCell ref="AD8:AD10"/>
    <mergeCell ref="AE8:AE10"/>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 ref="Q8:Q10"/>
    <mergeCell ref="R8:R10"/>
    <mergeCell ref="S8:S10"/>
    <mergeCell ref="T8:T10"/>
    <mergeCell ref="U8:U10"/>
    <mergeCell ref="V8:V10"/>
    <mergeCell ref="W8:W10"/>
    <mergeCell ref="X8:X10"/>
    <mergeCell ref="Y8:Y10"/>
    <mergeCell ref="X6:X7"/>
    <mergeCell ref="Y6:Y7"/>
    <mergeCell ref="Z6:Z7"/>
    <mergeCell ref="AA6:AA7"/>
    <mergeCell ref="AB6:AB7"/>
    <mergeCell ref="AC6:AC7"/>
    <mergeCell ref="AD6:AD7"/>
    <mergeCell ref="AE6:AE7"/>
    <mergeCell ref="A8:A10"/>
    <mergeCell ref="B8: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O6:O7"/>
    <mergeCell ref="P6:P7"/>
    <mergeCell ref="Q6:Q7"/>
    <mergeCell ref="R6:R7"/>
    <mergeCell ref="S6:S7"/>
    <mergeCell ref="T6:T7"/>
    <mergeCell ref="U6:U7"/>
    <mergeCell ref="V6:V7"/>
    <mergeCell ref="W6:W7"/>
    <mergeCell ref="A6:A7"/>
    <mergeCell ref="B6:B7"/>
    <mergeCell ref="C6:C7"/>
    <mergeCell ref="D6:D7"/>
    <mergeCell ref="E6:E7"/>
    <mergeCell ref="F6:F7"/>
    <mergeCell ref="G6:G7"/>
    <mergeCell ref="H6:H7"/>
    <mergeCell ref="I6:I7"/>
    <mergeCell ref="A4:A5"/>
    <mergeCell ref="B4:B5"/>
    <mergeCell ref="C4:C5"/>
    <mergeCell ref="D4:D5"/>
    <mergeCell ref="E4:E5"/>
    <mergeCell ref="F4:F5"/>
    <mergeCell ref="A1:AQ1"/>
    <mergeCell ref="A2:S3"/>
    <mergeCell ref="T2:AE3"/>
    <mergeCell ref="AF2:AQ2"/>
    <mergeCell ref="AF3:AM3"/>
    <mergeCell ref="AN3:AO3"/>
    <mergeCell ref="AP3:AQ3"/>
    <mergeCell ref="P4:P5"/>
    <mergeCell ref="Q4:Q5"/>
    <mergeCell ref="R4:R5"/>
    <mergeCell ref="G4:G5"/>
    <mergeCell ref="H4:H5"/>
    <mergeCell ref="I4:I5"/>
    <mergeCell ref="J4:J5"/>
    <mergeCell ref="K4:K5"/>
    <mergeCell ref="L4:L5"/>
    <mergeCell ref="AO4:AO5"/>
    <mergeCell ref="AP4:AP5"/>
    <mergeCell ref="AQ4:AQ5"/>
    <mergeCell ref="AF4:AF5"/>
    <mergeCell ref="AG4:AG5"/>
    <mergeCell ref="AH4:AH5"/>
    <mergeCell ref="AI4:AI5"/>
    <mergeCell ref="AJ4:AJ5"/>
    <mergeCell ref="AK4:AK5"/>
    <mergeCell ref="AL4:AL5"/>
    <mergeCell ref="AM4:AM5"/>
    <mergeCell ref="AN4:AN5"/>
    <mergeCell ref="Y4:Y5"/>
    <mergeCell ref="Z4:Z5"/>
    <mergeCell ref="AA4:AB4"/>
    <mergeCell ref="AC4:AC5"/>
    <mergeCell ref="AD4:AD5"/>
    <mergeCell ref="AE4:AE5"/>
    <mergeCell ref="S4:S5"/>
    <mergeCell ref="T4:T5"/>
    <mergeCell ref="U4:U5"/>
    <mergeCell ref="V4:V5"/>
    <mergeCell ref="W4:W5"/>
    <mergeCell ref="X4:X5"/>
    <mergeCell ref="M4:M5"/>
    <mergeCell ref="N4:N5"/>
    <mergeCell ref="O4:O5"/>
    <mergeCell ref="J6:J7"/>
    <mergeCell ref="K6:K7"/>
    <mergeCell ref="L6:L7"/>
    <mergeCell ref="M6:M7"/>
    <mergeCell ref="N6:N7"/>
  </mergeCells>
  <dataValidations count="2">
    <dataValidation type="list" allowBlank="1" showInputMessage="1" showErrorMessage="1" sqref="Y84:Y94">
      <formula1>"Porcentual,Número,"</formula1>
    </dataValidation>
    <dataValidation type="list" allowBlank="1" showInputMessage="1" showErrorMessage="1" sqref="U6:U13">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A6" sqref="A6:AQ10"/>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27.75" thickTop="1" x14ac:dyDescent="0.25">
      <c r="A6" s="951" t="s">
        <v>342</v>
      </c>
      <c r="B6" s="520" t="s">
        <v>615</v>
      </c>
      <c r="C6" s="515" t="s">
        <v>1703</v>
      </c>
      <c r="D6" s="515" t="s">
        <v>376</v>
      </c>
      <c r="E6" s="518" t="s">
        <v>377</v>
      </c>
      <c r="F6" s="515" t="s">
        <v>423</v>
      </c>
      <c r="G6" s="515" t="s">
        <v>507</v>
      </c>
      <c r="H6" s="515" t="s">
        <v>616</v>
      </c>
      <c r="I6" s="518" t="s">
        <v>617</v>
      </c>
      <c r="J6" s="515" t="s">
        <v>510</v>
      </c>
      <c r="K6" s="518" t="s">
        <v>511</v>
      </c>
      <c r="L6" s="515">
        <v>83</v>
      </c>
      <c r="M6" s="515" t="s">
        <v>29</v>
      </c>
      <c r="N6" s="515" t="s">
        <v>541</v>
      </c>
      <c r="O6" s="515" t="s">
        <v>542</v>
      </c>
      <c r="P6" s="515" t="s">
        <v>543</v>
      </c>
      <c r="Q6" s="518" t="s">
        <v>618</v>
      </c>
      <c r="R6" s="922">
        <v>100</v>
      </c>
      <c r="S6" s="515" t="s">
        <v>29</v>
      </c>
      <c r="T6" s="516" t="s">
        <v>619</v>
      </c>
      <c r="U6" s="516" t="s">
        <v>27</v>
      </c>
      <c r="V6" s="518" t="s">
        <v>620</v>
      </c>
      <c r="W6" s="316">
        <v>0.04</v>
      </c>
      <c r="X6" s="512">
        <v>82</v>
      </c>
      <c r="Y6" s="515" t="s">
        <v>29</v>
      </c>
      <c r="Z6" s="514"/>
      <c r="AA6" s="419"/>
      <c r="AB6" s="421"/>
      <c r="AC6" s="524" t="s">
        <v>1663</v>
      </c>
      <c r="AD6" s="520" t="s">
        <v>1664</v>
      </c>
      <c r="AE6" s="520" t="s">
        <v>621</v>
      </c>
      <c r="AF6" s="1589">
        <v>344</v>
      </c>
      <c r="AG6" s="288" t="s">
        <v>104</v>
      </c>
      <c r="AH6" s="284" t="s">
        <v>1665</v>
      </c>
      <c r="AI6" s="611">
        <v>44564</v>
      </c>
      <c r="AJ6" s="611">
        <v>44926</v>
      </c>
      <c r="AK6" s="184">
        <f>IFERROR(IF(DAYS360(AI6,AJ6)=0,"",DAYS360(AI6,AJ6)),"")</f>
        <v>358</v>
      </c>
      <c r="AL6" s="202">
        <v>0.5</v>
      </c>
      <c r="AM6" s="185" t="s">
        <v>214</v>
      </c>
      <c r="AN6" s="271" t="s">
        <v>1666</v>
      </c>
      <c r="AO6" s="271" t="s">
        <v>1664</v>
      </c>
      <c r="AP6" s="271" t="s">
        <v>1667</v>
      </c>
      <c r="AQ6" s="186" t="s">
        <v>1668</v>
      </c>
    </row>
    <row r="7" spans="1:43" ht="27.75" thickBot="1" x14ac:dyDescent="0.3">
      <c r="A7" s="956"/>
      <c r="B7" s="522"/>
      <c r="C7" s="511"/>
      <c r="D7" s="511"/>
      <c r="E7" s="519"/>
      <c r="F7" s="511"/>
      <c r="G7" s="511"/>
      <c r="H7" s="511"/>
      <c r="I7" s="519"/>
      <c r="J7" s="511"/>
      <c r="K7" s="519"/>
      <c r="L7" s="511"/>
      <c r="M7" s="511"/>
      <c r="N7" s="511"/>
      <c r="O7" s="511"/>
      <c r="P7" s="511"/>
      <c r="Q7" s="519"/>
      <c r="R7" s="923"/>
      <c r="S7" s="511"/>
      <c r="T7" s="517"/>
      <c r="U7" s="517"/>
      <c r="V7" s="519"/>
      <c r="W7" s="317"/>
      <c r="X7" s="513"/>
      <c r="Y7" s="511"/>
      <c r="Z7" s="508"/>
      <c r="AA7" s="420"/>
      <c r="AB7" s="422"/>
      <c r="AC7" s="526"/>
      <c r="AD7" s="522"/>
      <c r="AE7" s="522"/>
      <c r="AF7" s="1591">
        <v>345</v>
      </c>
      <c r="AG7" s="289" t="s">
        <v>104</v>
      </c>
      <c r="AH7" s="285" t="s">
        <v>1669</v>
      </c>
      <c r="AI7" s="617">
        <v>44564</v>
      </c>
      <c r="AJ7" s="617">
        <v>44895</v>
      </c>
      <c r="AK7" s="188">
        <f>IFERROR(IF(DAYS360(AI7,AJ7)=0,"",DAYS360(AI7,AJ7)),"")</f>
        <v>327</v>
      </c>
      <c r="AL7" s="177">
        <v>0.5</v>
      </c>
      <c r="AM7" s="189" t="s">
        <v>214</v>
      </c>
      <c r="AN7" s="273" t="s">
        <v>1666</v>
      </c>
      <c r="AO7" s="273" t="s">
        <v>1664</v>
      </c>
      <c r="AP7" s="273" t="s">
        <v>1667</v>
      </c>
      <c r="AQ7" s="190" t="s">
        <v>1668</v>
      </c>
    </row>
    <row r="8" spans="1:43" ht="27.75" thickTop="1" x14ac:dyDescent="0.25">
      <c r="A8" s="951" t="s">
        <v>342</v>
      </c>
      <c r="B8" s="520" t="s">
        <v>615</v>
      </c>
      <c r="C8" s="515" t="s">
        <v>1703</v>
      </c>
      <c r="D8" s="515" t="s">
        <v>376</v>
      </c>
      <c r="E8" s="518" t="s">
        <v>377</v>
      </c>
      <c r="F8" s="515" t="s">
        <v>423</v>
      </c>
      <c r="G8" s="515" t="s">
        <v>507</v>
      </c>
      <c r="H8" s="515" t="s">
        <v>616</v>
      </c>
      <c r="I8" s="518" t="s">
        <v>617</v>
      </c>
      <c r="J8" s="515" t="s">
        <v>510</v>
      </c>
      <c r="K8" s="518" t="s">
        <v>511</v>
      </c>
      <c r="L8" s="515">
        <v>83</v>
      </c>
      <c r="M8" s="515" t="s">
        <v>29</v>
      </c>
      <c r="N8" s="515" t="s">
        <v>541</v>
      </c>
      <c r="O8" s="515" t="s">
        <v>542</v>
      </c>
      <c r="P8" s="515" t="s">
        <v>543</v>
      </c>
      <c r="Q8" s="518" t="s">
        <v>622</v>
      </c>
      <c r="R8" s="922">
        <v>100</v>
      </c>
      <c r="S8" s="515" t="s">
        <v>29</v>
      </c>
      <c r="T8" s="516" t="s">
        <v>623</v>
      </c>
      <c r="U8" s="516" t="s">
        <v>27</v>
      </c>
      <c r="V8" s="518" t="s">
        <v>624</v>
      </c>
      <c r="W8" s="316">
        <v>0.04</v>
      </c>
      <c r="X8" s="515">
        <v>82</v>
      </c>
      <c r="Y8" s="515" t="s">
        <v>29</v>
      </c>
      <c r="Z8" s="514"/>
      <c r="AA8" s="419"/>
      <c r="AB8" s="421"/>
      <c r="AC8" s="524" t="s">
        <v>1663</v>
      </c>
      <c r="AD8" s="520" t="s">
        <v>1664</v>
      </c>
      <c r="AE8" s="520" t="s">
        <v>621</v>
      </c>
      <c r="AF8" s="1589">
        <v>346</v>
      </c>
      <c r="AG8" s="288" t="s">
        <v>104</v>
      </c>
      <c r="AH8" s="284" t="s">
        <v>1670</v>
      </c>
      <c r="AI8" s="183">
        <v>44564</v>
      </c>
      <c r="AJ8" s="183">
        <v>44925</v>
      </c>
      <c r="AK8" s="184">
        <f>IFERROR(IF(DAYS360(AI8,AJ8)=0,"",DAYS360(AI8,AJ8)),"")</f>
        <v>357</v>
      </c>
      <c r="AL8" s="202">
        <v>0.5</v>
      </c>
      <c r="AM8" s="185" t="s">
        <v>214</v>
      </c>
      <c r="AN8" s="271" t="s">
        <v>1666</v>
      </c>
      <c r="AO8" s="271" t="s">
        <v>1664</v>
      </c>
      <c r="AP8" s="271" t="s">
        <v>1667</v>
      </c>
      <c r="AQ8" s="186" t="s">
        <v>1668</v>
      </c>
    </row>
    <row r="9" spans="1:43" ht="27.75" thickBot="1" x14ac:dyDescent="0.3">
      <c r="A9" s="956"/>
      <c r="B9" s="522"/>
      <c r="C9" s="511"/>
      <c r="D9" s="511"/>
      <c r="E9" s="519"/>
      <c r="F9" s="511"/>
      <c r="G9" s="511"/>
      <c r="H9" s="511"/>
      <c r="I9" s="519"/>
      <c r="J9" s="511"/>
      <c r="K9" s="519"/>
      <c r="L9" s="511"/>
      <c r="M9" s="511"/>
      <c r="N9" s="511"/>
      <c r="O9" s="511"/>
      <c r="P9" s="511"/>
      <c r="Q9" s="519"/>
      <c r="R9" s="923"/>
      <c r="S9" s="511"/>
      <c r="T9" s="517"/>
      <c r="U9" s="517"/>
      <c r="V9" s="519"/>
      <c r="W9" s="317"/>
      <c r="X9" s="511"/>
      <c r="Y9" s="511"/>
      <c r="Z9" s="508"/>
      <c r="AA9" s="420"/>
      <c r="AB9" s="422"/>
      <c r="AC9" s="526"/>
      <c r="AD9" s="522"/>
      <c r="AE9" s="522"/>
      <c r="AF9" s="1591">
        <v>347</v>
      </c>
      <c r="AG9" s="289" t="s">
        <v>104</v>
      </c>
      <c r="AH9" s="285" t="s">
        <v>1671</v>
      </c>
      <c r="AI9" s="187">
        <v>44564</v>
      </c>
      <c r="AJ9" s="187">
        <v>44926</v>
      </c>
      <c r="AK9" s="188">
        <f>IFERROR(IF(DAYS360(AI9,AJ9)=0,"",DAYS360(AI9,AJ9)),"")</f>
        <v>358</v>
      </c>
      <c r="AL9" s="177">
        <v>0.5</v>
      </c>
      <c r="AM9" s="189" t="s">
        <v>214</v>
      </c>
      <c r="AN9" s="273" t="s">
        <v>1666</v>
      </c>
      <c r="AO9" s="273" t="s">
        <v>1664</v>
      </c>
      <c r="AP9" s="273" t="s">
        <v>1667</v>
      </c>
      <c r="AQ9" s="190" t="s">
        <v>1668</v>
      </c>
    </row>
    <row r="10" spans="1:43" ht="55.5" thickTop="1" thickBot="1" x14ac:dyDescent="0.3">
      <c r="A10" s="1010" t="s">
        <v>342</v>
      </c>
      <c r="B10" s="1011" t="s">
        <v>615</v>
      </c>
      <c r="C10" s="785" t="s">
        <v>1703</v>
      </c>
      <c r="D10" s="785" t="s">
        <v>376</v>
      </c>
      <c r="E10" s="215" t="s">
        <v>377</v>
      </c>
      <c r="F10" s="785" t="s">
        <v>423</v>
      </c>
      <c r="G10" s="785" t="s">
        <v>507</v>
      </c>
      <c r="H10" s="785" t="s">
        <v>616</v>
      </c>
      <c r="I10" s="215" t="s">
        <v>617</v>
      </c>
      <c r="J10" s="785" t="s">
        <v>510</v>
      </c>
      <c r="K10" s="215" t="s">
        <v>511</v>
      </c>
      <c r="L10" s="785">
        <v>83</v>
      </c>
      <c r="M10" s="785" t="s">
        <v>29</v>
      </c>
      <c r="N10" s="785" t="s">
        <v>541</v>
      </c>
      <c r="O10" s="785" t="s">
        <v>542</v>
      </c>
      <c r="P10" s="785" t="s">
        <v>543</v>
      </c>
      <c r="Q10" s="215" t="s">
        <v>1672</v>
      </c>
      <c r="R10" s="1012">
        <v>100</v>
      </c>
      <c r="S10" s="785" t="s">
        <v>29</v>
      </c>
      <c r="T10" s="787" t="s">
        <v>630</v>
      </c>
      <c r="U10" s="787" t="s">
        <v>27</v>
      </c>
      <c r="V10" s="215" t="s">
        <v>1673</v>
      </c>
      <c r="W10" s="98">
        <v>0.03</v>
      </c>
      <c r="X10" s="829">
        <v>82</v>
      </c>
      <c r="Y10" s="785" t="s">
        <v>1170</v>
      </c>
      <c r="Z10" s="85"/>
      <c r="AA10" s="104"/>
      <c r="AB10" s="105"/>
      <c r="AC10" s="153" t="s">
        <v>1663</v>
      </c>
      <c r="AD10" s="1013" t="s">
        <v>1664</v>
      </c>
      <c r="AE10" s="1013" t="s">
        <v>621</v>
      </c>
      <c r="AF10" s="1603">
        <v>348</v>
      </c>
      <c r="AG10" s="805" t="s">
        <v>104</v>
      </c>
      <c r="AH10" s="153" t="s">
        <v>1674</v>
      </c>
      <c r="AI10" s="788">
        <v>44593</v>
      </c>
      <c r="AJ10" s="788">
        <v>44926</v>
      </c>
      <c r="AK10" s="790">
        <f>IFERROR(IF(DAYS360(AI10,AJ10)=0,"",DAYS360(AI10,AJ10)),"")</f>
        <v>330</v>
      </c>
      <c r="AL10" s="20">
        <v>1</v>
      </c>
      <c r="AM10" s="841" t="s">
        <v>214</v>
      </c>
      <c r="AN10" s="152" t="s">
        <v>1666</v>
      </c>
      <c r="AO10" s="152" t="s">
        <v>1664</v>
      </c>
      <c r="AP10" s="152" t="s">
        <v>1667</v>
      </c>
      <c r="AQ10" s="842" t="s">
        <v>1668</v>
      </c>
    </row>
    <row r="11"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111">
    <mergeCell ref="AE8:AE9"/>
    <mergeCell ref="V8:V9"/>
    <mergeCell ref="W8:W9"/>
    <mergeCell ref="X8:X9"/>
    <mergeCell ref="Y8:Y9"/>
    <mergeCell ref="Z8:Z9"/>
    <mergeCell ref="AA8:AA9"/>
    <mergeCell ref="AB8:AB9"/>
    <mergeCell ref="AC8:AC9"/>
    <mergeCell ref="AD8:AD9"/>
    <mergeCell ref="M8:M9"/>
    <mergeCell ref="N8:N9"/>
    <mergeCell ref="O8:O9"/>
    <mergeCell ref="P8:P9"/>
    <mergeCell ref="Q8:Q9"/>
    <mergeCell ref="R8:R9"/>
    <mergeCell ref="S8:S9"/>
    <mergeCell ref="T8:T9"/>
    <mergeCell ref="U8:U9"/>
    <mergeCell ref="A6:A7"/>
    <mergeCell ref="B6:B7"/>
    <mergeCell ref="C6:C7"/>
    <mergeCell ref="D6:D7"/>
    <mergeCell ref="E6:E7"/>
    <mergeCell ref="F6:F7"/>
    <mergeCell ref="M6:M7"/>
    <mergeCell ref="N6:N7"/>
    <mergeCell ref="O6:O7"/>
    <mergeCell ref="A4:A5"/>
    <mergeCell ref="B4:B5"/>
    <mergeCell ref="C4:C5"/>
    <mergeCell ref="D4:D5"/>
    <mergeCell ref="E4:E5"/>
    <mergeCell ref="F4:F5"/>
    <mergeCell ref="A1:AQ1"/>
    <mergeCell ref="A2:S3"/>
    <mergeCell ref="T2:AE3"/>
    <mergeCell ref="AF2:AQ2"/>
    <mergeCell ref="AF3:AM3"/>
    <mergeCell ref="AN3:AO3"/>
    <mergeCell ref="AP3:AQ3"/>
    <mergeCell ref="P4:P5"/>
    <mergeCell ref="Q4:Q5"/>
    <mergeCell ref="R4:R5"/>
    <mergeCell ref="G4:G5"/>
    <mergeCell ref="H4:H5"/>
    <mergeCell ref="I4:I5"/>
    <mergeCell ref="J4:J5"/>
    <mergeCell ref="K4:K5"/>
    <mergeCell ref="L4:L5"/>
    <mergeCell ref="AO4:AO5"/>
    <mergeCell ref="AP4:AP5"/>
    <mergeCell ref="AQ4:AQ5"/>
    <mergeCell ref="AF4:AF5"/>
    <mergeCell ref="AG4:AG5"/>
    <mergeCell ref="AH4:AH5"/>
    <mergeCell ref="AI4:AI5"/>
    <mergeCell ref="AJ4:AJ5"/>
    <mergeCell ref="AK4:AK5"/>
    <mergeCell ref="AL4:AL5"/>
    <mergeCell ref="AM4:AM5"/>
    <mergeCell ref="AN4:AN5"/>
    <mergeCell ref="Y4:Y5"/>
    <mergeCell ref="Z4:Z5"/>
    <mergeCell ref="AA4:AB4"/>
    <mergeCell ref="AC4:AC5"/>
    <mergeCell ref="AD4:AD5"/>
    <mergeCell ref="AE4:AE5"/>
    <mergeCell ref="S4:S5"/>
    <mergeCell ref="T4:T5"/>
    <mergeCell ref="U4:U5"/>
    <mergeCell ref="V4:V5"/>
    <mergeCell ref="W4:W5"/>
    <mergeCell ref="X4:X5"/>
    <mergeCell ref="M4:M5"/>
    <mergeCell ref="N4:N5"/>
    <mergeCell ref="O4:O5"/>
    <mergeCell ref="G6:G7"/>
    <mergeCell ref="H6:H7"/>
    <mergeCell ref="I6:I7"/>
    <mergeCell ref="J6:J7"/>
    <mergeCell ref="K6:K7"/>
    <mergeCell ref="L6:L7"/>
    <mergeCell ref="AE6:AE7"/>
    <mergeCell ref="Y6:Y7"/>
    <mergeCell ref="Z6:Z7"/>
    <mergeCell ref="AA6:AA7"/>
    <mergeCell ref="AB6:AB7"/>
    <mergeCell ref="AC6:AC7"/>
    <mergeCell ref="AD6:AD7"/>
    <mergeCell ref="S6:S7"/>
    <mergeCell ref="T6:T7"/>
    <mergeCell ref="U6:U7"/>
    <mergeCell ref="V6:V7"/>
    <mergeCell ref="W6:W7"/>
    <mergeCell ref="X6:X7"/>
    <mergeCell ref="P6:P7"/>
    <mergeCell ref="Q6:Q7"/>
    <mergeCell ref="R6:R7"/>
    <mergeCell ref="A8:A9"/>
    <mergeCell ref="B8:B9"/>
    <mergeCell ref="C8:C9"/>
    <mergeCell ref="D8:D9"/>
    <mergeCell ref="E8:E9"/>
    <mergeCell ref="F8:F9"/>
    <mergeCell ref="G8:G9"/>
    <mergeCell ref="H8:H9"/>
    <mergeCell ref="I8:I9"/>
    <mergeCell ref="J8:J9"/>
    <mergeCell ref="K8:K9"/>
    <mergeCell ref="L8:L9"/>
  </mergeCells>
  <dataValidations count="4">
    <dataValidation type="list" allowBlank="1" showInputMessage="1" showErrorMessage="1" sqref="Y84:Y94">
      <formula1>"Porcentual,Número,"</formula1>
    </dataValidation>
    <dataValidation type="list" allowBlank="1" showInputMessage="1" showErrorMessage="1" sqref="Y6:Y9 U6:U10">
      <formula1>#REF!</formula1>
    </dataValidation>
    <dataValidation type="list" allowBlank="1" showInputMessage="1" showErrorMessage="1" sqref="Z8">
      <formula1>$L$316:$L$319</formula1>
    </dataValidation>
    <dataValidation type="list" allowBlank="1" showInputMessage="1" showErrorMessage="1" sqref="Z6">
      <formula1>$L$361:$L$364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A6" sqref="A6:AQ7"/>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41.25" thickTop="1" x14ac:dyDescent="0.25">
      <c r="A6" s="544" t="s">
        <v>39</v>
      </c>
      <c r="B6" s="545" t="s">
        <v>39</v>
      </c>
      <c r="C6" s="545" t="s">
        <v>40</v>
      </c>
      <c r="D6" s="545" t="s">
        <v>184</v>
      </c>
      <c r="E6" s="546" t="s">
        <v>42</v>
      </c>
      <c r="F6" s="545" t="s">
        <v>43</v>
      </c>
      <c r="G6" s="545" t="s">
        <v>44</v>
      </c>
      <c r="H6" s="545" t="s">
        <v>41</v>
      </c>
      <c r="I6" s="546" t="s">
        <v>45</v>
      </c>
      <c r="J6" s="545" t="s">
        <v>46</v>
      </c>
      <c r="K6" s="546" t="s">
        <v>47</v>
      </c>
      <c r="L6" s="545">
        <v>80</v>
      </c>
      <c r="M6" s="545" t="s">
        <v>29</v>
      </c>
      <c r="N6" s="545" t="s">
        <v>72</v>
      </c>
      <c r="O6" s="545" t="s">
        <v>73</v>
      </c>
      <c r="P6" s="545" t="s">
        <v>75</v>
      </c>
      <c r="Q6" s="546" t="s">
        <v>74</v>
      </c>
      <c r="R6" s="545">
        <v>66</v>
      </c>
      <c r="S6" s="545" t="s">
        <v>29</v>
      </c>
      <c r="T6" s="753" t="s">
        <v>81</v>
      </c>
      <c r="U6" s="547" t="s">
        <v>27</v>
      </c>
      <c r="V6" s="548" t="s">
        <v>82</v>
      </c>
      <c r="W6" s="571">
        <v>0.05</v>
      </c>
      <c r="X6" s="545">
        <v>100</v>
      </c>
      <c r="Y6" s="545" t="s">
        <v>1285</v>
      </c>
      <c r="Z6" s="545" t="s">
        <v>1286</v>
      </c>
      <c r="AA6" s="457"/>
      <c r="AB6" s="457"/>
      <c r="AC6" s="545" t="s">
        <v>83</v>
      </c>
      <c r="AD6" s="550" t="s">
        <v>55</v>
      </c>
      <c r="AE6" s="550" t="s">
        <v>56</v>
      </c>
      <c r="AF6" s="1585">
        <v>12</v>
      </c>
      <c r="AG6" s="551" t="s">
        <v>104</v>
      </c>
      <c r="AH6" s="206" t="s">
        <v>1322</v>
      </c>
      <c r="AI6" s="552">
        <v>44835</v>
      </c>
      <c r="AJ6" s="552">
        <v>44895</v>
      </c>
      <c r="AK6" s="553">
        <f t="shared" ref="AK6:AK7" si="0">AJ6-AI6</f>
        <v>60</v>
      </c>
      <c r="AL6" s="2">
        <v>0.5</v>
      </c>
      <c r="AM6" s="554" t="s">
        <v>26</v>
      </c>
      <c r="AN6" s="185" t="s">
        <v>62</v>
      </c>
      <c r="AO6" s="185" t="s">
        <v>1318</v>
      </c>
      <c r="AP6" s="556" t="s">
        <v>78</v>
      </c>
      <c r="AQ6" s="557" t="s">
        <v>79</v>
      </c>
    </row>
    <row r="7" spans="1:43" ht="41.25" thickBot="1" x14ac:dyDescent="0.3">
      <c r="A7" s="558"/>
      <c r="B7" s="559"/>
      <c r="C7" s="559"/>
      <c r="D7" s="559"/>
      <c r="E7" s="560"/>
      <c r="F7" s="559"/>
      <c r="G7" s="559"/>
      <c r="H7" s="559"/>
      <c r="I7" s="560"/>
      <c r="J7" s="559"/>
      <c r="K7" s="560"/>
      <c r="L7" s="559"/>
      <c r="M7" s="559"/>
      <c r="N7" s="559"/>
      <c r="O7" s="559"/>
      <c r="P7" s="559"/>
      <c r="Q7" s="560"/>
      <c r="R7" s="559"/>
      <c r="S7" s="559"/>
      <c r="T7" s="754"/>
      <c r="U7" s="561"/>
      <c r="V7" s="562"/>
      <c r="W7" s="559"/>
      <c r="X7" s="559"/>
      <c r="Y7" s="559"/>
      <c r="Z7" s="559"/>
      <c r="AA7" s="458"/>
      <c r="AB7" s="458"/>
      <c r="AC7" s="559"/>
      <c r="AD7" s="564"/>
      <c r="AE7" s="564"/>
      <c r="AF7" s="1586">
        <v>13</v>
      </c>
      <c r="AG7" s="565" t="s">
        <v>104</v>
      </c>
      <c r="AH7" s="207" t="s">
        <v>1323</v>
      </c>
      <c r="AI7" s="566">
        <v>44743</v>
      </c>
      <c r="AJ7" s="566">
        <v>44895</v>
      </c>
      <c r="AK7" s="567">
        <f t="shared" si="0"/>
        <v>152</v>
      </c>
      <c r="AL7" s="4">
        <v>0.5</v>
      </c>
      <c r="AM7" s="568" t="s">
        <v>26</v>
      </c>
      <c r="AN7" s="585" t="s">
        <v>1288</v>
      </c>
      <c r="AO7" s="569" t="s">
        <v>1324</v>
      </c>
      <c r="AP7" s="569" t="s">
        <v>1298</v>
      </c>
      <c r="AQ7" s="570" t="s">
        <v>1299</v>
      </c>
    </row>
    <row r="8"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80">
    <mergeCell ref="A4:A5"/>
    <mergeCell ref="B4:B5"/>
    <mergeCell ref="C4:C5"/>
    <mergeCell ref="D4:D5"/>
    <mergeCell ref="E4:E5"/>
    <mergeCell ref="F4:F5"/>
    <mergeCell ref="A1:AQ1"/>
    <mergeCell ref="A2:S3"/>
    <mergeCell ref="T2:AE3"/>
    <mergeCell ref="AF2:AQ2"/>
    <mergeCell ref="AF3:AM3"/>
    <mergeCell ref="AN3:AO3"/>
    <mergeCell ref="AP3:AQ3"/>
    <mergeCell ref="M4:M5"/>
    <mergeCell ref="N4:N5"/>
    <mergeCell ref="O4:O5"/>
    <mergeCell ref="P4:P5"/>
    <mergeCell ref="Q4:Q5"/>
    <mergeCell ref="R4:R5"/>
    <mergeCell ref="G4:G5"/>
    <mergeCell ref="H4:H5"/>
    <mergeCell ref="I4:I5"/>
    <mergeCell ref="J4:J5"/>
    <mergeCell ref="K4:K5"/>
    <mergeCell ref="L4:L5"/>
    <mergeCell ref="Y4:Y5"/>
    <mergeCell ref="Z4:Z5"/>
    <mergeCell ref="AA4:AB4"/>
    <mergeCell ref="AC4:AC5"/>
    <mergeCell ref="AD4:AD5"/>
    <mergeCell ref="AE4:AE5"/>
    <mergeCell ref="S4:S5"/>
    <mergeCell ref="T4:T5"/>
    <mergeCell ref="U4:U5"/>
    <mergeCell ref="V4:V5"/>
    <mergeCell ref="W4:W5"/>
    <mergeCell ref="X4:X5"/>
    <mergeCell ref="AL4:AL5"/>
    <mergeCell ref="AM4:AM5"/>
    <mergeCell ref="AN4:AN5"/>
    <mergeCell ref="AO4:AO5"/>
    <mergeCell ref="AP4:AP5"/>
    <mergeCell ref="AQ4:AQ5"/>
    <mergeCell ref="AF4:AF5"/>
    <mergeCell ref="AG4:AG5"/>
    <mergeCell ref="AH4:AH5"/>
    <mergeCell ref="AI4:AI5"/>
    <mergeCell ref="AJ4:AJ5"/>
    <mergeCell ref="AK4:AK5"/>
    <mergeCell ref="R6:R7"/>
    <mergeCell ref="G6:G7"/>
    <mergeCell ref="H6:H7"/>
    <mergeCell ref="I6:I7"/>
    <mergeCell ref="J6:J7"/>
    <mergeCell ref="K6:K7"/>
    <mergeCell ref="L6:L7"/>
    <mergeCell ref="A6:A7"/>
    <mergeCell ref="B6:B7"/>
    <mergeCell ref="C6:C7"/>
    <mergeCell ref="D6:D7"/>
    <mergeCell ref="E6:E7"/>
    <mergeCell ref="F6:F7"/>
    <mergeCell ref="AE6:AE7"/>
    <mergeCell ref="Y6:Y7"/>
    <mergeCell ref="Z6:Z7"/>
    <mergeCell ref="AA6:AA7"/>
    <mergeCell ref="AB6:AB7"/>
    <mergeCell ref="AC6:AC7"/>
    <mergeCell ref="AD6:AD7"/>
    <mergeCell ref="S6:S7"/>
    <mergeCell ref="T6:T7"/>
    <mergeCell ref="U6:U7"/>
    <mergeCell ref="V6:V7"/>
    <mergeCell ref="W6:W7"/>
    <mergeCell ref="X6:X7"/>
    <mergeCell ref="M6:M7"/>
    <mergeCell ref="N6:N7"/>
    <mergeCell ref="O6:O7"/>
    <mergeCell ref="P6:P7"/>
    <mergeCell ref="Q6:Q7"/>
  </mergeCells>
  <dataValidations count="2">
    <dataValidation type="list" allowBlank="1" showInputMessage="1" showErrorMessage="1" sqref="Y84:Y94">
      <formula1>"Porcentual,Número,"</formula1>
    </dataValidation>
    <dataValidation type="list" allowBlank="1" showInputMessage="1" showErrorMessage="1" sqref="Y6">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A6" sqref="A6:AQ9"/>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41.25" thickTop="1" x14ac:dyDescent="0.25">
      <c r="A6" s="544" t="s">
        <v>39</v>
      </c>
      <c r="B6" s="545" t="s">
        <v>39</v>
      </c>
      <c r="C6" s="344" t="s">
        <v>131</v>
      </c>
      <c r="D6" s="344" t="s">
        <v>132</v>
      </c>
      <c r="E6" s="350" t="s">
        <v>133</v>
      </c>
      <c r="F6" s="344" t="s">
        <v>134</v>
      </c>
      <c r="G6" s="344" t="s">
        <v>135</v>
      </c>
      <c r="H6" s="344" t="s">
        <v>136</v>
      </c>
      <c r="I6" s="350" t="s">
        <v>137</v>
      </c>
      <c r="J6" s="344" t="s">
        <v>138</v>
      </c>
      <c r="K6" s="350" t="s">
        <v>139</v>
      </c>
      <c r="L6" s="515">
        <v>100</v>
      </c>
      <c r="M6" s="344" t="s">
        <v>29</v>
      </c>
      <c r="N6" s="506" t="s">
        <v>140</v>
      </c>
      <c r="O6" s="515" t="s">
        <v>141</v>
      </c>
      <c r="P6" s="515" t="s">
        <v>142</v>
      </c>
      <c r="Q6" s="515" t="s">
        <v>143</v>
      </c>
      <c r="R6" s="512">
        <v>12</v>
      </c>
      <c r="S6" s="515" t="s">
        <v>25</v>
      </c>
      <c r="T6" s="478" t="s">
        <v>152</v>
      </c>
      <c r="U6" s="478" t="s">
        <v>27</v>
      </c>
      <c r="V6" s="314" t="s">
        <v>153</v>
      </c>
      <c r="W6" s="423">
        <v>0.05</v>
      </c>
      <c r="X6" s="312">
        <v>1</v>
      </c>
      <c r="Y6" s="312" t="s">
        <v>25</v>
      </c>
      <c r="Z6" s="545" t="s">
        <v>1286</v>
      </c>
      <c r="AA6" s="312"/>
      <c r="AB6" s="312"/>
      <c r="AC6" s="545" t="s">
        <v>153</v>
      </c>
      <c r="AD6" s="550" t="s">
        <v>55</v>
      </c>
      <c r="AE6" s="550" t="s">
        <v>56</v>
      </c>
      <c r="AF6" s="1585">
        <v>140</v>
      </c>
      <c r="AG6" s="551" t="s">
        <v>104</v>
      </c>
      <c r="AH6" s="206" t="s">
        <v>1411</v>
      </c>
      <c r="AI6" s="552">
        <v>44562</v>
      </c>
      <c r="AJ6" s="552">
        <v>44650</v>
      </c>
      <c r="AK6" s="553">
        <f t="shared" ref="AK6:AK9" si="0">AJ6-AI6</f>
        <v>88</v>
      </c>
      <c r="AL6" s="612">
        <v>0.3</v>
      </c>
      <c r="AM6" s="613" t="s">
        <v>26</v>
      </c>
      <c r="AN6" s="185" t="s">
        <v>1288</v>
      </c>
      <c r="AO6" s="185" t="s">
        <v>1289</v>
      </c>
      <c r="AP6" s="185" t="s">
        <v>58</v>
      </c>
      <c r="AQ6" s="610" t="s">
        <v>1316</v>
      </c>
    </row>
    <row r="7" spans="1:43" ht="40.5" x14ac:dyDescent="0.25">
      <c r="A7" s="572"/>
      <c r="B7" s="573"/>
      <c r="C7" s="345"/>
      <c r="D7" s="345"/>
      <c r="E7" s="351"/>
      <c r="F7" s="345"/>
      <c r="G7" s="345"/>
      <c r="H7" s="345"/>
      <c r="I7" s="351"/>
      <c r="J7" s="345"/>
      <c r="K7" s="351"/>
      <c r="L7" s="523"/>
      <c r="M7" s="345"/>
      <c r="N7" s="509"/>
      <c r="O7" s="523"/>
      <c r="P7" s="523"/>
      <c r="Q7" s="523"/>
      <c r="R7" s="539"/>
      <c r="S7" s="523"/>
      <c r="T7" s="479"/>
      <c r="U7" s="479"/>
      <c r="V7" s="322"/>
      <c r="W7" s="326"/>
      <c r="X7" s="326"/>
      <c r="Y7" s="326"/>
      <c r="Z7" s="573"/>
      <c r="AA7" s="326"/>
      <c r="AB7" s="326"/>
      <c r="AC7" s="573"/>
      <c r="AD7" s="577"/>
      <c r="AE7" s="577"/>
      <c r="AF7" s="1587">
        <v>141</v>
      </c>
      <c r="AG7" s="578" t="s">
        <v>104</v>
      </c>
      <c r="AH7" s="208" t="s">
        <v>1412</v>
      </c>
      <c r="AI7" s="579">
        <v>44562</v>
      </c>
      <c r="AJ7" s="579">
        <v>44650</v>
      </c>
      <c r="AK7" s="580">
        <f t="shared" si="0"/>
        <v>88</v>
      </c>
      <c r="AL7" s="615">
        <v>0.2</v>
      </c>
      <c r="AM7" s="616" t="s">
        <v>26</v>
      </c>
      <c r="AN7" s="194" t="s">
        <v>1288</v>
      </c>
      <c r="AO7" s="194" t="s">
        <v>1289</v>
      </c>
      <c r="AP7" s="194" t="s">
        <v>58</v>
      </c>
      <c r="AQ7" s="770" t="s">
        <v>1316</v>
      </c>
    </row>
    <row r="8" spans="1:43" ht="40.5" x14ac:dyDescent="0.25">
      <c r="A8" s="572"/>
      <c r="B8" s="573"/>
      <c r="C8" s="345"/>
      <c r="D8" s="345"/>
      <c r="E8" s="351"/>
      <c r="F8" s="345"/>
      <c r="G8" s="345"/>
      <c r="H8" s="345"/>
      <c r="I8" s="351"/>
      <c r="J8" s="345"/>
      <c r="K8" s="351"/>
      <c r="L8" s="523"/>
      <c r="M8" s="345"/>
      <c r="N8" s="509"/>
      <c r="O8" s="523"/>
      <c r="P8" s="523"/>
      <c r="Q8" s="523"/>
      <c r="R8" s="539"/>
      <c r="S8" s="523"/>
      <c r="T8" s="479"/>
      <c r="U8" s="479"/>
      <c r="V8" s="322"/>
      <c r="W8" s="326"/>
      <c r="X8" s="326"/>
      <c r="Y8" s="326"/>
      <c r="Z8" s="573"/>
      <c r="AA8" s="326"/>
      <c r="AB8" s="326"/>
      <c r="AC8" s="573"/>
      <c r="AD8" s="577"/>
      <c r="AE8" s="577"/>
      <c r="AF8" s="1587">
        <v>142</v>
      </c>
      <c r="AG8" s="578" t="s">
        <v>104</v>
      </c>
      <c r="AH8" s="208" t="s">
        <v>1413</v>
      </c>
      <c r="AI8" s="579">
        <v>44562</v>
      </c>
      <c r="AJ8" s="579">
        <v>44650</v>
      </c>
      <c r="AK8" s="580">
        <f t="shared" si="0"/>
        <v>88</v>
      </c>
      <c r="AL8" s="615">
        <v>0.2</v>
      </c>
      <c r="AM8" s="616" t="s">
        <v>26</v>
      </c>
      <c r="AN8" s="194" t="s">
        <v>1288</v>
      </c>
      <c r="AO8" s="194" t="s">
        <v>1289</v>
      </c>
      <c r="AP8" s="194" t="s">
        <v>58</v>
      </c>
      <c r="AQ8" s="770" t="s">
        <v>1316</v>
      </c>
    </row>
    <row r="9" spans="1:43" ht="41.25" thickBot="1" x14ac:dyDescent="0.3">
      <c r="A9" s="558"/>
      <c r="B9" s="559"/>
      <c r="C9" s="346"/>
      <c r="D9" s="346"/>
      <c r="E9" s="352"/>
      <c r="F9" s="346"/>
      <c r="G9" s="346"/>
      <c r="H9" s="346"/>
      <c r="I9" s="352"/>
      <c r="J9" s="346"/>
      <c r="K9" s="352"/>
      <c r="L9" s="511"/>
      <c r="M9" s="346"/>
      <c r="N9" s="510"/>
      <c r="O9" s="511"/>
      <c r="P9" s="511"/>
      <c r="Q9" s="511"/>
      <c r="R9" s="513"/>
      <c r="S9" s="511"/>
      <c r="T9" s="480"/>
      <c r="U9" s="480"/>
      <c r="V9" s="315"/>
      <c r="W9" s="313"/>
      <c r="X9" s="313"/>
      <c r="Y9" s="313"/>
      <c r="Z9" s="559"/>
      <c r="AA9" s="313"/>
      <c r="AB9" s="313"/>
      <c r="AC9" s="559"/>
      <c r="AD9" s="564"/>
      <c r="AE9" s="564"/>
      <c r="AF9" s="1586">
        <v>143</v>
      </c>
      <c r="AG9" s="565" t="s">
        <v>104</v>
      </c>
      <c r="AH9" s="207" t="s">
        <v>1414</v>
      </c>
      <c r="AI9" s="566">
        <v>44835</v>
      </c>
      <c r="AJ9" s="566">
        <v>44895</v>
      </c>
      <c r="AK9" s="567">
        <f t="shared" si="0"/>
        <v>60</v>
      </c>
      <c r="AL9" s="618">
        <v>0.3</v>
      </c>
      <c r="AM9" s="619" t="s">
        <v>26</v>
      </c>
      <c r="AN9" s="189" t="s">
        <v>1288</v>
      </c>
      <c r="AO9" s="189" t="s">
        <v>1289</v>
      </c>
      <c r="AP9" s="189" t="s">
        <v>58</v>
      </c>
      <c r="AQ9" s="771" t="s">
        <v>1316</v>
      </c>
    </row>
    <row r="10"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80">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AM4:AM5"/>
    <mergeCell ref="AN4:AN5"/>
    <mergeCell ref="AO4:AO5"/>
    <mergeCell ref="AP4:AP5"/>
    <mergeCell ref="AQ4:AQ5"/>
    <mergeCell ref="F6:F9"/>
    <mergeCell ref="G6:G9"/>
    <mergeCell ref="H6:H9"/>
    <mergeCell ref="I6:I9"/>
    <mergeCell ref="AL4:AL5"/>
    <mergeCell ref="AF4:AF5"/>
    <mergeCell ref="AG4:AG5"/>
    <mergeCell ref="AH4:AH5"/>
    <mergeCell ref="AI4:AI5"/>
    <mergeCell ref="AJ4:AJ5"/>
    <mergeCell ref="AK4:AK5"/>
    <mergeCell ref="Y4:Y5"/>
    <mergeCell ref="Z4:Z5"/>
    <mergeCell ref="AA4:AB4"/>
    <mergeCell ref="AC4:AC5"/>
    <mergeCell ref="AD4:AD5"/>
    <mergeCell ref="A6:A9"/>
    <mergeCell ref="B6:B9"/>
    <mergeCell ref="C6:C9"/>
    <mergeCell ref="D6:D9"/>
    <mergeCell ref="E6:E9"/>
    <mergeCell ref="U6:U9"/>
    <mergeCell ref="J6:J9"/>
    <mergeCell ref="K6:K9"/>
    <mergeCell ref="L6:L9"/>
    <mergeCell ref="M6:M9"/>
    <mergeCell ref="N6:N9"/>
    <mergeCell ref="O6:O9"/>
    <mergeCell ref="P6:P9"/>
    <mergeCell ref="Q6:Q9"/>
    <mergeCell ref="R6:R9"/>
    <mergeCell ref="S6:S9"/>
    <mergeCell ref="T6:T9"/>
    <mergeCell ref="AB6:AB9"/>
    <mergeCell ref="AC6:AC9"/>
    <mergeCell ref="AD6:AD9"/>
    <mergeCell ref="AE6:AE9"/>
    <mergeCell ref="V6:V9"/>
    <mergeCell ref="W6:W9"/>
    <mergeCell ref="X6:X9"/>
    <mergeCell ref="Y6:Y9"/>
    <mergeCell ref="Z6:Z9"/>
    <mergeCell ref="AA6:AA9"/>
  </mergeCells>
  <dataValidations count="4">
    <dataValidation type="list" allowBlank="1" showInputMessage="1" showErrorMessage="1" sqref="Y84:Y94">
      <formula1>"Porcentual,Número,"</formula1>
    </dataValidation>
    <dataValidation type="decimal" operator="greaterThanOrEqual" allowBlank="1" showDropDown="1" sqref="AL6:AL9">
      <formula1>0</formula1>
    </dataValidation>
    <dataValidation allowBlank="1" showInputMessage="1" showErrorMessage="1" sqref="A6:A9"/>
    <dataValidation type="list" allowBlank="1" showInputMessage="1" showErrorMessage="1" sqref="B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0"/>
  <sheetViews>
    <sheetView zoomScale="90" zoomScaleNormal="90" workbookViewId="0">
      <pane ySplit="5" topLeftCell="A149" activePane="bottomLeft" state="frozen"/>
      <selection pane="bottomLeft" activeCell="A158" sqref="A158:AQ159"/>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x14ac:dyDescent="0.25">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x14ac:dyDescent="0.25">
      <c r="AA6" s="151" t="e">
        <f>SUM(#REF!)</f>
        <v>#REF!</v>
      </c>
      <c r="AB6" s="151" t="e">
        <f>SUM(#REF!)</f>
        <v>#REF!</v>
      </c>
    </row>
    <row r="42" ht="129" customHeight="1" x14ac:dyDescent="0.25"/>
    <row r="43" ht="79.5" customHeight="1" x14ac:dyDescent="0.25"/>
    <row r="60" ht="75.75" customHeight="1" x14ac:dyDescent="0.25"/>
    <row r="66" ht="48" customHeight="1" x14ac:dyDescent="0.25"/>
    <row r="115" spans="1:43" ht="14.25" thickBot="1" x14ac:dyDescent="0.3"/>
    <row r="116" spans="1:43" ht="41.25" thickTop="1" x14ac:dyDescent="0.25">
      <c r="A116" s="544" t="s">
        <v>39</v>
      </c>
      <c r="B116" s="545" t="s">
        <v>39</v>
      </c>
      <c r="C116" s="545" t="s">
        <v>40</v>
      </c>
      <c r="D116" s="545" t="s">
        <v>184</v>
      </c>
      <c r="E116" s="546" t="s">
        <v>42</v>
      </c>
      <c r="F116" s="545" t="s">
        <v>43</v>
      </c>
      <c r="G116" s="545" t="s">
        <v>44</v>
      </c>
      <c r="H116" s="545" t="s">
        <v>41</v>
      </c>
      <c r="I116" s="546" t="s">
        <v>45</v>
      </c>
      <c r="J116" s="545" t="s">
        <v>46</v>
      </c>
      <c r="K116" s="546" t="s">
        <v>47</v>
      </c>
      <c r="L116" s="545">
        <v>80</v>
      </c>
      <c r="M116" s="545" t="s">
        <v>29</v>
      </c>
      <c r="N116" s="545" t="s">
        <v>48</v>
      </c>
      <c r="O116" s="545" t="s">
        <v>49</v>
      </c>
      <c r="P116" s="545" t="s">
        <v>50</v>
      </c>
      <c r="Q116" s="546" t="s">
        <v>51</v>
      </c>
      <c r="R116" s="545">
        <v>92</v>
      </c>
      <c r="S116" s="545" t="s">
        <v>29</v>
      </c>
      <c r="T116" s="753" t="s">
        <v>52</v>
      </c>
      <c r="U116" s="547" t="s">
        <v>27</v>
      </c>
      <c r="V116" s="548" t="s">
        <v>53</v>
      </c>
      <c r="W116" s="549">
        <v>0.05</v>
      </c>
      <c r="X116" s="545">
        <v>100</v>
      </c>
      <c r="Y116" s="545" t="s">
        <v>1285</v>
      </c>
      <c r="Z116" s="545" t="s">
        <v>1286</v>
      </c>
      <c r="AA116" s="457"/>
      <c r="AB116" s="457"/>
      <c r="AC116" s="545" t="s">
        <v>54</v>
      </c>
      <c r="AD116" s="550" t="s">
        <v>55</v>
      </c>
      <c r="AE116" s="550" t="s">
        <v>56</v>
      </c>
      <c r="AF116" s="1585">
        <v>1</v>
      </c>
      <c r="AG116" s="551" t="s">
        <v>104</v>
      </c>
      <c r="AH116" s="206" t="s">
        <v>1287</v>
      </c>
      <c r="AI116" s="552">
        <v>44743</v>
      </c>
      <c r="AJ116" s="552">
        <v>44834</v>
      </c>
      <c r="AK116" s="553">
        <f>AJ116-AI116</f>
        <v>91</v>
      </c>
      <c r="AL116" s="2">
        <v>0.3</v>
      </c>
      <c r="AM116" s="554" t="s">
        <v>26</v>
      </c>
      <c r="AN116" s="555" t="s">
        <v>1288</v>
      </c>
      <c r="AO116" s="556" t="s">
        <v>1289</v>
      </c>
      <c r="AP116" s="556" t="s">
        <v>1290</v>
      </c>
      <c r="AQ116" s="557" t="s">
        <v>1291</v>
      </c>
    </row>
    <row r="117" spans="1:43" ht="27.75" thickBot="1" x14ac:dyDescent="0.3">
      <c r="A117" s="558"/>
      <c r="B117" s="559"/>
      <c r="C117" s="559"/>
      <c r="D117" s="559"/>
      <c r="E117" s="560"/>
      <c r="F117" s="559"/>
      <c r="G117" s="559"/>
      <c r="H117" s="559"/>
      <c r="I117" s="560"/>
      <c r="J117" s="559"/>
      <c r="K117" s="560"/>
      <c r="L117" s="559"/>
      <c r="M117" s="559"/>
      <c r="N117" s="559"/>
      <c r="O117" s="559"/>
      <c r="P117" s="559"/>
      <c r="Q117" s="560"/>
      <c r="R117" s="559"/>
      <c r="S117" s="559"/>
      <c r="T117" s="754"/>
      <c r="U117" s="561"/>
      <c r="V117" s="562"/>
      <c r="W117" s="563"/>
      <c r="X117" s="559"/>
      <c r="Y117" s="559"/>
      <c r="Z117" s="559"/>
      <c r="AA117" s="458"/>
      <c r="AB117" s="458"/>
      <c r="AC117" s="559"/>
      <c r="AD117" s="564"/>
      <c r="AE117" s="564"/>
      <c r="AF117" s="1586">
        <v>2</v>
      </c>
      <c r="AG117" s="565" t="s">
        <v>104</v>
      </c>
      <c r="AH117" s="207" t="s">
        <v>1292</v>
      </c>
      <c r="AI117" s="566">
        <v>44652</v>
      </c>
      <c r="AJ117" s="566">
        <v>44895</v>
      </c>
      <c r="AK117" s="567">
        <f t="shared" ref="AK117:AK150" si="0">AJ117-AI117</f>
        <v>243</v>
      </c>
      <c r="AL117" s="4">
        <v>0.7</v>
      </c>
      <c r="AM117" s="568" t="s">
        <v>26</v>
      </c>
      <c r="AN117" s="569" t="s">
        <v>1293</v>
      </c>
      <c r="AO117" s="569"/>
      <c r="AP117" s="569"/>
      <c r="AQ117" s="570"/>
    </row>
    <row r="118" spans="1:43" ht="41.25" thickTop="1" x14ac:dyDescent="0.25">
      <c r="A118" s="544" t="s">
        <v>39</v>
      </c>
      <c r="B118" s="545" t="s">
        <v>39</v>
      </c>
      <c r="C118" s="545" t="s">
        <v>40</v>
      </c>
      <c r="D118" s="545" t="s">
        <v>184</v>
      </c>
      <c r="E118" s="546" t="s">
        <v>42</v>
      </c>
      <c r="F118" s="545" t="s">
        <v>43</v>
      </c>
      <c r="G118" s="545" t="s">
        <v>44</v>
      </c>
      <c r="H118" s="545" t="s">
        <v>41</v>
      </c>
      <c r="I118" s="546" t="s">
        <v>45</v>
      </c>
      <c r="J118" s="545" t="s">
        <v>46</v>
      </c>
      <c r="K118" s="546" t="s">
        <v>47</v>
      </c>
      <c r="L118" s="545">
        <v>80</v>
      </c>
      <c r="M118" s="545" t="s">
        <v>29</v>
      </c>
      <c r="N118" s="545" t="s">
        <v>48</v>
      </c>
      <c r="O118" s="545" t="s">
        <v>49</v>
      </c>
      <c r="P118" s="545" t="s">
        <v>50</v>
      </c>
      <c r="Q118" s="546" t="s">
        <v>51</v>
      </c>
      <c r="R118" s="545">
        <v>92</v>
      </c>
      <c r="S118" s="545" t="s">
        <v>29</v>
      </c>
      <c r="T118" s="753" t="s">
        <v>59</v>
      </c>
      <c r="U118" s="547" t="s">
        <v>27</v>
      </c>
      <c r="V118" s="548" t="s">
        <v>60</v>
      </c>
      <c r="W118" s="571">
        <v>0.03</v>
      </c>
      <c r="X118" s="545">
        <v>75</v>
      </c>
      <c r="Y118" s="545" t="s">
        <v>1285</v>
      </c>
      <c r="Z118" s="545" t="s">
        <v>1286</v>
      </c>
      <c r="AA118" s="457"/>
      <c r="AB118" s="457"/>
      <c r="AC118" s="545" t="s">
        <v>54</v>
      </c>
      <c r="AD118" s="550" t="s">
        <v>55</v>
      </c>
      <c r="AE118" s="550" t="s">
        <v>56</v>
      </c>
      <c r="AF118" s="1585">
        <v>3</v>
      </c>
      <c r="AG118" s="551" t="s">
        <v>104</v>
      </c>
      <c r="AH118" s="206" t="s">
        <v>61</v>
      </c>
      <c r="AI118" s="552">
        <v>44576</v>
      </c>
      <c r="AJ118" s="552">
        <v>44895</v>
      </c>
      <c r="AK118" s="553">
        <f t="shared" si="0"/>
        <v>319</v>
      </c>
      <c r="AL118" s="2">
        <v>0.2</v>
      </c>
      <c r="AM118" s="554" t="s">
        <v>26</v>
      </c>
      <c r="AN118" s="555" t="s">
        <v>1294</v>
      </c>
      <c r="AO118" s="556" t="s">
        <v>1295</v>
      </c>
      <c r="AP118" s="556" t="s">
        <v>1296</v>
      </c>
      <c r="AQ118" s="557" t="s">
        <v>64</v>
      </c>
    </row>
    <row r="119" spans="1:43" ht="40.5" x14ac:dyDescent="0.25">
      <c r="A119" s="572"/>
      <c r="B119" s="573"/>
      <c r="C119" s="573"/>
      <c r="D119" s="573"/>
      <c r="E119" s="574"/>
      <c r="F119" s="573"/>
      <c r="G119" s="573"/>
      <c r="H119" s="573"/>
      <c r="I119" s="574"/>
      <c r="J119" s="573"/>
      <c r="K119" s="574"/>
      <c r="L119" s="573"/>
      <c r="M119" s="573"/>
      <c r="N119" s="573"/>
      <c r="O119" s="573"/>
      <c r="P119" s="573"/>
      <c r="Q119" s="574"/>
      <c r="R119" s="573"/>
      <c r="S119" s="573"/>
      <c r="T119" s="755"/>
      <c r="U119" s="575"/>
      <c r="V119" s="576"/>
      <c r="W119" s="573"/>
      <c r="X119" s="573"/>
      <c r="Y119" s="573"/>
      <c r="Z119" s="573"/>
      <c r="AA119" s="459"/>
      <c r="AB119" s="459"/>
      <c r="AC119" s="573"/>
      <c r="AD119" s="577"/>
      <c r="AE119" s="577"/>
      <c r="AF119" s="1587">
        <v>4</v>
      </c>
      <c r="AG119" s="578" t="s">
        <v>104</v>
      </c>
      <c r="AH119" s="208" t="s">
        <v>65</v>
      </c>
      <c r="AI119" s="579">
        <v>44652</v>
      </c>
      <c r="AJ119" s="579">
        <v>44895</v>
      </c>
      <c r="AK119" s="580">
        <f t="shared" si="0"/>
        <v>243</v>
      </c>
      <c r="AL119" s="3">
        <v>0.2</v>
      </c>
      <c r="AM119" s="581" t="s">
        <v>26</v>
      </c>
      <c r="AN119" s="582" t="s">
        <v>1294</v>
      </c>
      <c r="AO119" s="583" t="s">
        <v>1295</v>
      </c>
      <c r="AP119" s="583" t="s">
        <v>1296</v>
      </c>
      <c r="AQ119" s="584" t="s">
        <v>64</v>
      </c>
    </row>
    <row r="120" spans="1:43" ht="40.5" x14ac:dyDescent="0.25">
      <c r="A120" s="572"/>
      <c r="B120" s="573"/>
      <c r="C120" s="573"/>
      <c r="D120" s="573"/>
      <c r="E120" s="574"/>
      <c r="F120" s="573"/>
      <c r="G120" s="573"/>
      <c r="H120" s="573"/>
      <c r="I120" s="574"/>
      <c r="J120" s="573"/>
      <c r="K120" s="574"/>
      <c r="L120" s="573"/>
      <c r="M120" s="573"/>
      <c r="N120" s="573"/>
      <c r="O120" s="573"/>
      <c r="P120" s="573"/>
      <c r="Q120" s="574"/>
      <c r="R120" s="573"/>
      <c r="S120" s="573"/>
      <c r="T120" s="755"/>
      <c r="U120" s="575"/>
      <c r="V120" s="576"/>
      <c r="W120" s="573"/>
      <c r="X120" s="573"/>
      <c r="Y120" s="573"/>
      <c r="Z120" s="573"/>
      <c r="AA120" s="459"/>
      <c r="AB120" s="459"/>
      <c r="AC120" s="573"/>
      <c r="AD120" s="577"/>
      <c r="AE120" s="577"/>
      <c r="AF120" s="1587">
        <v>5</v>
      </c>
      <c r="AG120" s="578" t="s">
        <v>104</v>
      </c>
      <c r="AH120" s="208" t="s">
        <v>1297</v>
      </c>
      <c r="AI120" s="579">
        <v>44576</v>
      </c>
      <c r="AJ120" s="579">
        <v>44650</v>
      </c>
      <c r="AK120" s="580">
        <f t="shared" si="0"/>
        <v>74</v>
      </c>
      <c r="AL120" s="3">
        <v>0.2</v>
      </c>
      <c r="AM120" s="581" t="s">
        <v>26</v>
      </c>
      <c r="AN120" s="582" t="s">
        <v>1288</v>
      </c>
      <c r="AO120" s="583" t="s">
        <v>1289</v>
      </c>
      <c r="AP120" s="583" t="s">
        <v>1298</v>
      </c>
      <c r="AQ120" s="584" t="s">
        <v>1299</v>
      </c>
    </row>
    <row r="121" spans="1:43" ht="40.5" x14ac:dyDescent="0.25">
      <c r="A121" s="572"/>
      <c r="B121" s="573"/>
      <c r="C121" s="573"/>
      <c r="D121" s="573"/>
      <c r="E121" s="574"/>
      <c r="F121" s="573"/>
      <c r="G121" s="573"/>
      <c r="H121" s="573"/>
      <c r="I121" s="574"/>
      <c r="J121" s="573"/>
      <c r="K121" s="574"/>
      <c r="L121" s="573"/>
      <c r="M121" s="573"/>
      <c r="N121" s="573"/>
      <c r="O121" s="573"/>
      <c r="P121" s="573"/>
      <c r="Q121" s="574"/>
      <c r="R121" s="573"/>
      <c r="S121" s="573"/>
      <c r="T121" s="755"/>
      <c r="U121" s="575"/>
      <c r="V121" s="576"/>
      <c r="W121" s="573"/>
      <c r="X121" s="573"/>
      <c r="Y121" s="573"/>
      <c r="Z121" s="573"/>
      <c r="AA121" s="459"/>
      <c r="AB121" s="459"/>
      <c r="AC121" s="573"/>
      <c r="AD121" s="577"/>
      <c r="AE121" s="577"/>
      <c r="AF121" s="1587">
        <v>6</v>
      </c>
      <c r="AG121" s="578" t="s">
        <v>104</v>
      </c>
      <c r="AH121" s="208" t="s">
        <v>1300</v>
      </c>
      <c r="AI121" s="579">
        <v>44835</v>
      </c>
      <c r="AJ121" s="579">
        <v>44895</v>
      </c>
      <c r="AK121" s="580">
        <f t="shared" si="0"/>
        <v>60</v>
      </c>
      <c r="AL121" s="3">
        <v>0.2</v>
      </c>
      <c r="AM121" s="581" t="s">
        <v>26</v>
      </c>
      <c r="AN121" s="582" t="s">
        <v>1294</v>
      </c>
      <c r="AO121" s="583" t="s">
        <v>1295</v>
      </c>
      <c r="AP121" s="583" t="s">
        <v>1290</v>
      </c>
      <c r="AQ121" s="584" t="s">
        <v>1301</v>
      </c>
    </row>
    <row r="122" spans="1:43" ht="27.75" thickBot="1" x14ac:dyDescent="0.3">
      <c r="A122" s="558"/>
      <c r="B122" s="559"/>
      <c r="C122" s="559"/>
      <c r="D122" s="559"/>
      <c r="E122" s="560"/>
      <c r="F122" s="559"/>
      <c r="G122" s="559"/>
      <c r="H122" s="559"/>
      <c r="I122" s="560"/>
      <c r="J122" s="559"/>
      <c r="K122" s="560"/>
      <c r="L122" s="559"/>
      <c r="M122" s="559"/>
      <c r="N122" s="559"/>
      <c r="O122" s="559"/>
      <c r="P122" s="559"/>
      <c r="Q122" s="560"/>
      <c r="R122" s="559"/>
      <c r="S122" s="559"/>
      <c r="T122" s="754"/>
      <c r="U122" s="561"/>
      <c r="V122" s="562"/>
      <c r="W122" s="559"/>
      <c r="X122" s="559"/>
      <c r="Y122" s="559"/>
      <c r="Z122" s="559"/>
      <c r="AA122" s="458"/>
      <c r="AB122" s="458"/>
      <c r="AC122" s="559"/>
      <c r="AD122" s="564"/>
      <c r="AE122" s="564"/>
      <c r="AF122" s="1586">
        <v>7</v>
      </c>
      <c r="AG122" s="565" t="s">
        <v>104</v>
      </c>
      <c r="AH122" s="207" t="s">
        <v>1302</v>
      </c>
      <c r="AI122" s="566">
        <v>44562</v>
      </c>
      <c r="AJ122" s="566">
        <v>44926</v>
      </c>
      <c r="AK122" s="567">
        <f t="shared" si="0"/>
        <v>364</v>
      </c>
      <c r="AL122" s="4">
        <v>0.2</v>
      </c>
      <c r="AM122" s="568" t="s">
        <v>26</v>
      </c>
      <c r="AN122" s="585" t="s">
        <v>1303</v>
      </c>
      <c r="AO122" s="569" t="s">
        <v>1304</v>
      </c>
      <c r="AP122" s="569" t="s">
        <v>78</v>
      </c>
      <c r="AQ122" s="570" t="s">
        <v>1305</v>
      </c>
    </row>
    <row r="123" spans="1:43" ht="82.5" thickTop="1" thickBot="1" x14ac:dyDescent="0.3">
      <c r="A123" s="588" t="s">
        <v>39</v>
      </c>
      <c r="B123" s="589" t="s">
        <v>39</v>
      </c>
      <c r="C123" s="589" t="s">
        <v>40</v>
      </c>
      <c r="D123" s="589" t="s">
        <v>184</v>
      </c>
      <c r="E123" s="590" t="s">
        <v>42</v>
      </c>
      <c r="F123" s="589" t="s">
        <v>43</v>
      </c>
      <c r="G123" s="589" t="s">
        <v>44</v>
      </c>
      <c r="H123" s="589" t="s">
        <v>41</v>
      </c>
      <c r="I123" s="590" t="s">
        <v>45</v>
      </c>
      <c r="J123" s="589" t="s">
        <v>46</v>
      </c>
      <c r="K123" s="590" t="s">
        <v>47</v>
      </c>
      <c r="L123" s="589">
        <v>80</v>
      </c>
      <c r="M123" s="589" t="s">
        <v>29</v>
      </c>
      <c r="N123" s="589" t="s">
        <v>48</v>
      </c>
      <c r="O123" s="589" t="s">
        <v>49</v>
      </c>
      <c r="P123" s="589" t="s">
        <v>50</v>
      </c>
      <c r="Q123" s="590" t="s">
        <v>51</v>
      </c>
      <c r="R123" s="589">
        <v>92</v>
      </c>
      <c r="S123" s="589" t="s">
        <v>29</v>
      </c>
      <c r="T123" s="756" t="s">
        <v>70</v>
      </c>
      <c r="U123" s="591" t="s">
        <v>27</v>
      </c>
      <c r="V123" s="592" t="s">
        <v>71</v>
      </c>
      <c r="W123" s="593">
        <v>0.05</v>
      </c>
      <c r="X123" s="589">
        <v>100</v>
      </c>
      <c r="Y123" s="589" t="s">
        <v>1285</v>
      </c>
      <c r="Z123" s="589" t="s">
        <v>1286</v>
      </c>
      <c r="AA123" s="594"/>
      <c r="AB123" s="594"/>
      <c r="AC123" s="589" t="s">
        <v>54</v>
      </c>
      <c r="AD123" s="595" t="s">
        <v>55</v>
      </c>
      <c r="AE123" s="595" t="s">
        <v>56</v>
      </c>
      <c r="AF123" s="1588">
        <v>8</v>
      </c>
      <c r="AG123" s="591" t="s">
        <v>104</v>
      </c>
      <c r="AH123" s="590" t="s">
        <v>1315</v>
      </c>
      <c r="AI123" s="596">
        <v>44835</v>
      </c>
      <c r="AJ123" s="596">
        <v>44895</v>
      </c>
      <c r="AK123" s="597">
        <f t="shared" si="0"/>
        <v>60</v>
      </c>
      <c r="AL123" s="5">
        <v>1</v>
      </c>
      <c r="AM123" s="598" t="s">
        <v>26</v>
      </c>
      <c r="AN123" s="589" t="s">
        <v>1288</v>
      </c>
      <c r="AO123" s="589" t="s">
        <v>1289</v>
      </c>
      <c r="AP123" s="589" t="s">
        <v>1290</v>
      </c>
      <c r="AQ123" s="599" t="s">
        <v>1316</v>
      </c>
    </row>
    <row r="124" spans="1:43" ht="41.25" thickTop="1" x14ac:dyDescent="0.25">
      <c r="A124" s="544" t="s">
        <v>39</v>
      </c>
      <c r="B124" s="545" t="s">
        <v>39</v>
      </c>
      <c r="C124" s="545" t="s">
        <v>40</v>
      </c>
      <c r="D124" s="545" t="s">
        <v>184</v>
      </c>
      <c r="E124" s="546" t="s">
        <v>42</v>
      </c>
      <c r="F124" s="545" t="s">
        <v>43</v>
      </c>
      <c r="G124" s="545" t="s">
        <v>44</v>
      </c>
      <c r="H124" s="545" t="s">
        <v>41</v>
      </c>
      <c r="I124" s="546" t="s">
        <v>45</v>
      </c>
      <c r="J124" s="545" t="s">
        <v>46</v>
      </c>
      <c r="K124" s="546" t="s">
        <v>47</v>
      </c>
      <c r="L124" s="545">
        <v>80</v>
      </c>
      <c r="M124" s="545" t="s">
        <v>29</v>
      </c>
      <c r="N124" s="545" t="s">
        <v>86</v>
      </c>
      <c r="O124" s="545" t="s">
        <v>87</v>
      </c>
      <c r="P124" s="545" t="s">
        <v>88</v>
      </c>
      <c r="Q124" s="545" t="s">
        <v>89</v>
      </c>
      <c r="R124" s="545">
        <v>80</v>
      </c>
      <c r="S124" s="545" t="s">
        <v>29</v>
      </c>
      <c r="T124" s="753" t="s">
        <v>90</v>
      </c>
      <c r="U124" s="547" t="s">
        <v>27</v>
      </c>
      <c r="V124" s="604" t="s">
        <v>91</v>
      </c>
      <c r="W124" s="571">
        <v>0.05</v>
      </c>
      <c r="X124" s="545">
        <v>60</v>
      </c>
      <c r="Y124" s="545" t="s">
        <v>1285</v>
      </c>
      <c r="Z124" s="545" t="s">
        <v>1286</v>
      </c>
      <c r="AA124" s="457"/>
      <c r="AB124" s="457"/>
      <c r="AC124" s="545" t="s">
        <v>54</v>
      </c>
      <c r="AD124" s="550" t="s">
        <v>55</v>
      </c>
      <c r="AE124" s="550" t="s">
        <v>56</v>
      </c>
      <c r="AF124" s="1585">
        <v>15</v>
      </c>
      <c r="AG124" s="551" t="s">
        <v>104</v>
      </c>
      <c r="AH124" s="206" t="s">
        <v>1326</v>
      </c>
      <c r="AI124" s="552">
        <v>44835</v>
      </c>
      <c r="AJ124" s="552">
        <v>44895</v>
      </c>
      <c r="AK124" s="553">
        <f t="shared" si="0"/>
        <v>60</v>
      </c>
      <c r="AL124" s="2">
        <v>0.5</v>
      </c>
      <c r="AM124" s="554" t="s">
        <v>26</v>
      </c>
      <c r="AN124" s="555" t="s">
        <v>1288</v>
      </c>
      <c r="AO124" s="556" t="s">
        <v>1324</v>
      </c>
      <c r="AP124" s="556" t="s">
        <v>1298</v>
      </c>
      <c r="AQ124" s="557" t="s">
        <v>1299</v>
      </c>
    </row>
    <row r="125" spans="1:43" ht="41.25" thickBot="1" x14ac:dyDescent="0.3">
      <c r="A125" s="558"/>
      <c r="B125" s="559"/>
      <c r="C125" s="559"/>
      <c r="D125" s="559"/>
      <c r="E125" s="560"/>
      <c r="F125" s="559"/>
      <c r="G125" s="559"/>
      <c r="H125" s="559"/>
      <c r="I125" s="560"/>
      <c r="J125" s="559"/>
      <c r="K125" s="560"/>
      <c r="L125" s="559"/>
      <c r="M125" s="559"/>
      <c r="N125" s="559"/>
      <c r="O125" s="559"/>
      <c r="P125" s="559"/>
      <c r="Q125" s="559"/>
      <c r="R125" s="559"/>
      <c r="S125" s="559"/>
      <c r="T125" s="754"/>
      <c r="U125" s="561"/>
      <c r="V125" s="605"/>
      <c r="W125" s="587"/>
      <c r="X125" s="559"/>
      <c r="Y125" s="559"/>
      <c r="Z125" s="559"/>
      <c r="AA125" s="458"/>
      <c r="AB125" s="458"/>
      <c r="AC125" s="559"/>
      <c r="AD125" s="564"/>
      <c r="AE125" s="564"/>
      <c r="AF125" s="1586">
        <v>16</v>
      </c>
      <c r="AG125" s="565" t="s">
        <v>104</v>
      </c>
      <c r="AH125" s="207" t="s">
        <v>1327</v>
      </c>
      <c r="AI125" s="566">
        <v>44835</v>
      </c>
      <c r="AJ125" s="566">
        <v>44895</v>
      </c>
      <c r="AK125" s="567">
        <f t="shared" si="0"/>
        <v>60</v>
      </c>
      <c r="AL125" s="4">
        <v>0.5</v>
      </c>
      <c r="AM125" s="568" t="s">
        <v>26</v>
      </c>
      <c r="AN125" s="585" t="s">
        <v>1288</v>
      </c>
      <c r="AO125" s="569" t="s">
        <v>1324</v>
      </c>
      <c r="AP125" s="569" t="s">
        <v>1298</v>
      </c>
      <c r="AQ125" s="570" t="s">
        <v>1299</v>
      </c>
    </row>
    <row r="126" spans="1:43" ht="41.25" thickTop="1" x14ac:dyDescent="0.25">
      <c r="A126" s="544" t="s">
        <v>39</v>
      </c>
      <c r="B126" s="545" t="s">
        <v>39</v>
      </c>
      <c r="C126" s="545" t="s">
        <v>40</v>
      </c>
      <c r="D126" s="545" t="s">
        <v>184</v>
      </c>
      <c r="E126" s="546" t="s">
        <v>42</v>
      </c>
      <c r="F126" s="545" t="s">
        <v>43</v>
      </c>
      <c r="G126" s="545" t="s">
        <v>44</v>
      </c>
      <c r="H126" s="545" t="s">
        <v>41</v>
      </c>
      <c r="I126" s="546" t="s">
        <v>45</v>
      </c>
      <c r="J126" s="545" t="s">
        <v>46</v>
      </c>
      <c r="K126" s="546" t="s">
        <v>47</v>
      </c>
      <c r="L126" s="545">
        <v>80</v>
      </c>
      <c r="M126" s="545" t="s">
        <v>29</v>
      </c>
      <c r="N126" s="545" t="s">
        <v>86</v>
      </c>
      <c r="O126" s="545" t="s">
        <v>87</v>
      </c>
      <c r="P126" s="545" t="s">
        <v>88</v>
      </c>
      <c r="Q126" s="546" t="s">
        <v>89</v>
      </c>
      <c r="R126" s="545">
        <v>80</v>
      </c>
      <c r="S126" s="545" t="s">
        <v>29</v>
      </c>
      <c r="T126" s="753" t="s">
        <v>92</v>
      </c>
      <c r="U126" s="547" t="s">
        <v>27</v>
      </c>
      <c r="V126" s="548" t="s">
        <v>93</v>
      </c>
      <c r="W126" s="549">
        <v>0.05</v>
      </c>
      <c r="X126" s="545">
        <v>65</v>
      </c>
      <c r="Y126" s="545" t="s">
        <v>1285</v>
      </c>
      <c r="Z126" s="545" t="s">
        <v>1286</v>
      </c>
      <c r="AA126" s="457"/>
      <c r="AB126" s="457"/>
      <c r="AC126" s="545" t="s">
        <v>54</v>
      </c>
      <c r="AD126" s="550" t="s">
        <v>55</v>
      </c>
      <c r="AE126" s="550" t="s">
        <v>56</v>
      </c>
      <c r="AF126" s="1585">
        <v>17</v>
      </c>
      <c r="AG126" s="551" t="s">
        <v>104</v>
      </c>
      <c r="AH126" s="206" t="s">
        <v>1328</v>
      </c>
      <c r="AI126" s="552">
        <v>44652</v>
      </c>
      <c r="AJ126" s="552">
        <v>44895</v>
      </c>
      <c r="AK126" s="553">
        <f t="shared" si="0"/>
        <v>243</v>
      </c>
      <c r="AL126" s="2">
        <v>0.5</v>
      </c>
      <c r="AM126" s="554" t="s">
        <v>26</v>
      </c>
      <c r="AN126" s="185" t="s">
        <v>68</v>
      </c>
      <c r="AO126" s="556" t="s">
        <v>1309</v>
      </c>
      <c r="AP126" s="556" t="s">
        <v>1329</v>
      </c>
      <c r="AQ126" s="557" t="s">
        <v>1330</v>
      </c>
    </row>
    <row r="127" spans="1:43" ht="41.25" thickBot="1" x14ac:dyDescent="0.3">
      <c r="A127" s="558"/>
      <c r="B127" s="559"/>
      <c r="C127" s="559"/>
      <c r="D127" s="559"/>
      <c r="E127" s="560"/>
      <c r="F127" s="559"/>
      <c r="G127" s="559"/>
      <c r="H127" s="559"/>
      <c r="I127" s="560"/>
      <c r="J127" s="559"/>
      <c r="K127" s="560"/>
      <c r="L127" s="559"/>
      <c r="M127" s="559"/>
      <c r="N127" s="559"/>
      <c r="O127" s="559"/>
      <c r="P127" s="559"/>
      <c r="Q127" s="560"/>
      <c r="R127" s="559"/>
      <c r="S127" s="559"/>
      <c r="T127" s="754"/>
      <c r="U127" s="561"/>
      <c r="V127" s="562"/>
      <c r="W127" s="563"/>
      <c r="X127" s="559"/>
      <c r="Y127" s="559"/>
      <c r="Z127" s="559"/>
      <c r="AA127" s="458"/>
      <c r="AB127" s="458"/>
      <c r="AC127" s="559"/>
      <c r="AD127" s="564"/>
      <c r="AE127" s="564"/>
      <c r="AF127" s="1586">
        <v>18</v>
      </c>
      <c r="AG127" s="565" t="s">
        <v>104</v>
      </c>
      <c r="AH127" s="207" t="s">
        <v>1331</v>
      </c>
      <c r="AI127" s="566">
        <v>44576</v>
      </c>
      <c r="AJ127" s="566">
        <v>44895</v>
      </c>
      <c r="AK127" s="567">
        <f t="shared" si="0"/>
        <v>319</v>
      </c>
      <c r="AL127" s="4">
        <v>0.5</v>
      </c>
      <c r="AM127" s="568" t="s">
        <v>26</v>
      </c>
      <c r="AN127" s="189" t="s">
        <v>62</v>
      </c>
      <c r="AO127" s="189" t="s">
        <v>1318</v>
      </c>
      <c r="AP127" s="569" t="s">
        <v>78</v>
      </c>
      <c r="AQ127" s="570" t="s">
        <v>79</v>
      </c>
    </row>
    <row r="128" spans="1:43" ht="41.25" thickTop="1" x14ac:dyDescent="0.25">
      <c r="A128" s="544" t="s">
        <v>39</v>
      </c>
      <c r="B128" s="545" t="s">
        <v>39</v>
      </c>
      <c r="C128" s="545" t="s">
        <v>40</v>
      </c>
      <c r="D128" s="545" t="s">
        <v>184</v>
      </c>
      <c r="E128" s="546" t="s">
        <v>42</v>
      </c>
      <c r="F128" s="545" t="s">
        <v>43</v>
      </c>
      <c r="G128" s="545" t="s">
        <v>44</v>
      </c>
      <c r="H128" s="545" t="s">
        <v>41</v>
      </c>
      <c r="I128" s="546" t="s">
        <v>45</v>
      </c>
      <c r="J128" s="545" t="s">
        <v>46</v>
      </c>
      <c r="K128" s="546" t="s">
        <v>47</v>
      </c>
      <c r="L128" s="545">
        <v>80</v>
      </c>
      <c r="M128" s="545" t="s">
        <v>29</v>
      </c>
      <c r="N128" s="545" t="s">
        <v>86</v>
      </c>
      <c r="O128" s="545" t="s">
        <v>87</v>
      </c>
      <c r="P128" s="545" t="s">
        <v>88</v>
      </c>
      <c r="Q128" s="546" t="s">
        <v>89</v>
      </c>
      <c r="R128" s="545">
        <v>80</v>
      </c>
      <c r="S128" s="545" t="s">
        <v>29</v>
      </c>
      <c r="T128" s="753" t="s">
        <v>94</v>
      </c>
      <c r="U128" s="547" t="s">
        <v>27</v>
      </c>
      <c r="V128" s="548" t="s">
        <v>179</v>
      </c>
      <c r="W128" s="549">
        <v>0.05</v>
      </c>
      <c r="X128" s="545">
        <v>80</v>
      </c>
      <c r="Y128" s="545" t="s">
        <v>1285</v>
      </c>
      <c r="Z128" s="545" t="s">
        <v>1286</v>
      </c>
      <c r="AA128" s="457"/>
      <c r="AB128" s="457"/>
      <c r="AC128" s="545" t="s">
        <v>54</v>
      </c>
      <c r="AD128" s="550" t="s">
        <v>55</v>
      </c>
      <c r="AE128" s="550" t="s">
        <v>56</v>
      </c>
      <c r="AF128" s="1585">
        <v>19</v>
      </c>
      <c r="AG128" s="551" t="s">
        <v>104</v>
      </c>
      <c r="AH128" s="206" t="s">
        <v>1332</v>
      </c>
      <c r="AI128" s="552">
        <v>44652</v>
      </c>
      <c r="AJ128" s="552">
        <v>44895</v>
      </c>
      <c r="AK128" s="553">
        <f t="shared" si="0"/>
        <v>243</v>
      </c>
      <c r="AL128" s="2">
        <v>0.2</v>
      </c>
      <c r="AM128" s="554" t="s">
        <v>26</v>
      </c>
      <c r="AN128" s="185" t="s">
        <v>1288</v>
      </c>
      <c r="AO128" s="185" t="s">
        <v>1289</v>
      </c>
      <c r="AP128" s="556" t="s">
        <v>95</v>
      </c>
      <c r="AQ128" s="557" t="s">
        <v>1333</v>
      </c>
    </row>
    <row r="129" spans="1:43" ht="40.5" x14ac:dyDescent="0.25">
      <c r="A129" s="572"/>
      <c r="B129" s="573"/>
      <c r="C129" s="573"/>
      <c r="D129" s="573"/>
      <c r="E129" s="574"/>
      <c r="F129" s="573"/>
      <c r="G129" s="573"/>
      <c r="H129" s="573"/>
      <c r="I129" s="574"/>
      <c r="J129" s="573"/>
      <c r="K129" s="574"/>
      <c r="L129" s="573"/>
      <c r="M129" s="573"/>
      <c r="N129" s="573"/>
      <c r="O129" s="573"/>
      <c r="P129" s="573"/>
      <c r="Q129" s="574"/>
      <c r="R129" s="573"/>
      <c r="S129" s="573"/>
      <c r="T129" s="755"/>
      <c r="U129" s="575"/>
      <c r="V129" s="576"/>
      <c r="W129" s="606"/>
      <c r="X129" s="573"/>
      <c r="Y129" s="573"/>
      <c r="Z129" s="573"/>
      <c r="AA129" s="459"/>
      <c r="AB129" s="459"/>
      <c r="AC129" s="573"/>
      <c r="AD129" s="577"/>
      <c r="AE129" s="577"/>
      <c r="AF129" s="1587">
        <v>20</v>
      </c>
      <c r="AG129" s="578" t="s">
        <v>104</v>
      </c>
      <c r="AH129" s="208" t="s">
        <v>1334</v>
      </c>
      <c r="AI129" s="579">
        <v>44652</v>
      </c>
      <c r="AJ129" s="579">
        <v>44742</v>
      </c>
      <c r="AK129" s="580">
        <f t="shared" si="0"/>
        <v>90</v>
      </c>
      <c r="AL129" s="3">
        <v>0.2</v>
      </c>
      <c r="AM129" s="581" t="s">
        <v>26</v>
      </c>
      <c r="AN129" s="194" t="s">
        <v>1288</v>
      </c>
      <c r="AO129" s="194" t="s">
        <v>1289</v>
      </c>
      <c r="AP129" s="583" t="s">
        <v>95</v>
      </c>
      <c r="AQ129" s="584" t="s">
        <v>1333</v>
      </c>
    </row>
    <row r="130" spans="1:43" ht="40.5" x14ac:dyDescent="0.25">
      <c r="A130" s="572"/>
      <c r="B130" s="573"/>
      <c r="C130" s="573"/>
      <c r="D130" s="573"/>
      <c r="E130" s="574"/>
      <c r="F130" s="573"/>
      <c r="G130" s="573"/>
      <c r="H130" s="573"/>
      <c r="I130" s="574"/>
      <c r="J130" s="573"/>
      <c r="K130" s="574"/>
      <c r="L130" s="573"/>
      <c r="M130" s="573"/>
      <c r="N130" s="573"/>
      <c r="O130" s="573"/>
      <c r="P130" s="573"/>
      <c r="Q130" s="574"/>
      <c r="R130" s="573"/>
      <c r="S130" s="573"/>
      <c r="T130" s="755"/>
      <c r="U130" s="575"/>
      <c r="V130" s="576"/>
      <c r="W130" s="606"/>
      <c r="X130" s="573"/>
      <c r="Y130" s="573"/>
      <c r="Z130" s="573"/>
      <c r="AA130" s="459"/>
      <c r="AB130" s="459"/>
      <c r="AC130" s="573"/>
      <c r="AD130" s="577"/>
      <c r="AE130" s="577"/>
      <c r="AF130" s="1587">
        <v>21</v>
      </c>
      <c r="AG130" s="578" t="s">
        <v>104</v>
      </c>
      <c r="AH130" s="208" t="s">
        <v>1335</v>
      </c>
      <c r="AI130" s="579">
        <v>44652</v>
      </c>
      <c r="AJ130" s="579">
        <v>44742</v>
      </c>
      <c r="AK130" s="580">
        <f t="shared" si="0"/>
        <v>90</v>
      </c>
      <c r="AL130" s="3">
        <v>0.2</v>
      </c>
      <c r="AM130" s="581" t="s">
        <v>26</v>
      </c>
      <c r="AN130" s="194" t="s">
        <v>1288</v>
      </c>
      <c r="AO130" s="194" t="s">
        <v>1289</v>
      </c>
      <c r="AP130" s="583" t="s">
        <v>1329</v>
      </c>
      <c r="AQ130" s="584" t="s">
        <v>1336</v>
      </c>
    </row>
    <row r="131" spans="1:43" ht="40.5" x14ac:dyDescent="0.25">
      <c r="A131" s="572"/>
      <c r="B131" s="573"/>
      <c r="C131" s="573"/>
      <c r="D131" s="573"/>
      <c r="E131" s="574"/>
      <c r="F131" s="573"/>
      <c r="G131" s="573"/>
      <c r="H131" s="573"/>
      <c r="I131" s="574"/>
      <c r="J131" s="573"/>
      <c r="K131" s="574"/>
      <c r="L131" s="573"/>
      <c r="M131" s="573"/>
      <c r="N131" s="573"/>
      <c r="O131" s="573"/>
      <c r="P131" s="573"/>
      <c r="Q131" s="574"/>
      <c r="R131" s="573"/>
      <c r="S131" s="573"/>
      <c r="T131" s="755"/>
      <c r="U131" s="575"/>
      <c r="V131" s="576"/>
      <c r="W131" s="606"/>
      <c r="X131" s="573"/>
      <c r="Y131" s="573"/>
      <c r="Z131" s="573"/>
      <c r="AA131" s="459"/>
      <c r="AB131" s="459"/>
      <c r="AC131" s="573"/>
      <c r="AD131" s="577"/>
      <c r="AE131" s="577"/>
      <c r="AF131" s="1587">
        <v>22</v>
      </c>
      <c r="AG131" s="578" t="s">
        <v>104</v>
      </c>
      <c r="AH131" s="208" t="s">
        <v>1337</v>
      </c>
      <c r="AI131" s="579">
        <v>44652</v>
      </c>
      <c r="AJ131" s="579">
        <v>44742</v>
      </c>
      <c r="AK131" s="580">
        <f t="shared" si="0"/>
        <v>90</v>
      </c>
      <c r="AL131" s="3">
        <v>0.2</v>
      </c>
      <c r="AM131" s="581" t="s">
        <v>26</v>
      </c>
      <c r="AN131" s="194" t="s">
        <v>1288</v>
      </c>
      <c r="AO131" s="194" t="s">
        <v>1289</v>
      </c>
      <c r="AP131" s="583" t="s">
        <v>1329</v>
      </c>
      <c r="AQ131" s="584" t="s">
        <v>1299</v>
      </c>
    </row>
    <row r="132" spans="1:43" ht="41.25" thickBot="1" x14ac:dyDescent="0.3">
      <c r="A132" s="558"/>
      <c r="B132" s="559"/>
      <c r="C132" s="559"/>
      <c r="D132" s="559"/>
      <c r="E132" s="560"/>
      <c r="F132" s="559"/>
      <c r="G132" s="559"/>
      <c r="H132" s="559"/>
      <c r="I132" s="560"/>
      <c r="J132" s="559"/>
      <c r="K132" s="560"/>
      <c r="L132" s="559"/>
      <c r="M132" s="559"/>
      <c r="N132" s="559"/>
      <c r="O132" s="559"/>
      <c r="P132" s="559"/>
      <c r="Q132" s="560"/>
      <c r="R132" s="559"/>
      <c r="S132" s="559"/>
      <c r="T132" s="754"/>
      <c r="U132" s="561"/>
      <c r="V132" s="562"/>
      <c r="W132" s="563"/>
      <c r="X132" s="559"/>
      <c r="Y132" s="559"/>
      <c r="Z132" s="559"/>
      <c r="AA132" s="458"/>
      <c r="AB132" s="458"/>
      <c r="AC132" s="559"/>
      <c r="AD132" s="564"/>
      <c r="AE132" s="564"/>
      <c r="AF132" s="1586">
        <v>23</v>
      </c>
      <c r="AG132" s="565" t="s">
        <v>104</v>
      </c>
      <c r="AH132" s="207" t="s">
        <v>1338</v>
      </c>
      <c r="AI132" s="566">
        <v>44835</v>
      </c>
      <c r="AJ132" s="566">
        <v>44895</v>
      </c>
      <c r="AK132" s="567">
        <f t="shared" si="0"/>
        <v>60</v>
      </c>
      <c r="AL132" s="4">
        <v>0.2</v>
      </c>
      <c r="AM132" s="568" t="s">
        <v>26</v>
      </c>
      <c r="AN132" s="189" t="s">
        <v>1288</v>
      </c>
      <c r="AO132" s="189" t="s">
        <v>1289</v>
      </c>
      <c r="AP132" s="569" t="s">
        <v>1329</v>
      </c>
      <c r="AQ132" s="570" t="s">
        <v>1299</v>
      </c>
    </row>
    <row r="133" spans="1:43" ht="27.75" thickTop="1" x14ac:dyDescent="0.25">
      <c r="A133" s="544" t="s">
        <v>39</v>
      </c>
      <c r="B133" s="545" t="s">
        <v>39</v>
      </c>
      <c r="C133" s="545" t="s">
        <v>40</v>
      </c>
      <c r="D133" s="545" t="s">
        <v>184</v>
      </c>
      <c r="E133" s="546" t="s">
        <v>42</v>
      </c>
      <c r="F133" s="545" t="s">
        <v>43</v>
      </c>
      <c r="G133" s="545" t="s">
        <v>44</v>
      </c>
      <c r="H133" s="545" t="s">
        <v>41</v>
      </c>
      <c r="I133" s="546" t="s">
        <v>45</v>
      </c>
      <c r="J133" s="545" t="s">
        <v>46</v>
      </c>
      <c r="K133" s="546" t="s">
        <v>47</v>
      </c>
      <c r="L133" s="545">
        <v>80</v>
      </c>
      <c r="M133" s="545" t="s">
        <v>29</v>
      </c>
      <c r="N133" s="545" t="s">
        <v>86</v>
      </c>
      <c r="O133" s="545" t="s">
        <v>87</v>
      </c>
      <c r="P133" s="545" t="s">
        <v>88</v>
      </c>
      <c r="Q133" s="546" t="s">
        <v>89</v>
      </c>
      <c r="R133" s="545">
        <v>80</v>
      </c>
      <c r="S133" s="545" t="s">
        <v>29</v>
      </c>
      <c r="T133" s="753" t="s">
        <v>96</v>
      </c>
      <c r="U133" s="547" t="s">
        <v>27</v>
      </c>
      <c r="V133" s="548" t="s">
        <v>97</v>
      </c>
      <c r="W133" s="549">
        <v>0.04</v>
      </c>
      <c r="X133" s="545">
        <v>100</v>
      </c>
      <c r="Y133" s="545" t="s">
        <v>1285</v>
      </c>
      <c r="Z133" s="545" t="s">
        <v>1286</v>
      </c>
      <c r="AA133" s="457"/>
      <c r="AB133" s="457"/>
      <c r="AC133" s="545" t="s">
        <v>54</v>
      </c>
      <c r="AD133" s="550" t="s">
        <v>55</v>
      </c>
      <c r="AE133" s="550" t="s">
        <v>56</v>
      </c>
      <c r="AF133" s="1585">
        <v>24</v>
      </c>
      <c r="AG133" s="551" t="s">
        <v>104</v>
      </c>
      <c r="AH133" s="206" t="s">
        <v>98</v>
      </c>
      <c r="AI133" s="552">
        <v>44576</v>
      </c>
      <c r="AJ133" s="552">
        <v>44650</v>
      </c>
      <c r="AK133" s="553">
        <f t="shared" si="0"/>
        <v>74</v>
      </c>
      <c r="AL133" s="2">
        <v>0.3</v>
      </c>
      <c r="AM133" s="554" t="s">
        <v>26</v>
      </c>
      <c r="AN133" s="185" t="s">
        <v>68</v>
      </c>
      <c r="AO133" s="556" t="s">
        <v>1309</v>
      </c>
      <c r="AP133" s="556" t="s">
        <v>1329</v>
      </c>
      <c r="AQ133" s="557" t="s">
        <v>1330</v>
      </c>
    </row>
    <row r="134" spans="1:43" ht="40.5" x14ac:dyDescent="0.25">
      <c r="A134" s="572"/>
      <c r="B134" s="573"/>
      <c r="C134" s="573"/>
      <c r="D134" s="573"/>
      <c r="E134" s="574"/>
      <c r="F134" s="573"/>
      <c r="G134" s="573"/>
      <c r="H134" s="573"/>
      <c r="I134" s="574"/>
      <c r="J134" s="573"/>
      <c r="K134" s="574"/>
      <c r="L134" s="573"/>
      <c r="M134" s="573"/>
      <c r="N134" s="573"/>
      <c r="O134" s="573"/>
      <c r="P134" s="573"/>
      <c r="Q134" s="574"/>
      <c r="R134" s="573"/>
      <c r="S134" s="573"/>
      <c r="T134" s="755"/>
      <c r="U134" s="575"/>
      <c r="V134" s="576"/>
      <c r="W134" s="607"/>
      <c r="X134" s="573"/>
      <c r="Y134" s="573"/>
      <c r="Z134" s="573"/>
      <c r="AA134" s="459"/>
      <c r="AB134" s="459"/>
      <c r="AC134" s="573"/>
      <c r="AD134" s="577"/>
      <c r="AE134" s="577"/>
      <c r="AF134" s="1587">
        <v>25</v>
      </c>
      <c r="AG134" s="578" t="s">
        <v>104</v>
      </c>
      <c r="AH134" s="208" t="s">
        <v>1339</v>
      </c>
      <c r="AI134" s="579">
        <v>44835</v>
      </c>
      <c r="AJ134" s="579">
        <v>44895</v>
      </c>
      <c r="AK134" s="580">
        <f t="shared" si="0"/>
        <v>60</v>
      </c>
      <c r="AL134" s="3">
        <v>0.35</v>
      </c>
      <c r="AM134" s="581" t="s">
        <v>26</v>
      </c>
      <c r="AN134" s="194" t="s">
        <v>1288</v>
      </c>
      <c r="AO134" s="194" t="s">
        <v>1289</v>
      </c>
      <c r="AP134" s="583" t="s">
        <v>1329</v>
      </c>
      <c r="AQ134" s="584" t="s">
        <v>1299</v>
      </c>
    </row>
    <row r="135" spans="1:43" ht="41.25" thickBot="1" x14ac:dyDescent="0.3">
      <c r="A135" s="558"/>
      <c r="B135" s="559"/>
      <c r="C135" s="559"/>
      <c r="D135" s="559"/>
      <c r="E135" s="560"/>
      <c r="F135" s="559"/>
      <c r="G135" s="559"/>
      <c r="H135" s="559"/>
      <c r="I135" s="560"/>
      <c r="J135" s="559"/>
      <c r="K135" s="560"/>
      <c r="L135" s="559"/>
      <c r="M135" s="559"/>
      <c r="N135" s="559"/>
      <c r="O135" s="559"/>
      <c r="P135" s="559"/>
      <c r="Q135" s="560"/>
      <c r="R135" s="559"/>
      <c r="S135" s="559"/>
      <c r="T135" s="754"/>
      <c r="U135" s="561"/>
      <c r="V135" s="562"/>
      <c r="W135" s="563"/>
      <c r="X135" s="559"/>
      <c r="Y135" s="559"/>
      <c r="Z135" s="559"/>
      <c r="AA135" s="458"/>
      <c r="AB135" s="458"/>
      <c r="AC135" s="559"/>
      <c r="AD135" s="564"/>
      <c r="AE135" s="564"/>
      <c r="AF135" s="1586">
        <v>26</v>
      </c>
      <c r="AG135" s="565" t="s">
        <v>104</v>
      </c>
      <c r="AH135" s="207" t="s">
        <v>1340</v>
      </c>
      <c r="AI135" s="566">
        <v>44835</v>
      </c>
      <c r="AJ135" s="566">
        <v>44895</v>
      </c>
      <c r="AK135" s="567">
        <f t="shared" si="0"/>
        <v>60</v>
      </c>
      <c r="AL135" s="4">
        <v>0.35</v>
      </c>
      <c r="AM135" s="568" t="s">
        <v>26</v>
      </c>
      <c r="AN135" s="189" t="s">
        <v>1288</v>
      </c>
      <c r="AO135" s="189" t="s">
        <v>1289</v>
      </c>
      <c r="AP135" s="569" t="s">
        <v>1329</v>
      </c>
      <c r="AQ135" s="570" t="s">
        <v>1299</v>
      </c>
    </row>
    <row r="136" spans="1:43" ht="27.75" thickTop="1" x14ac:dyDescent="0.25">
      <c r="A136" s="544" t="s">
        <v>39</v>
      </c>
      <c r="B136" s="545" t="s">
        <v>39</v>
      </c>
      <c r="C136" s="545" t="s">
        <v>40</v>
      </c>
      <c r="D136" s="545" t="s">
        <v>184</v>
      </c>
      <c r="E136" s="546" t="s">
        <v>42</v>
      </c>
      <c r="F136" s="545" t="s">
        <v>43</v>
      </c>
      <c r="G136" s="545" t="s">
        <v>44</v>
      </c>
      <c r="H136" s="545" t="s">
        <v>41</v>
      </c>
      <c r="I136" s="546" t="s">
        <v>45</v>
      </c>
      <c r="J136" s="545" t="s">
        <v>46</v>
      </c>
      <c r="K136" s="546" t="s">
        <v>47</v>
      </c>
      <c r="L136" s="545">
        <v>80</v>
      </c>
      <c r="M136" s="545" t="s">
        <v>29</v>
      </c>
      <c r="N136" s="545" t="s">
        <v>86</v>
      </c>
      <c r="O136" s="545" t="s">
        <v>87</v>
      </c>
      <c r="P136" s="545" t="s">
        <v>88</v>
      </c>
      <c r="Q136" s="546" t="s">
        <v>89</v>
      </c>
      <c r="R136" s="545">
        <v>80</v>
      </c>
      <c r="S136" s="545" t="s">
        <v>29</v>
      </c>
      <c r="T136" s="753" t="s">
        <v>102</v>
      </c>
      <c r="U136" s="547" t="s">
        <v>27</v>
      </c>
      <c r="V136" s="548" t="s">
        <v>103</v>
      </c>
      <c r="W136" s="549">
        <v>0.05</v>
      </c>
      <c r="X136" s="545">
        <v>80</v>
      </c>
      <c r="Y136" s="545" t="s">
        <v>1285</v>
      </c>
      <c r="Z136" s="545" t="s">
        <v>1286</v>
      </c>
      <c r="AA136" s="457"/>
      <c r="AB136" s="457"/>
      <c r="AC136" s="545" t="s">
        <v>54</v>
      </c>
      <c r="AD136" s="550" t="s">
        <v>55</v>
      </c>
      <c r="AE136" s="550" t="s">
        <v>56</v>
      </c>
      <c r="AF136" s="1585">
        <v>33</v>
      </c>
      <c r="AG136" s="551" t="s">
        <v>104</v>
      </c>
      <c r="AH136" s="206" t="s">
        <v>1355</v>
      </c>
      <c r="AI136" s="552">
        <v>44562</v>
      </c>
      <c r="AJ136" s="552">
        <v>44895</v>
      </c>
      <c r="AK136" s="553">
        <f t="shared" si="0"/>
        <v>333</v>
      </c>
      <c r="AL136" s="2">
        <v>0.3</v>
      </c>
      <c r="AM136" s="554" t="s">
        <v>26</v>
      </c>
      <c r="AN136" s="185" t="s">
        <v>68</v>
      </c>
      <c r="AO136" s="556" t="s">
        <v>1309</v>
      </c>
      <c r="AP136" s="556" t="s">
        <v>63</v>
      </c>
      <c r="AQ136" s="557" t="s">
        <v>1348</v>
      </c>
    </row>
    <row r="137" spans="1:43" ht="27" x14ac:dyDescent="0.25">
      <c r="A137" s="572"/>
      <c r="B137" s="573"/>
      <c r="C137" s="573"/>
      <c r="D137" s="573"/>
      <c r="E137" s="574"/>
      <c r="F137" s="573"/>
      <c r="G137" s="573"/>
      <c r="H137" s="573"/>
      <c r="I137" s="574"/>
      <c r="J137" s="573"/>
      <c r="K137" s="574"/>
      <c r="L137" s="573"/>
      <c r="M137" s="573"/>
      <c r="N137" s="573"/>
      <c r="O137" s="573"/>
      <c r="P137" s="573"/>
      <c r="Q137" s="574"/>
      <c r="R137" s="573"/>
      <c r="S137" s="573"/>
      <c r="T137" s="755"/>
      <c r="U137" s="575"/>
      <c r="V137" s="576"/>
      <c r="W137" s="606"/>
      <c r="X137" s="573"/>
      <c r="Y137" s="573"/>
      <c r="Z137" s="573"/>
      <c r="AA137" s="459"/>
      <c r="AB137" s="459"/>
      <c r="AC137" s="573"/>
      <c r="AD137" s="577"/>
      <c r="AE137" s="577"/>
      <c r="AF137" s="1587">
        <v>34</v>
      </c>
      <c r="AG137" s="578" t="s">
        <v>104</v>
      </c>
      <c r="AH137" s="208" t="s">
        <v>1356</v>
      </c>
      <c r="AI137" s="579">
        <v>44713</v>
      </c>
      <c r="AJ137" s="579">
        <v>44895</v>
      </c>
      <c r="AK137" s="580">
        <f t="shared" si="0"/>
        <v>182</v>
      </c>
      <c r="AL137" s="3">
        <v>0.4</v>
      </c>
      <c r="AM137" s="581"/>
      <c r="AN137" s="194" t="s">
        <v>68</v>
      </c>
      <c r="AO137" s="583" t="s">
        <v>1309</v>
      </c>
      <c r="AP137" s="583" t="s">
        <v>652</v>
      </c>
      <c r="AQ137" s="584" t="s">
        <v>1350</v>
      </c>
    </row>
    <row r="138" spans="1:43" ht="81.75" thickBot="1" x14ac:dyDescent="0.3">
      <c r="A138" s="558"/>
      <c r="B138" s="559"/>
      <c r="C138" s="559"/>
      <c r="D138" s="559"/>
      <c r="E138" s="560"/>
      <c r="F138" s="559"/>
      <c r="G138" s="559"/>
      <c r="H138" s="559"/>
      <c r="I138" s="560"/>
      <c r="J138" s="559"/>
      <c r="K138" s="560"/>
      <c r="L138" s="559"/>
      <c r="M138" s="559"/>
      <c r="N138" s="559"/>
      <c r="O138" s="559"/>
      <c r="P138" s="559"/>
      <c r="Q138" s="560"/>
      <c r="R138" s="559"/>
      <c r="S138" s="559"/>
      <c r="T138" s="754"/>
      <c r="U138" s="561"/>
      <c r="V138" s="562"/>
      <c r="W138" s="563"/>
      <c r="X138" s="559"/>
      <c r="Y138" s="559"/>
      <c r="Z138" s="559"/>
      <c r="AA138" s="458"/>
      <c r="AB138" s="458"/>
      <c r="AC138" s="559"/>
      <c r="AD138" s="564"/>
      <c r="AE138" s="564"/>
      <c r="AF138" s="1586">
        <v>35</v>
      </c>
      <c r="AG138" s="565" t="s">
        <v>104</v>
      </c>
      <c r="AH138" s="207" t="s">
        <v>1357</v>
      </c>
      <c r="AI138" s="566">
        <v>44652</v>
      </c>
      <c r="AJ138" s="566">
        <v>44895</v>
      </c>
      <c r="AK138" s="567">
        <f t="shared" si="0"/>
        <v>243</v>
      </c>
      <c r="AL138" s="4">
        <v>0.3</v>
      </c>
      <c r="AM138" s="568" t="s">
        <v>26</v>
      </c>
      <c r="AN138" s="189" t="s">
        <v>68</v>
      </c>
      <c r="AO138" s="189" t="s">
        <v>1309</v>
      </c>
      <c r="AP138" s="569" t="s">
        <v>1358</v>
      </c>
      <c r="AQ138" s="570" t="s">
        <v>1359</v>
      </c>
    </row>
    <row r="139" spans="1:43" ht="54.75" thickTop="1" x14ac:dyDescent="0.25">
      <c r="A139" s="544" t="s">
        <v>39</v>
      </c>
      <c r="B139" s="545" t="s">
        <v>39</v>
      </c>
      <c r="C139" s="545" t="s">
        <v>40</v>
      </c>
      <c r="D139" s="545" t="s">
        <v>184</v>
      </c>
      <c r="E139" s="546" t="s">
        <v>42</v>
      </c>
      <c r="F139" s="545" t="s">
        <v>43</v>
      </c>
      <c r="G139" s="545" t="s">
        <v>44</v>
      </c>
      <c r="H139" s="545" t="s">
        <v>41</v>
      </c>
      <c r="I139" s="546" t="s">
        <v>45</v>
      </c>
      <c r="J139" s="545" t="s">
        <v>46</v>
      </c>
      <c r="K139" s="546" t="s">
        <v>47</v>
      </c>
      <c r="L139" s="545">
        <v>80</v>
      </c>
      <c r="M139" s="545" t="s">
        <v>29</v>
      </c>
      <c r="N139" s="545" t="s">
        <v>86</v>
      </c>
      <c r="O139" s="545" t="s">
        <v>87</v>
      </c>
      <c r="P139" s="545" t="s">
        <v>88</v>
      </c>
      <c r="Q139" s="545" t="s">
        <v>89</v>
      </c>
      <c r="R139" s="545">
        <v>80</v>
      </c>
      <c r="S139" s="545" t="s">
        <v>29</v>
      </c>
      <c r="T139" s="753" t="s">
        <v>105</v>
      </c>
      <c r="U139" s="547" t="s">
        <v>27</v>
      </c>
      <c r="V139" s="604" t="s">
        <v>106</v>
      </c>
      <c r="W139" s="549">
        <v>0.03</v>
      </c>
      <c r="X139" s="545">
        <v>75</v>
      </c>
      <c r="Y139" s="545" t="s">
        <v>1285</v>
      </c>
      <c r="Z139" s="545" t="s">
        <v>1286</v>
      </c>
      <c r="AA139" s="457"/>
      <c r="AB139" s="457"/>
      <c r="AC139" s="545" t="s">
        <v>54</v>
      </c>
      <c r="AD139" s="550" t="s">
        <v>55</v>
      </c>
      <c r="AE139" s="550" t="s">
        <v>56</v>
      </c>
      <c r="AF139" s="1585">
        <v>36</v>
      </c>
      <c r="AG139" s="551" t="s">
        <v>104</v>
      </c>
      <c r="AH139" s="206" t="s">
        <v>1360</v>
      </c>
      <c r="AI139" s="552">
        <v>44835</v>
      </c>
      <c r="AJ139" s="552">
        <v>44895</v>
      </c>
      <c r="AK139" s="553">
        <f t="shared" si="0"/>
        <v>60</v>
      </c>
      <c r="AL139" s="2">
        <v>0.25</v>
      </c>
      <c r="AM139" s="554" t="s">
        <v>26</v>
      </c>
      <c r="AN139" s="185" t="s">
        <v>68</v>
      </c>
      <c r="AO139" s="556" t="s">
        <v>1309</v>
      </c>
      <c r="AP139" s="556" t="s">
        <v>63</v>
      </c>
      <c r="AQ139" s="557" t="s">
        <v>1348</v>
      </c>
    </row>
    <row r="140" spans="1:43" ht="40.5" x14ac:dyDescent="0.25">
      <c r="A140" s="572"/>
      <c r="B140" s="573"/>
      <c r="C140" s="573"/>
      <c r="D140" s="573"/>
      <c r="E140" s="574"/>
      <c r="F140" s="573"/>
      <c r="G140" s="573"/>
      <c r="H140" s="573"/>
      <c r="I140" s="574"/>
      <c r="J140" s="573"/>
      <c r="K140" s="574"/>
      <c r="L140" s="573"/>
      <c r="M140" s="573"/>
      <c r="N140" s="573"/>
      <c r="O140" s="573"/>
      <c r="P140" s="573"/>
      <c r="Q140" s="573"/>
      <c r="R140" s="573"/>
      <c r="S140" s="573"/>
      <c r="T140" s="755"/>
      <c r="U140" s="575"/>
      <c r="V140" s="608"/>
      <c r="W140" s="607"/>
      <c r="X140" s="573"/>
      <c r="Y140" s="573"/>
      <c r="Z140" s="573"/>
      <c r="AA140" s="459"/>
      <c r="AB140" s="459"/>
      <c r="AC140" s="573"/>
      <c r="AD140" s="577"/>
      <c r="AE140" s="577"/>
      <c r="AF140" s="1587">
        <v>37</v>
      </c>
      <c r="AG140" s="578" t="s">
        <v>104</v>
      </c>
      <c r="AH140" s="208" t="s">
        <v>1361</v>
      </c>
      <c r="AI140" s="579">
        <v>44593</v>
      </c>
      <c r="AJ140" s="579">
        <v>44895</v>
      </c>
      <c r="AK140" s="580">
        <f t="shared" si="0"/>
        <v>302</v>
      </c>
      <c r="AL140" s="3">
        <v>0.25</v>
      </c>
      <c r="AM140" s="581" t="s">
        <v>26</v>
      </c>
      <c r="AN140" s="194" t="s">
        <v>68</v>
      </c>
      <c r="AO140" s="583" t="s">
        <v>1309</v>
      </c>
      <c r="AP140" s="583" t="s">
        <v>1362</v>
      </c>
      <c r="AQ140" s="584" t="s">
        <v>1363</v>
      </c>
    </row>
    <row r="141" spans="1:43" ht="27" x14ac:dyDescent="0.25">
      <c r="A141" s="572"/>
      <c r="B141" s="573"/>
      <c r="C141" s="573"/>
      <c r="D141" s="573"/>
      <c r="E141" s="574"/>
      <c r="F141" s="573"/>
      <c r="G141" s="573"/>
      <c r="H141" s="573"/>
      <c r="I141" s="574"/>
      <c r="J141" s="573"/>
      <c r="K141" s="574"/>
      <c r="L141" s="573"/>
      <c r="M141" s="573"/>
      <c r="N141" s="573"/>
      <c r="O141" s="573"/>
      <c r="P141" s="573"/>
      <c r="Q141" s="573"/>
      <c r="R141" s="573"/>
      <c r="S141" s="573"/>
      <c r="T141" s="755"/>
      <c r="U141" s="575"/>
      <c r="V141" s="608"/>
      <c r="W141" s="607"/>
      <c r="X141" s="573"/>
      <c r="Y141" s="573"/>
      <c r="Z141" s="573"/>
      <c r="AA141" s="459"/>
      <c r="AB141" s="459"/>
      <c r="AC141" s="573"/>
      <c r="AD141" s="577"/>
      <c r="AE141" s="577"/>
      <c r="AF141" s="1587">
        <v>38</v>
      </c>
      <c r="AG141" s="578" t="s">
        <v>104</v>
      </c>
      <c r="AH141" s="208" t="s">
        <v>180</v>
      </c>
      <c r="AI141" s="579">
        <v>44835</v>
      </c>
      <c r="AJ141" s="579">
        <v>44895</v>
      </c>
      <c r="AK141" s="580">
        <f t="shared" si="0"/>
        <v>60</v>
      </c>
      <c r="AL141" s="3">
        <v>0.25</v>
      </c>
      <c r="AM141" s="581" t="s">
        <v>26</v>
      </c>
      <c r="AN141" s="194" t="s">
        <v>68</v>
      </c>
      <c r="AO141" s="583" t="s">
        <v>1309</v>
      </c>
      <c r="AP141" s="583" t="s">
        <v>63</v>
      </c>
      <c r="AQ141" s="584" t="s">
        <v>1348</v>
      </c>
    </row>
    <row r="142" spans="1:43" ht="27.75" thickBot="1" x14ac:dyDescent="0.3">
      <c r="A142" s="558"/>
      <c r="B142" s="559"/>
      <c r="C142" s="559"/>
      <c r="D142" s="559"/>
      <c r="E142" s="560"/>
      <c r="F142" s="559"/>
      <c r="G142" s="559"/>
      <c r="H142" s="559"/>
      <c r="I142" s="560"/>
      <c r="J142" s="559"/>
      <c r="K142" s="560"/>
      <c r="L142" s="559"/>
      <c r="M142" s="559"/>
      <c r="N142" s="559"/>
      <c r="O142" s="559"/>
      <c r="P142" s="559"/>
      <c r="Q142" s="559"/>
      <c r="R142" s="559"/>
      <c r="S142" s="559"/>
      <c r="T142" s="754"/>
      <c r="U142" s="561"/>
      <c r="V142" s="605"/>
      <c r="W142" s="609"/>
      <c r="X142" s="559"/>
      <c r="Y142" s="559"/>
      <c r="Z142" s="559"/>
      <c r="AA142" s="458"/>
      <c r="AB142" s="458"/>
      <c r="AC142" s="559"/>
      <c r="AD142" s="564"/>
      <c r="AE142" s="564"/>
      <c r="AF142" s="1586">
        <v>39</v>
      </c>
      <c r="AG142" s="565" t="s">
        <v>104</v>
      </c>
      <c r="AH142" s="207" t="s">
        <v>1364</v>
      </c>
      <c r="AI142" s="566">
        <v>44835</v>
      </c>
      <c r="AJ142" s="566">
        <v>44895</v>
      </c>
      <c r="AK142" s="567">
        <f t="shared" si="0"/>
        <v>60</v>
      </c>
      <c r="AL142" s="4">
        <v>0.25</v>
      </c>
      <c r="AM142" s="568" t="s">
        <v>26</v>
      </c>
      <c r="AN142" s="189" t="s">
        <v>68</v>
      </c>
      <c r="AO142" s="569" t="s">
        <v>1309</v>
      </c>
      <c r="AP142" s="569" t="s">
        <v>63</v>
      </c>
      <c r="AQ142" s="570" t="s">
        <v>1348</v>
      </c>
    </row>
    <row r="143" spans="1:43" ht="54.75" thickTop="1" x14ac:dyDescent="0.25">
      <c r="A143" s="544" t="s">
        <v>39</v>
      </c>
      <c r="B143" s="545" t="s">
        <v>39</v>
      </c>
      <c r="C143" s="545" t="s">
        <v>40</v>
      </c>
      <c r="D143" s="545" t="s">
        <v>184</v>
      </c>
      <c r="E143" s="546" t="s">
        <v>42</v>
      </c>
      <c r="F143" s="545" t="s">
        <v>43</v>
      </c>
      <c r="G143" s="545" t="s">
        <v>44</v>
      </c>
      <c r="H143" s="545" t="s">
        <v>41</v>
      </c>
      <c r="I143" s="546" t="s">
        <v>45</v>
      </c>
      <c r="J143" s="545" t="s">
        <v>46</v>
      </c>
      <c r="K143" s="546" t="s">
        <v>47</v>
      </c>
      <c r="L143" s="545">
        <v>80</v>
      </c>
      <c r="M143" s="545" t="s">
        <v>29</v>
      </c>
      <c r="N143" s="545" t="s">
        <v>107</v>
      </c>
      <c r="O143" s="545" t="s">
        <v>108</v>
      </c>
      <c r="P143" s="545" t="s">
        <v>88</v>
      </c>
      <c r="Q143" s="545" t="s">
        <v>109</v>
      </c>
      <c r="R143" s="545">
        <v>80</v>
      </c>
      <c r="S143" s="545" t="s">
        <v>29</v>
      </c>
      <c r="T143" s="757" t="s">
        <v>110</v>
      </c>
      <c r="U143" s="481" t="s">
        <v>27</v>
      </c>
      <c r="V143" s="548" t="s">
        <v>111</v>
      </c>
      <c r="W143" s="549">
        <v>0.03</v>
      </c>
      <c r="X143" s="545">
        <v>80</v>
      </c>
      <c r="Y143" s="545" t="s">
        <v>1285</v>
      </c>
      <c r="Z143" s="545" t="s">
        <v>1286</v>
      </c>
      <c r="AA143" s="457"/>
      <c r="AB143" s="457"/>
      <c r="AC143" s="545" t="s">
        <v>54</v>
      </c>
      <c r="AD143" s="550" t="s">
        <v>55</v>
      </c>
      <c r="AE143" s="550" t="s">
        <v>56</v>
      </c>
      <c r="AF143" s="1585">
        <v>40</v>
      </c>
      <c r="AG143" s="551" t="s">
        <v>104</v>
      </c>
      <c r="AH143" s="206" t="s">
        <v>1365</v>
      </c>
      <c r="AI143" s="552">
        <v>44866</v>
      </c>
      <c r="AJ143" s="552">
        <v>44895</v>
      </c>
      <c r="AK143" s="553">
        <f t="shared" si="0"/>
        <v>29</v>
      </c>
      <c r="AL143" s="2">
        <v>0.5</v>
      </c>
      <c r="AM143" s="554" t="s">
        <v>26</v>
      </c>
      <c r="AN143" s="185" t="s">
        <v>1366</v>
      </c>
      <c r="AO143" s="185" t="s">
        <v>1367</v>
      </c>
      <c r="AP143" s="185" t="s">
        <v>1366</v>
      </c>
      <c r="AQ143" s="610" t="s">
        <v>1367</v>
      </c>
    </row>
    <row r="144" spans="1:43" ht="41.25" thickBot="1" x14ac:dyDescent="0.3">
      <c r="A144" s="558"/>
      <c r="B144" s="559"/>
      <c r="C144" s="559"/>
      <c r="D144" s="559"/>
      <c r="E144" s="560"/>
      <c r="F144" s="559"/>
      <c r="G144" s="559"/>
      <c r="H144" s="559"/>
      <c r="I144" s="560"/>
      <c r="J144" s="559"/>
      <c r="K144" s="560"/>
      <c r="L144" s="559"/>
      <c r="M144" s="559"/>
      <c r="N144" s="559"/>
      <c r="O144" s="559"/>
      <c r="P144" s="559"/>
      <c r="Q144" s="559"/>
      <c r="R144" s="559"/>
      <c r="S144" s="559"/>
      <c r="T144" s="758"/>
      <c r="U144" s="483"/>
      <c r="V144" s="562"/>
      <c r="W144" s="609"/>
      <c r="X144" s="559"/>
      <c r="Y144" s="559"/>
      <c r="Z144" s="559"/>
      <c r="AA144" s="458"/>
      <c r="AB144" s="458"/>
      <c r="AC144" s="559"/>
      <c r="AD144" s="564"/>
      <c r="AE144" s="564"/>
      <c r="AF144" s="1586">
        <v>41</v>
      </c>
      <c r="AG144" s="565" t="s">
        <v>104</v>
      </c>
      <c r="AH144" s="207" t="s">
        <v>1368</v>
      </c>
      <c r="AI144" s="566">
        <v>44866</v>
      </c>
      <c r="AJ144" s="566">
        <v>44895</v>
      </c>
      <c r="AK144" s="567">
        <f t="shared" si="0"/>
        <v>29</v>
      </c>
      <c r="AL144" s="4">
        <v>0.5</v>
      </c>
      <c r="AM144" s="568" t="s">
        <v>26</v>
      </c>
      <c r="AN144" s="189" t="s">
        <v>62</v>
      </c>
      <c r="AO144" s="189" t="s">
        <v>1318</v>
      </c>
      <c r="AP144" s="569" t="s">
        <v>78</v>
      </c>
      <c r="AQ144" s="570" t="s">
        <v>112</v>
      </c>
    </row>
    <row r="145" spans="1:43" ht="41.25" thickTop="1" x14ac:dyDescent="0.25">
      <c r="A145" s="544" t="s">
        <v>39</v>
      </c>
      <c r="B145" s="545" t="s">
        <v>39</v>
      </c>
      <c r="C145" s="545" t="s">
        <v>40</v>
      </c>
      <c r="D145" s="545" t="s">
        <v>184</v>
      </c>
      <c r="E145" s="546" t="s">
        <v>42</v>
      </c>
      <c r="F145" s="545" t="s">
        <v>43</v>
      </c>
      <c r="G145" s="545" t="s">
        <v>44</v>
      </c>
      <c r="H145" s="545" t="s">
        <v>41</v>
      </c>
      <c r="I145" s="546" t="s">
        <v>45</v>
      </c>
      <c r="J145" s="545" t="s">
        <v>46</v>
      </c>
      <c r="K145" s="546" t="s">
        <v>47</v>
      </c>
      <c r="L145" s="545">
        <v>80</v>
      </c>
      <c r="M145" s="545" t="s">
        <v>29</v>
      </c>
      <c r="N145" s="545" t="s">
        <v>107</v>
      </c>
      <c r="O145" s="545" t="s">
        <v>108</v>
      </c>
      <c r="P145" s="545" t="s">
        <v>113</v>
      </c>
      <c r="Q145" s="545" t="s">
        <v>109</v>
      </c>
      <c r="R145" s="545">
        <v>73</v>
      </c>
      <c r="S145" s="545" t="s">
        <v>29</v>
      </c>
      <c r="T145" s="757" t="s">
        <v>114</v>
      </c>
      <c r="U145" s="481" t="s">
        <v>27</v>
      </c>
      <c r="V145" s="548" t="s">
        <v>115</v>
      </c>
      <c r="W145" s="549">
        <v>0.04</v>
      </c>
      <c r="X145" s="545">
        <v>80</v>
      </c>
      <c r="Y145" s="545" t="s">
        <v>1285</v>
      </c>
      <c r="Z145" s="545" t="s">
        <v>1286</v>
      </c>
      <c r="AA145" s="457"/>
      <c r="AB145" s="457"/>
      <c r="AC145" s="545" t="s">
        <v>54</v>
      </c>
      <c r="AD145" s="550" t="s">
        <v>55</v>
      </c>
      <c r="AE145" s="550" t="s">
        <v>56</v>
      </c>
      <c r="AF145" s="1585">
        <v>42</v>
      </c>
      <c r="AG145" s="551" t="s">
        <v>104</v>
      </c>
      <c r="AH145" s="206" t="s">
        <v>116</v>
      </c>
      <c r="AI145" s="611">
        <v>44652</v>
      </c>
      <c r="AJ145" s="611">
        <v>44742</v>
      </c>
      <c r="AK145" s="553">
        <f t="shared" si="0"/>
        <v>90</v>
      </c>
      <c r="AL145" s="612">
        <v>0.4</v>
      </c>
      <c r="AM145" s="613" t="s">
        <v>26</v>
      </c>
      <c r="AN145" s="185" t="s">
        <v>62</v>
      </c>
      <c r="AO145" s="185" t="s">
        <v>1318</v>
      </c>
      <c r="AP145" s="556" t="s">
        <v>78</v>
      </c>
      <c r="AQ145" s="557" t="s">
        <v>112</v>
      </c>
    </row>
    <row r="146" spans="1:43" ht="40.5" x14ac:dyDescent="0.25">
      <c r="A146" s="572"/>
      <c r="B146" s="573"/>
      <c r="C146" s="573"/>
      <c r="D146" s="573"/>
      <c r="E146" s="574"/>
      <c r="F146" s="573"/>
      <c r="G146" s="573"/>
      <c r="H146" s="573"/>
      <c r="I146" s="574"/>
      <c r="J146" s="573"/>
      <c r="K146" s="574"/>
      <c r="L146" s="573"/>
      <c r="M146" s="573"/>
      <c r="N146" s="573"/>
      <c r="O146" s="573"/>
      <c r="P146" s="573"/>
      <c r="Q146" s="573"/>
      <c r="R146" s="573"/>
      <c r="S146" s="573"/>
      <c r="T146" s="759"/>
      <c r="U146" s="482"/>
      <c r="V146" s="576"/>
      <c r="W146" s="607"/>
      <c r="X146" s="573"/>
      <c r="Y146" s="573"/>
      <c r="Z146" s="573"/>
      <c r="AA146" s="459"/>
      <c r="AB146" s="459"/>
      <c r="AC146" s="573"/>
      <c r="AD146" s="577"/>
      <c r="AE146" s="577"/>
      <c r="AF146" s="1587">
        <v>43</v>
      </c>
      <c r="AG146" s="578" t="s">
        <v>104</v>
      </c>
      <c r="AH146" s="208" t="s">
        <v>117</v>
      </c>
      <c r="AI146" s="614">
        <v>44652</v>
      </c>
      <c r="AJ146" s="614">
        <v>44895</v>
      </c>
      <c r="AK146" s="580">
        <f t="shared" si="0"/>
        <v>243</v>
      </c>
      <c r="AL146" s="615">
        <v>0.3</v>
      </c>
      <c r="AM146" s="616" t="s">
        <v>26</v>
      </c>
      <c r="AN146" s="194" t="s">
        <v>62</v>
      </c>
      <c r="AO146" s="194" t="s">
        <v>1318</v>
      </c>
      <c r="AP146" s="583" t="s">
        <v>78</v>
      </c>
      <c r="AQ146" s="584" t="s">
        <v>112</v>
      </c>
    </row>
    <row r="147" spans="1:43" ht="27.75" thickBot="1" x14ac:dyDescent="0.3">
      <c r="A147" s="558"/>
      <c r="B147" s="559"/>
      <c r="C147" s="559"/>
      <c r="D147" s="559"/>
      <c r="E147" s="560"/>
      <c r="F147" s="559"/>
      <c r="G147" s="559"/>
      <c r="H147" s="559"/>
      <c r="I147" s="560"/>
      <c r="J147" s="559"/>
      <c r="K147" s="560"/>
      <c r="L147" s="559"/>
      <c r="M147" s="559"/>
      <c r="N147" s="559"/>
      <c r="O147" s="559"/>
      <c r="P147" s="559"/>
      <c r="Q147" s="559"/>
      <c r="R147" s="559"/>
      <c r="S147" s="559"/>
      <c r="T147" s="758"/>
      <c r="U147" s="483"/>
      <c r="V147" s="562"/>
      <c r="W147" s="609"/>
      <c r="X147" s="559"/>
      <c r="Y147" s="559"/>
      <c r="Z147" s="559"/>
      <c r="AA147" s="458"/>
      <c r="AB147" s="458"/>
      <c r="AC147" s="559"/>
      <c r="AD147" s="564"/>
      <c r="AE147" s="564"/>
      <c r="AF147" s="1586">
        <v>44</v>
      </c>
      <c r="AG147" s="565" t="s">
        <v>104</v>
      </c>
      <c r="AH147" s="207" t="s">
        <v>1369</v>
      </c>
      <c r="AI147" s="617">
        <v>44593</v>
      </c>
      <c r="AJ147" s="617">
        <v>44895</v>
      </c>
      <c r="AK147" s="567">
        <f t="shared" si="0"/>
        <v>302</v>
      </c>
      <c r="AL147" s="618">
        <v>0.3</v>
      </c>
      <c r="AM147" s="619" t="s">
        <v>26</v>
      </c>
      <c r="AN147" s="189" t="s">
        <v>68</v>
      </c>
      <c r="AO147" s="569" t="s">
        <v>1309</v>
      </c>
      <c r="AP147" s="569" t="s">
        <v>1329</v>
      </c>
      <c r="AQ147" s="570" t="s">
        <v>1370</v>
      </c>
    </row>
    <row r="148" spans="1:43" ht="41.25" thickTop="1" x14ac:dyDescent="0.25">
      <c r="A148" s="544" t="s">
        <v>39</v>
      </c>
      <c r="B148" s="545" t="s">
        <v>39</v>
      </c>
      <c r="C148" s="545" t="s">
        <v>40</v>
      </c>
      <c r="D148" s="545" t="s">
        <v>184</v>
      </c>
      <c r="E148" s="546" t="s">
        <v>42</v>
      </c>
      <c r="F148" s="545" t="s">
        <v>43</v>
      </c>
      <c r="G148" s="545" t="s">
        <v>44</v>
      </c>
      <c r="H148" s="545" t="s">
        <v>41</v>
      </c>
      <c r="I148" s="546" t="s">
        <v>45</v>
      </c>
      <c r="J148" s="545" t="s">
        <v>46</v>
      </c>
      <c r="K148" s="546" t="s">
        <v>47</v>
      </c>
      <c r="L148" s="545">
        <v>80</v>
      </c>
      <c r="M148" s="545" t="s">
        <v>29</v>
      </c>
      <c r="N148" s="545" t="s">
        <v>107</v>
      </c>
      <c r="O148" s="545" t="s">
        <v>108</v>
      </c>
      <c r="P148" s="545" t="s">
        <v>113</v>
      </c>
      <c r="Q148" s="546" t="s">
        <v>109</v>
      </c>
      <c r="R148" s="545">
        <v>73</v>
      </c>
      <c r="S148" s="545" t="s">
        <v>29</v>
      </c>
      <c r="T148" s="757" t="s">
        <v>118</v>
      </c>
      <c r="U148" s="481" t="s">
        <v>27</v>
      </c>
      <c r="V148" s="548" t="s">
        <v>119</v>
      </c>
      <c r="W148" s="549">
        <v>0.05</v>
      </c>
      <c r="X148" s="545">
        <v>60</v>
      </c>
      <c r="Y148" s="545" t="s">
        <v>1285</v>
      </c>
      <c r="Z148" s="545" t="s">
        <v>1286</v>
      </c>
      <c r="AA148" s="457"/>
      <c r="AB148" s="457"/>
      <c r="AC148" s="545" t="s">
        <v>54</v>
      </c>
      <c r="AD148" s="550" t="s">
        <v>55</v>
      </c>
      <c r="AE148" s="550" t="s">
        <v>56</v>
      </c>
      <c r="AF148" s="1585">
        <v>45</v>
      </c>
      <c r="AG148" s="551" t="s">
        <v>104</v>
      </c>
      <c r="AH148" s="206" t="s">
        <v>1371</v>
      </c>
      <c r="AI148" s="611">
        <v>44562</v>
      </c>
      <c r="AJ148" s="611">
        <v>44895</v>
      </c>
      <c r="AK148" s="553">
        <f t="shared" si="0"/>
        <v>333</v>
      </c>
      <c r="AL148" s="612">
        <v>0.35</v>
      </c>
      <c r="AM148" s="613" t="s">
        <v>26</v>
      </c>
      <c r="AN148" s="185" t="s">
        <v>68</v>
      </c>
      <c r="AO148" s="556" t="s">
        <v>1309</v>
      </c>
      <c r="AP148" s="556" t="s">
        <v>63</v>
      </c>
      <c r="AQ148" s="557" t="s">
        <v>1311</v>
      </c>
    </row>
    <row r="149" spans="1:43" ht="40.5" x14ac:dyDescent="0.25">
      <c r="A149" s="572"/>
      <c r="B149" s="573"/>
      <c r="C149" s="573"/>
      <c r="D149" s="573"/>
      <c r="E149" s="574"/>
      <c r="F149" s="573"/>
      <c r="G149" s="573"/>
      <c r="H149" s="573"/>
      <c r="I149" s="574"/>
      <c r="J149" s="573"/>
      <c r="K149" s="574"/>
      <c r="L149" s="573"/>
      <c r="M149" s="573"/>
      <c r="N149" s="573"/>
      <c r="O149" s="573"/>
      <c r="P149" s="573"/>
      <c r="Q149" s="574"/>
      <c r="R149" s="573"/>
      <c r="S149" s="573"/>
      <c r="T149" s="759"/>
      <c r="U149" s="482"/>
      <c r="V149" s="576"/>
      <c r="W149" s="606"/>
      <c r="X149" s="573"/>
      <c r="Y149" s="573"/>
      <c r="Z149" s="573"/>
      <c r="AA149" s="459"/>
      <c r="AB149" s="459"/>
      <c r="AC149" s="573"/>
      <c r="AD149" s="577"/>
      <c r="AE149" s="577"/>
      <c r="AF149" s="1587">
        <v>46</v>
      </c>
      <c r="AG149" s="578" t="s">
        <v>104</v>
      </c>
      <c r="AH149" s="208" t="s">
        <v>1372</v>
      </c>
      <c r="AI149" s="614">
        <v>44593</v>
      </c>
      <c r="AJ149" s="614">
        <v>44895</v>
      </c>
      <c r="AK149" s="580">
        <f t="shared" si="0"/>
        <v>302</v>
      </c>
      <c r="AL149" s="615">
        <v>0.35</v>
      </c>
      <c r="AM149" s="616" t="s">
        <v>26</v>
      </c>
      <c r="AN149" s="194" t="s">
        <v>68</v>
      </c>
      <c r="AO149" s="583" t="s">
        <v>1309</v>
      </c>
      <c r="AP149" s="583" t="s">
        <v>63</v>
      </c>
      <c r="AQ149" s="584" t="s">
        <v>1311</v>
      </c>
    </row>
    <row r="150" spans="1:43" ht="41.25" thickBot="1" x14ac:dyDescent="0.3">
      <c r="A150" s="558"/>
      <c r="B150" s="559"/>
      <c r="C150" s="559"/>
      <c r="D150" s="559"/>
      <c r="E150" s="560"/>
      <c r="F150" s="559"/>
      <c r="G150" s="559"/>
      <c r="H150" s="559"/>
      <c r="I150" s="560"/>
      <c r="J150" s="559"/>
      <c r="K150" s="560"/>
      <c r="L150" s="559"/>
      <c r="M150" s="559"/>
      <c r="N150" s="559"/>
      <c r="O150" s="559"/>
      <c r="P150" s="559"/>
      <c r="Q150" s="560"/>
      <c r="R150" s="559"/>
      <c r="S150" s="559"/>
      <c r="T150" s="758"/>
      <c r="U150" s="483"/>
      <c r="V150" s="562"/>
      <c r="W150" s="563"/>
      <c r="X150" s="559"/>
      <c r="Y150" s="559"/>
      <c r="Z150" s="559"/>
      <c r="AA150" s="458"/>
      <c r="AB150" s="458"/>
      <c r="AC150" s="559"/>
      <c r="AD150" s="564"/>
      <c r="AE150" s="564"/>
      <c r="AF150" s="1586">
        <v>47</v>
      </c>
      <c r="AG150" s="565" t="s">
        <v>104</v>
      </c>
      <c r="AH150" s="207" t="s">
        <v>120</v>
      </c>
      <c r="AI150" s="566">
        <v>44562</v>
      </c>
      <c r="AJ150" s="566">
        <v>44895</v>
      </c>
      <c r="AK150" s="567">
        <f t="shared" si="0"/>
        <v>333</v>
      </c>
      <c r="AL150" s="4">
        <v>0.3</v>
      </c>
      <c r="AM150" s="619" t="s">
        <v>26</v>
      </c>
      <c r="AN150" s="189" t="s">
        <v>62</v>
      </c>
      <c r="AO150" s="189" t="s">
        <v>1318</v>
      </c>
      <c r="AP150" s="569" t="s">
        <v>78</v>
      </c>
      <c r="AQ150" s="570" t="s">
        <v>112</v>
      </c>
    </row>
    <row r="151" spans="1:43" ht="54.75" thickTop="1" x14ac:dyDescent="0.25">
      <c r="A151" s="544" t="s">
        <v>39</v>
      </c>
      <c r="B151" s="545" t="s">
        <v>39</v>
      </c>
      <c r="C151" s="545" t="s">
        <v>40</v>
      </c>
      <c r="D151" s="545" t="s">
        <v>184</v>
      </c>
      <c r="E151" s="546" t="s">
        <v>185</v>
      </c>
      <c r="F151" s="545" t="s">
        <v>122</v>
      </c>
      <c r="G151" s="545" t="s">
        <v>123</v>
      </c>
      <c r="H151" s="545" t="s">
        <v>124</v>
      </c>
      <c r="I151" s="546" t="s">
        <v>121</v>
      </c>
      <c r="J151" s="545" t="s">
        <v>125</v>
      </c>
      <c r="K151" s="546" t="s">
        <v>1387</v>
      </c>
      <c r="L151" s="545">
        <v>100</v>
      </c>
      <c r="M151" s="545" t="s">
        <v>29</v>
      </c>
      <c r="N151" s="545" t="s">
        <v>126</v>
      </c>
      <c r="O151" s="545" t="s">
        <v>127</v>
      </c>
      <c r="P151" s="545" t="s">
        <v>128</v>
      </c>
      <c r="Q151" s="546" t="s">
        <v>129</v>
      </c>
      <c r="R151" s="545">
        <v>100</v>
      </c>
      <c r="S151" s="545" t="s">
        <v>29</v>
      </c>
      <c r="T151" s="753" t="s">
        <v>130</v>
      </c>
      <c r="U151" s="547" t="s">
        <v>27</v>
      </c>
      <c r="V151" s="548" t="s">
        <v>181</v>
      </c>
      <c r="W151" s="549">
        <v>0.05</v>
      </c>
      <c r="X151" s="545">
        <v>100</v>
      </c>
      <c r="Y151" s="545" t="s">
        <v>1285</v>
      </c>
      <c r="Z151" s="545" t="s">
        <v>1286</v>
      </c>
      <c r="AA151" s="457"/>
      <c r="AB151" s="457"/>
      <c r="AC151" s="545" t="s">
        <v>54</v>
      </c>
      <c r="AD151" s="550" t="s">
        <v>55</v>
      </c>
      <c r="AE151" s="550" t="s">
        <v>56</v>
      </c>
      <c r="AF151" s="1585">
        <v>96</v>
      </c>
      <c r="AG151" s="551" t="s">
        <v>104</v>
      </c>
      <c r="AH151" s="206" t="s">
        <v>1388</v>
      </c>
      <c r="AI151" s="611">
        <v>44593</v>
      </c>
      <c r="AJ151" s="611">
        <v>44895</v>
      </c>
      <c r="AK151" s="553">
        <f>AJ151-AI151</f>
        <v>302</v>
      </c>
      <c r="AL151" s="2">
        <v>0.4</v>
      </c>
      <c r="AM151" s="613" t="s">
        <v>26</v>
      </c>
      <c r="AN151" s="185" t="s">
        <v>68</v>
      </c>
      <c r="AO151" s="556" t="s">
        <v>1309</v>
      </c>
      <c r="AP151" s="556" t="s">
        <v>1329</v>
      </c>
      <c r="AQ151" s="557" t="s">
        <v>1389</v>
      </c>
    </row>
    <row r="152" spans="1:43" ht="40.5" x14ac:dyDescent="0.25">
      <c r="A152" s="572"/>
      <c r="B152" s="573"/>
      <c r="C152" s="573"/>
      <c r="D152" s="573"/>
      <c r="E152" s="574"/>
      <c r="F152" s="573"/>
      <c r="G152" s="573"/>
      <c r="H152" s="573"/>
      <c r="I152" s="574"/>
      <c r="J152" s="573"/>
      <c r="K152" s="574"/>
      <c r="L152" s="573"/>
      <c r="M152" s="573"/>
      <c r="N152" s="573"/>
      <c r="O152" s="573"/>
      <c r="P152" s="573"/>
      <c r="Q152" s="574"/>
      <c r="R152" s="573"/>
      <c r="S152" s="573"/>
      <c r="T152" s="755"/>
      <c r="U152" s="575"/>
      <c r="V152" s="576"/>
      <c r="W152" s="606"/>
      <c r="X152" s="573"/>
      <c r="Y152" s="573"/>
      <c r="Z152" s="573"/>
      <c r="AA152" s="459"/>
      <c r="AB152" s="459"/>
      <c r="AC152" s="573"/>
      <c r="AD152" s="577"/>
      <c r="AE152" s="577"/>
      <c r="AF152" s="1587">
        <v>97</v>
      </c>
      <c r="AG152" s="578" t="s">
        <v>104</v>
      </c>
      <c r="AH152" s="208" t="s">
        <v>1390</v>
      </c>
      <c r="AI152" s="614">
        <v>44593</v>
      </c>
      <c r="AJ152" s="614">
        <v>44895</v>
      </c>
      <c r="AK152" s="580">
        <f t="shared" ref="AK152:AK159" si="1">AJ152-AI152</f>
        <v>302</v>
      </c>
      <c r="AL152" s="3">
        <v>0.4</v>
      </c>
      <c r="AM152" s="616" t="s">
        <v>26</v>
      </c>
      <c r="AN152" s="194" t="s">
        <v>68</v>
      </c>
      <c r="AO152" s="583" t="s">
        <v>1309</v>
      </c>
      <c r="AP152" s="583" t="s">
        <v>1329</v>
      </c>
      <c r="AQ152" s="584" t="s">
        <v>1389</v>
      </c>
    </row>
    <row r="153" spans="1:43" ht="41.25" thickBot="1" x14ac:dyDescent="0.3">
      <c r="A153" s="558"/>
      <c r="B153" s="559"/>
      <c r="C153" s="559"/>
      <c r="D153" s="559"/>
      <c r="E153" s="560"/>
      <c r="F153" s="559"/>
      <c r="G153" s="559"/>
      <c r="H153" s="559"/>
      <c r="I153" s="560"/>
      <c r="J153" s="559"/>
      <c r="K153" s="560"/>
      <c r="L153" s="559"/>
      <c r="M153" s="559"/>
      <c r="N153" s="559"/>
      <c r="O153" s="559"/>
      <c r="P153" s="559"/>
      <c r="Q153" s="560"/>
      <c r="R153" s="559"/>
      <c r="S153" s="559"/>
      <c r="T153" s="754"/>
      <c r="U153" s="561"/>
      <c r="V153" s="562"/>
      <c r="W153" s="563"/>
      <c r="X153" s="559"/>
      <c r="Y153" s="559"/>
      <c r="Z153" s="559"/>
      <c r="AA153" s="458"/>
      <c r="AB153" s="458"/>
      <c r="AC153" s="559"/>
      <c r="AD153" s="564"/>
      <c r="AE153" s="564"/>
      <c r="AF153" s="1586">
        <v>98</v>
      </c>
      <c r="AG153" s="565" t="s">
        <v>104</v>
      </c>
      <c r="AH153" s="207" t="s">
        <v>1391</v>
      </c>
      <c r="AI153" s="617">
        <v>44743</v>
      </c>
      <c r="AJ153" s="617">
        <v>44895</v>
      </c>
      <c r="AK153" s="567">
        <f t="shared" si="1"/>
        <v>152</v>
      </c>
      <c r="AL153" s="4">
        <v>0.2</v>
      </c>
      <c r="AM153" s="619" t="s">
        <v>26</v>
      </c>
      <c r="AN153" s="189" t="s">
        <v>62</v>
      </c>
      <c r="AO153" s="189" t="s">
        <v>1318</v>
      </c>
      <c r="AP153" s="569" t="s">
        <v>1296</v>
      </c>
      <c r="AQ153" s="570" t="s">
        <v>64</v>
      </c>
    </row>
    <row r="154" spans="1:43" ht="41.25" thickTop="1" x14ac:dyDescent="0.25">
      <c r="A154" s="544" t="s">
        <v>39</v>
      </c>
      <c r="B154" s="545" t="s">
        <v>39</v>
      </c>
      <c r="C154" s="344" t="s">
        <v>131</v>
      </c>
      <c r="D154" s="344" t="s">
        <v>132</v>
      </c>
      <c r="E154" s="350" t="s">
        <v>133</v>
      </c>
      <c r="F154" s="344" t="s">
        <v>134</v>
      </c>
      <c r="G154" s="344" t="s">
        <v>135</v>
      </c>
      <c r="H154" s="344" t="s">
        <v>136</v>
      </c>
      <c r="I154" s="350" t="s">
        <v>137</v>
      </c>
      <c r="J154" s="344" t="s">
        <v>138</v>
      </c>
      <c r="K154" s="350" t="s">
        <v>139</v>
      </c>
      <c r="L154" s="515">
        <v>100</v>
      </c>
      <c r="M154" s="344" t="s">
        <v>29</v>
      </c>
      <c r="N154" s="506" t="s">
        <v>140</v>
      </c>
      <c r="O154" s="515" t="s">
        <v>141</v>
      </c>
      <c r="P154" s="515" t="s">
        <v>142</v>
      </c>
      <c r="Q154" s="515" t="s">
        <v>143</v>
      </c>
      <c r="R154" s="512">
        <v>12</v>
      </c>
      <c r="S154" s="515" t="s">
        <v>25</v>
      </c>
      <c r="T154" s="753" t="s">
        <v>66</v>
      </c>
      <c r="U154" s="547" t="s">
        <v>27</v>
      </c>
      <c r="V154" s="548" t="s">
        <v>67</v>
      </c>
      <c r="W154" s="571">
        <v>0.05</v>
      </c>
      <c r="X154" s="545">
        <v>1</v>
      </c>
      <c r="Y154" s="545" t="s">
        <v>1306</v>
      </c>
      <c r="Z154" s="545" t="s">
        <v>1286</v>
      </c>
      <c r="AA154" s="457"/>
      <c r="AB154" s="457"/>
      <c r="AC154" s="545" t="s">
        <v>54</v>
      </c>
      <c r="AD154" s="550" t="s">
        <v>55</v>
      </c>
      <c r="AE154" s="550" t="s">
        <v>56</v>
      </c>
      <c r="AF154" s="1585">
        <v>99</v>
      </c>
      <c r="AG154" s="551" t="s">
        <v>104</v>
      </c>
      <c r="AH154" s="206" t="s">
        <v>1307</v>
      </c>
      <c r="AI154" s="552">
        <v>44562</v>
      </c>
      <c r="AJ154" s="552">
        <v>44650</v>
      </c>
      <c r="AK154" s="553">
        <f t="shared" si="1"/>
        <v>88</v>
      </c>
      <c r="AL154" s="2">
        <v>0.3</v>
      </c>
      <c r="AM154" s="554" t="s">
        <v>26</v>
      </c>
      <c r="AN154" s="555" t="s">
        <v>1308</v>
      </c>
      <c r="AO154" s="556" t="s">
        <v>1309</v>
      </c>
      <c r="AP154" s="556" t="s">
        <v>1310</v>
      </c>
      <c r="AQ154" s="557" t="s">
        <v>1311</v>
      </c>
    </row>
    <row r="155" spans="1:43" ht="27" x14ac:dyDescent="0.25">
      <c r="A155" s="572"/>
      <c r="B155" s="573"/>
      <c r="C155" s="345"/>
      <c r="D155" s="345"/>
      <c r="E155" s="351"/>
      <c r="F155" s="345"/>
      <c r="G155" s="345"/>
      <c r="H155" s="345"/>
      <c r="I155" s="351"/>
      <c r="J155" s="345"/>
      <c r="K155" s="351"/>
      <c r="L155" s="523"/>
      <c r="M155" s="345"/>
      <c r="N155" s="509"/>
      <c r="O155" s="523"/>
      <c r="P155" s="523"/>
      <c r="Q155" s="523"/>
      <c r="R155" s="539"/>
      <c r="S155" s="523"/>
      <c r="T155" s="755"/>
      <c r="U155" s="575"/>
      <c r="V155" s="576"/>
      <c r="W155" s="586"/>
      <c r="X155" s="573"/>
      <c r="Y155" s="573"/>
      <c r="Z155" s="573"/>
      <c r="AA155" s="459"/>
      <c r="AB155" s="459"/>
      <c r="AC155" s="573"/>
      <c r="AD155" s="577"/>
      <c r="AE155" s="577"/>
      <c r="AF155" s="1587">
        <v>100</v>
      </c>
      <c r="AG155" s="578" t="s">
        <v>104</v>
      </c>
      <c r="AH155" s="208" t="s">
        <v>1312</v>
      </c>
      <c r="AI155" s="579">
        <v>44562</v>
      </c>
      <c r="AJ155" s="579">
        <v>44650</v>
      </c>
      <c r="AK155" s="580">
        <f t="shared" si="1"/>
        <v>88</v>
      </c>
      <c r="AL155" s="3">
        <v>0.2</v>
      </c>
      <c r="AM155" s="581" t="s">
        <v>26</v>
      </c>
      <c r="AN155" s="582" t="s">
        <v>1308</v>
      </c>
      <c r="AO155" s="583" t="s">
        <v>1309</v>
      </c>
      <c r="AP155" s="583" t="s">
        <v>1310</v>
      </c>
      <c r="AQ155" s="584" t="s">
        <v>1311</v>
      </c>
    </row>
    <row r="156" spans="1:43" ht="27" x14ac:dyDescent="0.25">
      <c r="A156" s="572"/>
      <c r="B156" s="573"/>
      <c r="C156" s="345"/>
      <c r="D156" s="345"/>
      <c r="E156" s="351"/>
      <c r="F156" s="345"/>
      <c r="G156" s="345"/>
      <c r="H156" s="345"/>
      <c r="I156" s="351"/>
      <c r="J156" s="345"/>
      <c r="K156" s="351"/>
      <c r="L156" s="523"/>
      <c r="M156" s="345"/>
      <c r="N156" s="509"/>
      <c r="O156" s="523"/>
      <c r="P156" s="523"/>
      <c r="Q156" s="523"/>
      <c r="R156" s="539"/>
      <c r="S156" s="523"/>
      <c r="T156" s="755"/>
      <c r="U156" s="575"/>
      <c r="V156" s="576"/>
      <c r="W156" s="586"/>
      <c r="X156" s="573"/>
      <c r="Y156" s="573"/>
      <c r="Z156" s="573"/>
      <c r="AA156" s="459"/>
      <c r="AB156" s="459"/>
      <c r="AC156" s="573"/>
      <c r="AD156" s="577"/>
      <c r="AE156" s="577"/>
      <c r="AF156" s="1587">
        <v>101</v>
      </c>
      <c r="AG156" s="578" t="s">
        <v>104</v>
      </c>
      <c r="AH156" s="208" t="s">
        <v>1313</v>
      </c>
      <c r="AI156" s="579">
        <v>44562</v>
      </c>
      <c r="AJ156" s="579">
        <v>44650</v>
      </c>
      <c r="AK156" s="580">
        <f t="shared" si="1"/>
        <v>88</v>
      </c>
      <c r="AL156" s="3">
        <v>0.2</v>
      </c>
      <c r="AM156" s="581" t="s">
        <v>26</v>
      </c>
      <c r="AN156" s="582" t="s">
        <v>1308</v>
      </c>
      <c r="AO156" s="583" t="s">
        <v>1309</v>
      </c>
      <c r="AP156" s="583" t="s">
        <v>1310</v>
      </c>
      <c r="AQ156" s="584" t="s">
        <v>1311</v>
      </c>
    </row>
    <row r="157" spans="1:43" ht="41.25" thickBot="1" x14ac:dyDescent="0.3">
      <c r="A157" s="558"/>
      <c r="B157" s="559"/>
      <c r="C157" s="346"/>
      <c r="D157" s="346"/>
      <c r="E157" s="352"/>
      <c r="F157" s="346"/>
      <c r="G157" s="346"/>
      <c r="H157" s="346"/>
      <c r="I157" s="352"/>
      <c r="J157" s="346"/>
      <c r="K157" s="352"/>
      <c r="L157" s="511"/>
      <c r="M157" s="346"/>
      <c r="N157" s="510"/>
      <c r="O157" s="511"/>
      <c r="P157" s="511"/>
      <c r="Q157" s="511"/>
      <c r="R157" s="513"/>
      <c r="S157" s="511"/>
      <c r="T157" s="754"/>
      <c r="U157" s="561"/>
      <c r="V157" s="562"/>
      <c r="W157" s="587"/>
      <c r="X157" s="559"/>
      <c r="Y157" s="559"/>
      <c r="Z157" s="559"/>
      <c r="AA157" s="458"/>
      <c r="AB157" s="458"/>
      <c r="AC157" s="559"/>
      <c r="AD157" s="564"/>
      <c r="AE157" s="564"/>
      <c r="AF157" s="1586">
        <v>102</v>
      </c>
      <c r="AG157" s="565" t="s">
        <v>104</v>
      </c>
      <c r="AH157" s="207" t="s">
        <v>1314</v>
      </c>
      <c r="AI157" s="566">
        <v>44835</v>
      </c>
      <c r="AJ157" s="566">
        <v>44895</v>
      </c>
      <c r="AK157" s="567">
        <f t="shared" si="1"/>
        <v>60</v>
      </c>
      <c r="AL157" s="4">
        <v>0.3</v>
      </c>
      <c r="AM157" s="568" t="s">
        <v>26</v>
      </c>
      <c r="AN157" s="585" t="s">
        <v>1308</v>
      </c>
      <c r="AO157" s="569" t="s">
        <v>1309</v>
      </c>
      <c r="AP157" s="569" t="s">
        <v>1310</v>
      </c>
      <c r="AQ157" s="570" t="s">
        <v>1311</v>
      </c>
    </row>
    <row r="158" spans="1:43" ht="41.25" thickTop="1" x14ac:dyDescent="0.25">
      <c r="A158" s="544" t="s">
        <v>39</v>
      </c>
      <c r="B158" s="545" t="s">
        <v>39</v>
      </c>
      <c r="C158" s="545" t="s">
        <v>131</v>
      </c>
      <c r="D158" s="772" t="s">
        <v>132</v>
      </c>
      <c r="E158" s="773" t="s">
        <v>133</v>
      </c>
      <c r="F158" s="774" t="s">
        <v>134</v>
      </c>
      <c r="G158" s="774" t="s">
        <v>135</v>
      </c>
      <c r="H158" s="772" t="s">
        <v>136</v>
      </c>
      <c r="I158" s="773" t="s">
        <v>137</v>
      </c>
      <c r="J158" s="774" t="s">
        <v>138</v>
      </c>
      <c r="K158" s="368" t="s">
        <v>139</v>
      </c>
      <c r="L158" s="405">
        <v>100</v>
      </c>
      <c r="M158" s="405" t="s">
        <v>29</v>
      </c>
      <c r="N158" s="545" t="s">
        <v>140</v>
      </c>
      <c r="O158" s="545" t="s">
        <v>141</v>
      </c>
      <c r="P158" s="545" t="s">
        <v>142</v>
      </c>
      <c r="Q158" s="545" t="s">
        <v>143</v>
      </c>
      <c r="R158" s="405">
        <v>12</v>
      </c>
      <c r="S158" s="405" t="s">
        <v>25</v>
      </c>
      <c r="T158" s="478" t="s">
        <v>165</v>
      </c>
      <c r="U158" s="478" t="s">
        <v>27</v>
      </c>
      <c r="V158" s="314" t="s">
        <v>166</v>
      </c>
      <c r="W158" s="423">
        <v>0.05</v>
      </c>
      <c r="X158" s="312">
        <v>1</v>
      </c>
      <c r="Y158" s="312" t="s">
        <v>25</v>
      </c>
      <c r="Z158" s="545" t="s">
        <v>1286</v>
      </c>
      <c r="AA158" s="312"/>
      <c r="AB158" s="312"/>
      <c r="AC158" s="545" t="s">
        <v>54</v>
      </c>
      <c r="AD158" s="550" t="s">
        <v>55</v>
      </c>
      <c r="AE158" s="550" t="s">
        <v>56</v>
      </c>
      <c r="AF158" s="1585">
        <v>189</v>
      </c>
      <c r="AG158" s="551" t="s">
        <v>104</v>
      </c>
      <c r="AH158" s="206" t="s">
        <v>1455</v>
      </c>
      <c r="AI158" s="552">
        <v>44562</v>
      </c>
      <c r="AJ158" s="552">
        <v>44650</v>
      </c>
      <c r="AK158" s="553">
        <f t="shared" si="1"/>
        <v>88</v>
      </c>
      <c r="AL158" s="612">
        <v>0.5</v>
      </c>
      <c r="AM158" s="613" t="s">
        <v>26</v>
      </c>
      <c r="AN158" s="185" t="s">
        <v>1288</v>
      </c>
      <c r="AO158" s="185" t="s">
        <v>1289</v>
      </c>
      <c r="AP158" s="271" t="s">
        <v>58</v>
      </c>
      <c r="AQ158" s="186" t="s">
        <v>1291</v>
      </c>
    </row>
    <row r="159" spans="1:43" ht="41.25" thickBot="1" x14ac:dyDescent="0.3">
      <c r="A159" s="558"/>
      <c r="B159" s="559"/>
      <c r="C159" s="559"/>
      <c r="D159" s="780"/>
      <c r="E159" s="781"/>
      <c r="F159" s="782"/>
      <c r="G159" s="782"/>
      <c r="H159" s="780"/>
      <c r="I159" s="781"/>
      <c r="J159" s="782"/>
      <c r="K159" s="369"/>
      <c r="L159" s="328"/>
      <c r="M159" s="328"/>
      <c r="N159" s="559"/>
      <c r="O159" s="559"/>
      <c r="P159" s="559"/>
      <c r="Q159" s="559"/>
      <c r="R159" s="328"/>
      <c r="S159" s="328"/>
      <c r="T159" s="480"/>
      <c r="U159" s="480"/>
      <c r="V159" s="315"/>
      <c r="W159" s="313"/>
      <c r="X159" s="313"/>
      <c r="Y159" s="313"/>
      <c r="Z159" s="559"/>
      <c r="AA159" s="313"/>
      <c r="AB159" s="313"/>
      <c r="AC159" s="559"/>
      <c r="AD159" s="564"/>
      <c r="AE159" s="564"/>
      <c r="AF159" s="1586">
        <v>190</v>
      </c>
      <c r="AG159" s="565" t="s">
        <v>104</v>
      </c>
      <c r="AH159" s="207" t="s">
        <v>1456</v>
      </c>
      <c r="AI159" s="566">
        <v>44835</v>
      </c>
      <c r="AJ159" s="566">
        <v>44895</v>
      </c>
      <c r="AK159" s="567">
        <f t="shared" si="1"/>
        <v>60</v>
      </c>
      <c r="AL159" s="618">
        <v>0.5</v>
      </c>
      <c r="AM159" s="619" t="s">
        <v>26</v>
      </c>
      <c r="AN159" s="189" t="s">
        <v>1288</v>
      </c>
      <c r="AO159" s="189" t="s">
        <v>1289</v>
      </c>
      <c r="AP159" s="189"/>
      <c r="AQ159" s="771"/>
    </row>
    <row r="160" spans="1:43" ht="14.25" thickTop="1" x14ac:dyDescent="0.25"/>
  </sheetData>
  <autoFilter ref="X4:AE6">
    <filterColumn colId="3" showButton="0"/>
  </autoFilter>
  <mergeCells count="483">
    <mergeCell ref="W158:W159"/>
    <mergeCell ref="X158:X159"/>
    <mergeCell ref="Y158:Y159"/>
    <mergeCell ref="Z158:Z159"/>
    <mergeCell ref="AA158:AA159"/>
    <mergeCell ref="AB158:AB159"/>
    <mergeCell ref="AC158:AC159"/>
    <mergeCell ref="AD158:AD159"/>
    <mergeCell ref="AE158:AE159"/>
    <mergeCell ref="AD154:AD157"/>
    <mergeCell ref="AE154:AE157"/>
    <mergeCell ref="A158:A159"/>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V158:V159"/>
    <mergeCell ref="U154:U157"/>
    <mergeCell ref="V154:V157"/>
    <mergeCell ref="W154:W157"/>
    <mergeCell ref="X154:X157"/>
    <mergeCell ref="Y154:Y157"/>
    <mergeCell ref="Z154:Z157"/>
    <mergeCell ref="AA154:AA157"/>
    <mergeCell ref="AB154:AB157"/>
    <mergeCell ref="AC154:AC157"/>
    <mergeCell ref="AB151:AB153"/>
    <mergeCell ref="AC151:AC153"/>
    <mergeCell ref="AD151:AD153"/>
    <mergeCell ref="AE151:AE153"/>
    <mergeCell ref="A154:A157"/>
    <mergeCell ref="B154:B157"/>
    <mergeCell ref="C154:C157"/>
    <mergeCell ref="D154:D157"/>
    <mergeCell ref="E154:E157"/>
    <mergeCell ref="F154:F157"/>
    <mergeCell ref="G154:G157"/>
    <mergeCell ref="H154:H157"/>
    <mergeCell ref="I154:I157"/>
    <mergeCell ref="J154:J157"/>
    <mergeCell ref="K154:K157"/>
    <mergeCell ref="L154:L157"/>
    <mergeCell ref="M154:M157"/>
    <mergeCell ref="N154:N157"/>
    <mergeCell ref="O154:O157"/>
    <mergeCell ref="P154:P157"/>
    <mergeCell ref="Q154:Q157"/>
    <mergeCell ref="R154:R157"/>
    <mergeCell ref="S154:S157"/>
    <mergeCell ref="T154:T157"/>
    <mergeCell ref="S151:S153"/>
    <mergeCell ref="T151:T153"/>
    <mergeCell ref="U151:U153"/>
    <mergeCell ref="V151:V153"/>
    <mergeCell ref="W151:W153"/>
    <mergeCell ref="X151:X153"/>
    <mergeCell ref="Y151:Y153"/>
    <mergeCell ref="Z151:Z153"/>
    <mergeCell ref="AA151:AA153"/>
    <mergeCell ref="J151:J153"/>
    <mergeCell ref="K151:K153"/>
    <mergeCell ref="L151:L153"/>
    <mergeCell ref="M151:M153"/>
    <mergeCell ref="N151:N153"/>
    <mergeCell ref="O151:O153"/>
    <mergeCell ref="P151:P153"/>
    <mergeCell ref="Q151:Q153"/>
    <mergeCell ref="R151:R153"/>
    <mergeCell ref="A151:A153"/>
    <mergeCell ref="B151:B153"/>
    <mergeCell ref="C151:C153"/>
    <mergeCell ref="D151:D153"/>
    <mergeCell ref="E151:E153"/>
    <mergeCell ref="F151:F153"/>
    <mergeCell ref="G151:G153"/>
    <mergeCell ref="H151:H153"/>
    <mergeCell ref="I151:I153"/>
    <mergeCell ref="W148:W150"/>
    <mergeCell ref="X148:X150"/>
    <mergeCell ref="Y148:Y150"/>
    <mergeCell ref="Z148:Z150"/>
    <mergeCell ref="AA148:AA150"/>
    <mergeCell ref="AB148:AB150"/>
    <mergeCell ref="AC148:AC150"/>
    <mergeCell ref="AD148:AD150"/>
    <mergeCell ref="AE148:AE150"/>
    <mergeCell ref="AD145:AD147"/>
    <mergeCell ref="AE145:AE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N148:N150"/>
    <mergeCell ref="O148:O150"/>
    <mergeCell ref="P148:P150"/>
    <mergeCell ref="Q148:Q150"/>
    <mergeCell ref="R148:R150"/>
    <mergeCell ref="S148:S150"/>
    <mergeCell ref="T148:T150"/>
    <mergeCell ref="U148:U150"/>
    <mergeCell ref="V148:V150"/>
    <mergeCell ref="U145:U147"/>
    <mergeCell ref="V145:V147"/>
    <mergeCell ref="W145:W147"/>
    <mergeCell ref="X145:X147"/>
    <mergeCell ref="Y145:Y147"/>
    <mergeCell ref="Z145:Z147"/>
    <mergeCell ref="AA145:AA147"/>
    <mergeCell ref="AB145:AB147"/>
    <mergeCell ref="AC145:AC147"/>
    <mergeCell ref="AB143:AB144"/>
    <mergeCell ref="AC143:AC144"/>
    <mergeCell ref="AD143:AD144"/>
    <mergeCell ref="AE143:AE144"/>
    <mergeCell ref="A145:A147"/>
    <mergeCell ref="B145:B147"/>
    <mergeCell ref="C145:C147"/>
    <mergeCell ref="D145:D147"/>
    <mergeCell ref="E145:E147"/>
    <mergeCell ref="F145:F147"/>
    <mergeCell ref="G145:G147"/>
    <mergeCell ref="H145:H147"/>
    <mergeCell ref="I145:I147"/>
    <mergeCell ref="J145:J147"/>
    <mergeCell ref="K145:K147"/>
    <mergeCell ref="L145:L147"/>
    <mergeCell ref="M145:M147"/>
    <mergeCell ref="N145:N147"/>
    <mergeCell ref="O145:O147"/>
    <mergeCell ref="P145:P147"/>
    <mergeCell ref="Q145:Q147"/>
    <mergeCell ref="R145:R147"/>
    <mergeCell ref="S145:S147"/>
    <mergeCell ref="T145:T147"/>
    <mergeCell ref="S143:S144"/>
    <mergeCell ref="T143:T144"/>
    <mergeCell ref="U143:U144"/>
    <mergeCell ref="V143:V144"/>
    <mergeCell ref="W143:W144"/>
    <mergeCell ref="X143:X144"/>
    <mergeCell ref="Y143:Y144"/>
    <mergeCell ref="Z143:Z144"/>
    <mergeCell ref="AA143:AA144"/>
    <mergeCell ref="J143:J144"/>
    <mergeCell ref="K143:K144"/>
    <mergeCell ref="L143:L144"/>
    <mergeCell ref="M143:M144"/>
    <mergeCell ref="N143:N144"/>
    <mergeCell ref="O143:O144"/>
    <mergeCell ref="P143:P144"/>
    <mergeCell ref="Q143:Q144"/>
    <mergeCell ref="R143:R144"/>
    <mergeCell ref="A143:A144"/>
    <mergeCell ref="B143:B144"/>
    <mergeCell ref="C143:C144"/>
    <mergeCell ref="D143:D144"/>
    <mergeCell ref="E143:E144"/>
    <mergeCell ref="F143:F144"/>
    <mergeCell ref="G143:G144"/>
    <mergeCell ref="H143:H144"/>
    <mergeCell ref="I143:I144"/>
    <mergeCell ref="W139:W142"/>
    <mergeCell ref="X139:X142"/>
    <mergeCell ref="Y139:Y142"/>
    <mergeCell ref="Z139:Z142"/>
    <mergeCell ref="AA139:AA142"/>
    <mergeCell ref="AB139:AB142"/>
    <mergeCell ref="AC139:AC142"/>
    <mergeCell ref="AD139:AD142"/>
    <mergeCell ref="AE139:AE142"/>
    <mergeCell ref="AD136:AD138"/>
    <mergeCell ref="AE136:AE138"/>
    <mergeCell ref="A139:A142"/>
    <mergeCell ref="B139:B142"/>
    <mergeCell ref="C139:C142"/>
    <mergeCell ref="D139:D142"/>
    <mergeCell ref="E139:E142"/>
    <mergeCell ref="F139:F142"/>
    <mergeCell ref="G139:G142"/>
    <mergeCell ref="H139:H142"/>
    <mergeCell ref="I139:I142"/>
    <mergeCell ref="J139:J142"/>
    <mergeCell ref="K139:K142"/>
    <mergeCell ref="L139:L142"/>
    <mergeCell ref="M139:M142"/>
    <mergeCell ref="N139:N142"/>
    <mergeCell ref="O139:O142"/>
    <mergeCell ref="P139:P142"/>
    <mergeCell ref="Q139:Q142"/>
    <mergeCell ref="R139:R142"/>
    <mergeCell ref="S139:S142"/>
    <mergeCell ref="T139:T142"/>
    <mergeCell ref="U139:U142"/>
    <mergeCell ref="V139:V142"/>
    <mergeCell ref="U136:U138"/>
    <mergeCell ref="V136:V138"/>
    <mergeCell ref="W136:W138"/>
    <mergeCell ref="X136:X138"/>
    <mergeCell ref="Y136:Y138"/>
    <mergeCell ref="Z136:Z138"/>
    <mergeCell ref="AA136:AA138"/>
    <mergeCell ref="AB136:AB138"/>
    <mergeCell ref="AC136:AC138"/>
    <mergeCell ref="AB133:AB135"/>
    <mergeCell ref="AC133:AC135"/>
    <mergeCell ref="AD133:AD135"/>
    <mergeCell ref="AE133:AE135"/>
    <mergeCell ref="A136:A138"/>
    <mergeCell ref="B136:B138"/>
    <mergeCell ref="C136:C138"/>
    <mergeCell ref="D136:D138"/>
    <mergeCell ref="E136:E138"/>
    <mergeCell ref="F136:F138"/>
    <mergeCell ref="G136:G138"/>
    <mergeCell ref="H136:H138"/>
    <mergeCell ref="I136:I138"/>
    <mergeCell ref="J136:J138"/>
    <mergeCell ref="K136:K138"/>
    <mergeCell ref="L136:L138"/>
    <mergeCell ref="M136:M138"/>
    <mergeCell ref="N136:N138"/>
    <mergeCell ref="O136:O138"/>
    <mergeCell ref="P136:P138"/>
    <mergeCell ref="Q136:Q138"/>
    <mergeCell ref="R136:R138"/>
    <mergeCell ref="S136:S138"/>
    <mergeCell ref="T136:T138"/>
    <mergeCell ref="S133:S135"/>
    <mergeCell ref="T133:T135"/>
    <mergeCell ref="U133:U135"/>
    <mergeCell ref="V133:V135"/>
    <mergeCell ref="W133:W135"/>
    <mergeCell ref="X133:X135"/>
    <mergeCell ref="Y133:Y135"/>
    <mergeCell ref="Z133:Z135"/>
    <mergeCell ref="AA133:AA135"/>
    <mergeCell ref="J133:J135"/>
    <mergeCell ref="K133:K135"/>
    <mergeCell ref="L133:L135"/>
    <mergeCell ref="M133:M135"/>
    <mergeCell ref="N133:N135"/>
    <mergeCell ref="O133:O135"/>
    <mergeCell ref="P133:P135"/>
    <mergeCell ref="Q133:Q135"/>
    <mergeCell ref="R133:R135"/>
    <mergeCell ref="A133:A135"/>
    <mergeCell ref="B133:B135"/>
    <mergeCell ref="C133:C135"/>
    <mergeCell ref="D133:D135"/>
    <mergeCell ref="E133:E135"/>
    <mergeCell ref="F133:F135"/>
    <mergeCell ref="G133:G135"/>
    <mergeCell ref="H133:H135"/>
    <mergeCell ref="I133:I135"/>
    <mergeCell ref="W128:W132"/>
    <mergeCell ref="X128:X132"/>
    <mergeCell ref="Y128:Y132"/>
    <mergeCell ref="Z128:Z132"/>
    <mergeCell ref="AA128:AA132"/>
    <mergeCell ref="AB128:AB132"/>
    <mergeCell ref="AC128:AC132"/>
    <mergeCell ref="AD128:AD132"/>
    <mergeCell ref="AE128:AE132"/>
    <mergeCell ref="AD126:AD127"/>
    <mergeCell ref="AE126:AE127"/>
    <mergeCell ref="A128:A132"/>
    <mergeCell ref="B128:B132"/>
    <mergeCell ref="C128:C132"/>
    <mergeCell ref="D128:D132"/>
    <mergeCell ref="E128:E132"/>
    <mergeCell ref="F128:F132"/>
    <mergeCell ref="G128:G132"/>
    <mergeCell ref="H128:H132"/>
    <mergeCell ref="I128:I132"/>
    <mergeCell ref="J128:J132"/>
    <mergeCell ref="K128:K132"/>
    <mergeCell ref="L128:L132"/>
    <mergeCell ref="M128:M132"/>
    <mergeCell ref="N128:N132"/>
    <mergeCell ref="O128:O132"/>
    <mergeCell ref="P128:P132"/>
    <mergeCell ref="Q128:Q132"/>
    <mergeCell ref="R128:R132"/>
    <mergeCell ref="S128:S132"/>
    <mergeCell ref="T128:T132"/>
    <mergeCell ref="U128:U132"/>
    <mergeCell ref="V128:V132"/>
    <mergeCell ref="U126:U127"/>
    <mergeCell ref="V126:V127"/>
    <mergeCell ref="W126:W127"/>
    <mergeCell ref="X126:X127"/>
    <mergeCell ref="Y126:Y127"/>
    <mergeCell ref="Z126:Z127"/>
    <mergeCell ref="AA126:AA127"/>
    <mergeCell ref="AB126:AB127"/>
    <mergeCell ref="AC126:AC127"/>
    <mergeCell ref="AB124:AB125"/>
    <mergeCell ref="AC124:AC125"/>
    <mergeCell ref="AD124:AD125"/>
    <mergeCell ref="AE124:AE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S124:S125"/>
    <mergeCell ref="T124:T125"/>
    <mergeCell ref="U124:U125"/>
    <mergeCell ref="V124:V125"/>
    <mergeCell ref="W124:W125"/>
    <mergeCell ref="X124:X125"/>
    <mergeCell ref="Y124:Y125"/>
    <mergeCell ref="Z124:Z125"/>
    <mergeCell ref="AA124:AA125"/>
    <mergeCell ref="J124:J125"/>
    <mergeCell ref="K124:K125"/>
    <mergeCell ref="L124:L125"/>
    <mergeCell ref="M124:M125"/>
    <mergeCell ref="N124:N125"/>
    <mergeCell ref="O124:O125"/>
    <mergeCell ref="P124:P125"/>
    <mergeCell ref="Q124:Q125"/>
    <mergeCell ref="R124:R125"/>
    <mergeCell ref="A124:A125"/>
    <mergeCell ref="B124:B125"/>
    <mergeCell ref="C124:C125"/>
    <mergeCell ref="D124:D125"/>
    <mergeCell ref="E124:E125"/>
    <mergeCell ref="F124:F125"/>
    <mergeCell ref="G124:G125"/>
    <mergeCell ref="H124:H125"/>
    <mergeCell ref="I124:I125"/>
    <mergeCell ref="AB116:AB117"/>
    <mergeCell ref="AC116:AC117"/>
    <mergeCell ref="AD116:AD117"/>
    <mergeCell ref="AE116:AE117"/>
    <mergeCell ref="A118:A122"/>
    <mergeCell ref="B118:B122"/>
    <mergeCell ref="C118:C122"/>
    <mergeCell ref="D118:D122"/>
    <mergeCell ref="E118:E122"/>
    <mergeCell ref="F118:F122"/>
    <mergeCell ref="G118:G122"/>
    <mergeCell ref="H118:H122"/>
    <mergeCell ref="I118:I122"/>
    <mergeCell ref="J118:J122"/>
    <mergeCell ref="K118:K122"/>
    <mergeCell ref="L118:L122"/>
    <mergeCell ref="M118:M122"/>
    <mergeCell ref="N118:N122"/>
    <mergeCell ref="O118:O122"/>
    <mergeCell ref="P118:P122"/>
    <mergeCell ref="Q118:Q122"/>
    <mergeCell ref="R118:R122"/>
    <mergeCell ref="S118:S122"/>
    <mergeCell ref="T118:T122"/>
    <mergeCell ref="S116:S117"/>
    <mergeCell ref="T116:T117"/>
    <mergeCell ref="U116:U117"/>
    <mergeCell ref="V116:V117"/>
    <mergeCell ref="W116:W117"/>
    <mergeCell ref="X116:X117"/>
    <mergeCell ref="Y116:Y117"/>
    <mergeCell ref="Z116:Z117"/>
    <mergeCell ref="AA116:AA117"/>
    <mergeCell ref="A116:A117"/>
    <mergeCell ref="B116:B117"/>
    <mergeCell ref="C116:C117"/>
    <mergeCell ref="D116:D117"/>
    <mergeCell ref="E116:E117"/>
    <mergeCell ref="F116:F117"/>
    <mergeCell ref="G116:G117"/>
    <mergeCell ref="H116:H117"/>
    <mergeCell ref="I116:I117"/>
    <mergeCell ref="A4:A5"/>
    <mergeCell ref="B4:B5"/>
    <mergeCell ref="C4:C5"/>
    <mergeCell ref="D4:D5"/>
    <mergeCell ref="E4:E5"/>
    <mergeCell ref="F4:F5"/>
    <mergeCell ref="A1:AQ1"/>
    <mergeCell ref="A2:S3"/>
    <mergeCell ref="T2:AE3"/>
    <mergeCell ref="AF2:AQ2"/>
    <mergeCell ref="AF3:AM3"/>
    <mergeCell ref="AN3:AO3"/>
    <mergeCell ref="AP3:AQ3"/>
    <mergeCell ref="P4:P5"/>
    <mergeCell ref="Q4:Q5"/>
    <mergeCell ref="R4:R5"/>
    <mergeCell ref="G4:G5"/>
    <mergeCell ref="H4:H5"/>
    <mergeCell ref="I4:I5"/>
    <mergeCell ref="J4:J5"/>
    <mergeCell ref="K4:K5"/>
    <mergeCell ref="L4:L5"/>
    <mergeCell ref="AO4:AO5"/>
    <mergeCell ref="AP4:AP5"/>
    <mergeCell ref="AQ4:AQ5"/>
    <mergeCell ref="AF4:AF5"/>
    <mergeCell ref="AG4:AG5"/>
    <mergeCell ref="AH4:AH5"/>
    <mergeCell ref="AI4:AI5"/>
    <mergeCell ref="AJ4:AJ5"/>
    <mergeCell ref="AK4:AK5"/>
    <mergeCell ref="AL4:AL5"/>
    <mergeCell ref="AM4:AM5"/>
    <mergeCell ref="AN4:AN5"/>
    <mergeCell ref="Y4:Y5"/>
    <mergeCell ref="Z4:Z5"/>
    <mergeCell ref="AA4:AB4"/>
    <mergeCell ref="AC4:AC5"/>
    <mergeCell ref="AD4:AD5"/>
    <mergeCell ref="AE4:AE5"/>
    <mergeCell ref="S4:S5"/>
    <mergeCell ref="T4:T5"/>
    <mergeCell ref="U4:U5"/>
    <mergeCell ref="V4:V5"/>
    <mergeCell ref="W4:W5"/>
    <mergeCell ref="X4:X5"/>
    <mergeCell ref="M4:M5"/>
    <mergeCell ref="N4:N5"/>
    <mergeCell ref="O4:O5"/>
    <mergeCell ref="J116:J117"/>
    <mergeCell ref="K116:K117"/>
    <mergeCell ref="L116:L117"/>
    <mergeCell ref="M116:M117"/>
    <mergeCell ref="N116:N117"/>
    <mergeCell ref="O116:O117"/>
    <mergeCell ref="P116:P117"/>
    <mergeCell ref="Q116:Q117"/>
    <mergeCell ref="R116:R117"/>
    <mergeCell ref="U118:U122"/>
    <mergeCell ref="V118:V122"/>
    <mergeCell ref="W118:W122"/>
    <mergeCell ref="X118:X122"/>
    <mergeCell ref="Y118:Y122"/>
    <mergeCell ref="Z118:Z122"/>
    <mergeCell ref="AA118:AA122"/>
    <mergeCell ref="AB118:AB122"/>
    <mergeCell ref="AC118:AC122"/>
    <mergeCell ref="AD118:AD122"/>
    <mergeCell ref="AE118:AE122"/>
  </mergeCells>
  <conditionalFormatting sqref="AH128:AH132">
    <cfRule type="duplicateValues" dxfId="0" priority="1"/>
  </conditionalFormatting>
  <dataValidations count="4">
    <dataValidation type="list" allowBlank="1" showInputMessage="1" showErrorMessage="1" sqref="Y84:Y94">
      <formula1>"Porcentual,Número,"</formula1>
    </dataValidation>
    <dataValidation allowBlank="1" showInputMessage="1" showErrorMessage="1" sqref="A116:B123 A133:A138 A124 A143 A151:A158"/>
    <dataValidation type="list" allowBlank="1" showInputMessage="1" showErrorMessage="1" sqref="Y116 Y118 AM123 Y123:Y124 Y126 B133:B134 Y128 Y133:Y134 B143 Y148:Y149 Y143 Y139:Y141 B136 Y136 Y145 Y151 B151 B154 B158">
      <formula1>#REF!</formula1>
    </dataValidation>
    <dataValidation type="decimal" operator="greaterThanOrEqual" allowBlank="1" showDropDown="1" sqref="AL145:AL147 AL158:AL159">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zoomScale="90" zoomScaleNormal="90" workbookViewId="0">
      <pane ySplit="5" topLeftCell="A42" activePane="bottomLeft" state="frozen"/>
      <selection pane="bottomLeft" activeCell="A55" sqref="A55:AQ60"/>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543"/>
      <c r="AD5" s="487"/>
      <c r="AE5" s="487"/>
      <c r="AF5" s="485"/>
      <c r="AG5" s="485"/>
      <c r="AH5" s="485"/>
      <c r="AI5" s="485"/>
      <c r="AJ5" s="485"/>
      <c r="AK5" s="485"/>
      <c r="AL5" s="485"/>
      <c r="AM5" s="485"/>
      <c r="AN5" s="485"/>
      <c r="AO5" s="485"/>
      <c r="AP5" s="485"/>
      <c r="AQ5" s="485"/>
    </row>
    <row r="6" spans="1:43" ht="27.75" thickTop="1" x14ac:dyDescent="0.25">
      <c r="A6" s="359" t="s">
        <v>183</v>
      </c>
      <c r="B6" s="515"/>
      <c r="C6" s="344" t="s">
        <v>40</v>
      </c>
      <c r="D6" s="344" t="s">
        <v>184</v>
      </c>
      <c r="E6" s="350" t="s">
        <v>185</v>
      </c>
      <c r="F6" s="344" t="s">
        <v>43</v>
      </c>
      <c r="G6" s="344" t="s">
        <v>44</v>
      </c>
      <c r="H6" s="344" t="s">
        <v>124</v>
      </c>
      <c r="I6" s="350" t="s">
        <v>186</v>
      </c>
      <c r="J6" s="344" t="s">
        <v>187</v>
      </c>
      <c r="K6" s="350" t="s">
        <v>188</v>
      </c>
      <c r="L6" s="344">
        <v>95</v>
      </c>
      <c r="M6" s="344" t="s">
        <v>29</v>
      </c>
      <c r="N6" s="506" t="s">
        <v>189</v>
      </c>
      <c r="O6" s="515" t="s">
        <v>190</v>
      </c>
      <c r="P6" s="515" t="s">
        <v>191</v>
      </c>
      <c r="Q6" s="515" t="s">
        <v>202</v>
      </c>
      <c r="R6" s="657">
        <v>85</v>
      </c>
      <c r="S6" s="515" t="s">
        <v>25</v>
      </c>
      <c r="T6" s="760" t="s">
        <v>203</v>
      </c>
      <c r="U6" s="530" t="s">
        <v>27</v>
      </c>
      <c r="V6" s="533" t="s">
        <v>204</v>
      </c>
      <c r="W6" s="375">
        <v>0.05</v>
      </c>
      <c r="X6" s="344">
        <v>4</v>
      </c>
      <c r="Y6" s="515" t="s">
        <v>25</v>
      </c>
      <c r="Z6" s="514" t="s">
        <v>30</v>
      </c>
      <c r="AA6" s="409"/>
      <c r="AB6" s="372"/>
      <c r="AC6" s="506" t="s">
        <v>195</v>
      </c>
      <c r="AD6" s="520" t="s">
        <v>1373</v>
      </c>
      <c r="AE6" s="520" t="s">
        <v>1374</v>
      </c>
      <c r="AF6" s="1589">
        <v>48</v>
      </c>
      <c r="AG6" s="288" t="s">
        <v>104</v>
      </c>
      <c r="AH6" s="284" t="s">
        <v>205</v>
      </c>
      <c r="AI6" s="183">
        <v>44652</v>
      </c>
      <c r="AJ6" s="183">
        <v>44803</v>
      </c>
      <c r="AK6" s="553">
        <f t="shared" ref="AK6:AK50" si="0">AJ6-AI6</f>
        <v>151</v>
      </c>
      <c r="AL6" s="202">
        <v>0.5</v>
      </c>
      <c r="AM6" s="185" t="s">
        <v>26</v>
      </c>
      <c r="AN6" s="284" t="s">
        <v>1375</v>
      </c>
      <c r="AO6" s="284" t="s">
        <v>1376</v>
      </c>
      <c r="AP6" s="284" t="s">
        <v>206</v>
      </c>
      <c r="AQ6" s="284" t="s">
        <v>1377</v>
      </c>
    </row>
    <row r="7" spans="1:43" ht="27" x14ac:dyDescent="0.25">
      <c r="A7" s="360"/>
      <c r="B7" s="523"/>
      <c r="C7" s="345"/>
      <c r="D7" s="345"/>
      <c r="E7" s="351"/>
      <c r="F7" s="345"/>
      <c r="G7" s="345"/>
      <c r="H7" s="345"/>
      <c r="I7" s="351"/>
      <c r="J7" s="345"/>
      <c r="K7" s="351"/>
      <c r="L7" s="345"/>
      <c r="M7" s="345"/>
      <c r="N7" s="509"/>
      <c r="O7" s="523"/>
      <c r="P7" s="523"/>
      <c r="Q7" s="523"/>
      <c r="R7" s="658"/>
      <c r="S7" s="523"/>
      <c r="T7" s="761"/>
      <c r="U7" s="531"/>
      <c r="V7" s="534"/>
      <c r="W7" s="376"/>
      <c r="X7" s="345"/>
      <c r="Y7" s="523"/>
      <c r="Z7" s="507"/>
      <c r="AA7" s="410"/>
      <c r="AB7" s="373"/>
      <c r="AC7" s="509"/>
      <c r="AD7" s="521"/>
      <c r="AE7" s="521"/>
      <c r="AF7" s="1590">
        <v>49</v>
      </c>
      <c r="AG7" s="296" t="s">
        <v>104</v>
      </c>
      <c r="AH7" s="294" t="s">
        <v>207</v>
      </c>
      <c r="AI7" s="192">
        <v>44743</v>
      </c>
      <c r="AJ7" s="192">
        <v>44834</v>
      </c>
      <c r="AK7" s="580">
        <f t="shared" si="0"/>
        <v>91</v>
      </c>
      <c r="AL7" s="8">
        <v>0.2</v>
      </c>
      <c r="AM7" s="194" t="s">
        <v>26</v>
      </c>
      <c r="AN7" s="294" t="s">
        <v>1375</v>
      </c>
      <c r="AO7" s="294" t="s">
        <v>1376</v>
      </c>
      <c r="AP7" s="294" t="s">
        <v>206</v>
      </c>
      <c r="AQ7" s="294" t="s">
        <v>1377</v>
      </c>
    </row>
    <row r="8" spans="1:43" ht="48" customHeight="1" thickBot="1" x14ac:dyDescent="0.3">
      <c r="A8" s="361"/>
      <c r="B8" s="511"/>
      <c r="C8" s="346"/>
      <c r="D8" s="346"/>
      <c r="E8" s="352"/>
      <c r="F8" s="346"/>
      <c r="G8" s="346"/>
      <c r="H8" s="346"/>
      <c r="I8" s="352"/>
      <c r="J8" s="346"/>
      <c r="K8" s="352"/>
      <c r="L8" s="346"/>
      <c r="M8" s="346"/>
      <c r="N8" s="510"/>
      <c r="O8" s="511"/>
      <c r="P8" s="511"/>
      <c r="Q8" s="511"/>
      <c r="R8" s="659"/>
      <c r="S8" s="511"/>
      <c r="T8" s="762"/>
      <c r="U8" s="532"/>
      <c r="V8" s="535"/>
      <c r="W8" s="377"/>
      <c r="X8" s="346"/>
      <c r="Y8" s="511"/>
      <c r="Z8" s="508"/>
      <c r="AA8" s="411"/>
      <c r="AB8" s="374"/>
      <c r="AC8" s="510"/>
      <c r="AD8" s="522"/>
      <c r="AE8" s="522"/>
      <c r="AF8" s="1591">
        <v>50</v>
      </c>
      <c r="AG8" s="289" t="s">
        <v>104</v>
      </c>
      <c r="AH8" s="285" t="s">
        <v>208</v>
      </c>
      <c r="AI8" s="187">
        <v>44805</v>
      </c>
      <c r="AJ8" s="187">
        <v>44834</v>
      </c>
      <c r="AK8" s="567">
        <f t="shared" si="0"/>
        <v>29</v>
      </c>
      <c r="AL8" s="177">
        <v>0.3</v>
      </c>
      <c r="AM8" s="189" t="s">
        <v>26</v>
      </c>
      <c r="AN8" s="285" t="s">
        <v>209</v>
      </c>
      <c r="AO8" s="285" t="s">
        <v>210</v>
      </c>
      <c r="AP8" s="285"/>
      <c r="AQ8" s="620"/>
    </row>
    <row r="9" spans="1:43" ht="27.75" thickTop="1" x14ac:dyDescent="0.25">
      <c r="A9" s="359" t="s">
        <v>183</v>
      </c>
      <c r="B9" s="515"/>
      <c r="C9" s="344" t="s">
        <v>40</v>
      </c>
      <c r="D9" s="344" t="s">
        <v>184</v>
      </c>
      <c r="E9" s="350" t="s">
        <v>185</v>
      </c>
      <c r="F9" s="344" t="s">
        <v>43</v>
      </c>
      <c r="G9" s="344" t="s">
        <v>44</v>
      </c>
      <c r="H9" s="344" t="s">
        <v>124</v>
      </c>
      <c r="I9" s="350" t="s">
        <v>186</v>
      </c>
      <c r="J9" s="344" t="s">
        <v>187</v>
      </c>
      <c r="K9" s="350" t="s">
        <v>188</v>
      </c>
      <c r="L9" s="344">
        <v>95</v>
      </c>
      <c r="M9" s="344" t="s">
        <v>29</v>
      </c>
      <c r="N9" s="506" t="s">
        <v>189</v>
      </c>
      <c r="O9" s="515" t="s">
        <v>190</v>
      </c>
      <c r="P9" s="515" t="s">
        <v>191</v>
      </c>
      <c r="Q9" s="515" t="s">
        <v>192</v>
      </c>
      <c r="R9" s="657">
        <v>85</v>
      </c>
      <c r="S9" s="515" t="s">
        <v>29</v>
      </c>
      <c r="T9" s="760" t="s">
        <v>211</v>
      </c>
      <c r="U9" s="530" t="s">
        <v>27</v>
      </c>
      <c r="V9" s="533" t="s">
        <v>212</v>
      </c>
      <c r="W9" s="471">
        <v>0.06</v>
      </c>
      <c r="X9" s="384">
        <v>100</v>
      </c>
      <c r="Y9" s="515" t="s">
        <v>29</v>
      </c>
      <c r="Z9" s="514" t="s">
        <v>30</v>
      </c>
      <c r="AA9" s="409"/>
      <c r="AB9" s="372"/>
      <c r="AC9" s="506" t="s">
        <v>195</v>
      </c>
      <c r="AD9" s="520" t="s">
        <v>1378</v>
      </c>
      <c r="AE9" s="520" t="s">
        <v>196</v>
      </c>
      <c r="AF9" s="1589">
        <v>51</v>
      </c>
      <c r="AG9" s="288" t="s">
        <v>104</v>
      </c>
      <c r="AH9" s="284" t="s">
        <v>213</v>
      </c>
      <c r="AI9" s="183">
        <v>44593</v>
      </c>
      <c r="AJ9" s="183">
        <v>44910</v>
      </c>
      <c r="AK9" s="553">
        <f t="shared" si="0"/>
        <v>317</v>
      </c>
      <c r="AL9" s="202">
        <v>0.2</v>
      </c>
      <c r="AM9" s="185" t="s">
        <v>214</v>
      </c>
      <c r="AN9" s="284" t="s">
        <v>215</v>
      </c>
      <c r="AO9" s="284" t="s">
        <v>216</v>
      </c>
      <c r="AP9" s="284"/>
      <c r="AQ9" s="621"/>
    </row>
    <row r="10" spans="1:43" ht="27" x14ac:dyDescent="0.25">
      <c r="A10" s="360"/>
      <c r="B10" s="523"/>
      <c r="C10" s="345"/>
      <c r="D10" s="345"/>
      <c r="E10" s="351"/>
      <c r="F10" s="345"/>
      <c r="G10" s="345"/>
      <c r="H10" s="345"/>
      <c r="I10" s="351"/>
      <c r="J10" s="345"/>
      <c r="K10" s="351"/>
      <c r="L10" s="345"/>
      <c r="M10" s="345"/>
      <c r="N10" s="509"/>
      <c r="O10" s="523"/>
      <c r="P10" s="523"/>
      <c r="Q10" s="523"/>
      <c r="R10" s="658"/>
      <c r="S10" s="523"/>
      <c r="T10" s="761"/>
      <c r="U10" s="531"/>
      <c r="V10" s="534"/>
      <c r="W10" s="472"/>
      <c r="X10" s="387"/>
      <c r="Y10" s="523"/>
      <c r="Z10" s="507"/>
      <c r="AA10" s="410"/>
      <c r="AB10" s="373"/>
      <c r="AC10" s="509"/>
      <c r="AD10" s="521"/>
      <c r="AE10" s="521"/>
      <c r="AF10" s="1590">
        <v>52</v>
      </c>
      <c r="AG10" s="296" t="s">
        <v>104</v>
      </c>
      <c r="AH10" s="294" t="s">
        <v>217</v>
      </c>
      <c r="AI10" s="192">
        <v>44635</v>
      </c>
      <c r="AJ10" s="192">
        <v>44910</v>
      </c>
      <c r="AK10" s="580">
        <f t="shared" si="0"/>
        <v>275</v>
      </c>
      <c r="AL10" s="8">
        <v>0.6</v>
      </c>
      <c r="AM10" s="194" t="s">
        <v>214</v>
      </c>
      <c r="AN10" s="294" t="s">
        <v>215</v>
      </c>
      <c r="AO10" s="294" t="s">
        <v>216</v>
      </c>
      <c r="AP10" s="294"/>
      <c r="AQ10" s="622"/>
    </row>
    <row r="11" spans="1:43" ht="27.75" thickBot="1" x14ac:dyDescent="0.3">
      <c r="A11" s="361"/>
      <c r="B11" s="511"/>
      <c r="C11" s="346"/>
      <c r="D11" s="346"/>
      <c r="E11" s="352"/>
      <c r="F11" s="346"/>
      <c r="G11" s="346"/>
      <c r="H11" s="346"/>
      <c r="I11" s="352"/>
      <c r="J11" s="346"/>
      <c r="K11" s="352"/>
      <c r="L11" s="346"/>
      <c r="M11" s="346"/>
      <c r="N11" s="510"/>
      <c r="O11" s="511"/>
      <c r="P11" s="511"/>
      <c r="Q11" s="511"/>
      <c r="R11" s="659"/>
      <c r="S11" s="511"/>
      <c r="T11" s="762"/>
      <c r="U11" s="532"/>
      <c r="V11" s="535"/>
      <c r="W11" s="473"/>
      <c r="X11" s="385"/>
      <c r="Y11" s="511"/>
      <c r="Z11" s="508"/>
      <c r="AA11" s="411"/>
      <c r="AB11" s="374"/>
      <c r="AC11" s="510"/>
      <c r="AD11" s="522"/>
      <c r="AE11" s="522"/>
      <c r="AF11" s="1591">
        <v>53</v>
      </c>
      <c r="AG11" s="289" t="s">
        <v>104</v>
      </c>
      <c r="AH11" s="285" t="s">
        <v>218</v>
      </c>
      <c r="AI11" s="187">
        <v>44743</v>
      </c>
      <c r="AJ11" s="187">
        <v>44910</v>
      </c>
      <c r="AK11" s="567">
        <f t="shared" si="0"/>
        <v>167</v>
      </c>
      <c r="AL11" s="177">
        <v>0.2</v>
      </c>
      <c r="AM11" s="189" t="s">
        <v>214</v>
      </c>
      <c r="AN11" s="285" t="s">
        <v>219</v>
      </c>
      <c r="AO11" s="285" t="s">
        <v>220</v>
      </c>
      <c r="AP11" s="285"/>
      <c r="AQ11" s="620"/>
    </row>
    <row r="12" spans="1:43" ht="27.75" thickTop="1" x14ac:dyDescent="0.25">
      <c r="A12" s="359" t="s">
        <v>183</v>
      </c>
      <c r="B12" s="515"/>
      <c r="C12" s="344" t="s">
        <v>40</v>
      </c>
      <c r="D12" s="344" t="s">
        <v>184</v>
      </c>
      <c r="E12" s="350" t="s">
        <v>185</v>
      </c>
      <c r="F12" s="344" t="s">
        <v>43</v>
      </c>
      <c r="G12" s="344" t="s">
        <v>44</v>
      </c>
      <c r="H12" s="344" t="s">
        <v>124</v>
      </c>
      <c r="I12" s="350" t="s">
        <v>186</v>
      </c>
      <c r="J12" s="344" t="s">
        <v>187</v>
      </c>
      <c r="K12" s="350" t="s">
        <v>188</v>
      </c>
      <c r="L12" s="344">
        <v>95</v>
      </c>
      <c r="M12" s="344" t="s">
        <v>29</v>
      </c>
      <c r="N12" s="506" t="s">
        <v>189</v>
      </c>
      <c r="O12" s="515" t="s">
        <v>190</v>
      </c>
      <c r="P12" s="515" t="s">
        <v>191</v>
      </c>
      <c r="Q12" s="515" t="s">
        <v>192</v>
      </c>
      <c r="R12" s="657">
        <v>85</v>
      </c>
      <c r="S12" s="515" t="s">
        <v>29</v>
      </c>
      <c r="T12" s="760" t="s">
        <v>221</v>
      </c>
      <c r="U12" s="530" t="s">
        <v>27</v>
      </c>
      <c r="V12" s="533" t="s">
        <v>222</v>
      </c>
      <c r="W12" s="375">
        <v>0.06</v>
      </c>
      <c r="X12" s="384">
        <v>100</v>
      </c>
      <c r="Y12" s="515" t="s">
        <v>29</v>
      </c>
      <c r="Z12" s="514" t="s">
        <v>30</v>
      </c>
      <c r="AA12" s="409"/>
      <c r="AB12" s="372"/>
      <c r="AC12" s="506" t="s">
        <v>195</v>
      </c>
      <c r="AD12" s="520" t="s">
        <v>1378</v>
      </c>
      <c r="AE12" s="520" t="s">
        <v>196</v>
      </c>
      <c r="AF12" s="1589">
        <v>54</v>
      </c>
      <c r="AG12" s="288" t="s">
        <v>104</v>
      </c>
      <c r="AH12" s="284" t="s">
        <v>223</v>
      </c>
      <c r="AI12" s="183">
        <v>44593</v>
      </c>
      <c r="AJ12" s="183">
        <v>44910</v>
      </c>
      <c r="AK12" s="553">
        <f t="shared" si="0"/>
        <v>317</v>
      </c>
      <c r="AL12" s="202">
        <v>0.2</v>
      </c>
      <c r="AM12" s="185" t="s">
        <v>214</v>
      </c>
      <c r="AN12" s="284" t="s">
        <v>215</v>
      </c>
      <c r="AO12" s="284" t="s">
        <v>216</v>
      </c>
      <c r="AP12" s="284"/>
      <c r="AQ12" s="621"/>
    </row>
    <row r="13" spans="1:43" ht="27" x14ac:dyDescent="0.25">
      <c r="A13" s="360"/>
      <c r="B13" s="523"/>
      <c r="C13" s="345"/>
      <c r="D13" s="345"/>
      <c r="E13" s="351"/>
      <c r="F13" s="345"/>
      <c r="G13" s="345"/>
      <c r="H13" s="345"/>
      <c r="I13" s="351"/>
      <c r="J13" s="345"/>
      <c r="K13" s="351"/>
      <c r="L13" s="345"/>
      <c r="M13" s="345"/>
      <c r="N13" s="509"/>
      <c r="O13" s="523"/>
      <c r="P13" s="523"/>
      <c r="Q13" s="523"/>
      <c r="R13" s="658"/>
      <c r="S13" s="523"/>
      <c r="T13" s="761"/>
      <c r="U13" s="531"/>
      <c r="V13" s="534"/>
      <c r="W13" s="376"/>
      <c r="X13" s="387"/>
      <c r="Y13" s="523"/>
      <c r="Z13" s="507"/>
      <c r="AA13" s="410"/>
      <c r="AB13" s="373"/>
      <c r="AC13" s="509"/>
      <c r="AD13" s="521"/>
      <c r="AE13" s="521"/>
      <c r="AF13" s="1590">
        <v>55</v>
      </c>
      <c r="AG13" s="296" t="s">
        <v>104</v>
      </c>
      <c r="AH13" s="294" t="s">
        <v>224</v>
      </c>
      <c r="AI13" s="192">
        <v>44635</v>
      </c>
      <c r="AJ13" s="192">
        <v>44910</v>
      </c>
      <c r="AK13" s="580">
        <f t="shared" si="0"/>
        <v>275</v>
      </c>
      <c r="AL13" s="8">
        <v>0.6</v>
      </c>
      <c r="AM13" s="194" t="s">
        <v>214</v>
      </c>
      <c r="AN13" s="294" t="s">
        <v>215</v>
      </c>
      <c r="AO13" s="294" t="s">
        <v>216</v>
      </c>
      <c r="AP13" s="294"/>
      <c r="AQ13" s="622"/>
    </row>
    <row r="14" spans="1:43" ht="27.75" thickBot="1" x14ac:dyDescent="0.3">
      <c r="A14" s="361"/>
      <c r="B14" s="511"/>
      <c r="C14" s="346"/>
      <c r="D14" s="346"/>
      <c r="E14" s="352"/>
      <c r="F14" s="346"/>
      <c r="G14" s="346"/>
      <c r="H14" s="346"/>
      <c r="I14" s="352"/>
      <c r="J14" s="346"/>
      <c r="K14" s="352"/>
      <c r="L14" s="346"/>
      <c r="M14" s="346"/>
      <c r="N14" s="510"/>
      <c r="O14" s="511"/>
      <c r="P14" s="511"/>
      <c r="Q14" s="511"/>
      <c r="R14" s="659"/>
      <c r="S14" s="511"/>
      <c r="T14" s="762"/>
      <c r="U14" s="532"/>
      <c r="V14" s="535"/>
      <c r="W14" s="377"/>
      <c r="X14" s="385"/>
      <c r="Y14" s="511"/>
      <c r="Z14" s="508"/>
      <c r="AA14" s="411"/>
      <c r="AB14" s="374"/>
      <c r="AC14" s="510"/>
      <c r="AD14" s="522"/>
      <c r="AE14" s="522"/>
      <c r="AF14" s="1591">
        <v>56</v>
      </c>
      <c r="AG14" s="289" t="s">
        <v>104</v>
      </c>
      <c r="AH14" s="285" t="s">
        <v>225</v>
      </c>
      <c r="AI14" s="187">
        <v>44743</v>
      </c>
      <c r="AJ14" s="187">
        <v>44910</v>
      </c>
      <c r="AK14" s="567">
        <f t="shared" si="0"/>
        <v>167</v>
      </c>
      <c r="AL14" s="177">
        <v>0.2</v>
      </c>
      <c r="AM14" s="189" t="s">
        <v>214</v>
      </c>
      <c r="AN14" s="285" t="s">
        <v>219</v>
      </c>
      <c r="AO14" s="285" t="s">
        <v>220</v>
      </c>
      <c r="AP14" s="285"/>
      <c r="AQ14" s="620"/>
    </row>
    <row r="15" spans="1:43" ht="27.75" thickTop="1" x14ac:dyDescent="0.25">
      <c r="A15" s="359" t="s">
        <v>183</v>
      </c>
      <c r="B15" s="515"/>
      <c r="C15" s="344" t="s">
        <v>40</v>
      </c>
      <c r="D15" s="344" t="s">
        <v>184</v>
      </c>
      <c r="E15" s="350" t="s">
        <v>185</v>
      </c>
      <c r="F15" s="344" t="s">
        <v>43</v>
      </c>
      <c r="G15" s="344" t="s">
        <v>44</v>
      </c>
      <c r="H15" s="344" t="s">
        <v>124</v>
      </c>
      <c r="I15" s="350" t="s">
        <v>186</v>
      </c>
      <c r="J15" s="344" t="s">
        <v>187</v>
      </c>
      <c r="K15" s="350" t="s">
        <v>188</v>
      </c>
      <c r="L15" s="344">
        <v>95</v>
      </c>
      <c r="M15" s="344" t="s">
        <v>29</v>
      </c>
      <c r="N15" s="506" t="s">
        <v>189</v>
      </c>
      <c r="O15" s="515" t="s">
        <v>190</v>
      </c>
      <c r="P15" s="515" t="s">
        <v>191</v>
      </c>
      <c r="Q15" s="515" t="s">
        <v>192</v>
      </c>
      <c r="R15" s="657">
        <v>85</v>
      </c>
      <c r="S15" s="515" t="s">
        <v>29</v>
      </c>
      <c r="T15" s="760" t="s">
        <v>226</v>
      </c>
      <c r="U15" s="530" t="s">
        <v>27</v>
      </c>
      <c r="V15" s="533" t="s">
        <v>227</v>
      </c>
      <c r="W15" s="375">
        <v>0.05</v>
      </c>
      <c r="X15" s="384">
        <v>3000</v>
      </c>
      <c r="Y15" s="515" t="s">
        <v>25</v>
      </c>
      <c r="Z15" s="514" t="s">
        <v>30</v>
      </c>
      <c r="AA15" s="409"/>
      <c r="AB15" s="372"/>
      <c r="AC15" s="506" t="s">
        <v>195</v>
      </c>
      <c r="AD15" s="520" t="s">
        <v>1379</v>
      </c>
      <c r="AE15" s="520" t="s">
        <v>196</v>
      </c>
      <c r="AF15" s="1589">
        <v>57</v>
      </c>
      <c r="AG15" s="288" t="s">
        <v>104</v>
      </c>
      <c r="AH15" s="284" t="s">
        <v>228</v>
      </c>
      <c r="AI15" s="183">
        <v>44576</v>
      </c>
      <c r="AJ15" s="183">
        <v>44614</v>
      </c>
      <c r="AK15" s="553">
        <f t="shared" si="0"/>
        <v>38</v>
      </c>
      <c r="AL15" s="202">
        <v>0.2</v>
      </c>
      <c r="AM15" s="185" t="s">
        <v>26</v>
      </c>
      <c r="AN15" s="284" t="s">
        <v>215</v>
      </c>
      <c r="AO15" s="284" t="s">
        <v>216</v>
      </c>
      <c r="AP15" s="284"/>
      <c r="AQ15" s="621"/>
    </row>
    <row r="16" spans="1:43" ht="27" x14ac:dyDescent="0.25">
      <c r="A16" s="360"/>
      <c r="B16" s="523"/>
      <c r="C16" s="345"/>
      <c r="D16" s="345"/>
      <c r="E16" s="351"/>
      <c r="F16" s="345"/>
      <c r="G16" s="345"/>
      <c r="H16" s="345"/>
      <c r="I16" s="351"/>
      <c r="J16" s="345"/>
      <c r="K16" s="351"/>
      <c r="L16" s="345"/>
      <c r="M16" s="345"/>
      <c r="N16" s="509"/>
      <c r="O16" s="523"/>
      <c r="P16" s="523"/>
      <c r="Q16" s="523"/>
      <c r="R16" s="658"/>
      <c r="S16" s="523"/>
      <c r="T16" s="761"/>
      <c r="U16" s="531"/>
      <c r="V16" s="534"/>
      <c r="W16" s="376"/>
      <c r="X16" s="387"/>
      <c r="Y16" s="523"/>
      <c r="Z16" s="507"/>
      <c r="AA16" s="410"/>
      <c r="AB16" s="373"/>
      <c r="AC16" s="509"/>
      <c r="AD16" s="521"/>
      <c r="AE16" s="521"/>
      <c r="AF16" s="1590">
        <v>58</v>
      </c>
      <c r="AG16" s="296" t="s">
        <v>104</v>
      </c>
      <c r="AH16" s="294" t="s">
        <v>229</v>
      </c>
      <c r="AI16" s="192">
        <v>44614</v>
      </c>
      <c r="AJ16" s="192">
        <v>44910</v>
      </c>
      <c r="AK16" s="580">
        <f t="shared" si="0"/>
        <v>296</v>
      </c>
      <c r="AL16" s="8">
        <v>0.6</v>
      </c>
      <c r="AM16" s="194" t="s">
        <v>26</v>
      </c>
      <c r="AN16" s="294" t="s">
        <v>215</v>
      </c>
      <c r="AO16" s="294" t="s">
        <v>216</v>
      </c>
      <c r="AP16" s="294"/>
      <c r="AQ16" s="622"/>
    </row>
    <row r="17" spans="1:43" ht="27.75" thickBot="1" x14ac:dyDescent="0.3">
      <c r="A17" s="361"/>
      <c r="B17" s="511"/>
      <c r="C17" s="346"/>
      <c r="D17" s="346"/>
      <c r="E17" s="352"/>
      <c r="F17" s="346"/>
      <c r="G17" s="346"/>
      <c r="H17" s="346"/>
      <c r="I17" s="352"/>
      <c r="J17" s="346"/>
      <c r="K17" s="352"/>
      <c r="L17" s="346"/>
      <c r="M17" s="346"/>
      <c r="N17" s="510"/>
      <c r="O17" s="511"/>
      <c r="P17" s="511"/>
      <c r="Q17" s="511"/>
      <c r="R17" s="659"/>
      <c r="S17" s="511"/>
      <c r="T17" s="762"/>
      <c r="U17" s="532"/>
      <c r="V17" s="535"/>
      <c r="W17" s="377"/>
      <c r="X17" s="385"/>
      <c r="Y17" s="511"/>
      <c r="Z17" s="508"/>
      <c r="AA17" s="411"/>
      <c r="AB17" s="374"/>
      <c r="AC17" s="510"/>
      <c r="AD17" s="522"/>
      <c r="AE17" s="522"/>
      <c r="AF17" s="1591">
        <v>59</v>
      </c>
      <c r="AG17" s="289" t="s">
        <v>104</v>
      </c>
      <c r="AH17" s="285" t="s">
        <v>230</v>
      </c>
      <c r="AI17" s="187">
        <v>44614</v>
      </c>
      <c r="AJ17" s="187">
        <v>44910</v>
      </c>
      <c r="AK17" s="567">
        <f t="shared" si="0"/>
        <v>296</v>
      </c>
      <c r="AL17" s="177">
        <v>0.2</v>
      </c>
      <c r="AM17" s="189" t="s">
        <v>26</v>
      </c>
      <c r="AN17" s="285" t="s">
        <v>219</v>
      </c>
      <c r="AO17" s="285" t="s">
        <v>220</v>
      </c>
      <c r="AP17" s="285"/>
      <c r="AQ17" s="620"/>
    </row>
    <row r="18" spans="1:43" ht="41.25" thickTop="1" x14ac:dyDescent="0.25">
      <c r="A18" s="359" t="s">
        <v>183</v>
      </c>
      <c r="B18" s="515"/>
      <c r="C18" s="344" t="s">
        <v>40</v>
      </c>
      <c r="D18" s="344" t="s">
        <v>184</v>
      </c>
      <c r="E18" s="350" t="s">
        <v>185</v>
      </c>
      <c r="F18" s="344" t="s">
        <v>43</v>
      </c>
      <c r="G18" s="344" t="s">
        <v>44</v>
      </c>
      <c r="H18" s="344" t="s">
        <v>124</v>
      </c>
      <c r="I18" s="350" t="s">
        <v>186</v>
      </c>
      <c r="J18" s="344" t="s">
        <v>187</v>
      </c>
      <c r="K18" s="350" t="s">
        <v>188</v>
      </c>
      <c r="L18" s="344">
        <v>95</v>
      </c>
      <c r="M18" s="344" t="s">
        <v>29</v>
      </c>
      <c r="N18" s="506" t="s">
        <v>189</v>
      </c>
      <c r="O18" s="515" t="s">
        <v>190</v>
      </c>
      <c r="P18" s="515" t="s">
        <v>231</v>
      </c>
      <c r="Q18" s="515" t="s">
        <v>202</v>
      </c>
      <c r="R18" s="657">
        <v>4</v>
      </c>
      <c r="S18" s="515" t="s">
        <v>25</v>
      </c>
      <c r="T18" s="763" t="s">
        <v>232</v>
      </c>
      <c r="U18" s="530" t="s">
        <v>27</v>
      </c>
      <c r="V18" s="518" t="s">
        <v>233</v>
      </c>
      <c r="W18" s="375">
        <v>0.05</v>
      </c>
      <c r="X18" s="344">
        <v>1000</v>
      </c>
      <c r="Y18" s="515" t="s">
        <v>25</v>
      </c>
      <c r="Z18" s="372" t="s">
        <v>30</v>
      </c>
      <c r="AA18" s="402"/>
      <c r="AB18" s="372"/>
      <c r="AC18" s="506" t="s">
        <v>195</v>
      </c>
      <c r="AD18" s="520" t="s">
        <v>1379</v>
      </c>
      <c r="AE18" s="520" t="s">
        <v>196</v>
      </c>
      <c r="AF18" s="1589">
        <v>60</v>
      </c>
      <c r="AG18" s="288" t="s">
        <v>104</v>
      </c>
      <c r="AH18" s="284" t="s">
        <v>234</v>
      </c>
      <c r="AI18" s="183">
        <v>44652</v>
      </c>
      <c r="AJ18" s="183">
        <v>44742</v>
      </c>
      <c r="AK18" s="553">
        <f t="shared" si="0"/>
        <v>90</v>
      </c>
      <c r="AL18" s="202">
        <v>0.3</v>
      </c>
      <c r="AM18" s="185" t="s">
        <v>26</v>
      </c>
      <c r="AN18" s="284" t="s">
        <v>198</v>
      </c>
      <c r="AO18" s="284" t="s">
        <v>1380</v>
      </c>
      <c r="AP18" s="284"/>
      <c r="AQ18" s="621"/>
    </row>
    <row r="19" spans="1:43" ht="27.75" thickBot="1" x14ac:dyDescent="0.3">
      <c r="A19" s="361"/>
      <c r="B19" s="511"/>
      <c r="C19" s="346"/>
      <c r="D19" s="346"/>
      <c r="E19" s="352"/>
      <c r="F19" s="346"/>
      <c r="G19" s="346"/>
      <c r="H19" s="346"/>
      <c r="I19" s="352"/>
      <c r="J19" s="346"/>
      <c r="K19" s="352"/>
      <c r="L19" s="346"/>
      <c r="M19" s="346"/>
      <c r="N19" s="510"/>
      <c r="O19" s="511"/>
      <c r="P19" s="511"/>
      <c r="Q19" s="511"/>
      <c r="R19" s="659"/>
      <c r="S19" s="511"/>
      <c r="T19" s="764"/>
      <c r="U19" s="532"/>
      <c r="V19" s="519"/>
      <c r="W19" s="377"/>
      <c r="X19" s="346"/>
      <c r="Y19" s="511"/>
      <c r="Z19" s="374"/>
      <c r="AA19" s="403"/>
      <c r="AB19" s="374"/>
      <c r="AC19" s="510"/>
      <c r="AD19" s="522"/>
      <c r="AE19" s="522"/>
      <c r="AF19" s="1591">
        <v>61</v>
      </c>
      <c r="AG19" s="289" t="s">
        <v>104</v>
      </c>
      <c r="AH19" s="285" t="s">
        <v>235</v>
      </c>
      <c r="AI19" s="187">
        <v>44682</v>
      </c>
      <c r="AJ19" s="187">
        <v>44910</v>
      </c>
      <c r="AK19" s="567">
        <f t="shared" si="0"/>
        <v>228</v>
      </c>
      <c r="AL19" s="177">
        <v>0.7</v>
      </c>
      <c r="AM19" s="189" t="s">
        <v>26</v>
      </c>
      <c r="AN19" s="285" t="s">
        <v>198</v>
      </c>
      <c r="AO19" s="285" t="s">
        <v>1380</v>
      </c>
      <c r="AP19" s="285"/>
      <c r="AQ19" s="620"/>
    </row>
    <row r="20" spans="1:43" ht="27.75" thickTop="1" x14ac:dyDescent="0.25">
      <c r="A20" s="359" t="s">
        <v>183</v>
      </c>
      <c r="B20" s="344"/>
      <c r="C20" s="344" t="s">
        <v>40</v>
      </c>
      <c r="D20" s="344" t="s">
        <v>184</v>
      </c>
      <c r="E20" s="350" t="s">
        <v>185</v>
      </c>
      <c r="F20" s="344" t="s">
        <v>43</v>
      </c>
      <c r="G20" s="344" t="s">
        <v>44</v>
      </c>
      <c r="H20" s="344" t="s">
        <v>124</v>
      </c>
      <c r="I20" s="350" t="s">
        <v>186</v>
      </c>
      <c r="J20" s="344" t="s">
        <v>187</v>
      </c>
      <c r="K20" s="350" t="s">
        <v>188</v>
      </c>
      <c r="L20" s="344">
        <v>95</v>
      </c>
      <c r="M20" s="344" t="s">
        <v>29</v>
      </c>
      <c r="N20" s="306" t="s">
        <v>189</v>
      </c>
      <c r="O20" s="344" t="s">
        <v>190</v>
      </c>
      <c r="P20" s="344" t="s">
        <v>191</v>
      </c>
      <c r="Q20" s="344" t="s">
        <v>192</v>
      </c>
      <c r="R20" s="461">
        <v>85</v>
      </c>
      <c r="S20" s="344" t="s">
        <v>29</v>
      </c>
      <c r="T20" s="467" t="s">
        <v>236</v>
      </c>
      <c r="U20" s="465" t="s">
        <v>27</v>
      </c>
      <c r="V20" s="381" t="s">
        <v>237</v>
      </c>
      <c r="W20" s="471">
        <v>0.05</v>
      </c>
      <c r="X20" s="344">
        <v>200</v>
      </c>
      <c r="Y20" s="344" t="s">
        <v>25</v>
      </c>
      <c r="Z20" s="388" t="s">
        <v>30</v>
      </c>
      <c r="AA20" s="364"/>
      <c r="AB20" s="623"/>
      <c r="AC20" s="306" t="s">
        <v>195</v>
      </c>
      <c r="AD20" s="378" t="s">
        <v>1379</v>
      </c>
      <c r="AE20" s="378" t="s">
        <v>196</v>
      </c>
      <c r="AF20" s="1592">
        <v>62</v>
      </c>
      <c r="AG20" s="241" t="s">
        <v>104</v>
      </c>
      <c r="AH20" s="250" t="s">
        <v>238</v>
      </c>
      <c r="AI20" s="624">
        <v>44635</v>
      </c>
      <c r="AJ20" s="624">
        <v>44772</v>
      </c>
      <c r="AK20" s="625">
        <f t="shared" si="0"/>
        <v>137</v>
      </c>
      <c r="AL20" s="626">
        <v>0.2</v>
      </c>
      <c r="AM20" s="269" t="s">
        <v>26</v>
      </c>
      <c r="AN20" s="250" t="s">
        <v>198</v>
      </c>
      <c r="AO20" s="250" t="s">
        <v>1380</v>
      </c>
      <c r="AP20" s="250"/>
      <c r="AQ20" s="627"/>
    </row>
    <row r="21" spans="1:43" ht="27" x14ac:dyDescent="0.25">
      <c r="A21" s="360"/>
      <c r="B21" s="345"/>
      <c r="C21" s="345"/>
      <c r="D21" s="345"/>
      <c r="E21" s="351"/>
      <c r="F21" s="345"/>
      <c r="G21" s="345"/>
      <c r="H21" s="345"/>
      <c r="I21" s="351"/>
      <c r="J21" s="345"/>
      <c r="K21" s="351"/>
      <c r="L21" s="345"/>
      <c r="M21" s="345"/>
      <c r="N21" s="321"/>
      <c r="O21" s="345"/>
      <c r="P21" s="345"/>
      <c r="Q21" s="345"/>
      <c r="R21" s="470"/>
      <c r="S21" s="345"/>
      <c r="T21" s="468"/>
      <c r="U21" s="477"/>
      <c r="V21" s="386"/>
      <c r="W21" s="472"/>
      <c r="X21" s="345"/>
      <c r="Y21" s="345"/>
      <c r="Z21" s="628"/>
      <c r="AA21" s="396"/>
      <c r="AB21" s="629"/>
      <c r="AC21" s="321"/>
      <c r="AD21" s="379"/>
      <c r="AE21" s="379"/>
      <c r="AF21" s="1593">
        <v>63</v>
      </c>
      <c r="AG21" s="243" t="s">
        <v>104</v>
      </c>
      <c r="AH21" s="176" t="s">
        <v>239</v>
      </c>
      <c r="AI21" s="139">
        <v>44774</v>
      </c>
      <c r="AJ21" s="139">
        <v>44803</v>
      </c>
      <c r="AK21" s="630">
        <f t="shared" si="0"/>
        <v>29</v>
      </c>
      <c r="AL21" s="631">
        <v>0.15</v>
      </c>
      <c r="AM21" s="43" t="s">
        <v>26</v>
      </c>
      <c r="AN21" s="176" t="s">
        <v>198</v>
      </c>
      <c r="AO21" s="176" t="s">
        <v>1380</v>
      </c>
      <c r="AP21" s="176"/>
      <c r="AQ21" s="632"/>
    </row>
    <row r="22" spans="1:43" ht="27" x14ac:dyDescent="0.25">
      <c r="A22" s="360"/>
      <c r="B22" s="345"/>
      <c r="C22" s="345"/>
      <c r="D22" s="345"/>
      <c r="E22" s="351"/>
      <c r="F22" s="345"/>
      <c r="G22" s="345"/>
      <c r="H22" s="345"/>
      <c r="I22" s="351"/>
      <c r="J22" s="345"/>
      <c r="K22" s="351"/>
      <c r="L22" s="345"/>
      <c r="M22" s="345"/>
      <c r="N22" s="321"/>
      <c r="O22" s="345"/>
      <c r="P22" s="345"/>
      <c r="Q22" s="345"/>
      <c r="R22" s="470"/>
      <c r="S22" s="345"/>
      <c r="T22" s="468"/>
      <c r="U22" s="477"/>
      <c r="V22" s="386"/>
      <c r="W22" s="472"/>
      <c r="X22" s="345"/>
      <c r="Y22" s="345"/>
      <c r="Z22" s="628"/>
      <c r="AA22" s="396"/>
      <c r="AB22" s="629"/>
      <c r="AC22" s="321"/>
      <c r="AD22" s="379"/>
      <c r="AE22" s="379"/>
      <c r="AF22" s="1593">
        <v>64</v>
      </c>
      <c r="AG22" s="243" t="s">
        <v>104</v>
      </c>
      <c r="AH22" s="176" t="s">
        <v>240</v>
      </c>
      <c r="AI22" s="139">
        <v>44805</v>
      </c>
      <c r="AJ22" s="139">
        <v>44864</v>
      </c>
      <c r="AK22" s="630">
        <f t="shared" si="0"/>
        <v>59</v>
      </c>
      <c r="AL22" s="631">
        <v>0.5</v>
      </c>
      <c r="AM22" s="43" t="s">
        <v>26</v>
      </c>
      <c r="AN22" s="176" t="s">
        <v>198</v>
      </c>
      <c r="AO22" s="176" t="s">
        <v>1380</v>
      </c>
      <c r="AP22" s="176"/>
      <c r="AQ22" s="632"/>
    </row>
    <row r="23" spans="1:43" ht="27.75" thickBot="1" x14ac:dyDescent="0.3">
      <c r="A23" s="361"/>
      <c r="B23" s="346"/>
      <c r="C23" s="346"/>
      <c r="D23" s="346"/>
      <c r="E23" s="352"/>
      <c r="F23" s="346"/>
      <c r="G23" s="346"/>
      <c r="H23" s="346"/>
      <c r="I23" s="352"/>
      <c r="J23" s="346"/>
      <c r="K23" s="352"/>
      <c r="L23" s="346"/>
      <c r="M23" s="346"/>
      <c r="N23" s="307"/>
      <c r="O23" s="346"/>
      <c r="P23" s="346"/>
      <c r="Q23" s="346"/>
      <c r="R23" s="462"/>
      <c r="S23" s="346"/>
      <c r="T23" s="469"/>
      <c r="U23" s="466"/>
      <c r="V23" s="382"/>
      <c r="W23" s="473"/>
      <c r="X23" s="346"/>
      <c r="Y23" s="346"/>
      <c r="Z23" s="389"/>
      <c r="AA23" s="365"/>
      <c r="AB23" s="633"/>
      <c r="AC23" s="307"/>
      <c r="AD23" s="380"/>
      <c r="AE23" s="380"/>
      <c r="AF23" s="1594">
        <v>65</v>
      </c>
      <c r="AG23" s="242" t="s">
        <v>104</v>
      </c>
      <c r="AH23" s="251" t="s">
        <v>241</v>
      </c>
      <c r="AI23" s="140">
        <v>44866</v>
      </c>
      <c r="AJ23" s="140">
        <v>44895</v>
      </c>
      <c r="AK23" s="634">
        <f t="shared" si="0"/>
        <v>29</v>
      </c>
      <c r="AL23" s="635">
        <v>0.15</v>
      </c>
      <c r="AM23" s="270" t="s">
        <v>26</v>
      </c>
      <c r="AN23" s="251" t="s">
        <v>198</v>
      </c>
      <c r="AO23" s="251" t="s">
        <v>1380</v>
      </c>
      <c r="AP23" s="251"/>
      <c r="AQ23" s="636"/>
    </row>
    <row r="24" spans="1:43" ht="27.75" thickTop="1" x14ac:dyDescent="0.25">
      <c r="A24" s="359" t="s">
        <v>183</v>
      </c>
      <c r="B24" s="515"/>
      <c r="C24" s="344" t="s">
        <v>40</v>
      </c>
      <c r="D24" s="344" t="s">
        <v>184</v>
      </c>
      <c r="E24" s="350" t="s">
        <v>185</v>
      </c>
      <c r="F24" s="344" t="s">
        <v>43</v>
      </c>
      <c r="G24" s="344" t="s">
        <v>44</v>
      </c>
      <c r="H24" s="344" t="s">
        <v>124</v>
      </c>
      <c r="I24" s="350" t="s">
        <v>186</v>
      </c>
      <c r="J24" s="344" t="s">
        <v>187</v>
      </c>
      <c r="K24" s="350" t="s">
        <v>188</v>
      </c>
      <c r="L24" s="344">
        <v>95</v>
      </c>
      <c r="M24" s="344" t="s">
        <v>29</v>
      </c>
      <c r="N24" s="506" t="s">
        <v>189</v>
      </c>
      <c r="O24" s="515" t="s">
        <v>190</v>
      </c>
      <c r="P24" s="515" t="s">
        <v>191</v>
      </c>
      <c r="Q24" s="515" t="s">
        <v>192</v>
      </c>
      <c r="R24" s="657">
        <v>85</v>
      </c>
      <c r="S24" s="515" t="s">
        <v>29</v>
      </c>
      <c r="T24" s="760" t="s">
        <v>242</v>
      </c>
      <c r="U24" s="530" t="s">
        <v>27</v>
      </c>
      <c r="V24" s="533" t="s">
        <v>243</v>
      </c>
      <c r="W24" s="375">
        <v>0.05</v>
      </c>
      <c r="X24" s="384">
        <v>1500</v>
      </c>
      <c r="Y24" s="515" t="s">
        <v>25</v>
      </c>
      <c r="Z24" s="514" t="s">
        <v>30</v>
      </c>
      <c r="AA24" s="409"/>
      <c r="AB24" s="372"/>
      <c r="AC24" s="506" t="s">
        <v>195</v>
      </c>
      <c r="AD24" s="520" t="s">
        <v>1379</v>
      </c>
      <c r="AE24" s="520" t="s">
        <v>196</v>
      </c>
      <c r="AF24" s="1589">
        <v>66</v>
      </c>
      <c r="AG24" s="288" t="s">
        <v>104</v>
      </c>
      <c r="AH24" s="284" t="s">
        <v>244</v>
      </c>
      <c r="AI24" s="183">
        <v>44593</v>
      </c>
      <c r="AJ24" s="183">
        <v>44834</v>
      </c>
      <c r="AK24" s="553">
        <f t="shared" si="0"/>
        <v>241</v>
      </c>
      <c r="AL24" s="202">
        <v>0.2</v>
      </c>
      <c r="AM24" s="185" t="s">
        <v>26</v>
      </c>
      <c r="AN24" s="284" t="s">
        <v>198</v>
      </c>
      <c r="AO24" s="284" t="s">
        <v>1380</v>
      </c>
      <c r="AP24" s="284"/>
      <c r="AQ24" s="621"/>
    </row>
    <row r="25" spans="1:43" ht="27" x14ac:dyDescent="0.25">
      <c r="A25" s="360"/>
      <c r="B25" s="523"/>
      <c r="C25" s="345"/>
      <c r="D25" s="345"/>
      <c r="E25" s="351"/>
      <c r="F25" s="345"/>
      <c r="G25" s="345"/>
      <c r="H25" s="345"/>
      <c r="I25" s="351"/>
      <c r="J25" s="345"/>
      <c r="K25" s="351"/>
      <c r="L25" s="345"/>
      <c r="M25" s="345"/>
      <c r="N25" s="509"/>
      <c r="O25" s="523"/>
      <c r="P25" s="523"/>
      <c r="Q25" s="523"/>
      <c r="R25" s="658"/>
      <c r="S25" s="523"/>
      <c r="T25" s="761"/>
      <c r="U25" s="531"/>
      <c r="V25" s="534"/>
      <c r="W25" s="376"/>
      <c r="X25" s="387"/>
      <c r="Y25" s="523"/>
      <c r="Z25" s="507"/>
      <c r="AA25" s="410"/>
      <c r="AB25" s="373"/>
      <c r="AC25" s="509"/>
      <c r="AD25" s="521"/>
      <c r="AE25" s="521"/>
      <c r="AF25" s="1590">
        <v>67</v>
      </c>
      <c r="AG25" s="296" t="s">
        <v>104</v>
      </c>
      <c r="AH25" s="294" t="s">
        <v>245</v>
      </c>
      <c r="AI25" s="192">
        <v>44614</v>
      </c>
      <c r="AJ25" s="192">
        <v>44880</v>
      </c>
      <c r="AK25" s="580">
        <f t="shared" si="0"/>
        <v>266</v>
      </c>
      <c r="AL25" s="8">
        <v>0.6</v>
      </c>
      <c r="AM25" s="194" t="s">
        <v>26</v>
      </c>
      <c r="AN25" s="294" t="s">
        <v>198</v>
      </c>
      <c r="AO25" s="294" t="s">
        <v>1380</v>
      </c>
      <c r="AP25" s="294"/>
      <c r="AQ25" s="622"/>
    </row>
    <row r="26" spans="1:43" ht="27.75" thickBot="1" x14ac:dyDescent="0.3">
      <c r="A26" s="361"/>
      <c r="B26" s="511"/>
      <c r="C26" s="346"/>
      <c r="D26" s="346"/>
      <c r="E26" s="352"/>
      <c r="F26" s="346"/>
      <c r="G26" s="346"/>
      <c r="H26" s="346"/>
      <c r="I26" s="352"/>
      <c r="J26" s="346"/>
      <c r="K26" s="352"/>
      <c r="L26" s="346"/>
      <c r="M26" s="346"/>
      <c r="N26" s="510"/>
      <c r="O26" s="511"/>
      <c r="P26" s="511"/>
      <c r="Q26" s="511"/>
      <c r="R26" s="659"/>
      <c r="S26" s="511"/>
      <c r="T26" s="762"/>
      <c r="U26" s="532"/>
      <c r="V26" s="535"/>
      <c r="W26" s="377"/>
      <c r="X26" s="385"/>
      <c r="Y26" s="511"/>
      <c r="Z26" s="508"/>
      <c r="AA26" s="411"/>
      <c r="AB26" s="374"/>
      <c r="AC26" s="510"/>
      <c r="AD26" s="522"/>
      <c r="AE26" s="522"/>
      <c r="AF26" s="1591">
        <v>68</v>
      </c>
      <c r="AG26" s="289" t="s">
        <v>104</v>
      </c>
      <c r="AH26" s="285" t="s">
        <v>246</v>
      </c>
      <c r="AI26" s="187">
        <v>44682</v>
      </c>
      <c r="AJ26" s="187">
        <v>44895</v>
      </c>
      <c r="AK26" s="567">
        <f t="shared" si="0"/>
        <v>213</v>
      </c>
      <c r="AL26" s="177">
        <v>0.2</v>
      </c>
      <c r="AM26" s="189" t="s">
        <v>26</v>
      </c>
      <c r="AN26" s="285" t="s">
        <v>219</v>
      </c>
      <c r="AO26" s="285" t="s">
        <v>220</v>
      </c>
      <c r="AP26" s="285"/>
      <c r="AQ26" s="620"/>
    </row>
    <row r="27" spans="1:43" ht="27.75" thickTop="1" x14ac:dyDescent="0.25">
      <c r="A27" s="359" t="s">
        <v>183</v>
      </c>
      <c r="B27" s="515"/>
      <c r="C27" s="344" t="s">
        <v>40</v>
      </c>
      <c r="D27" s="344" t="s">
        <v>184</v>
      </c>
      <c r="E27" s="350" t="s">
        <v>185</v>
      </c>
      <c r="F27" s="344" t="s">
        <v>43</v>
      </c>
      <c r="G27" s="344" t="s">
        <v>44</v>
      </c>
      <c r="H27" s="344" t="s">
        <v>124</v>
      </c>
      <c r="I27" s="350" t="s">
        <v>186</v>
      </c>
      <c r="J27" s="344" t="s">
        <v>187</v>
      </c>
      <c r="K27" s="350" t="s">
        <v>188</v>
      </c>
      <c r="L27" s="344">
        <v>95</v>
      </c>
      <c r="M27" s="344" t="s">
        <v>29</v>
      </c>
      <c r="N27" s="506" t="s">
        <v>189</v>
      </c>
      <c r="O27" s="515" t="s">
        <v>190</v>
      </c>
      <c r="P27" s="515" t="s">
        <v>191</v>
      </c>
      <c r="Q27" s="515" t="s">
        <v>192</v>
      </c>
      <c r="R27" s="657">
        <v>85</v>
      </c>
      <c r="S27" s="515" t="s">
        <v>29</v>
      </c>
      <c r="T27" s="760" t="s">
        <v>247</v>
      </c>
      <c r="U27" s="530" t="s">
        <v>27</v>
      </c>
      <c r="V27" s="533" t="s">
        <v>248</v>
      </c>
      <c r="W27" s="375">
        <v>0.05</v>
      </c>
      <c r="X27" s="384">
        <v>190</v>
      </c>
      <c r="Y27" s="515" t="s">
        <v>25</v>
      </c>
      <c r="Z27" s="514" t="s">
        <v>30</v>
      </c>
      <c r="AA27" s="409"/>
      <c r="AB27" s="372"/>
      <c r="AC27" s="506" t="s">
        <v>195</v>
      </c>
      <c r="AD27" s="520" t="s">
        <v>1379</v>
      </c>
      <c r="AE27" s="520" t="s">
        <v>196</v>
      </c>
      <c r="AF27" s="1589">
        <v>69</v>
      </c>
      <c r="AG27" s="288" t="s">
        <v>104</v>
      </c>
      <c r="AH27" s="284" t="s">
        <v>249</v>
      </c>
      <c r="AI27" s="183">
        <v>44652</v>
      </c>
      <c r="AJ27" s="183">
        <v>44834</v>
      </c>
      <c r="AK27" s="553">
        <f t="shared" si="0"/>
        <v>182</v>
      </c>
      <c r="AL27" s="202">
        <v>0.2</v>
      </c>
      <c r="AM27" s="185" t="s">
        <v>26</v>
      </c>
      <c r="AN27" s="284" t="s">
        <v>215</v>
      </c>
      <c r="AO27" s="284" t="s">
        <v>216</v>
      </c>
      <c r="AP27" s="284"/>
      <c r="AQ27" s="621"/>
    </row>
    <row r="28" spans="1:43" ht="27" x14ac:dyDescent="0.25">
      <c r="A28" s="360"/>
      <c r="B28" s="523"/>
      <c r="C28" s="345"/>
      <c r="D28" s="345"/>
      <c r="E28" s="351"/>
      <c r="F28" s="345"/>
      <c r="G28" s="345"/>
      <c r="H28" s="345"/>
      <c r="I28" s="351"/>
      <c r="J28" s="345"/>
      <c r="K28" s="351"/>
      <c r="L28" s="345"/>
      <c r="M28" s="345"/>
      <c r="N28" s="509"/>
      <c r="O28" s="523"/>
      <c r="P28" s="523"/>
      <c r="Q28" s="523"/>
      <c r="R28" s="658"/>
      <c r="S28" s="523"/>
      <c r="T28" s="761"/>
      <c r="U28" s="531"/>
      <c r="V28" s="534"/>
      <c r="W28" s="376"/>
      <c r="X28" s="387"/>
      <c r="Y28" s="523"/>
      <c r="Z28" s="507"/>
      <c r="AA28" s="410"/>
      <c r="AB28" s="373"/>
      <c r="AC28" s="509"/>
      <c r="AD28" s="521"/>
      <c r="AE28" s="521"/>
      <c r="AF28" s="1590">
        <v>70</v>
      </c>
      <c r="AG28" s="296" t="s">
        <v>104</v>
      </c>
      <c r="AH28" s="294" t="s">
        <v>250</v>
      </c>
      <c r="AI28" s="192">
        <v>44621</v>
      </c>
      <c r="AJ28" s="192">
        <v>44910</v>
      </c>
      <c r="AK28" s="580">
        <f t="shared" si="0"/>
        <v>289</v>
      </c>
      <c r="AL28" s="8">
        <v>0.6</v>
      </c>
      <c r="AM28" s="194" t="s">
        <v>26</v>
      </c>
      <c r="AN28" s="294" t="s">
        <v>215</v>
      </c>
      <c r="AO28" s="294" t="s">
        <v>216</v>
      </c>
      <c r="AP28" s="294"/>
      <c r="AQ28" s="622"/>
    </row>
    <row r="29" spans="1:43" ht="27.75" thickBot="1" x14ac:dyDescent="0.3">
      <c r="A29" s="361"/>
      <c r="B29" s="511"/>
      <c r="C29" s="346"/>
      <c r="D29" s="346"/>
      <c r="E29" s="352"/>
      <c r="F29" s="346"/>
      <c r="G29" s="346"/>
      <c r="H29" s="346"/>
      <c r="I29" s="352"/>
      <c r="J29" s="346"/>
      <c r="K29" s="352"/>
      <c r="L29" s="346"/>
      <c r="M29" s="346"/>
      <c r="N29" s="510"/>
      <c r="O29" s="511"/>
      <c r="P29" s="511"/>
      <c r="Q29" s="511"/>
      <c r="R29" s="659"/>
      <c r="S29" s="511"/>
      <c r="T29" s="762"/>
      <c r="U29" s="532"/>
      <c r="V29" s="535"/>
      <c r="W29" s="377"/>
      <c r="X29" s="385"/>
      <c r="Y29" s="511"/>
      <c r="Z29" s="508"/>
      <c r="AA29" s="411"/>
      <c r="AB29" s="374"/>
      <c r="AC29" s="510"/>
      <c r="AD29" s="522"/>
      <c r="AE29" s="522"/>
      <c r="AF29" s="1591">
        <v>71</v>
      </c>
      <c r="AG29" s="289" t="s">
        <v>104</v>
      </c>
      <c r="AH29" s="285" t="s">
        <v>251</v>
      </c>
      <c r="AI29" s="187">
        <v>44713</v>
      </c>
      <c r="AJ29" s="187">
        <v>44915</v>
      </c>
      <c r="AK29" s="567">
        <f t="shared" si="0"/>
        <v>202</v>
      </c>
      <c r="AL29" s="177">
        <v>0.2</v>
      </c>
      <c r="AM29" s="189" t="s">
        <v>26</v>
      </c>
      <c r="AN29" s="285" t="s">
        <v>219</v>
      </c>
      <c r="AO29" s="285" t="s">
        <v>220</v>
      </c>
      <c r="AP29" s="285"/>
      <c r="AQ29" s="620"/>
    </row>
    <row r="30" spans="1:43" ht="27.75" thickTop="1" x14ac:dyDescent="0.25">
      <c r="A30" s="359" t="s">
        <v>183</v>
      </c>
      <c r="B30" s="515"/>
      <c r="C30" s="344" t="s">
        <v>40</v>
      </c>
      <c r="D30" s="344" t="s">
        <v>184</v>
      </c>
      <c r="E30" s="350" t="s">
        <v>185</v>
      </c>
      <c r="F30" s="344" t="s">
        <v>43</v>
      </c>
      <c r="G30" s="344" t="s">
        <v>44</v>
      </c>
      <c r="H30" s="344" t="s">
        <v>124</v>
      </c>
      <c r="I30" s="350" t="s">
        <v>186</v>
      </c>
      <c r="J30" s="344" t="s">
        <v>187</v>
      </c>
      <c r="K30" s="350" t="s">
        <v>188</v>
      </c>
      <c r="L30" s="344">
        <v>95</v>
      </c>
      <c r="M30" s="344" t="s">
        <v>29</v>
      </c>
      <c r="N30" s="506" t="s">
        <v>189</v>
      </c>
      <c r="O30" s="515" t="s">
        <v>190</v>
      </c>
      <c r="P30" s="515" t="s">
        <v>191</v>
      </c>
      <c r="Q30" s="515" t="s">
        <v>192</v>
      </c>
      <c r="R30" s="657">
        <v>85</v>
      </c>
      <c r="S30" s="515" t="s">
        <v>29</v>
      </c>
      <c r="T30" s="760" t="s">
        <v>252</v>
      </c>
      <c r="U30" s="530" t="s">
        <v>27</v>
      </c>
      <c r="V30" s="533" t="s">
        <v>253</v>
      </c>
      <c r="W30" s="375">
        <v>0.05</v>
      </c>
      <c r="X30" s="384">
        <v>100</v>
      </c>
      <c r="Y30" s="515" t="s">
        <v>29</v>
      </c>
      <c r="Z30" s="514" t="s">
        <v>30</v>
      </c>
      <c r="AA30" s="409"/>
      <c r="AB30" s="372"/>
      <c r="AC30" s="506" t="s">
        <v>195</v>
      </c>
      <c r="AD30" s="520" t="s">
        <v>1379</v>
      </c>
      <c r="AE30" s="520" t="s">
        <v>196</v>
      </c>
      <c r="AF30" s="1589">
        <v>72</v>
      </c>
      <c r="AG30" s="288" t="s">
        <v>104</v>
      </c>
      <c r="AH30" s="284" t="s">
        <v>254</v>
      </c>
      <c r="AI30" s="183">
        <v>44593</v>
      </c>
      <c r="AJ30" s="183">
        <v>44620</v>
      </c>
      <c r="AK30" s="553">
        <f t="shared" si="0"/>
        <v>27</v>
      </c>
      <c r="AL30" s="202">
        <v>0.2</v>
      </c>
      <c r="AM30" s="185" t="s">
        <v>214</v>
      </c>
      <c r="AN30" s="284" t="s">
        <v>198</v>
      </c>
      <c r="AO30" s="284" t="s">
        <v>1380</v>
      </c>
      <c r="AP30" s="284"/>
      <c r="AQ30" s="621"/>
    </row>
    <row r="31" spans="1:43" ht="27" x14ac:dyDescent="0.25">
      <c r="A31" s="360"/>
      <c r="B31" s="523"/>
      <c r="C31" s="345"/>
      <c r="D31" s="345"/>
      <c r="E31" s="351"/>
      <c r="F31" s="345"/>
      <c r="G31" s="345"/>
      <c r="H31" s="345"/>
      <c r="I31" s="351"/>
      <c r="J31" s="345"/>
      <c r="K31" s="351"/>
      <c r="L31" s="345"/>
      <c r="M31" s="345"/>
      <c r="N31" s="509"/>
      <c r="O31" s="523"/>
      <c r="P31" s="523"/>
      <c r="Q31" s="523"/>
      <c r="R31" s="658"/>
      <c r="S31" s="523"/>
      <c r="T31" s="761"/>
      <c r="U31" s="531"/>
      <c r="V31" s="534"/>
      <c r="W31" s="376"/>
      <c r="X31" s="387"/>
      <c r="Y31" s="523"/>
      <c r="Z31" s="507"/>
      <c r="AA31" s="410"/>
      <c r="AB31" s="373"/>
      <c r="AC31" s="509"/>
      <c r="AD31" s="521"/>
      <c r="AE31" s="521"/>
      <c r="AF31" s="1590">
        <v>73</v>
      </c>
      <c r="AG31" s="296" t="s">
        <v>104</v>
      </c>
      <c r="AH31" s="294" t="s">
        <v>255</v>
      </c>
      <c r="AI31" s="192">
        <v>44621</v>
      </c>
      <c r="AJ31" s="192">
        <v>44910</v>
      </c>
      <c r="AK31" s="580">
        <f t="shared" si="0"/>
        <v>289</v>
      </c>
      <c r="AL31" s="8">
        <v>0.6</v>
      </c>
      <c r="AM31" s="194" t="s">
        <v>214</v>
      </c>
      <c r="AN31" s="294" t="s">
        <v>198</v>
      </c>
      <c r="AO31" s="294" t="s">
        <v>1380</v>
      </c>
      <c r="AP31" s="294"/>
      <c r="AQ31" s="622"/>
    </row>
    <row r="32" spans="1:43" ht="27.75" thickBot="1" x14ac:dyDescent="0.3">
      <c r="A32" s="361"/>
      <c r="B32" s="511"/>
      <c r="C32" s="346"/>
      <c r="D32" s="346"/>
      <c r="E32" s="352"/>
      <c r="F32" s="346"/>
      <c r="G32" s="346"/>
      <c r="H32" s="346"/>
      <c r="I32" s="352"/>
      <c r="J32" s="346"/>
      <c r="K32" s="352"/>
      <c r="L32" s="346"/>
      <c r="M32" s="346"/>
      <c r="N32" s="510"/>
      <c r="O32" s="511"/>
      <c r="P32" s="511"/>
      <c r="Q32" s="511"/>
      <c r="R32" s="659"/>
      <c r="S32" s="511"/>
      <c r="T32" s="762"/>
      <c r="U32" s="532"/>
      <c r="V32" s="535"/>
      <c r="W32" s="377"/>
      <c r="X32" s="385"/>
      <c r="Y32" s="511"/>
      <c r="Z32" s="508"/>
      <c r="AA32" s="411"/>
      <c r="AB32" s="374"/>
      <c r="AC32" s="510"/>
      <c r="AD32" s="522"/>
      <c r="AE32" s="522"/>
      <c r="AF32" s="1591">
        <v>74</v>
      </c>
      <c r="AG32" s="289" t="s">
        <v>104</v>
      </c>
      <c r="AH32" s="285" t="s">
        <v>256</v>
      </c>
      <c r="AI32" s="187">
        <v>44713</v>
      </c>
      <c r="AJ32" s="187">
        <v>44915</v>
      </c>
      <c r="AK32" s="567">
        <f t="shared" si="0"/>
        <v>202</v>
      </c>
      <c r="AL32" s="177">
        <v>0.2</v>
      </c>
      <c r="AM32" s="189" t="s">
        <v>214</v>
      </c>
      <c r="AN32" s="285" t="s">
        <v>219</v>
      </c>
      <c r="AO32" s="285" t="s">
        <v>220</v>
      </c>
      <c r="AP32" s="285"/>
      <c r="AQ32" s="620"/>
    </row>
    <row r="33" spans="1:43" ht="41.25" thickTop="1" x14ac:dyDescent="0.25">
      <c r="A33" s="359" t="s">
        <v>183</v>
      </c>
      <c r="B33" s="515"/>
      <c r="C33" s="344" t="s">
        <v>40</v>
      </c>
      <c r="D33" s="344" t="s">
        <v>184</v>
      </c>
      <c r="E33" s="350" t="s">
        <v>185</v>
      </c>
      <c r="F33" s="344" t="s">
        <v>43</v>
      </c>
      <c r="G33" s="344" t="s">
        <v>44</v>
      </c>
      <c r="H33" s="344" t="s">
        <v>124</v>
      </c>
      <c r="I33" s="350" t="s">
        <v>186</v>
      </c>
      <c r="J33" s="344" t="s">
        <v>187</v>
      </c>
      <c r="K33" s="350" t="s">
        <v>188</v>
      </c>
      <c r="L33" s="344">
        <v>95</v>
      </c>
      <c r="M33" s="344" t="s">
        <v>29</v>
      </c>
      <c r="N33" s="506" t="s">
        <v>189</v>
      </c>
      <c r="O33" s="515" t="s">
        <v>190</v>
      </c>
      <c r="P33" s="515" t="s">
        <v>191</v>
      </c>
      <c r="Q33" s="515" t="s">
        <v>192</v>
      </c>
      <c r="R33" s="657">
        <v>85</v>
      </c>
      <c r="S33" s="515" t="s">
        <v>29</v>
      </c>
      <c r="T33" s="763" t="s">
        <v>257</v>
      </c>
      <c r="U33" s="530" t="s">
        <v>27</v>
      </c>
      <c r="V33" s="518" t="s">
        <v>258</v>
      </c>
      <c r="W33" s="375">
        <v>0.05</v>
      </c>
      <c r="X33" s="344">
        <v>1000</v>
      </c>
      <c r="Y33" s="515" t="s">
        <v>25</v>
      </c>
      <c r="Z33" s="514" t="s">
        <v>30</v>
      </c>
      <c r="AA33" s="402"/>
      <c r="AB33" s="372"/>
      <c r="AC33" s="506" t="s">
        <v>195</v>
      </c>
      <c r="AD33" s="520" t="s">
        <v>1379</v>
      </c>
      <c r="AE33" s="520" t="s">
        <v>196</v>
      </c>
      <c r="AF33" s="1589">
        <v>75</v>
      </c>
      <c r="AG33" s="288" t="s">
        <v>104</v>
      </c>
      <c r="AH33" s="284" t="s">
        <v>259</v>
      </c>
      <c r="AI33" s="183">
        <v>44621</v>
      </c>
      <c r="AJ33" s="183">
        <v>44910</v>
      </c>
      <c r="AK33" s="553">
        <f t="shared" si="0"/>
        <v>289</v>
      </c>
      <c r="AL33" s="202">
        <v>0.5</v>
      </c>
      <c r="AM33" s="185" t="s">
        <v>26</v>
      </c>
      <c r="AN33" s="284" t="s">
        <v>215</v>
      </c>
      <c r="AO33" s="284" t="s">
        <v>216</v>
      </c>
      <c r="AP33" s="284"/>
      <c r="AQ33" s="621"/>
    </row>
    <row r="34" spans="1:43" ht="54.75" thickBot="1" x14ac:dyDescent="0.3">
      <c r="A34" s="361"/>
      <c r="B34" s="511"/>
      <c r="C34" s="346"/>
      <c r="D34" s="346"/>
      <c r="E34" s="352"/>
      <c r="F34" s="346"/>
      <c r="G34" s="346"/>
      <c r="H34" s="346"/>
      <c r="I34" s="352"/>
      <c r="J34" s="346"/>
      <c r="K34" s="352"/>
      <c r="L34" s="346"/>
      <c r="M34" s="346"/>
      <c r="N34" s="510"/>
      <c r="O34" s="511"/>
      <c r="P34" s="511"/>
      <c r="Q34" s="511"/>
      <c r="R34" s="659"/>
      <c r="S34" s="511"/>
      <c r="T34" s="764"/>
      <c r="U34" s="532"/>
      <c r="V34" s="519"/>
      <c r="W34" s="377"/>
      <c r="X34" s="346"/>
      <c r="Y34" s="511"/>
      <c r="Z34" s="508"/>
      <c r="AA34" s="403"/>
      <c r="AB34" s="374"/>
      <c r="AC34" s="510"/>
      <c r="AD34" s="522"/>
      <c r="AE34" s="522"/>
      <c r="AF34" s="1591">
        <v>76</v>
      </c>
      <c r="AG34" s="289" t="s">
        <v>104</v>
      </c>
      <c r="AH34" s="285" t="s">
        <v>260</v>
      </c>
      <c r="AI34" s="187">
        <v>44593</v>
      </c>
      <c r="AJ34" s="187">
        <v>44895</v>
      </c>
      <c r="AK34" s="567">
        <f t="shared" si="0"/>
        <v>302</v>
      </c>
      <c r="AL34" s="177">
        <v>0.5</v>
      </c>
      <c r="AM34" s="189" t="s">
        <v>26</v>
      </c>
      <c r="AN34" s="285" t="s">
        <v>198</v>
      </c>
      <c r="AO34" s="285" t="s">
        <v>1380</v>
      </c>
      <c r="AP34" s="285"/>
      <c r="AQ34" s="620"/>
    </row>
    <row r="35" spans="1:43" ht="41.25" thickTop="1" x14ac:dyDescent="0.25">
      <c r="A35" s="359" t="s">
        <v>183</v>
      </c>
      <c r="B35" s="515"/>
      <c r="C35" s="344" t="s">
        <v>40</v>
      </c>
      <c r="D35" s="344" t="s">
        <v>184</v>
      </c>
      <c r="E35" s="350" t="s">
        <v>185</v>
      </c>
      <c r="F35" s="344" t="s">
        <v>43</v>
      </c>
      <c r="G35" s="344" t="s">
        <v>44</v>
      </c>
      <c r="H35" s="344" t="s">
        <v>124</v>
      </c>
      <c r="I35" s="350" t="s">
        <v>186</v>
      </c>
      <c r="J35" s="344" t="s">
        <v>187</v>
      </c>
      <c r="K35" s="350" t="s">
        <v>188</v>
      </c>
      <c r="L35" s="344">
        <v>95</v>
      </c>
      <c r="M35" s="344" t="s">
        <v>29</v>
      </c>
      <c r="N35" s="506" t="s">
        <v>189</v>
      </c>
      <c r="O35" s="515" t="s">
        <v>190</v>
      </c>
      <c r="P35" s="515" t="s">
        <v>191</v>
      </c>
      <c r="Q35" s="515" t="s">
        <v>192</v>
      </c>
      <c r="R35" s="657">
        <v>85</v>
      </c>
      <c r="S35" s="515" t="s">
        <v>29</v>
      </c>
      <c r="T35" s="763" t="s">
        <v>261</v>
      </c>
      <c r="U35" s="530" t="s">
        <v>27</v>
      </c>
      <c r="V35" s="518" t="s">
        <v>262</v>
      </c>
      <c r="W35" s="375">
        <v>0.05</v>
      </c>
      <c r="X35" s="344">
        <v>1000</v>
      </c>
      <c r="Y35" s="515" t="s">
        <v>25</v>
      </c>
      <c r="Z35" s="514" t="s">
        <v>30</v>
      </c>
      <c r="AA35" s="402"/>
      <c r="AB35" s="372"/>
      <c r="AC35" s="506" t="s">
        <v>195</v>
      </c>
      <c r="AD35" s="520" t="s">
        <v>1379</v>
      </c>
      <c r="AE35" s="520" t="s">
        <v>196</v>
      </c>
      <c r="AF35" s="1589">
        <v>77</v>
      </c>
      <c r="AG35" s="288" t="s">
        <v>104</v>
      </c>
      <c r="AH35" s="284" t="s">
        <v>263</v>
      </c>
      <c r="AI35" s="183">
        <v>44576</v>
      </c>
      <c r="AJ35" s="183">
        <v>44607</v>
      </c>
      <c r="AK35" s="553">
        <f t="shared" si="0"/>
        <v>31</v>
      </c>
      <c r="AL35" s="202">
        <v>0.2</v>
      </c>
      <c r="AM35" s="185" t="s">
        <v>26</v>
      </c>
      <c r="AN35" s="284" t="s">
        <v>215</v>
      </c>
      <c r="AO35" s="284" t="s">
        <v>216</v>
      </c>
      <c r="AP35" s="284"/>
      <c r="AQ35" s="621"/>
    </row>
    <row r="36" spans="1:43" ht="27.75" thickBot="1" x14ac:dyDescent="0.3">
      <c r="A36" s="361"/>
      <c r="B36" s="511"/>
      <c r="C36" s="346"/>
      <c r="D36" s="346"/>
      <c r="E36" s="352"/>
      <c r="F36" s="346"/>
      <c r="G36" s="346"/>
      <c r="H36" s="346"/>
      <c r="I36" s="352"/>
      <c r="J36" s="346"/>
      <c r="K36" s="352"/>
      <c r="L36" s="346"/>
      <c r="M36" s="346"/>
      <c r="N36" s="510"/>
      <c r="O36" s="511"/>
      <c r="P36" s="511"/>
      <c r="Q36" s="511"/>
      <c r="R36" s="659"/>
      <c r="S36" s="511"/>
      <c r="T36" s="764"/>
      <c r="U36" s="532"/>
      <c r="V36" s="519"/>
      <c r="W36" s="377"/>
      <c r="X36" s="346"/>
      <c r="Y36" s="511"/>
      <c r="Z36" s="508"/>
      <c r="AA36" s="403"/>
      <c r="AB36" s="374"/>
      <c r="AC36" s="510"/>
      <c r="AD36" s="522"/>
      <c r="AE36" s="522"/>
      <c r="AF36" s="1591">
        <v>78</v>
      </c>
      <c r="AG36" s="289" t="s">
        <v>104</v>
      </c>
      <c r="AH36" s="285" t="s">
        <v>264</v>
      </c>
      <c r="AI36" s="187">
        <v>44607</v>
      </c>
      <c r="AJ36" s="187">
        <v>44910</v>
      </c>
      <c r="AK36" s="567">
        <f t="shared" si="0"/>
        <v>303</v>
      </c>
      <c r="AL36" s="177">
        <v>0.8</v>
      </c>
      <c r="AM36" s="189" t="s">
        <v>26</v>
      </c>
      <c r="AN36" s="285" t="s">
        <v>198</v>
      </c>
      <c r="AO36" s="285" t="s">
        <v>216</v>
      </c>
      <c r="AP36" s="285"/>
      <c r="AQ36" s="620"/>
    </row>
    <row r="37" spans="1:43" ht="27.75" thickTop="1" x14ac:dyDescent="0.25">
      <c r="A37" s="359" t="s">
        <v>183</v>
      </c>
      <c r="B37" s="515"/>
      <c r="C37" s="344" t="s">
        <v>40</v>
      </c>
      <c r="D37" s="344" t="s">
        <v>184</v>
      </c>
      <c r="E37" s="350" t="s">
        <v>185</v>
      </c>
      <c r="F37" s="344" t="s">
        <v>43</v>
      </c>
      <c r="G37" s="344" t="s">
        <v>44</v>
      </c>
      <c r="H37" s="344" t="s">
        <v>124</v>
      </c>
      <c r="I37" s="350" t="s">
        <v>186</v>
      </c>
      <c r="J37" s="344" t="s">
        <v>187</v>
      </c>
      <c r="K37" s="350" t="s">
        <v>188</v>
      </c>
      <c r="L37" s="344">
        <v>95</v>
      </c>
      <c r="M37" s="344" t="s">
        <v>29</v>
      </c>
      <c r="N37" s="506" t="s">
        <v>189</v>
      </c>
      <c r="O37" s="515" t="s">
        <v>190</v>
      </c>
      <c r="P37" s="515" t="s">
        <v>191</v>
      </c>
      <c r="Q37" s="515" t="s">
        <v>192</v>
      </c>
      <c r="R37" s="657">
        <v>85</v>
      </c>
      <c r="S37" s="515" t="s">
        <v>29</v>
      </c>
      <c r="T37" s="763" t="s">
        <v>265</v>
      </c>
      <c r="U37" s="530" t="s">
        <v>27</v>
      </c>
      <c r="V37" s="518" t="s">
        <v>266</v>
      </c>
      <c r="W37" s="375">
        <v>0.05</v>
      </c>
      <c r="X37" s="344">
        <v>17</v>
      </c>
      <c r="Y37" s="515" t="s">
        <v>25</v>
      </c>
      <c r="Z37" s="514" t="s">
        <v>30</v>
      </c>
      <c r="AA37" s="402"/>
      <c r="AB37" s="372"/>
      <c r="AC37" s="506" t="s">
        <v>195</v>
      </c>
      <c r="AD37" s="520" t="s">
        <v>1379</v>
      </c>
      <c r="AE37" s="520" t="s">
        <v>196</v>
      </c>
      <c r="AF37" s="1589">
        <v>79</v>
      </c>
      <c r="AG37" s="288" t="s">
        <v>104</v>
      </c>
      <c r="AH37" s="284" t="s">
        <v>267</v>
      </c>
      <c r="AI37" s="183">
        <v>44576</v>
      </c>
      <c r="AJ37" s="183">
        <v>44607</v>
      </c>
      <c r="AK37" s="553">
        <f t="shared" si="0"/>
        <v>31</v>
      </c>
      <c r="AL37" s="202">
        <v>0.2</v>
      </c>
      <c r="AM37" s="185" t="s">
        <v>26</v>
      </c>
      <c r="AN37" s="284" t="s">
        <v>215</v>
      </c>
      <c r="AO37" s="284" t="s">
        <v>216</v>
      </c>
      <c r="AP37" s="284"/>
      <c r="AQ37" s="621"/>
    </row>
    <row r="38" spans="1:43" ht="27.75" thickBot="1" x14ac:dyDescent="0.3">
      <c r="A38" s="361"/>
      <c r="B38" s="511"/>
      <c r="C38" s="346"/>
      <c r="D38" s="346"/>
      <c r="E38" s="352"/>
      <c r="F38" s="346"/>
      <c r="G38" s="346"/>
      <c r="H38" s="346"/>
      <c r="I38" s="352"/>
      <c r="J38" s="346"/>
      <c r="K38" s="352"/>
      <c r="L38" s="346"/>
      <c r="M38" s="346"/>
      <c r="N38" s="510"/>
      <c r="O38" s="511"/>
      <c r="P38" s="511"/>
      <c r="Q38" s="511"/>
      <c r="R38" s="659"/>
      <c r="S38" s="511"/>
      <c r="T38" s="764"/>
      <c r="U38" s="532"/>
      <c r="V38" s="519"/>
      <c r="W38" s="377"/>
      <c r="X38" s="346"/>
      <c r="Y38" s="511"/>
      <c r="Z38" s="508"/>
      <c r="AA38" s="403"/>
      <c r="AB38" s="374"/>
      <c r="AC38" s="510"/>
      <c r="AD38" s="522"/>
      <c r="AE38" s="522"/>
      <c r="AF38" s="1591">
        <v>80</v>
      </c>
      <c r="AG38" s="289" t="s">
        <v>104</v>
      </c>
      <c r="AH38" s="285" t="s">
        <v>268</v>
      </c>
      <c r="AI38" s="187">
        <v>44607</v>
      </c>
      <c r="AJ38" s="187">
        <v>44910</v>
      </c>
      <c r="AK38" s="567">
        <f t="shared" si="0"/>
        <v>303</v>
      </c>
      <c r="AL38" s="177">
        <v>0.8</v>
      </c>
      <c r="AM38" s="189" t="s">
        <v>26</v>
      </c>
      <c r="AN38" s="285" t="s">
        <v>198</v>
      </c>
      <c r="AO38" s="285" t="s">
        <v>216</v>
      </c>
      <c r="AP38" s="285"/>
      <c r="AQ38" s="620"/>
    </row>
    <row r="39" spans="1:43" ht="27.75" thickTop="1" x14ac:dyDescent="0.25">
      <c r="A39" s="359" t="s">
        <v>183</v>
      </c>
      <c r="B39" s="515"/>
      <c r="C39" s="344" t="s">
        <v>40</v>
      </c>
      <c r="D39" s="344" t="s">
        <v>184</v>
      </c>
      <c r="E39" s="350" t="s">
        <v>185</v>
      </c>
      <c r="F39" s="344" t="s">
        <v>43</v>
      </c>
      <c r="G39" s="344" t="s">
        <v>44</v>
      </c>
      <c r="H39" s="344" t="s">
        <v>124</v>
      </c>
      <c r="I39" s="350" t="s">
        <v>186</v>
      </c>
      <c r="J39" s="344" t="s">
        <v>187</v>
      </c>
      <c r="K39" s="350" t="s">
        <v>188</v>
      </c>
      <c r="L39" s="344">
        <v>95</v>
      </c>
      <c r="M39" s="344" t="s">
        <v>29</v>
      </c>
      <c r="N39" s="506" t="s">
        <v>189</v>
      </c>
      <c r="O39" s="344" t="s">
        <v>190</v>
      </c>
      <c r="P39" s="344" t="s">
        <v>231</v>
      </c>
      <c r="Q39" s="344" t="s">
        <v>202</v>
      </c>
      <c r="R39" s="461">
        <v>4</v>
      </c>
      <c r="S39" s="344" t="s">
        <v>25</v>
      </c>
      <c r="T39" s="463" t="s">
        <v>269</v>
      </c>
      <c r="U39" s="465" t="s">
        <v>27</v>
      </c>
      <c r="V39" s="518" t="s">
        <v>270</v>
      </c>
      <c r="W39" s="375">
        <v>0.04</v>
      </c>
      <c r="X39" s="515">
        <v>100</v>
      </c>
      <c r="Y39" s="515" t="s">
        <v>29</v>
      </c>
      <c r="Z39" s="514" t="s">
        <v>30</v>
      </c>
      <c r="AA39" s="402"/>
      <c r="AB39" s="372"/>
      <c r="AC39" s="506" t="s">
        <v>195</v>
      </c>
      <c r="AD39" s="520" t="s">
        <v>1381</v>
      </c>
      <c r="AE39" s="520" t="s">
        <v>284</v>
      </c>
      <c r="AF39" s="1589">
        <v>81</v>
      </c>
      <c r="AG39" s="288" t="s">
        <v>104</v>
      </c>
      <c r="AH39" s="284" t="s">
        <v>271</v>
      </c>
      <c r="AI39" s="183">
        <v>44621</v>
      </c>
      <c r="AJ39" s="183">
        <v>44650</v>
      </c>
      <c r="AK39" s="553">
        <f t="shared" si="0"/>
        <v>29</v>
      </c>
      <c r="AL39" s="202">
        <v>0.2</v>
      </c>
      <c r="AM39" s="185" t="s">
        <v>26</v>
      </c>
      <c r="AN39" s="284" t="s">
        <v>219</v>
      </c>
      <c r="AO39" s="284" t="s">
        <v>220</v>
      </c>
      <c r="AP39" s="284"/>
      <c r="AQ39" s="621"/>
    </row>
    <row r="40" spans="1:43" ht="27.75" thickBot="1" x14ac:dyDescent="0.3">
      <c r="A40" s="361"/>
      <c r="B40" s="511"/>
      <c r="C40" s="346"/>
      <c r="D40" s="346"/>
      <c r="E40" s="352"/>
      <c r="F40" s="346"/>
      <c r="G40" s="346"/>
      <c r="H40" s="346"/>
      <c r="I40" s="352"/>
      <c r="J40" s="346"/>
      <c r="K40" s="352"/>
      <c r="L40" s="346"/>
      <c r="M40" s="346"/>
      <c r="N40" s="510"/>
      <c r="O40" s="346"/>
      <c r="P40" s="346"/>
      <c r="Q40" s="346"/>
      <c r="R40" s="462"/>
      <c r="S40" s="346"/>
      <c r="T40" s="464"/>
      <c r="U40" s="466"/>
      <c r="V40" s="519"/>
      <c r="W40" s="377"/>
      <c r="X40" s="511"/>
      <c r="Y40" s="511"/>
      <c r="Z40" s="508"/>
      <c r="AA40" s="403"/>
      <c r="AB40" s="374"/>
      <c r="AC40" s="510"/>
      <c r="AD40" s="522"/>
      <c r="AE40" s="522"/>
      <c r="AF40" s="1591">
        <v>82</v>
      </c>
      <c r="AG40" s="289" t="s">
        <v>104</v>
      </c>
      <c r="AH40" s="285" t="s">
        <v>272</v>
      </c>
      <c r="AI40" s="187">
        <v>44835</v>
      </c>
      <c r="AJ40" s="187">
        <v>44910</v>
      </c>
      <c r="AK40" s="567">
        <f t="shared" si="0"/>
        <v>75</v>
      </c>
      <c r="AL40" s="177">
        <v>0.8</v>
      </c>
      <c r="AM40" s="189" t="s">
        <v>26</v>
      </c>
      <c r="AN40" s="285" t="s">
        <v>219</v>
      </c>
      <c r="AO40" s="285" t="s">
        <v>220</v>
      </c>
      <c r="AP40" s="285"/>
      <c r="AQ40" s="620"/>
    </row>
    <row r="41" spans="1:43" ht="27.75" thickTop="1" x14ac:dyDescent="0.25">
      <c r="A41" s="359" t="s">
        <v>183</v>
      </c>
      <c r="B41" s="515"/>
      <c r="C41" s="344" t="s">
        <v>40</v>
      </c>
      <c r="D41" s="344" t="s">
        <v>184</v>
      </c>
      <c r="E41" s="350" t="s">
        <v>185</v>
      </c>
      <c r="F41" s="344" t="s">
        <v>43</v>
      </c>
      <c r="G41" s="344" t="s">
        <v>44</v>
      </c>
      <c r="H41" s="344" t="s">
        <v>124</v>
      </c>
      <c r="I41" s="350" t="s">
        <v>186</v>
      </c>
      <c r="J41" s="344" t="s">
        <v>187</v>
      </c>
      <c r="K41" s="350" t="s">
        <v>188</v>
      </c>
      <c r="L41" s="344">
        <v>95</v>
      </c>
      <c r="M41" s="344" t="s">
        <v>29</v>
      </c>
      <c r="N41" s="506" t="s">
        <v>189</v>
      </c>
      <c r="O41" s="344" t="s">
        <v>190</v>
      </c>
      <c r="P41" s="344" t="s">
        <v>231</v>
      </c>
      <c r="Q41" s="344" t="s">
        <v>202</v>
      </c>
      <c r="R41" s="461">
        <v>4</v>
      </c>
      <c r="S41" s="344" t="s">
        <v>25</v>
      </c>
      <c r="T41" s="474" t="s">
        <v>274</v>
      </c>
      <c r="U41" s="465" t="s">
        <v>27</v>
      </c>
      <c r="V41" s="381" t="s">
        <v>275</v>
      </c>
      <c r="W41" s="471">
        <v>0.05</v>
      </c>
      <c r="X41" s="344">
        <v>1</v>
      </c>
      <c r="Y41" s="515" t="s">
        <v>25</v>
      </c>
      <c r="Z41" s="514" t="s">
        <v>30</v>
      </c>
      <c r="AA41" s="372"/>
      <c r="AB41" s="372"/>
      <c r="AC41" s="506" t="s">
        <v>195</v>
      </c>
      <c r="AD41" s="520" t="s">
        <v>276</v>
      </c>
      <c r="AE41" s="520" t="s">
        <v>277</v>
      </c>
      <c r="AF41" s="1589">
        <v>83</v>
      </c>
      <c r="AG41" s="288" t="s">
        <v>104</v>
      </c>
      <c r="AH41" s="284" t="s">
        <v>278</v>
      </c>
      <c r="AI41" s="183">
        <v>44621</v>
      </c>
      <c r="AJ41" s="183">
        <v>44650</v>
      </c>
      <c r="AK41" s="553">
        <f t="shared" si="0"/>
        <v>29</v>
      </c>
      <c r="AL41" s="202">
        <v>0.1</v>
      </c>
      <c r="AM41" s="185" t="s">
        <v>26</v>
      </c>
      <c r="AN41" s="284" t="s">
        <v>209</v>
      </c>
      <c r="AO41" s="284" t="s">
        <v>210</v>
      </c>
      <c r="AP41" s="284"/>
      <c r="AQ41" s="621"/>
    </row>
    <row r="42" spans="1:43" ht="40.5" x14ac:dyDescent="0.25">
      <c r="A42" s="360"/>
      <c r="B42" s="523"/>
      <c r="C42" s="345"/>
      <c r="D42" s="345"/>
      <c r="E42" s="351"/>
      <c r="F42" s="345"/>
      <c r="G42" s="345"/>
      <c r="H42" s="345"/>
      <c r="I42" s="351"/>
      <c r="J42" s="345"/>
      <c r="K42" s="351"/>
      <c r="L42" s="345"/>
      <c r="M42" s="345"/>
      <c r="N42" s="509"/>
      <c r="O42" s="345"/>
      <c r="P42" s="345"/>
      <c r="Q42" s="345"/>
      <c r="R42" s="470"/>
      <c r="S42" s="345"/>
      <c r="T42" s="475"/>
      <c r="U42" s="477"/>
      <c r="V42" s="386"/>
      <c r="W42" s="472"/>
      <c r="X42" s="345"/>
      <c r="Y42" s="523"/>
      <c r="Z42" s="507"/>
      <c r="AA42" s="373"/>
      <c r="AB42" s="373"/>
      <c r="AC42" s="509"/>
      <c r="AD42" s="521"/>
      <c r="AE42" s="521"/>
      <c r="AF42" s="1590">
        <v>84</v>
      </c>
      <c r="AG42" s="296" t="s">
        <v>104</v>
      </c>
      <c r="AH42" s="294" t="s">
        <v>279</v>
      </c>
      <c r="AI42" s="192">
        <v>44652</v>
      </c>
      <c r="AJ42" s="192">
        <v>44772</v>
      </c>
      <c r="AK42" s="580">
        <f t="shared" si="0"/>
        <v>120</v>
      </c>
      <c r="AL42" s="8">
        <v>0.5</v>
      </c>
      <c r="AM42" s="194" t="s">
        <v>26</v>
      </c>
      <c r="AN42" s="294" t="s">
        <v>209</v>
      </c>
      <c r="AO42" s="294" t="s">
        <v>210</v>
      </c>
      <c r="AP42" s="294"/>
      <c r="AQ42" s="622"/>
    </row>
    <row r="43" spans="1:43" ht="27" x14ac:dyDescent="0.25">
      <c r="A43" s="360"/>
      <c r="B43" s="523"/>
      <c r="C43" s="345"/>
      <c r="D43" s="345"/>
      <c r="E43" s="351"/>
      <c r="F43" s="345"/>
      <c r="G43" s="345"/>
      <c r="H43" s="345"/>
      <c r="I43" s="351"/>
      <c r="J43" s="345"/>
      <c r="K43" s="351"/>
      <c r="L43" s="345"/>
      <c r="M43" s="345"/>
      <c r="N43" s="509"/>
      <c r="O43" s="345"/>
      <c r="P43" s="345"/>
      <c r="Q43" s="345"/>
      <c r="R43" s="470"/>
      <c r="S43" s="345"/>
      <c r="T43" s="475"/>
      <c r="U43" s="477"/>
      <c r="V43" s="386"/>
      <c r="W43" s="472"/>
      <c r="X43" s="345"/>
      <c r="Y43" s="523"/>
      <c r="Z43" s="507"/>
      <c r="AA43" s="373"/>
      <c r="AB43" s="373"/>
      <c r="AC43" s="509"/>
      <c r="AD43" s="521"/>
      <c r="AE43" s="521"/>
      <c r="AF43" s="1590">
        <v>85</v>
      </c>
      <c r="AG43" s="296" t="s">
        <v>104</v>
      </c>
      <c r="AH43" s="294" t="s">
        <v>280</v>
      </c>
      <c r="AI43" s="192">
        <v>44774</v>
      </c>
      <c r="AJ43" s="192">
        <v>44864</v>
      </c>
      <c r="AK43" s="580">
        <f t="shared" si="0"/>
        <v>90</v>
      </c>
      <c r="AL43" s="8">
        <v>0.2</v>
      </c>
      <c r="AM43" s="194" t="s">
        <v>26</v>
      </c>
      <c r="AN43" s="294" t="s">
        <v>209</v>
      </c>
      <c r="AO43" s="294" t="s">
        <v>210</v>
      </c>
      <c r="AP43" s="294"/>
      <c r="AQ43" s="622"/>
    </row>
    <row r="44" spans="1:43" ht="27.75" thickBot="1" x14ac:dyDescent="0.3">
      <c r="A44" s="361"/>
      <c r="B44" s="511"/>
      <c r="C44" s="346"/>
      <c r="D44" s="346"/>
      <c r="E44" s="352"/>
      <c r="F44" s="346"/>
      <c r="G44" s="346"/>
      <c r="H44" s="346"/>
      <c r="I44" s="352"/>
      <c r="J44" s="346"/>
      <c r="K44" s="352"/>
      <c r="L44" s="346"/>
      <c r="M44" s="346"/>
      <c r="N44" s="510"/>
      <c r="O44" s="346"/>
      <c r="P44" s="346"/>
      <c r="Q44" s="346"/>
      <c r="R44" s="462"/>
      <c r="S44" s="346"/>
      <c r="T44" s="476"/>
      <c r="U44" s="466"/>
      <c r="V44" s="382"/>
      <c r="W44" s="473"/>
      <c r="X44" s="346"/>
      <c r="Y44" s="511"/>
      <c r="Z44" s="508"/>
      <c r="AA44" s="374"/>
      <c r="AB44" s="374"/>
      <c r="AC44" s="510"/>
      <c r="AD44" s="522"/>
      <c r="AE44" s="522"/>
      <c r="AF44" s="1591">
        <v>86</v>
      </c>
      <c r="AG44" s="289" t="s">
        <v>104</v>
      </c>
      <c r="AH44" s="285" t="s">
        <v>281</v>
      </c>
      <c r="AI44" s="187">
        <v>44866</v>
      </c>
      <c r="AJ44" s="187">
        <v>44910</v>
      </c>
      <c r="AK44" s="567">
        <f t="shared" si="0"/>
        <v>44</v>
      </c>
      <c r="AL44" s="177">
        <v>0.2</v>
      </c>
      <c r="AM44" s="189" t="s">
        <v>26</v>
      </c>
      <c r="AN44" s="285" t="s">
        <v>209</v>
      </c>
      <c r="AO44" s="285" t="s">
        <v>210</v>
      </c>
      <c r="AP44" s="285"/>
      <c r="AQ44" s="620"/>
    </row>
    <row r="45" spans="1:43" ht="27.75" thickTop="1" x14ac:dyDescent="0.25">
      <c r="A45" s="359" t="s">
        <v>183</v>
      </c>
      <c r="B45" s="515"/>
      <c r="C45" s="344" t="s">
        <v>40</v>
      </c>
      <c r="D45" s="344" t="s">
        <v>184</v>
      </c>
      <c r="E45" s="350" t="s">
        <v>185</v>
      </c>
      <c r="F45" s="344" t="s">
        <v>43</v>
      </c>
      <c r="G45" s="344" t="s">
        <v>44</v>
      </c>
      <c r="H45" s="344" t="s">
        <v>124</v>
      </c>
      <c r="I45" s="350" t="s">
        <v>186</v>
      </c>
      <c r="J45" s="344" t="s">
        <v>187</v>
      </c>
      <c r="K45" s="350" t="s">
        <v>188</v>
      </c>
      <c r="L45" s="344">
        <v>95</v>
      </c>
      <c r="M45" s="344" t="s">
        <v>29</v>
      </c>
      <c r="N45" s="506" t="s">
        <v>189</v>
      </c>
      <c r="O45" s="344" t="s">
        <v>190</v>
      </c>
      <c r="P45" s="344" t="s">
        <v>231</v>
      </c>
      <c r="Q45" s="344" t="s">
        <v>202</v>
      </c>
      <c r="R45" s="461">
        <v>4</v>
      </c>
      <c r="S45" s="344" t="s">
        <v>25</v>
      </c>
      <c r="T45" s="463" t="s">
        <v>290</v>
      </c>
      <c r="U45" s="465" t="s">
        <v>27</v>
      </c>
      <c r="V45" s="518" t="s">
        <v>291</v>
      </c>
      <c r="W45" s="375">
        <v>0.05</v>
      </c>
      <c r="X45" s="515">
        <v>100</v>
      </c>
      <c r="Y45" s="515" t="s">
        <v>29</v>
      </c>
      <c r="Z45" s="514" t="s">
        <v>30</v>
      </c>
      <c r="AA45" s="402"/>
      <c r="AB45" s="372"/>
      <c r="AC45" s="506" t="s">
        <v>195</v>
      </c>
      <c r="AD45" s="520" t="s">
        <v>1379</v>
      </c>
      <c r="AE45" s="520" t="s">
        <v>196</v>
      </c>
      <c r="AF45" s="1589">
        <v>90</v>
      </c>
      <c r="AG45" s="288" t="s">
        <v>104</v>
      </c>
      <c r="AH45" s="284" t="s">
        <v>292</v>
      </c>
      <c r="AI45" s="183">
        <v>44637</v>
      </c>
      <c r="AJ45" s="183">
        <v>44910</v>
      </c>
      <c r="AK45" s="553">
        <f t="shared" si="0"/>
        <v>273</v>
      </c>
      <c r="AL45" s="202">
        <v>0.8</v>
      </c>
      <c r="AM45" s="185" t="s">
        <v>26</v>
      </c>
      <c r="AN45" s="284" t="s">
        <v>198</v>
      </c>
      <c r="AO45" s="284" t="s">
        <v>1380</v>
      </c>
      <c r="AP45" s="284"/>
      <c r="AQ45" s="621"/>
    </row>
    <row r="46" spans="1:43" ht="27.75" thickBot="1" x14ac:dyDescent="0.3">
      <c r="A46" s="361"/>
      <c r="B46" s="511"/>
      <c r="C46" s="346"/>
      <c r="D46" s="346"/>
      <c r="E46" s="352"/>
      <c r="F46" s="346"/>
      <c r="G46" s="346"/>
      <c r="H46" s="346"/>
      <c r="I46" s="352"/>
      <c r="J46" s="346"/>
      <c r="K46" s="352"/>
      <c r="L46" s="346"/>
      <c r="M46" s="346"/>
      <c r="N46" s="510"/>
      <c r="O46" s="346"/>
      <c r="P46" s="346"/>
      <c r="Q46" s="346"/>
      <c r="R46" s="462"/>
      <c r="S46" s="346"/>
      <c r="T46" s="464"/>
      <c r="U46" s="466"/>
      <c r="V46" s="519"/>
      <c r="W46" s="377"/>
      <c r="X46" s="511"/>
      <c r="Y46" s="511"/>
      <c r="Z46" s="508"/>
      <c r="AA46" s="403"/>
      <c r="AB46" s="374"/>
      <c r="AC46" s="510"/>
      <c r="AD46" s="522"/>
      <c r="AE46" s="522"/>
      <c r="AF46" s="1591">
        <v>91</v>
      </c>
      <c r="AG46" s="289" t="s">
        <v>104</v>
      </c>
      <c r="AH46" s="285" t="s">
        <v>293</v>
      </c>
      <c r="AI46" s="187">
        <v>44896</v>
      </c>
      <c r="AJ46" s="187">
        <v>44915</v>
      </c>
      <c r="AK46" s="567">
        <f t="shared" si="0"/>
        <v>19</v>
      </c>
      <c r="AL46" s="177">
        <v>0.2</v>
      </c>
      <c r="AM46" s="189" t="s">
        <v>26</v>
      </c>
      <c r="AN46" s="285" t="s">
        <v>198</v>
      </c>
      <c r="AO46" s="285" t="s">
        <v>1380</v>
      </c>
      <c r="AP46" s="285"/>
      <c r="AQ46" s="620"/>
    </row>
    <row r="47" spans="1:43" ht="27.75" thickTop="1" x14ac:dyDescent="0.25">
      <c r="A47" s="359" t="s">
        <v>183</v>
      </c>
      <c r="B47" s="515"/>
      <c r="C47" s="344" t="s">
        <v>40</v>
      </c>
      <c r="D47" s="344" t="s">
        <v>184</v>
      </c>
      <c r="E47" s="350" t="s">
        <v>185</v>
      </c>
      <c r="F47" s="344" t="s">
        <v>43</v>
      </c>
      <c r="G47" s="344" t="s">
        <v>44</v>
      </c>
      <c r="H47" s="344" t="s">
        <v>124</v>
      </c>
      <c r="I47" s="350" t="s">
        <v>186</v>
      </c>
      <c r="J47" s="344" t="s">
        <v>187</v>
      </c>
      <c r="K47" s="350" t="s">
        <v>188</v>
      </c>
      <c r="L47" s="344">
        <v>95</v>
      </c>
      <c r="M47" s="344" t="s">
        <v>29</v>
      </c>
      <c r="N47" s="506" t="s">
        <v>189</v>
      </c>
      <c r="O47" s="515" t="s">
        <v>190</v>
      </c>
      <c r="P47" s="515" t="s">
        <v>191</v>
      </c>
      <c r="Q47" s="515" t="s">
        <v>192</v>
      </c>
      <c r="R47" s="657">
        <v>85</v>
      </c>
      <c r="S47" s="515" t="s">
        <v>29</v>
      </c>
      <c r="T47" s="760" t="s">
        <v>1260</v>
      </c>
      <c r="U47" s="530" t="s">
        <v>27</v>
      </c>
      <c r="V47" s="533" t="s">
        <v>1383</v>
      </c>
      <c r="W47" s="375">
        <v>0.05</v>
      </c>
      <c r="X47" s="384">
        <v>25</v>
      </c>
      <c r="Y47" s="515" t="s">
        <v>29</v>
      </c>
      <c r="Z47" s="514" t="s">
        <v>30</v>
      </c>
      <c r="AA47" s="409"/>
      <c r="AB47" s="637">
        <v>400000000</v>
      </c>
      <c r="AC47" s="506" t="s">
        <v>195</v>
      </c>
      <c r="AD47" s="520" t="s">
        <v>1379</v>
      </c>
      <c r="AE47" s="520" t="s">
        <v>196</v>
      </c>
      <c r="AF47" s="1589">
        <v>92</v>
      </c>
      <c r="AG47" s="288" t="s">
        <v>104</v>
      </c>
      <c r="AH47" s="284" t="s">
        <v>1384</v>
      </c>
      <c r="AI47" s="183">
        <v>44635</v>
      </c>
      <c r="AJ47" s="183">
        <v>44910</v>
      </c>
      <c r="AK47" s="553">
        <f t="shared" si="0"/>
        <v>275</v>
      </c>
      <c r="AL47" s="202">
        <v>0.25</v>
      </c>
      <c r="AM47" s="185" t="s">
        <v>26</v>
      </c>
      <c r="AN47" s="284" t="s">
        <v>198</v>
      </c>
      <c r="AO47" s="284" t="s">
        <v>1380</v>
      </c>
      <c r="AP47" s="284"/>
      <c r="AQ47" s="621"/>
    </row>
    <row r="48" spans="1:43" ht="27" x14ac:dyDescent="0.25">
      <c r="A48" s="360"/>
      <c r="B48" s="523"/>
      <c r="C48" s="345"/>
      <c r="D48" s="345"/>
      <c r="E48" s="351"/>
      <c r="F48" s="345"/>
      <c r="G48" s="345"/>
      <c r="H48" s="345"/>
      <c r="I48" s="351"/>
      <c r="J48" s="345"/>
      <c r="K48" s="351"/>
      <c r="L48" s="345"/>
      <c r="M48" s="345"/>
      <c r="N48" s="509"/>
      <c r="O48" s="523"/>
      <c r="P48" s="523"/>
      <c r="Q48" s="523"/>
      <c r="R48" s="658"/>
      <c r="S48" s="523"/>
      <c r="T48" s="761"/>
      <c r="U48" s="531"/>
      <c r="V48" s="534"/>
      <c r="W48" s="376"/>
      <c r="X48" s="387"/>
      <c r="Y48" s="523"/>
      <c r="Z48" s="507"/>
      <c r="AA48" s="410"/>
      <c r="AB48" s="638"/>
      <c r="AC48" s="509"/>
      <c r="AD48" s="521"/>
      <c r="AE48" s="521"/>
      <c r="AF48" s="1590">
        <v>93</v>
      </c>
      <c r="AG48" s="296" t="s">
        <v>104</v>
      </c>
      <c r="AH48" s="294" t="s">
        <v>1261</v>
      </c>
      <c r="AI48" s="192">
        <v>44635</v>
      </c>
      <c r="AJ48" s="192">
        <v>44910</v>
      </c>
      <c r="AK48" s="580">
        <f t="shared" si="0"/>
        <v>275</v>
      </c>
      <c r="AL48" s="8">
        <v>0.25</v>
      </c>
      <c r="AM48" s="194" t="s">
        <v>26</v>
      </c>
      <c r="AN48" s="294" t="s">
        <v>198</v>
      </c>
      <c r="AO48" s="294" t="s">
        <v>1380</v>
      </c>
      <c r="AP48" s="294"/>
      <c r="AQ48" s="622"/>
    </row>
    <row r="49" spans="1:43" ht="27" x14ac:dyDescent="0.25">
      <c r="A49" s="450"/>
      <c r="B49" s="643"/>
      <c r="C49" s="447"/>
      <c r="D49" s="447"/>
      <c r="E49" s="448"/>
      <c r="F49" s="447"/>
      <c r="G49" s="447"/>
      <c r="H49" s="447"/>
      <c r="I49" s="448"/>
      <c r="J49" s="447"/>
      <c r="K49" s="448"/>
      <c r="L49" s="447"/>
      <c r="M49" s="447"/>
      <c r="N49" s="540"/>
      <c r="O49" s="643"/>
      <c r="P49" s="643"/>
      <c r="Q49" s="643"/>
      <c r="R49" s="660"/>
      <c r="S49" s="643"/>
      <c r="T49" s="765"/>
      <c r="U49" s="639"/>
      <c r="V49" s="640"/>
      <c r="W49" s="641"/>
      <c r="X49" s="642"/>
      <c r="Y49" s="643"/>
      <c r="Z49" s="644"/>
      <c r="AA49" s="645"/>
      <c r="AB49" s="646"/>
      <c r="AC49" s="540"/>
      <c r="AD49" s="647"/>
      <c r="AE49" s="647"/>
      <c r="AF49" s="1595">
        <v>94</v>
      </c>
      <c r="AG49" s="296" t="s">
        <v>104</v>
      </c>
      <c r="AH49" s="294" t="s">
        <v>1385</v>
      </c>
      <c r="AI49" s="192">
        <v>44635</v>
      </c>
      <c r="AJ49" s="192">
        <v>44910</v>
      </c>
      <c r="AK49" s="580">
        <f t="shared" si="0"/>
        <v>275</v>
      </c>
      <c r="AL49" s="8">
        <v>0.25</v>
      </c>
      <c r="AM49" s="194" t="s">
        <v>26</v>
      </c>
      <c r="AN49" s="294" t="s">
        <v>198</v>
      </c>
      <c r="AO49" s="294" t="s">
        <v>1380</v>
      </c>
      <c r="AP49" s="205"/>
      <c r="AQ49" s="648"/>
    </row>
    <row r="50" spans="1:43" ht="27.75" thickBot="1" x14ac:dyDescent="0.3">
      <c r="A50" s="361"/>
      <c r="B50" s="511"/>
      <c r="C50" s="346"/>
      <c r="D50" s="346"/>
      <c r="E50" s="352"/>
      <c r="F50" s="346"/>
      <c r="G50" s="346"/>
      <c r="H50" s="346"/>
      <c r="I50" s="352"/>
      <c r="J50" s="346"/>
      <c r="K50" s="352"/>
      <c r="L50" s="346"/>
      <c r="M50" s="346"/>
      <c r="N50" s="510"/>
      <c r="O50" s="511"/>
      <c r="P50" s="511"/>
      <c r="Q50" s="511"/>
      <c r="R50" s="659"/>
      <c r="S50" s="511"/>
      <c r="T50" s="762"/>
      <c r="U50" s="532"/>
      <c r="V50" s="535"/>
      <c r="W50" s="377"/>
      <c r="X50" s="385"/>
      <c r="Y50" s="511"/>
      <c r="Z50" s="508"/>
      <c r="AA50" s="411"/>
      <c r="AB50" s="649"/>
      <c r="AC50" s="510"/>
      <c r="AD50" s="522"/>
      <c r="AE50" s="522"/>
      <c r="AF50" s="1591">
        <v>95</v>
      </c>
      <c r="AG50" s="289" t="s">
        <v>104</v>
      </c>
      <c r="AH50" s="285" t="s">
        <v>1386</v>
      </c>
      <c r="AI50" s="187">
        <v>44635</v>
      </c>
      <c r="AJ50" s="187">
        <v>44910</v>
      </c>
      <c r="AK50" s="567">
        <f t="shared" si="0"/>
        <v>275</v>
      </c>
      <c r="AL50" s="177">
        <v>0.25</v>
      </c>
      <c r="AM50" s="189" t="s">
        <v>26</v>
      </c>
      <c r="AN50" s="285" t="s">
        <v>198</v>
      </c>
      <c r="AO50" s="285" t="s">
        <v>1380</v>
      </c>
      <c r="AP50" s="285"/>
      <c r="AQ50" s="620"/>
    </row>
    <row r="51" spans="1:43" ht="27.75" thickTop="1" x14ac:dyDescent="0.25">
      <c r="A51" s="359" t="s">
        <v>183</v>
      </c>
      <c r="B51" s="515"/>
      <c r="C51" s="344" t="s">
        <v>131</v>
      </c>
      <c r="D51" s="344" t="s">
        <v>132</v>
      </c>
      <c r="E51" s="350" t="s">
        <v>133</v>
      </c>
      <c r="F51" s="344" t="s">
        <v>134</v>
      </c>
      <c r="G51" s="344" t="s">
        <v>135</v>
      </c>
      <c r="H51" s="344" t="s">
        <v>136</v>
      </c>
      <c r="I51" s="350" t="s">
        <v>137</v>
      </c>
      <c r="J51" s="344" t="s">
        <v>138</v>
      </c>
      <c r="K51" s="350" t="s">
        <v>139</v>
      </c>
      <c r="L51" s="515">
        <v>100</v>
      </c>
      <c r="M51" s="344" t="s">
        <v>29</v>
      </c>
      <c r="N51" s="506" t="s">
        <v>140</v>
      </c>
      <c r="O51" s="515" t="s">
        <v>141</v>
      </c>
      <c r="P51" s="515" t="s">
        <v>142</v>
      </c>
      <c r="Q51" s="515" t="s">
        <v>143</v>
      </c>
      <c r="R51" s="512">
        <v>12</v>
      </c>
      <c r="S51" s="515" t="s">
        <v>25</v>
      </c>
      <c r="T51" s="760" t="s">
        <v>193</v>
      </c>
      <c r="U51" s="530" t="s">
        <v>27</v>
      </c>
      <c r="V51" s="533" t="s">
        <v>194</v>
      </c>
      <c r="W51" s="375">
        <v>7.0000000000000007E-2</v>
      </c>
      <c r="X51" s="344">
        <v>1</v>
      </c>
      <c r="Y51" s="515" t="s">
        <v>25</v>
      </c>
      <c r="Z51" s="514" t="s">
        <v>30</v>
      </c>
      <c r="AA51" s="364"/>
      <c r="AB51" s="372"/>
      <c r="AC51" s="506" t="s">
        <v>195</v>
      </c>
      <c r="AD51" s="520" t="s">
        <v>1381</v>
      </c>
      <c r="AE51" s="520" t="s">
        <v>284</v>
      </c>
      <c r="AF51" s="1589">
        <v>103</v>
      </c>
      <c r="AG51" s="288" t="s">
        <v>104</v>
      </c>
      <c r="AH51" s="284" t="s">
        <v>197</v>
      </c>
      <c r="AI51" s="183">
        <v>44576</v>
      </c>
      <c r="AJ51" s="183">
        <v>44596</v>
      </c>
      <c r="AK51" s="553">
        <f>AJ51-AI51</f>
        <v>20</v>
      </c>
      <c r="AL51" s="202">
        <v>0.3</v>
      </c>
      <c r="AM51" s="185" t="s">
        <v>26</v>
      </c>
      <c r="AN51" s="284" t="s">
        <v>1375</v>
      </c>
      <c r="AO51" s="284" t="s">
        <v>1376</v>
      </c>
      <c r="AP51" s="284" t="s">
        <v>198</v>
      </c>
      <c r="AQ51" s="621" t="s">
        <v>1380</v>
      </c>
    </row>
    <row r="52" spans="1:43" ht="27" x14ac:dyDescent="0.25">
      <c r="A52" s="360"/>
      <c r="B52" s="523"/>
      <c r="C52" s="345"/>
      <c r="D52" s="345"/>
      <c r="E52" s="351"/>
      <c r="F52" s="345"/>
      <c r="G52" s="345"/>
      <c r="H52" s="345"/>
      <c r="I52" s="351"/>
      <c r="J52" s="345"/>
      <c r="K52" s="351"/>
      <c r="L52" s="523"/>
      <c r="M52" s="345"/>
      <c r="N52" s="509"/>
      <c r="O52" s="523"/>
      <c r="P52" s="523"/>
      <c r="Q52" s="523"/>
      <c r="R52" s="539"/>
      <c r="S52" s="523"/>
      <c r="T52" s="761"/>
      <c r="U52" s="531"/>
      <c r="V52" s="534"/>
      <c r="W52" s="376"/>
      <c r="X52" s="345"/>
      <c r="Y52" s="523"/>
      <c r="Z52" s="507"/>
      <c r="AA52" s="396"/>
      <c r="AB52" s="373"/>
      <c r="AC52" s="509"/>
      <c r="AD52" s="521"/>
      <c r="AE52" s="521"/>
      <c r="AF52" s="1590">
        <v>104</v>
      </c>
      <c r="AG52" s="296" t="s">
        <v>104</v>
      </c>
      <c r="AH52" s="294" t="s">
        <v>199</v>
      </c>
      <c r="AI52" s="192">
        <v>44608</v>
      </c>
      <c r="AJ52" s="192">
        <v>44636</v>
      </c>
      <c r="AK52" s="580">
        <f t="shared" ref="AK52:AK60" si="1">AJ52-AI52</f>
        <v>28</v>
      </c>
      <c r="AL52" s="8">
        <v>0.1</v>
      </c>
      <c r="AM52" s="194" t="s">
        <v>26</v>
      </c>
      <c r="AN52" s="294" t="s">
        <v>1375</v>
      </c>
      <c r="AO52" s="294" t="s">
        <v>1376</v>
      </c>
      <c r="AP52" s="294" t="s">
        <v>198</v>
      </c>
      <c r="AQ52" s="622" t="s">
        <v>1380</v>
      </c>
    </row>
    <row r="53" spans="1:43" ht="27" x14ac:dyDescent="0.25">
      <c r="A53" s="360"/>
      <c r="B53" s="523"/>
      <c r="C53" s="345"/>
      <c r="D53" s="345"/>
      <c r="E53" s="351"/>
      <c r="F53" s="345"/>
      <c r="G53" s="345"/>
      <c r="H53" s="345"/>
      <c r="I53" s="351"/>
      <c r="J53" s="345"/>
      <c r="K53" s="351"/>
      <c r="L53" s="523"/>
      <c r="M53" s="345"/>
      <c r="N53" s="509"/>
      <c r="O53" s="523"/>
      <c r="P53" s="523"/>
      <c r="Q53" s="523"/>
      <c r="R53" s="539"/>
      <c r="S53" s="523"/>
      <c r="T53" s="761"/>
      <c r="U53" s="531"/>
      <c r="V53" s="534"/>
      <c r="W53" s="376"/>
      <c r="X53" s="345"/>
      <c r="Y53" s="523"/>
      <c r="Z53" s="507"/>
      <c r="AA53" s="396"/>
      <c r="AB53" s="373"/>
      <c r="AC53" s="509"/>
      <c r="AD53" s="521"/>
      <c r="AE53" s="521"/>
      <c r="AF53" s="1590">
        <v>105</v>
      </c>
      <c r="AG53" s="296" t="s">
        <v>104</v>
      </c>
      <c r="AH53" s="294" t="s">
        <v>200</v>
      </c>
      <c r="AI53" s="192">
        <v>44637</v>
      </c>
      <c r="AJ53" s="192">
        <v>44910</v>
      </c>
      <c r="AK53" s="580">
        <f t="shared" si="1"/>
        <v>273</v>
      </c>
      <c r="AL53" s="8">
        <v>0.5</v>
      </c>
      <c r="AM53" s="194" t="s">
        <v>26</v>
      </c>
      <c r="AN53" s="294" t="s">
        <v>1375</v>
      </c>
      <c r="AO53" s="294" t="s">
        <v>1376</v>
      </c>
      <c r="AP53" s="294" t="s">
        <v>198</v>
      </c>
      <c r="AQ53" s="622" t="s">
        <v>1380</v>
      </c>
    </row>
    <row r="54" spans="1:43" ht="27.75" thickBot="1" x14ac:dyDescent="0.3">
      <c r="A54" s="361"/>
      <c r="B54" s="511"/>
      <c r="C54" s="346"/>
      <c r="D54" s="346"/>
      <c r="E54" s="352"/>
      <c r="F54" s="346"/>
      <c r="G54" s="346"/>
      <c r="H54" s="346"/>
      <c r="I54" s="352"/>
      <c r="J54" s="346"/>
      <c r="K54" s="352"/>
      <c r="L54" s="511"/>
      <c r="M54" s="346"/>
      <c r="N54" s="510"/>
      <c r="O54" s="511"/>
      <c r="P54" s="511"/>
      <c r="Q54" s="511"/>
      <c r="R54" s="513"/>
      <c r="S54" s="511"/>
      <c r="T54" s="762"/>
      <c r="U54" s="532"/>
      <c r="V54" s="535"/>
      <c r="W54" s="377"/>
      <c r="X54" s="346"/>
      <c r="Y54" s="511"/>
      <c r="Z54" s="508"/>
      <c r="AA54" s="365"/>
      <c r="AB54" s="374"/>
      <c r="AC54" s="510"/>
      <c r="AD54" s="522"/>
      <c r="AE54" s="522"/>
      <c r="AF54" s="1591">
        <v>106</v>
      </c>
      <c r="AG54" s="289" t="s">
        <v>104</v>
      </c>
      <c r="AH54" s="285" t="s">
        <v>201</v>
      </c>
      <c r="AI54" s="187">
        <v>44896</v>
      </c>
      <c r="AJ54" s="187">
        <v>44915</v>
      </c>
      <c r="AK54" s="567">
        <f t="shared" si="1"/>
        <v>19</v>
      </c>
      <c r="AL54" s="177">
        <v>0.1</v>
      </c>
      <c r="AM54" s="189" t="s">
        <v>26</v>
      </c>
      <c r="AN54" s="285" t="s">
        <v>1375</v>
      </c>
      <c r="AO54" s="285" t="s">
        <v>1376</v>
      </c>
      <c r="AP54" s="285" t="s">
        <v>198</v>
      </c>
      <c r="AQ54" s="620" t="s">
        <v>1380</v>
      </c>
    </row>
    <row r="55" spans="1:43" ht="41.25" thickTop="1" x14ac:dyDescent="0.25">
      <c r="A55" s="951" t="s">
        <v>183</v>
      </c>
      <c r="B55" s="515"/>
      <c r="C55" s="515" t="s">
        <v>793</v>
      </c>
      <c r="D55" s="515" t="s">
        <v>794</v>
      </c>
      <c r="E55" s="518" t="s">
        <v>795</v>
      </c>
      <c r="F55" s="515" t="s">
        <v>796</v>
      </c>
      <c r="G55" s="515" t="s">
        <v>793</v>
      </c>
      <c r="H55" s="515" t="s">
        <v>797</v>
      </c>
      <c r="I55" s="518" t="s">
        <v>798</v>
      </c>
      <c r="J55" s="515" t="s">
        <v>799</v>
      </c>
      <c r="K55" s="515" t="s">
        <v>800</v>
      </c>
      <c r="L55" s="515">
        <v>1</v>
      </c>
      <c r="M55" s="515" t="s">
        <v>25</v>
      </c>
      <c r="N55" s="506" t="s">
        <v>801</v>
      </c>
      <c r="O55" s="515" t="s">
        <v>802</v>
      </c>
      <c r="P55" s="515" t="s">
        <v>803</v>
      </c>
      <c r="Q55" s="515" t="s">
        <v>1749</v>
      </c>
      <c r="R55" s="657">
        <v>1</v>
      </c>
      <c r="S55" s="515" t="s">
        <v>25</v>
      </c>
      <c r="T55" s="760" t="s">
        <v>804</v>
      </c>
      <c r="U55" s="530" t="s">
        <v>27</v>
      </c>
      <c r="V55" s="533" t="s">
        <v>805</v>
      </c>
      <c r="W55" s="375">
        <v>0.03</v>
      </c>
      <c r="X55" s="512">
        <v>1</v>
      </c>
      <c r="Y55" s="515" t="s">
        <v>25</v>
      </c>
      <c r="Z55" s="514" t="s">
        <v>30</v>
      </c>
      <c r="AA55" s="338"/>
      <c r="AB55" s="372"/>
      <c r="AC55" s="506" t="s">
        <v>195</v>
      </c>
      <c r="AD55" s="520" t="s">
        <v>1379</v>
      </c>
      <c r="AE55" s="520" t="s">
        <v>196</v>
      </c>
      <c r="AF55" s="1589">
        <v>402</v>
      </c>
      <c r="AG55" s="288" t="s">
        <v>104</v>
      </c>
      <c r="AH55" s="284" t="s">
        <v>806</v>
      </c>
      <c r="AI55" s="183">
        <v>44652</v>
      </c>
      <c r="AJ55" s="183">
        <v>44711</v>
      </c>
      <c r="AK55" s="553">
        <f t="shared" si="1"/>
        <v>59</v>
      </c>
      <c r="AL55" s="202">
        <v>0.2</v>
      </c>
      <c r="AM55" s="185" t="s">
        <v>26</v>
      </c>
      <c r="AN55" s="284" t="s">
        <v>807</v>
      </c>
      <c r="AO55" s="284" t="s">
        <v>273</v>
      </c>
      <c r="AP55" s="284"/>
      <c r="AQ55" s="621"/>
    </row>
    <row r="56" spans="1:43" ht="40.5" x14ac:dyDescent="0.25">
      <c r="A56" s="969"/>
      <c r="B56" s="523"/>
      <c r="C56" s="523"/>
      <c r="D56" s="523"/>
      <c r="E56" s="793"/>
      <c r="F56" s="523"/>
      <c r="G56" s="523"/>
      <c r="H56" s="523"/>
      <c r="I56" s="793"/>
      <c r="J56" s="523"/>
      <c r="K56" s="523"/>
      <c r="L56" s="523"/>
      <c r="M56" s="523"/>
      <c r="N56" s="509"/>
      <c r="O56" s="523"/>
      <c r="P56" s="523"/>
      <c r="Q56" s="523"/>
      <c r="R56" s="658"/>
      <c r="S56" s="523"/>
      <c r="T56" s="761"/>
      <c r="U56" s="531"/>
      <c r="V56" s="534"/>
      <c r="W56" s="376"/>
      <c r="X56" s="539"/>
      <c r="Y56" s="523"/>
      <c r="Z56" s="507"/>
      <c r="AA56" s="339"/>
      <c r="AB56" s="373"/>
      <c r="AC56" s="509"/>
      <c r="AD56" s="521"/>
      <c r="AE56" s="521"/>
      <c r="AF56" s="1590">
        <v>403</v>
      </c>
      <c r="AG56" s="296" t="s">
        <v>104</v>
      </c>
      <c r="AH56" s="294" t="s">
        <v>808</v>
      </c>
      <c r="AI56" s="192">
        <v>44713</v>
      </c>
      <c r="AJ56" s="192">
        <v>44864</v>
      </c>
      <c r="AK56" s="580">
        <f t="shared" si="1"/>
        <v>151</v>
      </c>
      <c r="AL56" s="8">
        <v>0.6</v>
      </c>
      <c r="AM56" s="194" t="s">
        <v>26</v>
      </c>
      <c r="AN56" s="294" t="s">
        <v>807</v>
      </c>
      <c r="AO56" s="294" t="s">
        <v>273</v>
      </c>
      <c r="AP56" s="294"/>
      <c r="AQ56" s="622"/>
    </row>
    <row r="57" spans="1:43" ht="41.25" thickBot="1" x14ac:dyDescent="0.3">
      <c r="A57" s="956"/>
      <c r="B57" s="511"/>
      <c r="C57" s="511"/>
      <c r="D57" s="511"/>
      <c r="E57" s="519"/>
      <c r="F57" s="511"/>
      <c r="G57" s="511"/>
      <c r="H57" s="511"/>
      <c r="I57" s="519"/>
      <c r="J57" s="511"/>
      <c r="K57" s="511"/>
      <c r="L57" s="511"/>
      <c r="M57" s="511"/>
      <c r="N57" s="510"/>
      <c r="O57" s="511"/>
      <c r="P57" s="511"/>
      <c r="Q57" s="511"/>
      <c r="R57" s="659"/>
      <c r="S57" s="511"/>
      <c r="T57" s="762"/>
      <c r="U57" s="532"/>
      <c r="V57" s="535"/>
      <c r="W57" s="377"/>
      <c r="X57" s="513"/>
      <c r="Y57" s="511"/>
      <c r="Z57" s="508"/>
      <c r="AA57" s="340"/>
      <c r="AB57" s="374"/>
      <c r="AC57" s="510"/>
      <c r="AD57" s="522"/>
      <c r="AE57" s="522"/>
      <c r="AF57" s="1591">
        <v>404</v>
      </c>
      <c r="AG57" s="289" t="s">
        <v>104</v>
      </c>
      <c r="AH57" s="285" t="s">
        <v>809</v>
      </c>
      <c r="AI57" s="187">
        <v>44866</v>
      </c>
      <c r="AJ57" s="187">
        <v>44895</v>
      </c>
      <c r="AK57" s="567">
        <f t="shared" si="1"/>
        <v>29</v>
      </c>
      <c r="AL57" s="177">
        <v>0.2</v>
      </c>
      <c r="AM57" s="189" t="s">
        <v>26</v>
      </c>
      <c r="AN57" s="285" t="s">
        <v>807</v>
      </c>
      <c r="AO57" s="285" t="s">
        <v>273</v>
      </c>
      <c r="AP57" s="285"/>
      <c r="AQ57" s="620"/>
    </row>
    <row r="58" spans="1:43" ht="41.25" thickTop="1" x14ac:dyDescent="0.25">
      <c r="A58" s="951" t="s">
        <v>183</v>
      </c>
      <c r="B58" s="515"/>
      <c r="C58" s="515" t="s">
        <v>793</v>
      </c>
      <c r="D58" s="515" t="s">
        <v>794</v>
      </c>
      <c r="E58" s="518" t="s">
        <v>795</v>
      </c>
      <c r="F58" s="515" t="s">
        <v>796</v>
      </c>
      <c r="G58" s="515" t="s">
        <v>793</v>
      </c>
      <c r="H58" s="515" t="s">
        <v>797</v>
      </c>
      <c r="I58" s="518" t="s">
        <v>798</v>
      </c>
      <c r="J58" s="515" t="s">
        <v>799</v>
      </c>
      <c r="K58" s="515" t="s">
        <v>800</v>
      </c>
      <c r="L58" s="515">
        <v>1</v>
      </c>
      <c r="M58" s="515" t="s">
        <v>25</v>
      </c>
      <c r="N58" s="506" t="s">
        <v>801</v>
      </c>
      <c r="O58" s="515" t="s">
        <v>802</v>
      </c>
      <c r="P58" s="515" t="s">
        <v>803</v>
      </c>
      <c r="Q58" s="515" t="s">
        <v>1749</v>
      </c>
      <c r="R58" s="657">
        <v>1</v>
      </c>
      <c r="S58" s="515" t="s">
        <v>25</v>
      </c>
      <c r="T58" s="760" t="s">
        <v>810</v>
      </c>
      <c r="U58" s="530" t="s">
        <v>27</v>
      </c>
      <c r="V58" s="533" t="s">
        <v>1750</v>
      </c>
      <c r="W58" s="375">
        <v>0.03</v>
      </c>
      <c r="X58" s="512">
        <v>1</v>
      </c>
      <c r="Y58" s="515" t="s">
        <v>25</v>
      </c>
      <c r="Z58" s="514" t="s">
        <v>30</v>
      </c>
      <c r="AA58" s="338"/>
      <c r="AB58" s="372"/>
      <c r="AC58" s="506" t="s">
        <v>195</v>
      </c>
      <c r="AD58" s="520" t="s">
        <v>1379</v>
      </c>
      <c r="AE58" s="520" t="s">
        <v>196</v>
      </c>
      <c r="AF58" s="1589">
        <v>405</v>
      </c>
      <c r="AG58" s="288" t="s">
        <v>104</v>
      </c>
      <c r="AH58" s="284" t="s">
        <v>1751</v>
      </c>
      <c r="AI58" s="183">
        <v>44652</v>
      </c>
      <c r="AJ58" s="183">
        <v>44803</v>
      </c>
      <c r="AK58" s="553">
        <f t="shared" si="1"/>
        <v>151</v>
      </c>
      <c r="AL58" s="202">
        <v>0.2</v>
      </c>
      <c r="AM58" s="185" t="s">
        <v>26</v>
      </c>
      <c r="AN58" s="284" t="s">
        <v>807</v>
      </c>
      <c r="AO58" s="284" t="s">
        <v>273</v>
      </c>
      <c r="AP58" s="284"/>
      <c r="AQ58" s="621"/>
    </row>
    <row r="59" spans="1:43" ht="40.5" x14ac:dyDescent="0.25">
      <c r="A59" s="969"/>
      <c r="B59" s="523"/>
      <c r="C59" s="523"/>
      <c r="D59" s="523"/>
      <c r="E59" s="793"/>
      <c r="F59" s="523"/>
      <c r="G59" s="523"/>
      <c r="H59" s="523"/>
      <c r="I59" s="793"/>
      <c r="J59" s="523"/>
      <c r="K59" s="523"/>
      <c r="L59" s="523"/>
      <c r="M59" s="523"/>
      <c r="N59" s="509"/>
      <c r="O59" s="523"/>
      <c r="P59" s="523"/>
      <c r="Q59" s="523"/>
      <c r="R59" s="658"/>
      <c r="S59" s="523"/>
      <c r="T59" s="761"/>
      <c r="U59" s="531"/>
      <c r="V59" s="534"/>
      <c r="W59" s="376"/>
      <c r="X59" s="539"/>
      <c r="Y59" s="523"/>
      <c r="Z59" s="507"/>
      <c r="AA59" s="339"/>
      <c r="AB59" s="373"/>
      <c r="AC59" s="509"/>
      <c r="AD59" s="521"/>
      <c r="AE59" s="521"/>
      <c r="AF59" s="1590">
        <v>406</v>
      </c>
      <c r="AG59" s="296" t="s">
        <v>104</v>
      </c>
      <c r="AH59" s="294" t="s">
        <v>1752</v>
      </c>
      <c r="AI59" s="192">
        <v>44743</v>
      </c>
      <c r="AJ59" s="192">
        <v>44864</v>
      </c>
      <c r="AK59" s="580">
        <f t="shared" si="1"/>
        <v>121</v>
      </c>
      <c r="AL59" s="8">
        <v>0.6</v>
      </c>
      <c r="AM59" s="194" t="s">
        <v>26</v>
      </c>
      <c r="AN59" s="294" t="s">
        <v>807</v>
      </c>
      <c r="AO59" s="294" t="s">
        <v>273</v>
      </c>
      <c r="AP59" s="294"/>
      <c r="AQ59" s="622"/>
    </row>
    <row r="60" spans="1:43" ht="41.25" thickBot="1" x14ac:dyDescent="0.3">
      <c r="A60" s="956"/>
      <c r="B60" s="511"/>
      <c r="C60" s="511"/>
      <c r="D60" s="511"/>
      <c r="E60" s="519"/>
      <c r="F60" s="511"/>
      <c r="G60" s="511"/>
      <c r="H60" s="511"/>
      <c r="I60" s="519"/>
      <c r="J60" s="511"/>
      <c r="K60" s="511"/>
      <c r="L60" s="511"/>
      <c r="M60" s="511"/>
      <c r="N60" s="510"/>
      <c r="O60" s="511"/>
      <c r="P60" s="511"/>
      <c r="Q60" s="511"/>
      <c r="R60" s="659"/>
      <c r="S60" s="511"/>
      <c r="T60" s="762"/>
      <c r="U60" s="532"/>
      <c r="V60" s="535"/>
      <c r="W60" s="377"/>
      <c r="X60" s="513"/>
      <c r="Y60" s="511"/>
      <c r="Z60" s="508"/>
      <c r="AA60" s="340"/>
      <c r="AB60" s="374"/>
      <c r="AC60" s="510"/>
      <c r="AD60" s="522"/>
      <c r="AE60" s="522"/>
      <c r="AF60" s="1591">
        <v>407</v>
      </c>
      <c r="AG60" s="289" t="s">
        <v>104</v>
      </c>
      <c r="AH60" s="285" t="s">
        <v>1753</v>
      </c>
      <c r="AI60" s="187">
        <v>44866</v>
      </c>
      <c r="AJ60" s="187">
        <v>44895</v>
      </c>
      <c r="AK60" s="567">
        <f t="shared" si="1"/>
        <v>29</v>
      </c>
      <c r="AL60" s="177">
        <v>0.2</v>
      </c>
      <c r="AM60" s="189" t="s">
        <v>26</v>
      </c>
      <c r="AN60" s="285" t="s">
        <v>807</v>
      </c>
      <c r="AO60" s="285" t="s">
        <v>273</v>
      </c>
      <c r="AP60" s="285"/>
      <c r="AQ60" s="620"/>
    </row>
    <row r="61" spans="1:43" ht="14.25" thickTop="1" x14ac:dyDescent="0.25"/>
  </sheetData>
  <autoFilter ref="X4:AE5">
    <filterColumn colId="3" showButton="0"/>
  </autoFilter>
  <mergeCells count="638">
    <mergeCell ref="U55:U57"/>
    <mergeCell ref="V55:V57"/>
    <mergeCell ref="W55:W57"/>
    <mergeCell ref="X55:X57"/>
    <mergeCell ref="Y55:Y57"/>
    <mergeCell ref="Z55:Z57"/>
    <mergeCell ref="AA55:AA57"/>
    <mergeCell ref="AB55:AB57"/>
    <mergeCell ref="AC55:AC57"/>
    <mergeCell ref="AD45:AD46"/>
    <mergeCell ref="AE45:AE46"/>
    <mergeCell ref="A47:A50"/>
    <mergeCell ref="B47:B50"/>
    <mergeCell ref="C47:C50"/>
    <mergeCell ref="D47:D50"/>
    <mergeCell ref="E47:E50"/>
    <mergeCell ref="F47:F50"/>
    <mergeCell ref="G47:G50"/>
    <mergeCell ref="H47:H50"/>
    <mergeCell ref="I47:I50"/>
    <mergeCell ref="J47:J50"/>
    <mergeCell ref="K47:K50"/>
    <mergeCell ref="L47:L50"/>
    <mergeCell ref="M47:M50"/>
    <mergeCell ref="N47:N50"/>
    <mergeCell ref="O47:O50"/>
    <mergeCell ref="P47:P50"/>
    <mergeCell ref="Q47:Q50"/>
    <mergeCell ref="R47:R50"/>
    <mergeCell ref="S47:S50"/>
    <mergeCell ref="T47:T50"/>
    <mergeCell ref="U47:U50"/>
    <mergeCell ref="V47:V50"/>
    <mergeCell ref="Q45:Q46"/>
    <mergeCell ref="R45:R46"/>
    <mergeCell ref="S45:S46"/>
    <mergeCell ref="T45:T46"/>
    <mergeCell ref="U45:U46"/>
    <mergeCell ref="V45:V46"/>
    <mergeCell ref="W45:W46"/>
    <mergeCell ref="X45:X46"/>
    <mergeCell ref="Y45:Y46"/>
    <mergeCell ref="X41:X44"/>
    <mergeCell ref="Y41:Y44"/>
    <mergeCell ref="Z41:Z44"/>
    <mergeCell ref="AA41:AA44"/>
    <mergeCell ref="AB41:AB44"/>
    <mergeCell ref="AC41:AC44"/>
    <mergeCell ref="AD41:AD44"/>
    <mergeCell ref="AE41:AE44"/>
    <mergeCell ref="AE35:AE36"/>
    <mergeCell ref="A41:A44"/>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Q41:Q44"/>
    <mergeCell ref="R41:R44"/>
    <mergeCell ref="S41:S44"/>
    <mergeCell ref="T41:T44"/>
    <mergeCell ref="U41:U44"/>
    <mergeCell ref="V41:V44"/>
    <mergeCell ref="W41:W44"/>
    <mergeCell ref="V35:V36"/>
    <mergeCell ref="W35:W36"/>
    <mergeCell ref="X35:X36"/>
    <mergeCell ref="Y35:Y36"/>
    <mergeCell ref="Z35:Z36"/>
    <mergeCell ref="AA35:AA36"/>
    <mergeCell ref="AB35:AB36"/>
    <mergeCell ref="AC35:AC36"/>
    <mergeCell ref="AD35:AD36"/>
    <mergeCell ref="AC33:AC34"/>
    <mergeCell ref="AD33:AD34"/>
    <mergeCell ref="AE33:AE34"/>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T33:T34"/>
    <mergeCell ref="U33:U34"/>
    <mergeCell ref="V33:V34"/>
    <mergeCell ref="W33:W34"/>
    <mergeCell ref="X33:X34"/>
    <mergeCell ref="Y33:Y34"/>
    <mergeCell ref="Z33:Z34"/>
    <mergeCell ref="AA33:AA34"/>
    <mergeCell ref="AB33:AB34"/>
    <mergeCell ref="A33:A34"/>
    <mergeCell ref="B33:B34"/>
    <mergeCell ref="C33:C34"/>
    <mergeCell ref="D33:D34"/>
    <mergeCell ref="E33:E34"/>
    <mergeCell ref="F33:F34"/>
    <mergeCell ref="G33:G34"/>
    <mergeCell ref="H33:H34"/>
    <mergeCell ref="I33:I34"/>
    <mergeCell ref="W30:W32"/>
    <mergeCell ref="X30:X32"/>
    <mergeCell ref="Y30:Y32"/>
    <mergeCell ref="Z30:Z32"/>
    <mergeCell ref="AA30:AA32"/>
    <mergeCell ref="AB30:AB32"/>
    <mergeCell ref="AC30:AC32"/>
    <mergeCell ref="AD30:AD32"/>
    <mergeCell ref="AE30:AE32"/>
    <mergeCell ref="Y27:Y29"/>
    <mergeCell ref="Z27:Z29"/>
    <mergeCell ref="AA27:AA29"/>
    <mergeCell ref="AB27:AB29"/>
    <mergeCell ref="AC27:AC29"/>
    <mergeCell ref="AD27:AD29"/>
    <mergeCell ref="AE27:AE29"/>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Q30:Q32"/>
    <mergeCell ref="AA24:AA26"/>
    <mergeCell ref="AB24:AB26"/>
    <mergeCell ref="AC24:AC26"/>
    <mergeCell ref="AD24:AD26"/>
    <mergeCell ref="AE24:AE26"/>
    <mergeCell ref="A27:A29"/>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P27:P29"/>
    <mergeCell ref="Q27:Q29"/>
    <mergeCell ref="R27:R29"/>
    <mergeCell ref="S27:S29"/>
    <mergeCell ref="R24:R26"/>
    <mergeCell ref="S24:S26"/>
    <mergeCell ref="T24:T26"/>
    <mergeCell ref="U24:U26"/>
    <mergeCell ref="V24:V26"/>
    <mergeCell ref="W24:W26"/>
    <mergeCell ref="X24:X26"/>
    <mergeCell ref="Y24:Y26"/>
    <mergeCell ref="Z24:Z26"/>
    <mergeCell ref="Y20:Y23"/>
    <mergeCell ref="Z20:Z23"/>
    <mergeCell ref="AA20:AA23"/>
    <mergeCell ref="AB20:AB23"/>
    <mergeCell ref="AC20:AC23"/>
    <mergeCell ref="AD20:AD23"/>
    <mergeCell ref="AE20:AE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Q24:Q26"/>
    <mergeCell ref="AD18:AD19"/>
    <mergeCell ref="AE18:AE19"/>
    <mergeCell ref="A20:A23"/>
    <mergeCell ref="B20:B23"/>
    <mergeCell ref="C20:C23"/>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T20:T23"/>
    <mergeCell ref="U20:U23"/>
    <mergeCell ref="V20:V23"/>
    <mergeCell ref="U18:U19"/>
    <mergeCell ref="V18:V19"/>
    <mergeCell ref="W18:W19"/>
    <mergeCell ref="X18:X19"/>
    <mergeCell ref="Y18:Y19"/>
    <mergeCell ref="Z18:Z19"/>
    <mergeCell ref="AA18:AA19"/>
    <mergeCell ref="AB18:AB19"/>
    <mergeCell ref="AC18:AC19"/>
    <mergeCell ref="Y15:Y17"/>
    <mergeCell ref="Z15:Z17"/>
    <mergeCell ref="AA15:AA17"/>
    <mergeCell ref="AB15:AB17"/>
    <mergeCell ref="AC15:AC17"/>
    <mergeCell ref="AD15:AD17"/>
    <mergeCell ref="AE15:AE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Y12:Y14"/>
    <mergeCell ref="Z12:Z14"/>
    <mergeCell ref="AA12:AA14"/>
    <mergeCell ref="AB12:AB14"/>
    <mergeCell ref="AC12:AC14"/>
    <mergeCell ref="AD12:AD14"/>
    <mergeCell ref="AE12:AE14"/>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Y9:Y11"/>
    <mergeCell ref="Z9:Z11"/>
    <mergeCell ref="AA9:AA11"/>
    <mergeCell ref="AB9:AB11"/>
    <mergeCell ref="AC9:AC11"/>
    <mergeCell ref="AD9:AD11"/>
    <mergeCell ref="AE9:AE11"/>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AD6:AD8"/>
    <mergeCell ref="AE6:AE8"/>
    <mergeCell ref="A9:A11"/>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P9:P11"/>
    <mergeCell ref="Q9:Q11"/>
    <mergeCell ref="R9:R11"/>
    <mergeCell ref="S9:S11"/>
    <mergeCell ref="T9:T11"/>
    <mergeCell ref="U9:U11"/>
    <mergeCell ref="V9:V11"/>
    <mergeCell ref="U6:U8"/>
    <mergeCell ref="V6:V8"/>
    <mergeCell ref="W6:W8"/>
    <mergeCell ref="X6:X8"/>
    <mergeCell ref="Y6:Y8"/>
    <mergeCell ref="Z6:Z8"/>
    <mergeCell ref="AA6:AA8"/>
    <mergeCell ref="AB6:AB8"/>
    <mergeCell ref="AC6:AC8"/>
    <mergeCell ref="L6:L8"/>
    <mergeCell ref="M6:M8"/>
    <mergeCell ref="N6:N8"/>
    <mergeCell ref="O6:O8"/>
    <mergeCell ref="P6:P8"/>
    <mergeCell ref="Q6:Q8"/>
    <mergeCell ref="R6:R8"/>
    <mergeCell ref="S6:S8"/>
    <mergeCell ref="T6:T8"/>
    <mergeCell ref="A4:A5"/>
    <mergeCell ref="B4:B5"/>
    <mergeCell ref="C4:C5"/>
    <mergeCell ref="D4:D5"/>
    <mergeCell ref="E4:E5"/>
    <mergeCell ref="F4:F5"/>
    <mergeCell ref="A1:AQ1"/>
    <mergeCell ref="A2:S3"/>
    <mergeCell ref="T2:AE3"/>
    <mergeCell ref="AF2:AQ2"/>
    <mergeCell ref="AF3:AM3"/>
    <mergeCell ref="AN3:AO3"/>
    <mergeCell ref="AP3:AQ3"/>
    <mergeCell ref="M4:M5"/>
    <mergeCell ref="N4:N5"/>
    <mergeCell ref="O4:O5"/>
    <mergeCell ref="P4:P5"/>
    <mergeCell ref="Q4:Q5"/>
    <mergeCell ref="R4:R5"/>
    <mergeCell ref="G4:G5"/>
    <mergeCell ref="H4:H5"/>
    <mergeCell ref="I4:I5"/>
    <mergeCell ref="J4:J5"/>
    <mergeCell ref="K4:K5"/>
    <mergeCell ref="L4:L5"/>
    <mergeCell ref="Y4:Y5"/>
    <mergeCell ref="Z4:Z5"/>
    <mergeCell ref="AA4:AB4"/>
    <mergeCell ref="AC4:AC5"/>
    <mergeCell ref="AD4:AD5"/>
    <mergeCell ref="AE4:AE5"/>
    <mergeCell ref="S4:S5"/>
    <mergeCell ref="T4:T5"/>
    <mergeCell ref="U4:U5"/>
    <mergeCell ref="V4:V5"/>
    <mergeCell ref="W4:W5"/>
    <mergeCell ref="X4:X5"/>
    <mergeCell ref="AL4:AL5"/>
    <mergeCell ref="AM4:AM5"/>
    <mergeCell ref="AN4:AN5"/>
    <mergeCell ref="AO4:AO5"/>
    <mergeCell ref="AP4:AP5"/>
    <mergeCell ref="AQ4:AQ5"/>
    <mergeCell ref="AF4:AF5"/>
    <mergeCell ref="AG4:AG5"/>
    <mergeCell ref="AH4:AH5"/>
    <mergeCell ref="AI4:AI5"/>
    <mergeCell ref="AJ4:AJ5"/>
    <mergeCell ref="AK4:AK5"/>
    <mergeCell ref="A6:A8"/>
    <mergeCell ref="B6:B8"/>
    <mergeCell ref="C6:C8"/>
    <mergeCell ref="D6:D8"/>
    <mergeCell ref="E6:E8"/>
    <mergeCell ref="F6:F8"/>
    <mergeCell ref="G6:G8"/>
    <mergeCell ref="H6:H8"/>
    <mergeCell ref="I6:I8"/>
    <mergeCell ref="J6:J8"/>
    <mergeCell ref="K6:K8"/>
    <mergeCell ref="W9:W11"/>
    <mergeCell ref="X9:X11"/>
    <mergeCell ref="R12:R14"/>
    <mergeCell ref="S12:S14"/>
    <mergeCell ref="T12:T14"/>
    <mergeCell ref="U12:U14"/>
    <mergeCell ref="V12:V14"/>
    <mergeCell ref="W12:W14"/>
    <mergeCell ref="X12:X14"/>
    <mergeCell ref="R15:R17"/>
    <mergeCell ref="S15:S17"/>
    <mergeCell ref="T15:T17"/>
    <mergeCell ref="U15:U17"/>
    <mergeCell ref="V15:V17"/>
    <mergeCell ref="W15:W17"/>
    <mergeCell ref="X15:X17"/>
    <mergeCell ref="R18:R19"/>
    <mergeCell ref="S18:S19"/>
    <mergeCell ref="T18:T19"/>
    <mergeCell ref="W20:W23"/>
    <mergeCell ref="X20:X23"/>
    <mergeCell ref="T27:T29"/>
    <mergeCell ref="U27:U29"/>
    <mergeCell ref="V27:V29"/>
    <mergeCell ref="W27:W29"/>
    <mergeCell ref="X27:X29"/>
    <mergeCell ref="R30:R32"/>
    <mergeCell ref="S30:S32"/>
    <mergeCell ref="T30:T32"/>
    <mergeCell ref="U30:U32"/>
    <mergeCell ref="V30:V32"/>
    <mergeCell ref="J33:J34"/>
    <mergeCell ref="K33:K34"/>
    <mergeCell ref="L33:L34"/>
    <mergeCell ref="M33:M34"/>
    <mergeCell ref="N33:N34"/>
    <mergeCell ref="O33:O34"/>
    <mergeCell ref="P33:P34"/>
    <mergeCell ref="Q33:Q34"/>
    <mergeCell ref="R33:R34"/>
    <mergeCell ref="S33:S34"/>
    <mergeCell ref="L37:L38"/>
    <mergeCell ref="M37:M38"/>
    <mergeCell ref="N37:N38"/>
    <mergeCell ref="O37:O38"/>
    <mergeCell ref="A37:A38"/>
    <mergeCell ref="B37:B38"/>
    <mergeCell ref="C37:C38"/>
    <mergeCell ref="D37:D38"/>
    <mergeCell ref="E37:E38"/>
    <mergeCell ref="F37:F38"/>
    <mergeCell ref="G37:G38"/>
    <mergeCell ref="H37:H38"/>
    <mergeCell ref="I37:I38"/>
    <mergeCell ref="AB37:AB38"/>
    <mergeCell ref="AC37:AC38"/>
    <mergeCell ref="AD37:AD38"/>
    <mergeCell ref="AE37:AE38"/>
    <mergeCell ref="A39:A40"/>
    <mergeCell ref="B39:B40"/>
    <mergeCell ref="C39:C40"/>
    <mergeCell ref="D39:D40"/>
    <mergeCell ref="E39:E40"/>
    <mergeCell ref="F39:F40"/>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E39:AE40"/>
    <mergeCell ref="Y39:Y40"/>
    <mergeCell ref="Z39:Z40"/>
    <mergeCell ref="AA39:AA40"/>
    <mergeCell ref="AB39:AB40"/>
    <mergeCell ref="AC39:AC40"/>
    <mergeCell ref="AD39:AD40"/>
    <mergeCell ref="S39:S40"/>
    <mergeCell ref="T39:T40"/>
    <mergeCell ref="U39:U40"/>
    <mergeCell ref="V39:V40"/>
    <mergeCell ref="J45:J46"/>
    <mergeCell ref="K45:K46"/>
    <mergeCell ref="L45:L46"/>
    <mergeCell ref="M45:M46"/>
    <mergeCell ref="N45:N46"/>
    <mergeCell ref="O45:O46"/>
    <mergeCell ref="P45:P46"/>
    <mergeCell ref="Z45:Z46"/>
    <mergeCell ref="AA45:AA46"/>
    <mergeCell ref="AB45:AB46"/>
    <mergeCell ref="AC45:AC46"/>
    <mergeCell ref="A45:A46"/>
    <mergeCell ref="B45:B46"/>
    <mergeCell ref="C45:C46"/>
    <mergeCell ref="D45:D46"/>
    <mergeCell ref="E45:E46"/>
    <mergeCell ref="F45:F46"/>
    <mergeCell ref="G45:G46"/>
    <mergeCell ref="H45:H46"/>
    <mergeCell ref="I45:I46"/>
    <mergeCell ref="G51:G54"/>
    <mergeCell ref="H51:H54"/>
    <mergeCell ref="I51:I54"/>
    <mergeCell ref="J51:J54"/>
    <mergeCell ref="K51:K54"/>
    <mergeCell ref="L51:L54"/>
    <mergeCell ref="M51:M54"/>
    <mergeCell ref="N51:N54"/>
    <mergeCell ref="O51:O54"/>
    <mergeCell ref="P51:P54"/>
    <mergeCell ref="Q51:Q54"/>
    <mergeCell ref="R51:R54"/>
    <mergeCell ref="W47:W50"/>
    <mergeCell ref="X47:X50"/>
    <mergeCell ref="Y47:Y50"/>
    <mergeCell ref="Z47:Z50"/>
    <mergeCell ref="AA47:AA50"/>
    <mergeCell ref="AB47:AB50"/>
    <mergeCell ref="AC47:AC50"/>
    <mergeCell ref="AD47:AD50"/>
    <mergeCell ref="AE47:AE50"/>
    <mergeCell ref="S51:S54"/>
    <mergeCell ref="T51:T54"/>
    <mergeCell ref="A51:A54"/>
    <mergeCell ref="B51:B54"/>
    <mergeCell ref="C51:C54"/>
    <mergeCell ref="D51:D54"/>
    <mergeCell ref="E51:E54"/>
    <mergeCell ref="F51:F54"/>
    <mergeCell ref="A55:A57"/>
    <mergeCell ref="B55:B57"/>
    <mergeCell ref="C55:C57"/>
    <mergeCell ref="D55:D57"/>
    <mergeCell ref="E55:E57"/>
    <mergeCell ref="F55:F57"/>
    <mergeCell ref="G55:G57"/>
    <mergeCell ref="H55:H57"/>
    <mergeCell ref="I55:I57"/>
    <mergeCell ref="U51:U54"/>
    <mergeCell ref="J55:J57"/>
    <mergeCell ref="K55:K57"/>
    <mergeCell ref="L55:L57"/>
    <mergeCell ref="M55:M57"/>
    <mergeCell ref="N55:N57"/>
    <mergeCell ref="O55:O57"/>
    <mergeCell ref="P55:P57"/>
    <mergeCell ref="Q55:Q57"/>
    <mergeCell ref="R55:R57"/>
    <mergeCell ref="S55:S57"/>
    <mergeCell ref="T55:T57"/>
    <mergeCell ref="V51:V54"/>
    <mergeCell ref="W51:W54"/>
    <mergeCell ref="X51:X54"/>
    <mergeCell ref="Y51:Y54"/>
    <mergeCell ref="Z51:Z54"/>
    <mergeCell ref="AA51:AA54"/>
    <mergeCell ref="AB51:AB54"/>
    <mergeCell ref="AC51:AC54"/>
    <mergeCell ref="AD51:AD54"/>
    <mergeCell ref="AE51:AE54"/>
    <mergeCell ref="AD55:AD57"/>
    <mergeCell ref="AE55:AE57"/>
    <mergeCell ref="L58:L60"/>
    <mergeCell ref="M58:M60"/>
    <mergeCell ref="N58:N60"/>
    <mergeCell ref="O58:O60"/>
    <mergeCell ref="A58:A60"/>
    <mergeCell ref="B58:B60"/>
    <mergeCell ref="C58:C60"/>
    <mergeCell ref="D58:D60"/>
    <mergeCell ref="E58:E60"/>
    <mergeCell ref="F58:F60"/>
    <mergeCell ref="G58:G60"/>
    <mergeCell ref="H58:H60"/>
    <mergeCell ref="I58:I60"/>
    <mergeCell ref="AB58:AB60"/>
    <mergeCell ref="AC58:AC60"/>
    <mergeCell ref="AD58:AD60"/>
    <mergeCell ref="AE58:AE60"/>
    <mergeCell ref="V58:V60"/>
    <mergeCell ref="W58:W60"/>
    <mergeCell ref="X58:X60"/>
    <mergeCell ref="Y58:Y60"/>
    <mergeCell ref="Z58:Z60"/>
    <mergeCell ref="AA58:AA60"/>
    <mergeCell ref="P58:P60"/>
    <mergeCell ref="Q58:Q60"/>
    <mergeCell ref="R58:R60"/>
    <mergeCell ref="S58:S60"/>
    <mergeCell ref="T58:T60"/>
    <mergeCell ref="U58:U60"/>
    <mergeCell ref="J58:J60"/>
    <mergeCell ref="K58:K60"/>
  </mergeCells>
  <dataValidations count="7">
    <dataValidation type="list" allowBlank="1" showInputMessage="1" showErrorMessage="1" sqref="S20:S33 S35 S6 S37 S39:S41 S9:S18 S45:S50">
      <formula1>#REF!</formula1>
    </dataValidation>
    <dataValidation type="list" allowBlank="1" showInputMessage="1" showErrorMessage="1" sqref="Z12:Z17 Z9 Z6 Z20:Z41 Z45:Z51">
      <formula1>#REF!</formula1>
    </dataValidation>
    <dataValidation type="list" allowBlank="1" showInputMessage="1" showErrorMessage="1" sqref="U20:U41 U12:U18 U6 U9 U45:U50">
      <formula1>#REF!</formula1>
    </dataValidation>
    <dataValidation type="list" allowBlank="1" showInputMessage="1" showErrorMessage="1" sqref="AM6:AM46 AM51:AM54">
      <formula1>#REF!</formula1>
    </dataValidation>
    <dataValidation type="list" allowBlank="1" showInputMessage="1" showErrorMessage="1" sqref="Y6:Y60">
      <formula1>"Número,Porcentual,"</formula1>
    </dataValidation>
    <dataValidation type="list" allowBlank="1" showInputMessage="1" showErrorMessage="1" sqref="U51:U54">
      <formula1>$S$382:$S$383</formula1>
    </dataValidation>
    <dataValidation type="list" allowBlank="1" showInputMessage="1" showErrorMessage="1" sqref="U55:U60 Z55:Z60 S55:S60 AM55:AM60">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90" zoomScaleNormal="90" workbookViewId="0">
      <pane ySplit="5" topLeftCell="A6" activePane="bottomLeft" state="frozen"/>
      <selection pane="bottomLeft" activeCell="G6" sqref="G6:G11"/>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108.75" thickTop="1" x14ac:dyDescent="0.25">
      <c r="A6" s="544" t="s">
        <v>39</v>
      </c>
      <c r="B6" s="545" t="s">
        <v>39</v>
      </c>
      <c r="C6" s="545" t="s">
        <v>40</v>
      </c>
      <c r="D6" s="545" t="s">
        <v>184</v>
      </c>
      <c r="E6" s="546" t="s">
        <v>42</v>
      </c>
      <c r="F6" s="545" t="s">
        <v>43</v>
      </c>
      <c r="G6" s="545" t="s">
        <v>44</v>
      </c>
      <c r="H6" s="545" t="s">
        <v>41</v>
      </c>
      <c r="I6" s="546" t="s">
        <v>45</v>
      </c>
      <c r="J6" s="545" t="s">
        <v>46</v>
      </c>
      <c r="K6" s="546" t="s">
        <v>47</v>
      </c>
      <c r="L6" s="545">
        <v>80</v>
      </c>
      <c r="M6" s="545" t="s">
        <v>29</v>
      </c>
      <c r="N6" s="545" t="s">
        <v>86</v>
      </c>
      <c r="O6" s="545" t="s">
        <v>87</v>
      </c>
      <c r="P6" s="545" t="s">
        <v>88</v>
      </c>
      <c r="Q6" s="546" t="s">
        <v>89</v>
      </c>
      <c r="R6" s="545">
        <v>80</v>
      </c>
      <c r="S6" s="545" t="s">
        <v>29</v>
      </c>
      <c r="T6" s="753" t="s">
        <v>99</v>
      </c>
      <c r="U6" s="547" t="s">
        <v>27</v>
      </c>
      <c r="V6" s="548" t="s">
        <v>1341</v>
      </c>
      <c r="W6" s="549">
        <v>0.05</v>
      </c>
      <c r="X6" s="545">
        <v>100</v>
      </c>
      <c r="Y6" s="545" t="s">
        <v>1285</v>
      </c>
      <c r="Z6" s="545" t="s">
        <v>1286</v>
      </c>
      <c r="AA6" s="457"/>
      <c r="AB6" s="457"/>
      <c r="AC6" s="545" t="s">
        <v>100</v>
      </c>
      <c r="AD6" s="550" t="s">
        <v>55</v>
      </c>
      <c r="AE6" s="550" t="s">
        <v>56</v>
      </c>
      <c r="AF6" s="1585">
        <v>27</v>
      </c>
      <c r="AG6" s="551" t="s">
        <v>104</v>
      </c>
      <c r="AH6" s="206" t="s">
        <v>1342</v>
      </c>
      <c r="AI6" s="552">
        <v>44652</v>
      </c>
      <c r="AJ6" s="552">
        <v>44895</v>
      </c>
      <c r="AK6" s="553">
        <f t="shared" ref="AK6:AK15" si="0">AJ6-AI6</f>
        <v>243</v>
      </c>
      <c r="AL6" s="2">
        <v>0.15</v>
      </c>
      <c r="AM6" s="554" t="s">
        <v>26</v>
      </c>
      <c r="AN6" s="185" t="s">
        <v>68</v>
      </c>
      <c r="AO6" s="556" t="s">
        <v>1309</v>
      </c>
      <c r="AP6" s="556" t="s">
        <v>1343</v>
      </c>
      <c r="AQ6" s="557" t="s">
        <v>1344</v>
      </c>
    </row>
    <row r="7" spans="1:43" ht="40.5" x14ac:dyDescent="0.25">
      <c r="A7" s="572"/>
      <c r="B7" s="573"/>
      <c r="C7" s="573"/>
      <c r="D7" s="573"/>
      <c r="E7" s="574"/>
      <c r="F7" s="573"/>
      <c r="G7" s="573"/>
      <c r="H7" s="573"/>
      <c r="I7" s="574"/>
      <c r="J7" s="573"/>
      <c r="K7" s="574"/>
      <c r="L7" s="573"/>
      <c r="M7" s="573"/>
      <c r="N7" s="573"/>
      <c r="O7" s="573"/>
      <c r="P7" s="573"/>
      <c r="Q7" s="574"/>
      <c r="R7" s="573"/>
      <c r="S7" s="573"/>
      <c r="T7" s="755"/>
      <c r="U7" s="575"/>
      <c r="V7" s="576"/>
      <c r="W7" s="606"/>
      <c r="X7" s="573"/>
      <c r="Y7" s="573"/>
      <c r="Z7" s="573"/>
      <c r="AA7" s="459"/>
      <c r="AB7" s="459"/>
      <c r="AC7" s="573"/>
      <c r="AD7" s="577"/>
      <c r="AE7" s="577"/>
      <c r="AF7" s="1587">
        <v>28</v>
      </c>
      <c r="AG7" s="578" t="s">
        <v>104</v>
      </c>
      <c r="AH7" s="208" t="s">
        <v>101</v>
      </c>
      <c r="AI7" s="579">
        <v>44621</v>
      </c>
      <c r="AJ7" s="579">
        <v>44895</v>
      </c>
      <c r="AK7" s="580">
        <f t="shared" si="0"/>
        <v>274</v>
      </c>
      <c r="AL7" s="3">
        <v>0.2</v>
      </c>
      <c r="AM7" s="581" t="s">
        <v>26</v>
      </c>
      <c r="AN7" s="194" t="s">
        <v>68</v>
      </c>
      <c r="AO7" s="583" t="s">
        <v>1309</v>
      </c>
      <c r="AP7" s="583" t="s">
        <v>1345</v>
      </c>
      <c r="AQ7" s="584" t="s">
        <v>1346</v>
      </c>
    </row>
    <row r="8" spans="1:43" ht="27" x14ac:dyDescent="0.25">
      <c r="A8" s="572"/>
      <c r="B8" s="573"/>
      <c r="C8" s="573"/>
      <c r="D8" s="573"/>
      <c r="E8" s="574"/>
      <c r="F8" s="573"/>
      <c r="G8" s="573"/>
      <c r="H8" s="573"/>
      <c r="I8" s="574"/>
      <c r="J8" s="573"/>
      <c r="K8" s="574"/>
      <c r="L8" s="573"/>
      <c r="M8" s="573"/>
      <c r="N8" s="573"/>
      <c r="O8" s="573"/>
      <c r="P8" s="573"/>
      <c r="Q8" s="574"/>
      <c r="R8" s="573"/>
      <c r="S8" s="573"/>
      <c r="T8" s="755"/>
      <c r="U8" s="575"/>
      <c r="V8" s="576"/>
      <c r="W8" s="606"/>
      <c r="X8" s="573"/>
      <c r="Y8" s="573"/>
      <c r="Z8" s="573"/>
      <c r="AA8" s="459"/>
      <c r="AB8" s="459"/>
      <c r="AC8" s="573"/>
      <c r="AD8" s="577"/>
      <c r="AE8" s="577"/>
      <c r="AF8" s="1587">
        <v>29</v>
      </c>
      <c r="AG8" s="578" t="s">
        <v>104</v>
      </c>
      <c r="AH8" s="208" t="s">
        <v>1347</v>
      </c>
      <c r="AI8" s="579">
        <v>43922</v>
      </c>
      <c r="AJ8" s="579">
        <v>44012</v>
      </c>
      <c r="AK8" s="580">
        <f t="shared" si="0"/>
        <v>90</v>
      </c>
      <c r="AL8" s="3">
        <v>0.15</v>
      </c>
      <c r="AM8" s="581" t="s">
        <v>26</v>
      </c>
      <c r="AN8" s="194" t="s">
        <v>68</v>
      </c>
      <c r="AO8" s="583" t="s">
        <v>1309</v>
      </c>
      <c r="AP8" s="583" t="s">
        <v>63</v>
      </c>
      <c r="AQ8" s="584" t="s">
        <v>1348</v>
      </c>
    </row>
    <row r="9" spans="1:43" ht="67.5" x14ac:dyDescent="0.25">
      <c r="A9" s="572"/>
      <c r="B9" s="573"/>
      <c r="C9" s="573"/>
      <c r="D9" s="573"/>
      <c r="E9" s="574"/>
      <c r="F9" s="573"/>
      <c r="G9" s="573"/>
      <c r="H9" s="573"/>
      <c r="I9" s="574"/>
      <c r="J9" s="573"/>
      <c r="K9" s="574"/>
      <c r="L9" s="573"/>
      <c r="M9" s="573"/>
      <c r="N9" s="573"/>
      <c r="O9" s="573"/>
      <c r="P9" s="573"/>
      <c r="Q9" s="574"/>
      <c r="R9" s="573"/>
      <c r="S9" s="573"/>
      <c r="T9" s="755"/>
      <c r="U9" s="575"/>
      <c r="V9" s="576"/>
      <c r="W9" s="606"/>
      <c r="X9" s="573"/>
      <c r="Y9" s="573"/>
      <c r="Z9" s="573"/>
      <c r="AA9" s="459"/>
      <c r="AB9" s="459"/>
      <c r="AC9" s="573"/>
      <c r="AD9" s="577"/>
      <c r="AE9" s="577"/>
      <c r="AF9" s="1587">
        <v>30</v>
      </c>
      <c r="AG9" s="578" t="s">
        <v>104</v>
      </c>
      <c r="AH9" s="208" t="s">
        <v>1349</v>
      </c>
      <c r="AI9" s="579">
        <v>44593</v>
      </c>
      <c r="AJ9" s="579">
        <v>44650</v>
      </c>
      <c r="AK9" s="580">
        <f t="shared" si="0"/>
        <v>57</v>
      </c>
      <c r="AL9" s="3">
        <v>0.2</v>
      </c>
      <c r="AM9" s="581" t="s">
        <v>26</v>
      </c>
      <c r="AN9" s="194" t="s">
        <v>68</v>
      </c>
      <c r="AO9" s="583" t="s">
        <v>1309</v>
      </c>
      <c r="AP9" s="583" t="s">
        <v>1157</v>
      </c>
      <c r="AQ9" s="584" t="s">
        <v>1350</v>
      </c>
    </row>
    <row r="10" spans="1:43" ht="94.5" x14ac:dyDescent="0.25">
      <c r="A10" s="572"/>
      <c r="B10" s="573"/>
      <c r="C10" s="573"/>
      <c r="D10" s="573"/>
      <c r="E10" s="574"/>
      <c r="F10" s="573"/>
      <c r="G10" s="573"/>
      <c r="H10" s="573"/>
      <c r="I10" s="574"/>
      <c r="J10" s="573"/>
      <c r="K10" s="574"/>
      <c r="L10" s="573"/>
      <c r="M10" s="573"/>
      <c r="N10" s="573"/>
      <c r="O10" s="573"/>
      <c r="P10" s="573"/>
      <c r="Q10" s="574"/>
      <c r="R10" s="573"/>
      <c r="S10" s="573"/>
      <c r="T10" s="755"/>
      <c r="U10" s="575"/>
      <c r="V10" s="576"/>
      <c r="W10" s="606"/>
      <c r="X10" s="573"/>
      <c r="Y10" s="573"/>
      <c r="Z10" s="573"/>
      <c r="AA10" s="459"/>
      <c r="AB10" s="459"/>
      <c r="AC10" s="573"/>
      <c r="AD10" s="577"/>
      <c r="AE10" s="577"/>
      <c r="AF10" s="1587">
        <v>31</v>
      </c>
      <c r="AG10" s="578" t="s">
        <v>104</v>
      </c>
      <c r="AH10" s="208" t="s">
        <v>1351</v>
      </c>
      <c r="AI10" s="579">
        <v>43891</v>
      </c>
      <c r="AJ10" s="579">
        <v>44165</v>
      </c>
      <c r="AK10" s="580">
        <f t="shared" si="0"/>
        <v>274</v>
      </c>
      <c r="AL10" s="3">
        <v>0.15</v>
      </c>
      <c r="AM10" s="581" t="s">
        <v>26</v>
      </c>
      <c r="AN10" s="194" t="s">
        <v>68</v>
      </c>
      <c r="AO10" s="583" t="s">
        <v>1309</v>
      </c>
      <c r="AP10" s="583" t="s">
        <v>1352</v>
      </c>
      <c r="AQ10" s="584" t="s">
        <v>1353</v>
      </c>
    </row>
    <row r="11" spans="1:43" ht="68.25" thickBot="1" x14ac:dyDescent="0.3">
      <c r="A11" s="558"/>
      <c r="B11" s="559"/>
      <c r="C11" s="559"/>
      <c r="D11" s="559"/>
      <c r="E11" s="560"/>
      <c r="F11" s="559"/>
      <c r="G11" s="559"/>
      <c r="H11" s="559"/>
      <c r="I11" s="560"/>
      <c r="J11" s="559"/>
      <c r="K11" s="560"/>
      <c r="L11" s="559"/>
      <c r="M11" s="559"/>
      <c r="N11" s="559"/>
      <c r="O11" s="559"/>
      <c r="P11" s="559"/>
      <c r="Q11" s="560"/>
      <c r="R11" s="559"/>
      <c r="S11" s="559"/>
      <c r="T11" s="754"/>
      <c r="U11" s="561"/>
      <c r="V11" s="562"/>
      <c r="W11" s="563"/>
      <c r="X11" s="559"/>
      <c r="Y11" s="559"/>
      <c r="Z11" s="559"/>
      <c r="AA11" s="458"/>
      <c r="AB11" s="458"/>
      <c r="AC11" s="559"/>
      <c r="AD11" s="564"/>
      <c r="AE11" s="564"/>
      <c r="AF11" s="1586">
        <v>32</v>
      </c>
      <c r="AG11" s="565" t="s">
        <v>104</v>
      </c>
      <c r="AH11" s="207" t="s">
        <v>1354</v>
      </c>
      <c r="AI11" s="566">
        <v>44593</v>
      </c>
      <c r="AJ11" s="566">
        <v>44895</v>
      </c>
      <c r="AK11" s="567">
        <f t="shared" si="0"/>
        <v>302</v>
      </c>
      <c r="AL11" s="4">
        <v>0.15</v>
      </c>
      <c r="AM11" s="568" t="s">
        <v>26</v>
      </c>
      <c r="AN11" s="189" t="s">
        <v>68</v>
      </c>
      <c r="AO11" s="569" t="s">
        <v>1309</v>
      </c>
      <c r="AP11" s="569" t="s">
        <v>63</v>
      </c>
      <c r="AQ11" s="570" t="s">
        <v>1348</v>
      </c>
    </row>
    <row r="12" spans="1:43" ht="41.25" thickTop="1" x14ac:dyDescent="0.25">
      <c r="A12" s="544" t="s">
        <v>39</v>
      </c>
      <c r="B12" s="545" t="s">
        <v>39</v>
      </c>
      <c r="C12" s="344" t="s">
        <v>131</v>
      </c>
      <c r="D12" s="344" t="s">
        <v>132</v>
      </c>
      <c r="E12" s="350" t="s">
        <v>133</v>
      </c>
      <c r="F12" s="344" t="s">
        <v>134</v>
      </c>
      <c r="G12" s="344" t="s">
        <v>135</v>
      </c>
      <c r="H12" s="344" t="s">
        <v>136</v>
      </c>
      <c r="I12" s="350" t="s">
        <v>137</v>
      </c>
      <c r="J12" s="344" t="s">
        <v>138</v>
      </c>
      <c r="K12" s="350" t="s">
        <v>139</v>
      </c>
      <c r="L12" s="515">
        <v>100</v>
      </c>
      <c r="M12" s="344" t="s">
        <v>29</v>
      </c>
      <c r="N12" s="506" t="s">
        <v>140</v>
      </c>
      <c r="O12" s="515" t="s">
        <v>141</v>
      </c>
      <c r="P12" s="515" t="s">
        <v>142</v>
      </c>
      <c r="Q12" s="515" t="s">
        <v>143</v>
      </c>
      <c r="R12" s="512">
        <v>12</v>
      </c>
      <c r="S12" s="515" t="s">
        <v>25</v>
      </c>
      <c r="T12" s="753" t="s">
        <v>66</v>
      </c>
      <c r="U12" s="547" t="s">
        <v>27</v>
      </c>
      <c r="V12" s="548" t="s">
        <v>67</v>
      </c>
      <c r="W12" s="571">
        <v>0.05</v>
      </c>
      <c r="X12" s="545">
        <v>1</v>
      </c>
      <c r="Y12" s="545" t="s">
        <v>1306</v>
      </c>
      <c r="Z12" s="545" t="s">
        <v>1286</v>
      </c>
      <c r="AA12" s="457"/>
      <c r="AB12" s="457"/>
      <c r="AC12" s="545" t="s">
        <v>54</v>
      </c>
      <c r="AD12" s="550" t="s">
        <v>55</v>
      </c>
      <c r="AE12" s="550" t="s">
        <v>56</v>
      </c>
      <c r="AF12" s="1585">
        <v>99</v>
      </c>
      <c r="AG12" s="551" t="s">
        <v>104</v>
      </c>
      <c r="AH12" s="206" t="s">
        <v>1307</v>
      </c>
      <c r="AI12" s="552">
        <v>44562</v>
      </c>
      <c r="AJ12" s="552">
        <v>44650</v>
      </c>
      <c r="AK12" s="553">
        <f t="shared" si="0"/>
        <v>88</v>
      </c>
      <c r="AL12" s="2">
        <v>0.3</v>
      </c>
      <c r="AM12" s="554" t="s">
        <v>26</v>
      </c>
      <c r="AN12" s="555" t="s">
        <v>1308</v>
      </c>
      <c r="AO12" s="556" t="s">
        <v>1309</v>
      </c>
      <c r="AP12" s="556" t="s">
        <v>1310</v>
      </c>
      <c r="AQ12" s="557" t="s">
        <v>1311</v>
      </c>
    </row>
    <row r="13" spans="1:43" ht="27" x14ac:dyDescent="0.25">
      <c r="A13" s="572"/>
      <c r="B13" s="573"/>
      <c r="C13" s="345"/>
      <c r="D13" s="345"/>
      <c r="E13" s="351"/>
      <c r="F13" s="345"/>
      <c r="G13" s="345"/>
      <c r="H13" s="345"/>
      <c r="I13" s="351"/>
      <c r="J13" s="345"/>
      <c r="K13" s="351"/>
      <c r="L13" s="523"/>
      <c r="M13" s="345"/>
      <c r="N13" s="509"/>
      <c r="O13" s="523"/>
      <c r="P13" s="523"/>
      <c r="Q13" s="523"/>
      <c r="R13" s="539"/>
      <c r="S13" s="523"/>
      <c r="T13" s="755"/>
      <c r="U13" s="575"/>
      <c r="V13" s="576"/>
      <c r="W13" s="586"/>
      <c r="X13" s="573"/>
      <c r="Y13" s="573"/>
      <c r="Z13" s="573"/>
      <c r="AA13" s="459"/>
      <c r="AB13" s="459"/>
      <c r="AC13" s="573"/>
      <c r="AD13" s="577"/>
      <c r="AE13" s="577"/>
      <c r="AF13" s="1587">
        <v>100</v>
      </c>
      <c r="AG13" s="578" t="s">
        <v>104</v>
      </c>
      <c r="AH13" s="208" t="s">
        <v>1312</v>
      </c>
      <c r="AI13" s="579">
        <v>44562</v>
      </c>
      <c r="AJ13" s="579">
        <v>44650</v>
      </c>
      <c r="AK13" s="580">
        <f t="shared" si="0"/>
        <v>88</v>
      </c>
      <c r="AL13" s="3">
        <v>0.2</v>
      </c>
      <c r="AM13" s="581" t="s">
        <v>26</v>
      </c>
      <c r="AN13" s="582" t="s">
        <v>1308</v>
      </c>
      <c r="AO13" s="583" t="s">
        <v>1309</v>
      </c>
      <c r="AP13" s="583" t="s">
        <v>1310</v>
      </c>
      <c r="AQ13" s="584" t="s">
        <v>1311</v>
      </c>
    </row>
    <row r="14" spans="1:43" ht="27" x14ac:dyDescent="0.25">
      <c r="A14" s="572"/>
      <c r="B14" s="573"/>
      <c r="C14" s="345"/>
      <c r="D14" s="345"/>
      <c r="E14" s="351"/>
      <c r="F14" s="345"/>
      <c r="G14" s="345"/>
      <c r="H14" s="345"/>
      <c r="I14" s="351"/>
      <c r="J14" s="345"/>
      <c r="K14" s="351"/>
      <c r="L14" s="523"/>
      <c r="M14" s="345"/>
      <c r="N14" s="509"/>
      <c r="O14" s="523"/>
      <c r="P14" s="523"/>
      <c r="Q14" s="523"/>
      <c r="R14" s="539"/>
      <c r="S14" s="523"/>
      <c r="T14" s="755"/>
      <c r="U14" s="575"/>
      <c r="V14" s="576"/>
      <c r="W14" s="586"/>
      <c r="X14" s="573"/>
      <c r="Y14" s="573"/>
      <c r="Z14" s="573"/>
      <c r="AA14" s="459"/>
      <c r="AB14" s="459"/>
      <c r="AC14" s="573"/>
      <c r="AD14" s="577"/>
      <c r="AE14" s="577"/>
      <c r="AF14" s="1587">
        <v>101</v>
      </c>
      <c r="AG14" s="578" t="s">
        <v>104</v>
      </c>
      <c r="AH14" s="208" t="s">
        <v>1313</v>
      </c>
      <c r="AI14" s="579">
        <v>44562</v>
      </c>
      <c r="AJ14" s="579">
        <v>44650</v>
      </c>
      <c r="AK14" s="580">
        <f t="shared" si="0"/>
        <v>88</v>
      </c>
      <c r="AL14" s="3">
        <v>0.2</v>
      </c>
      <c r="AM14" s="581" t="s">
        <v>26</v>
      </c>
      <c r="AN14" s="582" t="s">
        <v>1308</v>
      </c>
      <c r="AO14" s="583" t="s">
        <v>1309</v>
      </c>
      <c r="AP14" s="583" t="s">
        <v>1310</v>
      </c>
      <c r="AQ14" s="584" t="s">
        <v>1311</v>
      </c>
    </row>
    <row r="15" spans="1:43" ht="41.25" thickBot="1" x14ac:dyDescent="0.3">
      <c r="A15" s="558"/>
      <c r="B15" s="559"/>
      <c r="C15" s="346"/>
      <c r="D15" s="346"/>
      <c r="E15" s="352"/>
      <c r="F15" s="346"/>
      <c r="G15" s="346"/>
      <c r="H15" s="346"/>
      <c r="I15" s="352"/>
      <c r="J15" s="346"/>
      <c r="K15" s="352"/>
      <c r="L15" s="511"/>
      <c r="M15" s="346"/>
      <c r="N15" s="510"/>
      <c r="O15" s="511"/>
      <c r="P15" s="511"/>
      <c r="Q15" s="511"/>
      <c r="R15" s="513"/>
      <c r="S15" s="511"/>
      <c r="T15" s="754"/>
      <c r="U15" s="561"/>
      <c r="V15" s="562"/>
      <c r="W15" s="587"/>
      <c r="X15" s="559"/>
      <c r="Y15" s="559"/>
      <c r="Z15" s="559"/>
      <c r="AA15" s="458"/>
      <c r="AB15" s="458"/>
      <c r="AC15" s="559"/>
      <c r="AD15" s="564"/>
      <c r="AE15" s="564"/>
      <c r="AF15" s="1586">
        <v>102</v>
      </c>
      <c r="AG15" s="565" t="s">
        <v>104</v>
      </c>
      <c r="AH15" s="207" t="s">
        <v>1314</v>
      </c>
      <c r="AI15" s="566">
        <v>44835</v>
      </c>
      <c r="AJ15" s="566">
        <v>44895</v>
      </c>
      <c r="AK15" s="567">
        <f t="shared" si="0"/>
        <v>60</v>
      </c>
      <c r="AL15" s="4">
        <v>0.3</v>
      </c>
      <c r="AM15" s="568" t="s">
        <v>26</v>
      </c>
      <c r="AN15" s="585" t="s">
        <v>1308</v>
      </c>
      <c r="AO15" s="569" t="s">
        <v>1309</v>
      </c>
      <c r="AP15" s="569" t="s">
        <v>1310</v>
      </c>
      <c r="AQ15" s="570" t="s">
        <v>1311</v>
      </c>
    </row>
    <row r="16" spans="1:43" ht="14.25" thickTop="1" x14ac:dyDescent="0.25"/>
    <row r="42" ht="129" customHeight="1" x14ac:dyDescent="0.25"/>
    <row r="43" ht="79.5" customHeight="1" x14ac:dyDescent="0.25"/>
    <row r="60" ht="75.75" customHeight="1" x14ac:dyDescent="0.25"/>
    <row r="66" ht="48" customHeight="1" x14ac:dyDescent="0.25"/>
  </sheetData>
  <autoFilter ref="X4:AE6">
    <filterColumn colId="3" showButton="0"/>
  </autoFilter>
  <mergeCells count="111">
    <mergeCell ref="AE12:AE15"/>
    <mergeCell ref="Z12:Z15"/>
    <mergeCell ref="AA12:AA15"/>
    <mergeCell ref="AB12:AB15"/>
    <mergeCell ref="AC12:AC15"/>
    <mergeCell ref="AD12:AD15"/>
    <mergeCell ref="U12:U15"/>
    <mergeCell ref="V12:V15"/>
    <mergeCell ref="W12:W15"/>
    <mergeCell ref="X12:X15"/>
    <mergeCell ref="Y12:Y15"/>
    <mergeCell ref="P12:P15"/>
    <mergeCell ref="Q12:Q15"/>
    <mergeCell ref="R12:R15"/>
    <mergeCell ref="S12:S15"/>
    <mergeCell ref="T12:T15"/>
    <mergeCell ref="AE6:AE11"/>
    <mergeCell ref="A12:A15"/>
    <mergeCell ref="B12:B15"/>
    <mergeCell ref="C12:C15"/>
    <mergeCell ref="D12:D15"/>
    <mergeCell ref="E12:E15"/>
    <mergeCell ref="F12:F15"/>
    <mergeCell ref="G12:G15"/>
    <mergeCell ref="H12:H15"/>
    <mergeCell ref="I12:I15"/>
    <mergeCell ref="J12:J15"/>
    <mergeCell ref="K12:K15"/>
    <mergeCell ref="L12:L15"/>
    <mergeCell ref="M12:M15"/>
    <mergeCell ref="N12:N15"/>
    <mergeCell ref="O12:O15"/>
    <mergeCell ref="T6:T11"/>
    <mergeCell ref="U6:U11"/>
    <mergeCell ref="V6:V11"/>
    <mergeCell ref="W6:W11"/>
    <mergeCell ref="X6:X11"/>
    <mergeCell ref="O6:O11"/>
    <mergeCell ref="P6:P11"/>
    <mergeCell ref="Q6:Q11"/>
    <mergeCell ref="R6:R11"/>
    <mergeCell ref="S6:S11"/>
    <mergeCell ref="F6:F11"/>
    <mergeCell ref="G6:G11"/>
    <mergeCell ref="H6:H11"/>
    <mergeCell ref="I6:I11"/>
    <mergeCell ref="J6:J11"/>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AM4:AM5"/>
    <mergeCell ref="AN4:AN5"/>
    <mergeCell ref="AO4:AO5"/>
    <mergeCell ref="AP4:AP5"/>
    <mergeCell ref="AQ4:AQ5"/>
    <mergeCell ref="AL4:AL5"/>
    <mergeCell ref="AF4:AF5"/>
    <mergeCell ref="AG4:AG5"/>
    <mergeCell ref="AH4:AH5"/>
    <mergeCell ref="AI4:AI5"/>
    <mergeCell ref="AJ4:AJ5"/>
    <mergeCell ref="AK4:AK5"/>
    <mergeCell ref="Y4:Y5"/>
    <mergeCell ref="Z4:Z5"/>
    <mergeCell ref="AA4:AB4"/>
    <mergeCell ref="AC4:AC5"/>
    <mergeCell ref="AD4:AD5"/>
    <mergeCell ref="A6:A11"/>
    <mergeCell ref="B6:B11"/>
    <mergeCell ref="C6:C11"/>
    <mergeCell ref="D6:D11"/>
    <mergeCell ref="E6:E11"/>
    <mergeCell ref="K6:K11"/>
    <mergeCell ref="L6:L11"/>
    <mergeCell ref="M6:M11"/>
    <mergeCell ref="N6:N11"/>
    <mergeCell ref="Y6:Y11"/>
    <mergeCell ref="Z6:Z11"/>
    <mergeCell ref="AA6:AA11"/>
    <mergeCell ref="AB6:AB11"/>
    <mergeCell ref="AC6:AC11"/>
    <mergeCell ref="AD6:AD11"/>
  </mergeCells>
  <dataValidations count="3">
    <dataValidation type="list" allowBlank="1" showInputMessage="1" showErrorMessage="1" sqref="Y84:Y94">
      <formula1>"Porcentual,Número,"</formula1>
    </dataValidation>
    <dataValidation type="list" allowBlank="1" showInputMessage="1" showErrorMessage="1" sqref="Y6 B12">
      <formula1>#REF!</formula1>
    </dataValidation>
    <dataValidation allowBlank="1" showInputMessage="1" showErrorMessage="1" sqref="A12:A15"/>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zoomScale="90" zoomScaleNormal="90" workbookViewId="0">
      <pane ySplit="5" topLeftCell="A6" activePane="bottomLeft" state="frozen"/>
      <selection pane="bottomLeft" activeCell="A10" sqref="A10:AQ54"/>
    </sheetView>
  </sheetViews>
  <sheetFormatPr baseColWidth="10" defaultRowHeight="13.5" x14ac:dyDescent="0.25"/>
  <cols>
    <col min="1" max="1" width="34.28515625" style="1" bestFit="1" customWidth="1"/>
    <col min="2" max="2" width="16.28515625" style="1" customWidth="1"/>
    <col min="3" max="3" width="34.28515625" style="1" customWidth="1"/>
    <col min="4" max="4" width="12" style="1" customWidth="1"/>
    <col min="5" max="5" width="34.28515625" style="1" customWidth="1"/>
    <col min="6" max="6" width="14.7109375" style="1" customWidth="1"/>
    <col min="7" max="7" width="28.7109375" style="1" customWidth="1"/>
    <col min="8" max="8" width="13.42578125" style="1" customWidth="1"/>
    <col min="9" max="9" width="27" style="1" customWidth="1"/>
    <col min="10" max="10" width="13.7109375" style="1" customWidth="1"/>
    <col min="11" max="11" width="20.7109375" style="1" customWidth="1"/>
    <col min="12" max="12" width="11.140625" style="1" customWidth="1"/>
    <col min="13" max="13" width="11" style="1" customWidth="1"/>
    <col min="14" max="14" width="8.42578125" style="1" customWidth="1"/>
    <col min="15" max="15" width="14.7109375" style="1" customWidth="1"/>
    <col min="16" max="16" width="10.5703125" style="1" customWidth="1"/>
    <col min="17" max="17" width="26.140625" style="1" customWidth="1"/>
    <col min="18" max="18" width="9.7109375" style="1" customWidth="1"/>
    <col min="19" max="19" width="11" style="1" customWidth="1"/>
    <col min="20" max="20" width="12.7109375" style="1" customWidth="1"/>
    <col min="21" max="21" width="12.28515625" style="1" customWidth="1"/>
    <col min="22" max="22" width="31.5703125" style="1" customWidth="1"/>
    <col min="23" max="23" width="11.140625" style="1" customWidth="1"/>
    <col min="24" max="24" width="10.5703125" style="1"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4" style="1" customWidth="1"/>
    <col min="31" max="31" width="16" style="1" customWidth="1"/>
    <col min="32" max="32" width="12.7109375" style="1" customWidth="1"/>
    <col min="33" max="33" width="13.85546875" style="1" customWidth="1"/>
    <col min="34" max="34" width="42.42578125" style="1" customWidth="1"/>
    <col min="35" max="35" width="14.85546875" style="1" customWidth="1"/>
    <col min="36" max="36" width="12.28515625" style="1" customWidth="1"/>
    <col min="37" max="37" width="14.5703125" style="1" customWidth="1"/>
    <col min="38" max="38" width="14.7109375" style="1" customWidth="1"/>
    <col min="39" max="39" width="11" style="1" customWidth="1"/>
    <col min="40" max="40" width="19.42578125" style="1" customWidth="1"/>
    <col min="41" max="41" width="16.28515625" style="1" customWidth="1"/>
    <col min="42" max="43" width="17.42578125" style="1" customWidth="1"/>
    <col min="44" max="16384" width="11.42578125" style="1"/>
  </cols>
  <sheetData>
    <row r="1" spans="1:43" x14ac:dyDescent="0.25">
      <c r="A1" s="492" t="s">
        <v>36</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13.5" customHeight="1" x14ac:dyDescent="0.25">
      <c r="A2" s="495" t="s">
        <v>0</v>
      </c>
      <c r="B2" s="495"/>
      <c r="C2" s="495"/>
      <c r="D2" s="495"/>
      <c r="E2" s="495"/>
      <c r="F2" s="495"/>
      <c r="G2" s="495"/>
      <c r="H2" s="495"/>
      <c r="I2" s="495"/>
      <c r="J2" s="495"/>
      <c r="K2" s="495"/>
      <c r="L2" s="495"/>
      <c r="M2" s="495"/>
      <c r="N2" s="495"/>
      <c r="O2" s="495"/>
      <c r="P2" s="495"/>
      <c r="Q2" s="495"/>
      <c r="R2" s="495"/>
      <c r="S2" s="495"/>
      <c r="T2" s="497" t="s">
        <v>1</v>
      </c>
      <c r="U2" s="497"/>
      <c r="V2" s="497"/>
      <c r="W2" s="497"/>
      <c r="X2" s="497"/>
      <c r="Y2" s="497"/>
      <c r="Z2" s="497"/>
      <c r="AA2" s="497"/>
      <c r="AB2" s="497"/>
      <c r="AC2" s="497"/>
      <c r="AD2" s="497"/>
      <c r="AE2" s="497"/>
      <c r="AF2" s="499" t="s">
        <v>2</v>
      </c>
      <c r="AG2" s="500"/>
      <c r="AH2" s="500"/>
      <c r="AI2" s="500"/>
      <c r="AJ2" s="500"/>
      <c r="AK2" s="500"/>
      <c r="AL2" s="500"/>
      <c r="AM2" s="500"/>
      <c r="AN2" s="500"/>
      <c r="AO2" s="500"/>
      <c r="AP2" s="500"/>
      <c r="AQ2" s="500"/>
    </row>
    <row r="3" spans="1:43" ht="13.5" customHeight="1" x14ac:dyDescent="0.25">
      <c r="A3" s="496"/>
      <c r="B3" s="496"/>
      <c r="C3" s="496"/>
      <c r="D3" s="496"/>
      <c r="E3" s="496"/>
      <c r="F3" s="496"/>
      <c r="G3" s="496"/>
      <c r="H3" s="496"/>
      <c r="I3" s="496"/>
      <c r="J3" s="496"/>
      <c r="K3" s="496"/>
      <c r="L3" s="496"/>
      <c r="M3" s="496"/>
      <c r="N3" s="496"/>
      <c r="O3" s="496"/>
      <c r="P3" s="496"/>
      <c r="Q3" s="496"/>
      <c r="R3" s="496"/>
      <c r="S3" s="496"/>
      <c r="T3" s="498"/>
      <c r="U3" s="498"/>
      <c r="V3" s="498"/>
      <c r="W3" s="498"/>
      <c r="X3" s="498"/>
      <c r="Y3" s="498"/>
      <c r="Z3" s="498"/>
      <c r="AA3" s="498"/>
      <c r="AB3" s="498"/>
      <c r="AC3" s="498"/>
      <c r="AD3" s="498"/>
      <c r="AE3" s="498"/>
      <c r="AF3" s="501"/>
      <c r="AG3" s="501"/>
      <c r="AH3" s="501"/>
      <c r="AI3" s="501"/>
      <c r="AJ3" s="501"/>
      <c r="AK3" s="501"/>
      <c r="AL3" s="501"/>
      <c r="AM3" s="501"/>
      <c r="AN3" s="493" t="s">
        <v>3</v>
      </c>
      <c r="AO3" s="494"/>
      <c r="AP3" s="502" t="s">
        <v>4</v>
      </c>
      <c r="AQ3" s="503"/>
    </row>
    <row r="4" spans="1:43" ht="45" customHeight="1" x14ac:dyDescent="0.25">
      <c r="A4" s="490" t="s">
        <v>5</v>
      </c>
      <c r="B4" s="490" t="s">
        <v>167</v>
      </c>
      <c r="C4" s="490" t="s">
        <v>28</v>
      </c>
      <c r="D4" s="490" t="s">
        <v>168</v>
      </c>
      <c r="E4" s="490" t="s">
        <v>33</v>
      </c>
      <c r="F4" s="490" t="s">
        <v>169</v>
      </c>
      <c r="G4" s="490" t="s">
        <v>31</v>
      </c>
      <c r="H4" s="490" t="s">
        <v>170</v>
      </c>
      <c r="I4" s="490" t="s">
        <v>32</v>
      </c>
      <c r="J4" s="490" t="s">
        <v>171</v>
      </c>
      <c r="K4" s="490" t="s">
        <v>172</v>
      </c>
      <c r="L4" s="490" t="s">
        <v>37</v>
      </c>
      <c r="M4" s="490" t="s">
        <v>7</v>
      </c>
      <c r="N4" s="490" t="s">
        <v>173</v>
      </c>
      <c r="O4" s="490" t="s">
        <v>6</v>
      </c>
      <c r="P4" s="504" t="s">
        <v>34</v>
      </c>
      <c r="Q4" s="504" t="s">
        <v>35</v>
      </c>
      <c r="R4" s="490" t="s">
        <v>37</v>
      </c>
      <c r="S4" s="490" t="s">
        <v>7</v>
      </c>
      <c r="T4" s="486" t="s">
        <v>174</v>
      </c>
      <c r="U4" s="486" t="s">
        <v>8</v>
      </c>
      <c r="V4" s="486" t="s">
        <v>9</v>
      </c>
      <c r="W4" s="486" t="s">
        <v>175</v>
      </c>
      <c r="X4" s="486" t="s">
        <v>38</v>
      </c>
      <c r="Y4" s="486" t="s">
        <v>10</v>
      </c>
      <c r="Z4" s="486" t="s">
        <v>11</v>
      </c>
      <c r="AA4" s="488" t="s">
        <v>22</v>
      </c>
      <c r="AB4" s="489"/>
      <c r="AC4" s="486" t="s">
        <v>15</v>
      </c>
      <c r="AD4" s="486" t="s">
        <v>12</v>
      </c>
      <c r="AE4" s="486" t="s">
        <v>13</v>
      </c>
      <c r="AF4" s="484" t="s">
        <v>176</v>
      </c>
      <c r="AG4" s="484" t="s">
        <v>14</v>
      </c>
      <c r="AH4" s="484" t="s">
        <v>16</v>
      </c>
      <c r="AI4" s="484" t="s">
        <v>17</v>
      </c>
      <c r="AJ4" s="484" t="s">
        <v>18</v>
      </c>
      <c r="AK4" s="484" t="s">
        <v>177</v>
      </c>
      <c r="AL4" s="484" t="s">
        <v>178</v>
      </c>
      <c r="AM4" s="484" t="s">
        <v>19</v>
      </c>
      <c r="AN4" s="484" t="s">
        <v>20</v>
      </c>
      <c r="AO4" s="484" t="s">
        <v>21</v>
      </c>
      <c r="AP4" s="484" t="s">
        <v>20</v>
      </c>
      <c r="AQ4" s="484" t="s">
        <v>21</v>
      </c>
    </row>
    <row r="5" spans="1:43" ht="38.25" customHeight="1" thickBot="1" x14ac:dyDescent="0.3">
      <c r="A5" s="491"/>
      <c r="B5" s="491"/>
      <c r="C5" s="491"/>
      <c r="D5" s="491"/>
      <c r="E5" s="491"/>
      <c r="F5" s="491"/>
      <c r="G5" s="491"/>
      <c r="H5" s="491"/>
      <c r="I5" s="491"/>
      <c r="J5" s="491"/>
      <c r="K5" s="491"/>
      <c r="L5" s="491"/>
      <c r="M5" s="491"/>
      <c r="N5" s="491"/>
      <c r="O5" s="491"/>
      <c r="P5" s="505"/>
      <c r="Q5" s="505"/>
      <c r="R5" s="491"/>
      <c r="S5" s="491"/>
      <c r="T5" s="487"/>
      <c r="U5" s="487"/>
      <c r="V5" s="487"/>
      <c r="W5" s="487"/>
      <c r="X5" s="487"/>
      <c r="Y5" s="487"/>
      <c r="Z5" s="487"/>
      <c r="AA5" s="178" t="s">
        <v>23</v>
      </c>
      <c r="AB5" s="178" t="s">
        <v>24</v>
      </c>
      <c r="AC5" s="487"/>
      <c r="AD5" s="487"/>
      <c r="AE5" s="487"/>
      <c r="AF5" s="485"/>
      <c r="AG5" s="485"/>
      <c r="AH5" s="485"/>
      <c r="AI5" s="485"/>
      <c r="AJ5" s="485"/>
      <c r="AK5" s="485"/>
      <c r="AL5" s="485"/>
      <c r="AM5" s="485"/>
      <c r="AN5" s="485"/>
      <c r="AO5" s="485"/>
      <c r="AP5" s="485"/>
      <c r="AQ5" s="485"/>
    </row>
    <row r="6" spans="1:43" ht="27.75" thickTop="1" x14ac:dyDescent="0.25">
      <c r="A6" s="544" t="s">
        <v>39</v>
      </c>
      <c r="B6" s="545" t="s">
        <v>39</v>
      </c>
      <c r="C6" s="344" t="s">
        <v>131</v>
      </c>
      <c r="D6" s="344" t="s">
        <v>132</v>
      </c>
      <c r="E6" s="350" t="s">
        <v>133</v>
      </c>
      <c r="F6" s="344" t="s">
        <v>134</v>
      </c>
      <c r="G6" s="344" t="s">
        <v>135</v>
      </c>
      <c r="H6" s="344" t="s">
        <v>136</v>
      </c>
      <c r="I6" s="350" t="s">
        <v>137</v>
      </c>
      <c r="J6" s="344" t="s">
        <v>138</v>
      </c>
      <c r="K6" s="350" t="s">
        <v>139</v>
      </c>
      <c r="L6" s="515">
        <v>100</v>
      </c>
      <c r="M6" s="344" t="s">
        <v>29</v>
      </c>
      <c r="N6" s="506" t="s">
        <v>140</v>
      </c>
      <c r="O6" s="515" t="s">
        <v>141</v>
      </c>
      <c r="P6" s="515" t="s">
        <v>142</v>
      </c>
      <c r="Q6" s="515" t="s">
        <v>143</v>
      </c>
      <c r="R6" s="512">
        <v>12</v>
      </c>
      <c r="S6" s="515" t="s">
        <v>25</v>
      </c>
      <c r="T6" s="753" t="s">
        <v>144</v>
      </c>
      <c r="U6" s="547" t="s">
        <v>27</v>
      </c>
      <c r="V6" s="548" t="s">
        <v>145</v>
      </c>
      <c r="W6" s="549">
        <v>0.01</v>
      </c>
      <c r="X6" s="545">
        <v>1</v>
      </c>
      <c r="Y6" s="545" t="s">
        <v>29</v>
      </c>
      <c r="Z6" s="545" t="s">
        <v>30</v>
      </c>
      <c r="AA6" s="457"/>
      <c r="AB6" s="457"/>
      <c r="AC6" s="545" t="s">
        <v>2040</v>
      </c>
      <c r="AD6" s="550" t="s">
        <v>55</v>
      </c>
      <c r="AE6" s="550" t="s">
        <v>56</v>
      </c>
      <c r="AF6" s="1585">
        <v>129</v>
      </c>
      <c r="AG6" s="551" t="s">
        <v>104</v>
      </c>
      <c r="AH6" s="555" t="s">
        <v>1403</v>
      </c>
      <c r="AI6" s="727">
        <v>44562</v>
      </c>
      <c r="AJ6" s="727">
        <v>44650</v>
      </c>
      <c r="AK6" s="553">
        <f t="shared" ref="AK6:AK54" si="0">AJ6-AI6</f>
        <v>88</v>
      </c>
      <c r="AL6" s="2">
        <v>0.3</v>
      </c>
      <c r="AM6" s="554" t="s">
        <v>26</v>
      </c>
      <c r="AN6" s="556" t="s">
        <v>146</v>
      </c>
      <c r="AO6" s="556" t="s">
        <v>147</v>
      </c>
      <c r="AP6" s="556" t="s">
        <v>69</v>
      </c>
      <c r="AQ6" s="557" t="s">
        <v>148</v>
      </c>
    </row>
    <row r="7" spans="1:43" ht="40.5" x14ac:dyDescent="0.25">
      <c r="A7" s="572"/>
      <c r="B7" s="573"/>
      <c r="C7" s="345"/>
      <c r="D7" s="345"/>
      <c r="E7" s="351"/>
      <c r="F7" s="345"/>
      <c r="G7" s="345"/>
      <c r="H7" s="345"/>
      <c r="I7" s="351"/>
      <c r="J7" s="345"/>
      <c r="K7" s="351"/>
      <c r="L7" s="523"/>
      <c r="M7" s="345"/>
      <c r="N7" s="509"/>
      <c r="O7" s="523"/>
      <c r="P7" s="523"/>
      <c r="Q7" s="523"/>
      <c r="R7" s="539"/>
      <c r="S7" s="523"/>
      <c r="T7" s="755"/>
      <c r="U7" s="575"/>
      <c r="V7" s="576"/>
      <c r="W7" s="606"/>
      <c r="X7" s="573"/>
      <c r="Y7" s="573"/>
      <c r="Z7" s="573"/>
      <c r="AA7" s="459"/>
      <c r="AB7" s="459"/>
      <c r="AC7" s="573"/>
      <c r="AD7" s="577"/>
      <c r="AE7" s="577"/>
      <c r="AF7" s="1587">
        <v>130</v>
      </c>
      <c r="AG7" s="578" t="s">
        <v>104</v>
      </c>
      <c r="AH7" s="582" t="s">
        <v>182</v>
      </c>
      <c r="AI7" s="728">
        <v>44562</v>
      </c>
      <c r="AJ7" s="728">
        <v>44650</v>
      </c>
      <c r="AK7" s="580">
        <f t="shared" si="0"/>
        <v>88</v>
      </c>
      <c r="AL7" s="3">
        <v>0.2</v>
      </c>
      <c r="AM7" s="581" t="s">
        <v>26</v>
      </c>
      <c r="AN7" s="583" t="s">
        <v>146</v>
      </c>
      <c r="AO7" s="583" t="s">
        <v>147</v>
      </c>
      <c r="AP7" s="583" t="s">
        <v>69</v>
      </c>
      <c r="AQ7" s="584" t="s">
        <v>148</v>
      </c>
    </row>
    <row r="8" spans="1:43" ht="27" x14ac:dyDescent="0.25">
      <c r="A8" s="572"/>
      <c r="B8" s="573"/>
      <c r="C8" s="345"/>
      <c r="D8" s="345"/>
      <c r="E8" s="351"/>
      <c r="F8" s="345"/>
      <c r="G8" s="345"/>
      <c r="H8" s="345"/>
      <c r="I8" s="351"/>
      <c r="J8" s="345"/>
      <c r="K8" s="351"/>
      <c r="L8" s="523"/>
      <c r="M8" s="345"/>
      <c r="N8" s="509"/>
      <c r="O8" s="523"/>
      <c r="P8" s="523"/>
      <c r="Q8" s="523"/>
      <c r="R8" s="539"/>
      <c r="S8" s="523"/>
      <c r="T8" s="755"/>
      <c r="U8" s="575"/>
      <c r="V8" s="576"/>
      <c r="W8" s="606"/>
      <c r="X8" s="573"/>
      <c r="Y8" s="573"/>
      <c r="Z8" s="573"/>
      <c r="AA8" s="459"/>
      <c r="AB8" s="459"/>
      <c r="AC8" s="573"/>
      <c r="AD8" s="577"/>
      <c r="AE8" s="577"/>
      <c r="AF8" s="1587">
        <v>131</v>
      </c>
      <c r="AG8" s="578" t="s">
        <v>104</v>
      </c>
      <c r="AH8" s="582" t="s">
        <v>149</v>
      </c>
      <c r="AI8" s="728">
        <v>44562</v>
      </c>
      <c r="AJ8" s="728">
        <v>44650</v>
      </c>
      <c r="AK8" s="580">
        <f t="shared" si="0"/>
        <v>88</v>
      </c>
      <c r="AL8" s="3">
        <v>0.2</v>
      </c>
      <c r="AM8" s="581" t="s">
        <v>26</v>
      </c>
      <c r="AN8" s="583" t="s">
        <v>146</v>
      </c>
      <c r="AO8" s="583" t="s">
        <v>147</v>
      </c>
      <c r="AP8" s="583" t="s">
        <v>69</v>
      </c>
      <c r="AQ8" s="584" t="s">
        <v>148</v>
      </c>
    </row>
    <row r="9" spans="1:43" ht="27.75" thickBot="1" x14ac:dyDescent="0.3">
      <c r="A9" s="558"/>
      <c r="B9" s="559"/>
      <c r="C9" s="346"/>
      <c r="D9" s="346"/>
      <c r="E9" s="352"/>
      <c r="F9" s="346"/>
      <c r="G9" s="346"/>
      <c r="H9" s="346"/>
      <c r="I9" s="352"/>
      <c r="J9" s="346"/>
      <c r="K9" s="352"/>
      <c r="L9" s="511"/>
      <c r="M9" s="346"/>
      <c r="N9" s="510"/>
      <c r="O9" s="511"/>
      <c r="P9" s="511"/>
      <c r="Q9" s="511"/>
      <c r="R9" s="513"/>
      <c r="S9" s="511"/>
      <c r="T9" s="754"/>
      <c r="U9" s="561"/>
      <c r="V9" s="562"/>
      <c r="W9" s="563"/>
      <c r="X9" s="559"/>
      <c r="Y9" s="559"/>
      <c r="Z9" s="559"/>
      <c r="AA9" s="458"/>
      <c r="AB9" s="458"/>
      <c r="AC9" s="559"/>
      <c r="AD9" s="564"/>
      <c r="AE9" s="564"/>
      <c r="AF9" s="1586">
        <v>132</v>
      </c>
      <c r="AG9" s="565" t="s">
        <v>104</v>
      </c>
      <c r="AH9" s="585" t="s">
        <v>1404</v>
      </c>
      <c r="AI9" s="600">
        <v>44835</v>
      </c>
      <c r="AJ9" s="600">
        <v>44895</v>
      </c>
      <c r="AK9" s="567">
        <f t="shared" si="0"/>
        <v>60</v>
      </c>
      <c r="AL9" s="4">
        <v>0.3</v>
      </c>
      <c r="AM9" s="568" t="s">
        <v>26</v>
      </c>
      <c r="AN9" s="569" t="s">
        <v>146</v>
      </c>
      <c r="AO9" s="729" t="s">
        <v>147</v>
      </c>
      <c r="AP9" s="569" t="s">
        <v>69</v>
      </c>
      <c r="AQ9" s="730" t="s">
        <v>148</v>
      </c>
    </row>
    <row r="10" spans="1:43" ht="54.75" thickTop="1" x14ac:dyDescent="0.25">
      <c r="A10" s="544" t="s">
        <v>39</v>
      </c>
      <c r="B10" s="545" t="s">
        <v>39</v>
      </c>
      <c r="C10" s="545" t="s">
        <v>131</v>
      </c>
      <c r="D10" s="772" t="s">
        <v>132</v>
      </c>
      <c r="E10" s="773" t="s">
        <v>133</v>
      </c>
      <c r="F10" s="774" t="s">
        <v>134</v>
      </c>
      <c r="G10" s="774" t="s">
        <v>135</v>
      </c>
      <c r="H10" s="772" t="s">
        <v>136</v>
      </c>
      <c r="I10" s="773" t="s">
        <v>137</v>
      </c>
      <c r="J10" s="774" t="s">
        <v>138</v>
      </c>
      <c r="K10" s="368" t="s">
        <v>139</v>
      </c>
      <c r="L10" s="308">
        <v>100</v>
      </c>
      <c r="M10" s="308" t="s">
        <v>29</v>
      </c>
      <c r="N10" s="545" t="s">
        <v>126</v>
      </c>
      <c r="O10" s="545" t="s">
        <v>127</v>
      </c>
      <c r="P10" s="545" t="s">
        <v>128</v>
      </c>
      <c r="Q10" s="545" t="s">
        <v>129</v>
      </c>
      <c r="R10" s="308">
        <v>100</v>
      </c>
      <c r="S10" s="308" t="s">
        <v>29</v>
      </c>
      <c r="T10" s="417" t="s">
        <v>154</v>
      </c>
      <c r="U10" s="417" t="s">
        <v>27</v>
      </c>
      <c r="V10" s="314" t="s">
        <v>1415</v>
      </c>
      <c r="W10" s="423">
        <v>0.04</v>
      </c>
      <c r="X10" s="312">
        <v>100</v>
      </c>
      <c r="Y10" s="312" t="s">
        <v>29</v>
      </c>
      <c r="Z10" s="545" t="s">
        <v>1286</v>
      </c>
      <c r="AA10" s="312"/>
      <c r="AB10" s="312"/>
      <c r="AC10" s="545" t="s">
        <v>2040</v>
      </c>
      <c r="AD10" s="550" t="s">
        <v>55</v>
      </c>
      <c r="AE10" s="550" t="s">
        <v>56</v>
      </c>
      <c r="AF10" s="1585">
        <v>144</v>
      </c>
      <c r="AG10" s="551" t="s">
        <v>104</v>
      </c>
      <c r="AH10" s="206" t="s">
        <v>155</v>
      </c>
      <c r="AI10" s="552">
        <v>44197</v>
      </c>
      <c r="AJ10" s="552">
        <v>44285</v>
      </c>
      <c r="AK10" s="553">
        <f t="shared" si="0"/>
        <v>88</v>
      </c>
      <c r="AL10" s="775">
        <v>2.4E-2</v>
      </c>
      <c r="AM10" s="613" t="s">
        <v>26</v>
      </c>
      <c r="AN10" s="185" t="s">
        <v>1416</v>
      </c>
      <c r="AO10" s="185" t="s">
        <v>1417</v>
      </c>
      <c r="AP10" s="271" t="s">
        <v>1418</v>
      </c>
      <c r="AQ10" s="186" t="s">
        <v>1419</v>
      </c>
    </row>
    <row r="11" spans="1:43" ht="40.5" x14ac:dyDescent="0.25">
      <c r="A11" s="572"/>
      <c r="B11" s="573"/>
      <c r="C11" s="573"/>
      <c r="D11" s="776"/>
      <c r="E11" s="777"/>
      <c r="F11" s="778"/>
      <c r="G11" s="778"/>
      <c r="H11" s="776"/>
      <c r="I11" s="777"/>
      <c r="J11" s="778"/>
      <c r="K11" s="424"/>
      <c r="L11" s="324"/>
      <c r="M11" s="324"/>
      <c r="N11" s="573"/>
      <c r="O11" s="573"/>
      <c r="P11" s="573"/>
      <c r="Q11" s="573"/>
      <c r="R11" s="324"/>
      <c r="S11" s="324"/>
      <c r="T11" s="425"/>
      <c r="U11" s="425"/>
      <c r="V11" s="322"/>
      <c r="W11" s="326"/>
      <c r="X11" s="326"/>
      <c r="Y11" s="326"/>
      <c r="Z11" s="573"/>
      <c r="AA11" s="326"/>
      <c r="AB11" s="326"/>
      <c r="AC11" s="573"/>
      <c r="AD11" s="577"/>
      <c r="AE11" s="577"/>
      <c r="AF11" s="1587">
        <v>145</v>
      </c>
      <c r="AG11" s="578" t="s">
        <v>104</v>
      </c>
      <c r="AH11" s="208" t="s">
        <v>1420</v>
      </c>
      <c r="AI11" s="579">
        <v>44228</v>
      </c>
      <c r="AJ11" s="579">
        <v>44560</v>
      </c>
      <c r="AK11" s="580">
        <f t="shared" si="0"/>
        <v>332</v>
      </c>
      <c r="AL11" s="779">
        <v>2.4E-2</v>
      </c>
      <c r="AM11" s="616" t="s">
        <v>26</v>
      </c>
      <c r="AN11" s="194" t="s">
        <v>1416</v>
      </c>
      <c r="AO11" s="194" t="s">
        <v>1417</v>
      </c>
      <c r="AP11" s="272" t="s">
        <v>1418</v>
      </c>
      <c r="AQ11" s="195" t="s">
        <v>1419</v>
      </c>
    </row>
    <row r="12" spans="1:43" ht="40.5" x14ac:dyDescent="0.25">
      <c r="A12" s="572"/>
      <c r="B12" s="573"/>
      <c r="C12" s="573"/>
      <c r="D12" s="776"/>
      <c r="E12" s="777"/>
      <c r="F12" s="778"/>
      <c r="G12" s="778"/>
      <c r="H12" s="776"/>
      <c r="I12" s="777"/>
      <c r="J12" s="778"/>
      <c r="K12" s="424"/>
      <c r="L12" s="324"/>
      <c r="M12" s="324"/>
      <c r="N12" s="573"/>
      <c r="O12" s="573"/>
      <c r="P12" s="573"/>
      <c r="Q12" s="573"/>
      <c r="R12" s="324"/>
      <c r="S12" s="324"/>
      <c r="T12" s="425"/>
      <c r="U12" s="425"/>
      <c r="V12" s="322"/>
      <c r="W12" s="326"/>
      <c r="X12" s="326"/>
      <c r="Y12" s="326"/>
      <c r="Z12" s="573"/>
      <c r="AA12" s="326"/>
      <c r="AB12" s="326"/>
      <c r="AC12" s="573"/>
      <c r="AD12" s="577"/>
      <c r="AE12" s="577"/>
      <c r="AF12" s="1587">
        <v>146</v>
      </c>
      <c r="AG12" s="578" t="s">
        <v>104</v>
      </c>
      <c r="AH12" s="208" t="s">
        <v>1421</v>
      </c>
      <c r="AI12" s="579">
        <v>44197</v>
      </c>
      <c r="AJ12" s="579">
        <v>44560</v>
      </c>
      <c r="AK12" s="580">
        <f t="shared" si="0"/>
        <v>363</v>
      </c>
      <c r="AL12" s="779">
        <v>2.4E-2</v>
      </c>
      <c r="AM12" s="616" t="s">
        <v>26</v>
      </c>
      <c r="AN12" s="194" t="s">
        <v>1416</v>
      </c>
      <c r="AO12" s="194" t="s">
        <v>1417</v>
      </c>
      <c r="AP12" s="272" t="s">
        <v>1418</v>
      </c>
      <c r="AQ12" s="195" t="s">
        <v>1419</v>
      </c>
    </row>
    <row r="13" spans="1:43" ht="54" x14ac:dyDescent="0.25">
      <c r="A13" s="572"/>
      <c r="B13" s="573"/>
      <c r="C13" s="573"/>
      <c r="D13" s="776"/>
      <c r="E13" s="777"/>
      <c r="F13" s="778"/>
      <c r="G13" s="778"/>
      <c r="H13" s="776"/>
      <c r="I13" s="777"/>
      <c r="J13" s="778"/>
      <c r="K13" s="424"/>
      <c r="L13" s="324"/>
      <c r="M13" s="324"/>
      <c r="N13" s="573"/>
      <c r="O13" s="573"/>
      <c r="P13" s="573"/>
      <c r="Q13" s="573"/>
      <c r="R13" s="324"/>
      <c r="S13" s="324"/>
      <c r="T13" s="425"/>
      <c r="U13" s="425"/>
      <c r="V13" s="322"/>
      <c r="W13" s="326"/>
      <c r="X13" s="326"/>
      <c r="Y13" s="326"/>
      <c r="Z13" s="573"/>
      <c r="AA13" s="326"/>
      <c r="AB13" s="326"/>
      <c r="AC13" s="573"/>
      <c r="AD13" s="577"/>
      <c r="AE13" s="577"/>
      <c r="AF13" s="1587">
        <v>147</v>
      </c>
      <c r="AG13" s="578" t="s">
        <v>104</v>
      </c>
      <c r="AH13" s="208" t="s">
        <v>1422</v>
      </c>
      <c r="AI13" s="579">
        <v>44197</v>
      </c>
      <c r="AJ13" s="579">
        <v>44560</v>
      </c>
      <c r="AK13" s="580">
        <f t="shared" si="0"/>
        <v>363</v>
      </c>
      <c r="AL13" s="779">
        <v>2.3E-2</v>
      </c>
      <c r="AM13" s="616" t="s">
        <v>26</v>
      </c>
      <c r="AN13" s="194" t="s">
        <v>1416</v>
      </c>
      <c r="AO13" s="194" t="s">
        <v>1417</v>
      </c>
      <c r="AP13" s="272" t="s">
        <v>1418</v>
      </c>
      <c r="AQ13" s="195" t="s">
        <v>1419</v>
      </c>
    </row>
    <row r="14" spans="1:43" ht="40.5" x14ac:dyDescent="0.25">
      <c r="A14" s="572"/>
      <c r="B14" s="573"/>
      <c r="C14" s="573"/>
      <c r="D14" s="776"/>
      <c r="E14" s="777"/>
      <c r="F14" s="778"/>
      <c r="G14" s="778"/>
      <c r="H14" s="776"/>
      <c r="I14" s="777"/>
      <c r="J14" s="778"/>
      <c r="K14" s="424"/>
      <c r="L14" s="324"/>
      <c r="M14" s="324"/>
      <c r="N14" s="573"/>
      <c r="O14" s="573"/>
      <c r="P14" s="573"/>
      <c r="Q14" s="573"/>
      <c r="R14" s="324"/>
      <c r="S14" s="324"/>
      <c r="T14" s="425"/>
      <c r="U14" s="425"/>
      <c r="V14" s="322"/>
      <c r="W14" s="326"/>
      <c r="X14" s="326"/>
      <c r="Y14" s="326"/>
      <c r="Z14" s="573"/>
      <c r="AA14" s="326"/>
      <c r="AB14" s="326"/>
      <c r="AC14" s="573"/>
      <c r="AD14" s="577"/>
      <c r="AE14" s="577"/>
      <c r="AF14" s="1587">
        <v>148</v>
      </c>
      <c r="AG14" s="578" t="s">
        <v>104</v>
      </c>
      <c r="AH14" s="208" t="s">
        <v>1423</v>
      </c>
      <c r="AI14" s="579">
        <v>44197</v>
      </c>
      <c r="AJ14" s="579">
        <v>44560</v>
      </c>
      <c r="AK14" s="580">
        <f t="shared" si="0"/>
        <v>363</v>
      </c>
      <c r="AL14" s="779">
        <v>2.1999999999999999E-2</v>
      </c>
      <c r="AM14" s="616" t="s">
        <v>26</v>
      </c>
      <c r="AN14" s="194" t="s">
        <v>1416</v>
      </c>
      <c r="AO14" s="194" t="s">
        <v>1417</v>
      </c>
      <c r="AP14" s="272" t="s">
        <v>1418</v>
      </c>
      <c r="AQ14" s="195" t="s">
        <v>1419</v>
      </c>
    </row>
    <row r="15" spans="1:43" ht="135" x14ac:dyDescent="0.25">
      <c r="A15" s="572"/>
      <c r="B15" s="573"/>
      <c r="C15" s="573"/>
      <c r="D15" s="776"/>
      <c r="E15" s="777"/>
      <c r="F15" s="778"/>
      <c r="G15" s="778"/>
      <c r="H15" s="776"/>
      <c r="I15" s="777"/>
      <c r="J15" s="778"/>
      <c r="K15" s="424"/>
      <c r="L15" s="324"/>
      <c r="M15" s="324"/>
      <c r="N15" s="573"/>
      <c r="O15" s="573"/>
      <c r="P15" s="573"/>
      <c r="Q15" s="573"/>
      <c r="R15" s="324"/>
      <c r="S15" s="324"/>
      <c r="T15" s="425"/>
      <c r="U15" s="425"/>
      <c r="V15" s="322"/>
      <c r="W15" s="326"/>
      <c r="X15" s="326"/>
      <c r="Y15" s="326"/>
      <c r="Z15" s="573"/>
      <c r="AA15" s="326"/>
      <c r="AB15" s="326"/>
      <c r="AC15" s="573"/>
      <c r="AD15" s="577"/>
      <c r="AE15" s="577"/>
      <c r="AF15" s="1587">
        <v>149</v>
      </c>
      <c r="AG15" s="578" t="s">
        <v>104</v>
      </c>
      <c r="AH15" s="208" t="s">
        <v>1424</v>
      </c>
      <c r="AI15" s="579">
        <v>44287</v>
      </c>
      <c r="AJ15" s="579">
        <v>44560</v>
      </c>
      <c r="AK15" s="580">
        <f t="shared" si="0"/>
        <v>273</v>
      </c>
      <c r="AL15" s="779">
        <v>2.3E-2</v>
      </c>
      <c r="AM15" s="616" t="s">
        <v>26</v>
      </c>
      <c r="AN15" s="194" t="s">
        <v>1416</v>
      </c>
      <c r="AO15" s="194" t="s">
        <v>1417</v>
      </c>
      <c r="AP15" s="272" t="s">
        <v>1418</v>
      </c>
      <c r="AQ15" s="195" t="s">
        <v>1419</v>
      </c>
    </row>
    <row r="16" spans="1:43" ht="54" x14ac:dyDescent="0.25">
      <c r="A16" s="572"/>
      <c r="B16" s="573"/>
      <c r="C16" s="573"/>
      <c r="D16" s="776"/>
      <c r="E16" s="777"/>
      <c r="F16" s="778"/>
      <c r="G16" s="778"/>
      <c r="H16" s="776"/>
      <c r="I16" s="777"/>
      <c r="J16" s="778"/>
      <c r="K16" s="424"/>
      <c r="L16" s="324"/>
      <c r="M16" s="324"/>
      <c r="N16" s="573"/>
      <c r="O16" s="573"/>
      <c r="P16" s="573"/>
      <c r="Q16" s="573"/>
      <c r="R16" s="324"/>
      <c r="S16" s="324"/>
      <c r="T16" s="425"/>
      <c r="U16" s="425"/>
      <c r="V16" s="322"/>
      <c r="W16" s="326"/>
      <c r="X16" s="326"/>
      <c r="Y16" s="326"/>
      <c r="Z16" s="573"/>
      <c r="AA16" s="326"/>
      <c r="AB16" s="326"/>
      <c r="AC16" s="573"/>
      <c r="AD16" s="577"/>
      <c r="AE16" s="577"/>
      <c r="AF16" s="1587">
        <v>150</v>
      </c>
      <c r="AG16" s="578" t="s">
        <v>104</v>
      </c>
      <c r="AH16" s="208" t="s">
        <v>156</v>
      </c>
      <c r="AI16" s="579">
        <v>44228</v>
      </c>
      <c r="AJ16" s="579">
        <v>44560</v>
      </c>
      <c r="AK16" s="580">
        <f t="shared" si="0"/>
        <v>332</v>
      </c>
      <c r="AL16" s="779">
        <v>2.1999999999999999E-2</v>
      </c>
      <c r="AM16" s="616" t="s">
        <v>26</v>
      </c>
      <c r="AN16" s="194" t="s">
        <v>1416</v>
      </c>
      <c r="AO16" s="194" t="s">
        <v>1417</v>
      </c>
      <c r="AP16" s="272" t="s">
        <v>1418</v>
      </c>
      <c r="AQ16" s="195" t="s">
        <v>1419</v>
      </c>
    </row>
    <row r="17" spans="1:43" ht="54" x14ac:dyDescent="0.25">
      <c r="A17" s="572"/>
      <c r="B17" s="573"/>
      <c r="C17" s="573"/>
      <c r="D17" s="776"/>
      <c r="E17" s="777"/>
      <c r="F17" s="778"/>
      <c r="G17" s="778"/>
      <c r="H17" s="776"/>
      <c r="I17" s="777"/>
      <c r="J17" s="778"/>
      <c r="K17" s="424"/>
      <c r="L17" s="324"/>
      <c r="M17" s="324"/>
      <c r="N17" s="573"/>
      <c r="O17" s="573"/>
      <c r="P17" s="573"/>
      <c r="Q17" s="573"/>
      <c r="R17" s="324"/>
      <c r="S17" s="324"/>
      <c r="T17" s="425"/>
      <c r="U17" s="425"/>
      <c r="V17" s="322"/>
      <c r="W17" s="326"/>
      <c r="X17" s="326"/>
      <c r="Y17" s="326"/>
      <c r="Z17" s="573"/>
      <c r="AA17" s="326"/>
      <c r="AB17" s="326"/>
      <c r="AC17" s="573"/>
      <c r="AD17" s="577"/>
      <c r="AE17" s="577"/>
      <c r="AF17" s="1587">
        <v>151</v>
      </c>
      <c r="AG17" s="578" t="s">
        <v>104</v>
      </c>
      <c r="AH17" s="208" t="s">
        <v>1425</v>
      </c>
      <c r="AI17" s="579">
        <v>44470</v>
      </c>
      <c r="AJ17" s="579">
        <v>44560</v>
      </c>
      <c r="AK17" s="580">
        <f t="shared" si="0"/>
        <v>90</v>
      </c>
      <c r="AL17" s="779">
        <v>2.1999999999999999E-2</v>
      </c>
      <c r="AM17" s="616" t="s">
        <v>26</v>
      </c>
      <c r="AN17" s="194" t="s">
        <v>1416</v>
      </c>
      <c r="AO17" s="194" t="s">
        <v>1417</v>
      </c>
      <c r="AP17" s="272" t="s">
        <v>1418</v>
      </c>
      <c r="AQ17" s="195" t="s">
        <v>1419</v>
      </c>
    </row>
    <row r="18" spans="1:43" ht="81" x14ac:dyDescent="0.25">
      <c r="A18" s="572"/>
      <c r="B18" s="573"/>
      <c r="C18" s="573"/>
      <c r="D18" s="776"/>
      <c r="E18" s="777"/>
      <c r="F18" s="778"/>
      <c r="G18" s="778"/>
      <c r="H18" s="776"/>
      <c r="I18" s="777"/>
      <c r="J18" s="778"/>
      <c r="K18" s="424"/>
      <c r="L18" s="324"/>
      <c r="M18" s="324"/>
      <c r="N18" s="573"/>
      <c r="O18" s="573"/>
      <c r="P18" s="573"/>
      <c r="Q18" s="573"/>
      <c r="R18" s="324"/>
      <c r="S18" s="324"/>
      <c r="T18" s="425"/>
      <c r="U18" s="425"/>
      <c r="V18" s="322"/>
      <c r="W18" s="326"/>
      <c r="X18" s="326"/>
      <c r="Y18" s="326"/>
      <c r="Z18" s="573"/>
      <c r="AA18" s="326"/>
      <c r="AB18" s="326"/>
      <c r="AC18" s="573"/>
      <c r="AD18" s="577"/>
      <c r="AE18" s="577"/>
      <c r="AF18" s="1587">
        <v>152</v>
      </c>
      <c r="AG18" s="578" t="s">
        <v>104</v>
      </c>
      <c r="AH18" s="208" t="s">
        <v>1426</v>
      </c>
      <c r="AI18" s="579">
        <v>44835</v>
      </c>
      <c r="AJ18" s="579">
        <v>44925</v>
      </c>
      <c r="AK18" s="580">
        <f t="shared" si="0"/>
        <v>90</v>
      </c>
      <c r="AL18" s="779">
        <v>2.1999999999999999E-2</v>
      </c>
      <c r="AM18" s="616" t="s">
        <v>26</v>
      </c>
      <c r="AN18" s="194" t="s">
        <v>1416</v>
      </c>
      <c r="AO18" s="194" t="s">
        <v>1417</v>
      </c>
      <c r="AP18" s="272" t="s">
        <v>1418</v>
      </c>
      <c r="AQ18" s="195" t="s">
        <v>1419</v>
      </c>
    </row>
    <row r="19" spans="1:43" ht="67.5" x14ac:dyDescent="0.25">
      <c r="A19" s="572"/>
      <c r="B19" s="573"/>
      <c r="C19" s="573"/>
      <c r="D19" s="776"/>
      <c r="E19" s="777"/>
      <c r="F19" s="778"/>
      <c r="G19" s="778"/>
      <c r="H19" s="776"/>
      <c r="I19" s="777"/>
      <c r="J19" s="778"/>
      <c r="K19" s="424"/>
      <c r="L19" s="324"/>
      <c r="M19" s="324"/>
      <c r="N19" s="573"/>
      <c r="O19" s="573"/>
      <c r="P19" s="573"/>
      <c r="Q19" s="573"/>
      <c r="R19" s="324"/>
      <c r="S19" s="324"/>
      <c r="T19" s="425"/>
      <c r="U19" s="425"/>
      <c r="V19" s="322"/>
      <c r="W19" s="326"/>
      <c r="X19" s="326"/>
      <c r="Y19" s="326"/>
      <c r="Z19" s="573"/>
      <c r="AA19" s="326"/>
      <c r="AB19" s="326"/>
      <c r="AC19" s="573"/>
      <c r="AD19" s="577"/>
      <c r="AE19" s="577"/>
      <c r="AF19" s="1587">
        <v>153</v>
      </c>
      <c r="AG19" s="578" t="s">
        <v>104</v>
      </c>
      <c r="AH19" s="208" t="s">
        <v>1427</v>
      </c>
      <c r="AI19" s="579">
        <v>44835</v>
      </c>
      <c r="AJ19" s="579">
        <v>44925</v>
      </c>
      <c r="AK19" s="580">
        <f t="shared" si="0"/>
        <v>90</v>
      </c>
      <c r="AL19" s="779">
        <v>2.4E-2</v>
      </c>
      <c r="AM19" s="616" t="s">
        <v>26</v>
      </c>
      <c r="AN19" s="194" t="s">
        <v>1416</v>
      </c>
      <c r="AO19" s="194" t="s">
        <v>1417</v>
      </c>
      <c r="AP19" s="272" t="s">
        <v>1418</v>
      </c>
      <c r="AQ19" s="195" t="s">
        <v>1419</v>
      </c>
    </row>
    <row r="20" spans="1:43" ht="40.5" x14ac:dyDescent="0.25">
      <c r="A20" s="572"/>
      <c r="B20" s="573"/>
      <c r="C20" s="573"/>
      <c r="D20" s="776"/>
      <c r="E20" s="777"/>
      <c r="F20" s="778"/>
      <c r="G20" s="778"/>
      <c r="H20" s="776"/>
      <c r="I20" s="777"/>
      <c r="J20" s="778"/>
      <c r="K20" s="424"/>
      <c r="L20" s="324"/>
      <c r="M20" s="324"/>
      <c r="N20" s="573"/>
      <c r="O20" s="573"/>
      <c r="P20" s="573"/>
      <c r="Q20" s="573"/>
      <c r="R20" s="324"/>
      <c r="S20" s="324"/>
      <c r="T20" s="425"/>
      <c r="U20" s="425"/>
      <c r="V20" s="322"/>
      <c r="W20" s="326"/>
      <c r="X20" s="326"/>
      <c r="Y20" s="326"/>
      <c r="Z20" s="573"/>
      <c r="AA20" s="326"/>
      <c r="AB20" s="326"/>
      <c r="AC20" s="573"/>
      <c r="AD20" s="577"/>
      <c r="AE20" s="577"/>
      <c r="AF20" s="1587">
        <v>154</v>
      </c>
      <c r="AG20" s="578" t="s">
        <v>104</v>
      </c>
      <c r="AH20" s="208" t="s">
        <v>157</v>
      </c>
      <c r="AI20" s="579">
        <v>44835</v>
      </c>
      <c r="AJ20" s="579">
        <v>44925</v>
      </c>
      <c r="AK20" s="580">
        <f t="shared" si="0"/>
        <v>90</v>
      </c>
      <c r="AL20" s="779">
        <v>2.1999999999999999E-2</v>
      </c>
      <c r="AM20" s="616" t="s">
        <v>26</v>
      </c>
      <c r="AN20" s="194" t="s">
        <v>1416</v>
      </c>
      <c r="AO20" s="194" t="s">
        <v>1417</v>
      </c>
      <c r="AP20" s="272" t="s">
        <v>1418</v>
      </c>
      <c r="AQ20" s="195" t="s">
        <v>1419</v>
      </c>
    </row>
    <row r="21" spans="1:43" ht="40.5" x14ac:dyDescent="0.25">
      <c r="A21" s="572"/>
      <c r="B21" s="573"/>
      <c r="C21" s="573"/>
      <c r="D21" s="776"/>
      <c r="E21" s="777"/>
      <c r="F21" s="778"/>
      <c r="G21" s="778"/>
      <c r="H21" s="776"/>
      <c r="I21" s="777"/>
      <c r="J21" s="778"/>
      <c r="K21" s="424"/>
      <c r="L21" s="324"/>
      <c r="M21" s="324"/>
      <c r="N21" s="573"/>
      <c r="O21" s="573"/>
      <c r="P21" s="573"/>
      <c r="Q21" s="573"/>
      <c r="R21" s="324"/>
      <c r="S21" s="324"/>
      <c r="T21" s="425"/>
      <c r="U21" s="425"/>
      <c r="V21" s="322"/>
      <c r="W21" s="326"/>
      <c r="X21" s="326"/>
      <c r="Y21" s="326"/>
      <c r="Z21" s="573"/>
      <c r="AA21" s="326"/>
      <c r="AB21" s="326"/>
      <c r="AC21" s="573"/>
      <c r="AD21" s="577"/>
      <c r="AE21" s="577"/>
      <c r="AF21" s="1587">
        <v>155</v>
      </c>
      <c r="AG21" s="578" t="s">
        <v>104</v>
      </c>
      <c r="AH21" s="208" t="s">
        <v>1428</v>
      </c>
      <c r="AI21" s="579">
        <v>44835</v>
      </c>
      <c r="AJ21" s="579">
        <v>44925</v>
      </c>
      <c r="AK21" s="580">
        <f t="shared" si="0"/>
        <v>90</v>
      </c>
      <c r="AL21" s="779">
        <v>2.1999999999999999E-2</v>
      </c>
      <c r="AM21" s="616" t="s">
        <v>26</v>
      </c>
      <c r="AN21" s="194" t="s">
        <v>1416</v>
      </c>
      <c r="AO21" s="194" t="s">
        <v>1417</v>
      </c>
      <c r="AP21" s="272" t="s">
        <v>1418</v>
      </c>
      <c r="AQ21" s="195" t="s">
        <v>1419</v>
      </c>
    </row>
    <row r="22" spans="1:43" ht="40.5" x14ac:dyDescent="0.25">
      <c r="A22" s="572"/>
      <c r="B22" s="573"/>
      <c r="C22" s="573"/>
      <c r="D22" s="776"/>
      <c r="E22" s="777"/>
      <c r="F22" s="778"/>
      <c r="G22" s="778"/>
      <c r="H22" s="776"/>
      <c r="I22" s="777"/>
      <c r="J22" s="778"/>
      <c r="K22" s="424"/>
      <c r="L22" s="324"/>
      <c r="M22" s="324"/>
      <c r="N22" s="573"/>
      <c r="O22" s="573"/>
      <c r="P22" s="573"/>
      <c r="Q22" s="573"/>
      <c r="R22" s="324"/>
      <c r="S22" s="324"/>
      <c r="T22" s="425"/>
      <c r="U22" s="425"/>
      <c r="V22" s="322"/>
      <c r="W22" s="326"/>
      <c r="X22" s="326"/>
      <c r="Y22" s="326"/>
      <c r="Z22" s="573"/>
      <c r="AA22" s="326"/>
      <c r="AB22" s="326"/>
      <c r="AC22" s="573"/>
      <c r="AD22" s="577"/>
      <c r="AE22" s="577"/>
      <c r="AF22" s="1587">
        <v>156</v>
      </c>
      <c r="AG22" s="578" t="s">
        <v>104</v>
      </c>
      <c r="AH22" s="208" t="s">
        <v>158</v>
      </c>
      <c r="AI22" s="579">
        <v>44562</v>
      </c>
      <c r="AJ22" s="579">
        <v>44925</v>
      </c>
      <c r="AK22" s="580">
        <f t="shared" si="0"/>
        <v>363</v>
      </c>
      <c r="AL22" s="779">
        <v>2.1999999999999999E-2</v>
      </c>
      <c r="AM22" s="616" t="s">
        <v>26</v>
      </c>
      <c r="AN22" s="194" t="s">
        <v>1416</v>
      </c>
      <c r="AO22" s="194" t="s">
        <v>1417</v>
      </c>
      <c r="AP22" s="272" t="s">
        <v>1418</v>
      </c>
      <c r="AQ22" s="195" t="s">
        <v>1419</v>
      </c>
    </row>
    <row r="23" spans="1:43" ht="54" x14ac:dyDescent="0.25">
      <c r="A23" s="572"/>
      <c r="B23" s="573"/>
      <c r="C23" s="573"/>
      <c r="D23" s="776"/>
      <c r="E23" s="777"/>
      <c r="F23" s="778"/>
      <c r="G23" s="778"/>
      <c r="H23" s="776"/>
      <c r="I23" s="777"/>
      <c r="J23" s="778"/>
      <c r="K23" s="424"/>
      <c r="L23" s="324"/>
      <c r="M23" s="324"/>
      <c r="N23" s="573"/>
      <c r="O23" s="573"/>
      <c r="P23" s="573"/>
      <c r="Q23" s="573"/>
      <c r="R23" s="324"/>
      <c r="S23" s="324"/>
      <c r="T23" s="425"/>
      <c r="U23" s="425"/>
      <c r="V23" s="322"/>
      <c r="W23" s="326"/>
      <c r="X23" s="326"/>
      <c r="Y23" s="326"/>
      <c r="Z23" s="573"/>
      <c r="AA23" s="326"/>
      <c r="AB23" s="326"/>
      <c r="AC23" s="573"/>
      <c r="AD23" s="577"/>
      <c r="AE23" s="577"/>
      <c r="AF23" s="1587">
        <v>157</v>
      </c>
      <c r="AG23" s="578" t="s">
        <v>104</v>
      </c>
      <c r="AH23" s="208" t="s">
        <v>159</v>
      </c>
      <c r="AI23" s="579">
        <v>44713</v>
      </c>
      <c r="AJ23" s="579">
        <v>44925</v>
      </c>
      <c r="AK23" s="580">
        <f t="shared" si="0"/>
        <v>212</v>
      </c>
      <c r="AL23" s="779">
        <v>2.1999999999999999E-2</v>
      </c>
      <c r="AM23" s="616" t="s">
        <v>26</v>
      </c>
      <c r="AN23" s="194" t="s">
        <v>1416</v>
      </c>
      <c r="AO23" s="194" t="s">
        <v>1417</v>
      </c>
      <c r="AP23" s="272" t="s">
        <v>1418</v>
      </c>
      <c r="AQ23" s="195" t="s">
        <v>1419</v>
      </c>
    </row>
    <row r="24" spans="1:43" ht="40.5" x14ac:dyDescent="0.25">
      <c r="A24" s="572"/>
      <c r="B24" s="573"/>
      <c r="C24" s="573"/>
      <c r="D24" s="776"/>
      <c r="E24" s="777"/>
      <c r="F24" s="778"/>
      <c r="G24" s="778"/>
      <c r="H24" s="776"/>
      <c r="I24" s="777"/>
      <c r="J24" s="778"/>
      <c r="K24" s="424"/>
      <c r="L24" s="324"/>
      <c r="M24" s="324"/>
      <c r="N24" s="573"/>
      <c r="O24" s="573"/>
      <c r="P24" s="573"/>
      <c r="Q24" s="573"/>
      <c r="R24" s="324"/>
      <c r="S24" s="324"/>
      <c r="T24" s="425"/>
      <c r="U24" s="425"/>
      <c r="V24" s="322"/>
      <c r="W24" s="326"/>
      <c r="X24" s="326"/>
      <c r="Y24" s="326"/>
      <c r="Z24" s="573"/>
      <c r="AA24" s="326"/>
      <c r="AB24" s="326"/>
      <c r="AC24" s="573"/>
      <c r="AD24" s="577"/>
      <c r="AE24" s="577"/>
      <c r="AF24" s="1587">
        <v>158</v>
      </c>
      <c r="AG24" s="578" t="s">
        <v>104</v>
      </c>
      <c r="AH24" s="208" t="s">
        <v>160</v>
      </c>
      <c r="AI24" s="579">
        <v>44864</v>
      </c>
      <c r="AJ24" s="579">
        <v>44925</v>
      </c>
      <c r="AK24" s="580">
        <f t="shared" si="0"/>
        <v>61</v>
      </c>
      <c r="AL24" s="779">
        <v>2.1999999999999999E-2</v>
      </c>
      <c r="AM24" s="616" t="s">
        <v>26</v>
      </c>
      <c r="AN24" s="194" t="s">
        <v>1416</v>
      </c>
      <c r="AO24" s="194" t="s">
        <v>1417</v>
      </c>
      <c r="AP24" s="272" t="s">
        <v>1418</v>
      </c>
      <c r="AQ24" s="195" t="s">
        <v>1419</v>
      </c>
    </row>
    <row r="25" spans="1:43" ht="40.5" x14ac:dyDescent="0.25">
      <c r="A25" s="572"/>
      <c r="B25" s="573"/>
      <c r="C25" s="573"/>
      <c r="D25" s="776"/>
      <c r="E25" s="777"/>
      <c r="F25" s="778"/>
      <c r="G25" s="778"/>
      <c r="H25" s="776"/>
      <c r="I25" s="777"/>
      <c r="J25" s="778"/>
      <c r="K25" s="424"/>
      <c r="L25" s="324"/>
      <c r="M25" s="324"/>
      <c r="N25" s="573"/>
      <c r="O25" s="573"/>
      <c r="P25" s="573"/>
      <c r="Q25" s="573"/>
      <c r="R25" s="324"/>
      <c r="S25" s="324"/>
      <c r="T25" s="425"/>
      <c r="U25" s="425"/>
      <c r="V25" s="322"/>
      <c r="W25" s="326"/>
      <c r="X25" s="326"/>
      <c r="Y25" s="326"/>
      <c r="Z25" s="573"/>
      <c r="AA25" s="326"/>
      <c r="AB25" s="326"/>
      <c r="AC25" s="573"/>
      <c r="AD25" s="577"/>
      <c r="AE25" s="577"/>
      <c r="AF25" s="1587">
        <v>159</v>
      </c>
      <c r="AG25" s="578" t="s">
        <v>104</v>
      </c>
      <c r="AH25" s="208" t="s">
        <v>161</v>
      </c>
      <c r="AI25" s="579">
        <v>44591</v>
      </c>
      <c r="AJ25" s="579">
        <v>44650</v>
      </c>
      <c r="AK25" s="580">
        <f t="shared" si="0"/>
        <v>59</v>
      </c>
      <c r="AL25" s="779">
        <v>2.1999999999999999E-2</v>
      </c>
      <c r="AM25" s="616" t="s">
        <v>26</v>
      </c>
      <c r="AN25" s="194" t="s">
        <v>1416</v>
      </c>
      <c r="AO25" s="194" t="s">
        <v>1417</v>
      </c>
      <c r="AP25" s="272" t="s">
        <v>1418</v>
      </c>
      <c r="AQ25" s="195" t="s">
        <v>1419</v>
      </c>
    </row>
    <row r="26" spans="1:43" ht="40.5" x14ac:dyDescent="0.25">
      <c r="A26" s="572"/>
      <c r="B26" s="573"/>
      <c r="C26" s="573"/>
      <c r="D26" s="776"/>
      <c r="E26" s="777"/>
      <c r="F26" s="778"/>
      <c r="G26" s="778"/>
      <c r="H26" s="776"/>
      <c r="I26" s="777"/>
      <c r="J26" s="778"/>
      <c r="K26" s="424"/>
      <c r="L26" s="324"/>
      <c r="M26" s="324"/>
      <c r="N26" s="573"/>
      <c r="O26" s="573"/>
      <c r="P26" s="573"/>
      <c r="Q26" s="573"/>
      <c r="R26" s="324"/>
      <c r="S26" s="324"/>
      <c r="T26" s="425"/>
      <c r="U26" s="425"/>
      <c r="V26" s="322"/>
      <c r="W26" s="326"/>
      <c r="X26" s="326"/>
      <c r="Y26" s="326"/>
      <c r="Z26" s="573"/>
      <c r="AA26" s="326"/>
      <c r="AB26" s="326"/>
      <c r="AC26" s="573"/>
      <c r="AD26" s="577"/>
      <c r="AE26" s="577"/>
      <c r="AF26" s="1587">
        <v>160</v>
      </c>
      <c r="AG26" s="578" t="s">
        <v>104</v>
      </c>
      <c r="AH26" s="208" t="s">
        <v>1429</v>
      </c>
      <c r="AI26" s="579">
        <v>44562</v>
      </c>
      <c r="AJ26" s="579">
        <v>44925</v>
      </c>
      <c r="AK26" s="580">
        <f t="shared" si="0"/>
        <v>363</v>
      </c>
      <c r="AL26" s="779">
        <v>2.1999999999999999E-2</v>
      </c>
      <c r="AM26" s="616" t="s">
        <v>26</v>
      </c>
      <c r="AN26" s="194" t="s">
        <v>1416</v>
      </c>
      <c r="AO26" s="194" t="s">
        <v>1417</v>
      </c>
      <c r="AP26" s="272" t="s">
        <v>1418</v>
      </c>
      <c r="AQ26" s="195" t="s">
        <v>1419</v>
      </c>
    </row>
    <row r="27" spans="1:43" ht="40.5" x14ac:dyDescent="0.25">
      <c r="A27" s="572"/>
      <c r="B27" s="573"/>
      <c r="C27" s="573"/>
      <c r="D27" s="776"/>
      <c r="E27" s="777"/>
      <c r="F27" s="778"/>
      <c r="G27" s="778"/>
      <c r="H27" s="776"/>
      <c r="I27" s="777"/>
      <c r="J27" s="778"/>
      <c r="K27" s="424"/>
      <c r="L27" s="324"/>
      <c r="M27" s="324"/>
      <c r="N27" s="573"/>
      <c r="O27" s="573"/>
      <c r="P27" s="573"/>
      <c r="Q27" s="573"/>
      <c r="R27" s="324"/>
      <c r="S27" s="324"/>
      <c r="T27" s="425"/>
      <c r="U27" s="425"/>
      <c r="V27" s="322"/>
      <c r="W27" s="326"/>
      <c r="X27" s="326"/>
      <c r="Y27" s="326"/>
      <c r="Z27" s="573"/>
      <c r="AA27" s="326"/>
      <c r="AB27" s="326"/>
      <c r="AC27" s="573"/>
      <c r="AD27" s="577"/>
      <c r="AE27" s="577"/>
      <c r="AF27" s="1587">
        <v>161</v>
      </c>
      <c r="AG27" s="578" t="s">
        <v>104</v>
      </c>
      <c r="AH27" s="208" t="s">
        <v>1430</v>
      </c>
      <c r="AI27" s="579">
        <v>44562</v>
      </c>
      <c r="AJ27" s="579">
        <v>44925</v>
      </c>
      <c r="AK27" s="580">
        <f t="shared" si="0"/>
        <v>363</v>
      </c>
      <c r="AL27" s="779">
        <v>2.1999999999999999E-2</v>
      </c>
      <c r="AM27" s="616" t="s">
        <v>26</v>
      </c>
      <c r="AN27" s="194" t="s">
        <v>1416</v>
      </c>
      <c r="AO27" s="194" t="s">
        <v>1417</v>
      </c>
      <c r="AP27" s="272" t="s">
        <v>1418</v>
      </c>
      <c r="AQ27" s="195" t="s">
        <v>1419</v>
      </c>
    </row>
    <row r="28" spans="1:43" ht="40.5" x14ac:dyDescent="0.25">
      <c r="A28" s="572"/>
      <c r="B28" s="573"/>
      <c r="C28" s="573"/>
      <c r="D28" s="776"/>
      <c r="E28" s="777"/>
      <c r="F28" s="778"/>
      <c r="G28" s="778"/>
      <c r="H28" s="776"/>
      <c r="I28" s="777"/>
      <c r="J28" s="778"/>
      <c r="K28" s="424"/>
      <c r="L28" s="324"/>
      <c r="M28" s="324"/>
      <c r="N28" s="573"/>
      <c r="O28" s="573"/>
      <c r="P28" s="573"/>
      <c r="Q28" s="573"/>
      <c r="R28" s="324"/>
      <c r="S28" s="324"/>
      <c r="T28" s="425"/>
      <c r="U28" s="425"/>
      <c r="V28" s="322"/>
      <c r="W28" s="326"/>
      <c r="X28" s="326"/>
      <c r="Y28" s="326"/>
      <c r="Z28" s="573"/>
      <c r="AA28" s="326"/>
      <c r="AB28" s="326"/>
      <c r="AC28" s="573"/>
      <c r="AD28" s="577"/>
      <c r="AE28" s="577"/>
      <c r="AF28" s="1587">
        <v>162</v>
      </c>
      <c r="AG28" s="578" t="s">
        <v>104</v>
      </c>
      <c r="AH28" s="208" t="s">
        <v>1431</v>
      </c>
      <c r="AI28" s="579">
        <v>44562</v>
      </c>
      <c r="AJ28" s="579">
        <v>44742</v>
      </c>
      <c r="AK28" s="580">
        <f t="shared" si="0"/>
        <v>180</v>
      </c>
      <c r="AL28" s="779">
        <v>2.1999999999999999E-2</v>
      </c>
      <c r="AM28" s="616" t="s">
        <v>26</v>
      </c>
      <c r="AN28" s="194" t="s">
        <v>1416</v>
      </c>
      <c r="AO28" s="194" t="s">
        <v>1417</v>
      </c>
      <c r="AP28" s="272" t="s">
        <v>1418</v>
      </c>
      <c r="AQ28" s="195" t="s">
        <v>1419</v>
      </c>
    </row>
    <row r="29" spans="1:43" ht="40.5" x14ac:dyDescent="0.25">
      <c r="A29" s="572"/>
      <c r="B29" s="573"/>
      <c r="C29" s="573"/>
      <c r="D29" s="776"/>
      <c r="E29" s="777"/>
      <c r="F29" s="778"/>
      <c r="G29" s="778"/>
      <c r="H29" s="776"/>
      <c r="I29" s="777"/>
      <c r="J29" s="778"/>
      <c r="K29" s="424"/>
      <c r="L29" s="324"/>
      <c r="M29" s="324"/>
      <c r="N29" s="573"/>
      <c r="O29" s="573"/>
      <c r="P29" s="573"/>
      <c r="Q29" s="573"/>
      <c r="R29" s="324"/>
      <c r="S29" s="324"/>
      <c r="T29" s="425"/>
      <c r="U29" s="425"/>
      <c r="V29" s="322"/>
      <c r="W29" s="326"/>
      <c r="X29" s="326"/>
      <c r="Y29" s="326"/>
      <c r="Z29" s="573"/>
      <c r="AA29" s="326"/>
      <c r="AB29" s="326"/>
      <c r="AC29" s="573"/>
      <c r="AD29" s="577"/>
      <c r="AE29" s="577"/>
      <c r="AF29" s="1587">
        <v>163</v>
      </c>
      <c r="AG29" s="578" t="s">
        <v>104</v>
      </c>
      <c r="AH29" s="208" t="s">
        <v>162</v>
      </c>
      <c r="AI29" s="579">
        <v>44562</v>
      </c>
      <c r="AJ29" s="579">
        <v>44925</v>
      </c>
      <c r="AK29" s="580">
        <f t="shared" si="0"/>
        <v>363</v>
      </c>
      <c r="AL29" s="779">
        <v>2.1999999999999999E-2</v>
      </c>
      <c r="AM29" s="616" t="s">
        <v>26</v>
      </c>
      <c r="AN29" s="194" t="s">
        <v>1416</v>
      </c>
      <c r="AO29" s="194" t="s">
        <v>1417</v>
      </c>
      <c r="AP29" s="272" t="s">
        <v>1418</v>
      </c>
      <c r="AQ29" s="195" t="s">
        <v>1419</v>
      </c>
    </row>
    <row r="30" spans="1:43" ht="40.5" x14ac:dyDescent="0.25">
      <c r="A30" s="572"/>
      <c r="B30" s="573"/>
      <c r="C30" s="573"/>
      <c r="D30" s="776"/>
      <c r="E30" s="777"/>
      <c r="F30" s="778"/>
      <c r="G30" s="778"/>
      <c r="H30" s="776"/>
      <c r="I30" s="777"/>
      <c r="J30" s="778"/>
      <c r="K30" s="424"/>
      <c r="L30" s="324"/>
      <c r="M30" s="324"/>
      <c r="N30" s="573"/>
      <c r="O30" s="573"/>
      <c r="P30" s="573"/>
      <c r="Q30" s="573"/>
      <c r="R30" s="324"/>
      <c r="S30" s="324"/>
      <c r="T30" s="425"/>
      <c r="U30" s="425"/>
      <c r="V30" s="322"/>
      <c r="W30" s="326"/>
      <c r="X30" s="326"/>
      <c r="Y30" s="326"/>
      <c r="Z30" s="573"/>
      <c r="AA30" s="326"/>
      <c r="AB30" s="326"/>
      <c r="AC30" s="573"/>
      <c r="AD30" s="577"/>
      <c r="AE30" s="577"/>
      <c r="AF30" s="1587">
        <v>164</v>
      </c>
      <c r="AG30" s="578" t="s">
        <v>104</v>
      </c>
      <c r="AH30" s="208" t="s">
        <v>1432</v>
      </c>
      <c r="AI30" s="579">
        <v>44835</v>
      </c>
      <c r="AJ30" s="579">
        <v>44925</v>
      </c>
      <c r="AK30" s="580">
        <f t="shared" si="0"/>
        <v>90</v>
      </c>
      <c r="AL30" s="779">
        <v>2.1999999999999999E-2</v>
      </c>
      <c r="AM30" s="616" t="s">
        <v>26</v>
      </c>
      <c r="AN30" s="194" t="s">
        <v>1416</v>
      </c>
      <c r="AO30" s="194" t="s">
        <v>1417</v>
      </c>
      <c r="AP30" s="272" t="s">
        <v>1418</v>
      </c>
      <c r="AQ30" s="195" t="s">
        <v>1419</v>
      </c>
    </row>
    <row r="31" spans="1:43" ht="40.5" x14ac:dyDescent="0.25">
      <c r="A31" s="572"/>
      <c r="B31" s="573"/>
      <c r="C31" s="573"/>
      <c r="D31" s="776"/>
      <c r="E31" s="777"/>
      <c r="F31" s="778"/>
      <c r="G31" s="778"/>
      <c r="H31" s="776"/>
      <c r="I31" s="777"/>
      <c r="J31" s="778"/>
      <c r="K31" s="424"/>
      <c r="L31" s="324"/>
      <c r="M31" s="324"/>
      <c r="N31" s="573"/>
      <c r="O31" s="573"/>
      <c r="P31" s="573"/>
      <c r="Q31" s="573"/>
      <c r="R31" s="324"/>
      <c r="S31" s="324"/>
      <c r="T31" s="425"/>
      <c r="U31" s="425"/>
      <c r="V31" s="322"/>
      <c r="W31" s="326"/>
      <c r="X31" s="326"/>
      <c r="Y31" s="326"/>
      <c r="Z31" s="573"/>
      <c r="AA31" s="326"/>
      <c r="AB31" s="326"/>
      <c r="AC31" s="573"/>
      <c r="AD31" s="577"/>
      <c r="AE31" s="577"/>
      <c r="AF31" s="1587">
        <v>165</v>
      </c>
      <c r="AG31" s="578" t="s">
        <v>104</v>
      </c>
      <c r="AH31" s="208" t="s">
        <v>1433</v>
      </c>
      <c r="AI31" s="579">
        <v>44562</v>
      </c>
      <c r="AJ31" s="579">
        <v>44650</v>
      </c>
      <c r="AK31" s="580">
        <f t="shared" si="0"/>
        <v>88</v>
      </c>
      <c r="AL31" s="779">
        <v>2.1999999999999999E-2</v>
      </c>
      <c r="AM31" s="616" t="s">
        <v>26</v>
      </c>
      <c r="AN31" s="194" t="s">
        <v>1416</v>
      </c>
      <c r="AO31" s="194" t="s">
        <v>1417</v>
      </c>
      <c r="AP31" s="272" t="s">
        <v>1418</v>
      </c>
      <c r="AQ31" s="195" t="s">
        <v>1419</v>
      </c>
    </row>
    <row r="32" spans="1:43" ht="40.5" x14ac:dyDescent="0.25">
      <c r="A32" s="572"/>
      <c r="B32" s="573"/>
      <c r="C32" s="573"/>
      <c r="D32" s="776"/>
      <c r="E32" s="777"/>
      <c r="F32" s="778"/>
      <c r="G32" s="778"/>
      <c r="H32" s="776"/>
      <c r="I32" s="777"/>
      <c r="J32" s="778"/>
      <c r="K32" s="424"/>
      <c r="L32" s="324"/>
      <c r="M32" s="324"/>
      <c r="N32" s="573"/>
      <c r="O32" s="573"/>
      <c r="P32" s="573"/>
      <c r="Q32" s="573"/>
      <c r="R32" s="324"/>
      <c r="S32" s="324"/>
      <c r="T32" s="425"/>
      <c r="U32" s="425"/>
      <c r="V32" s="322"/>
      <c r="W32" s="326"/>
      <c r="X32" s="326"/>
      <c r="Y32" s="326"/>
      <c r="Z32" s="573"/>
      <c r="AA32" s="326"/>
      <c r="AB32" s="326"/>
      <c r="AC32" s="573"/>
      <c r="AD32" s="577"/>
      <c r="AE32" s="577"/>
      <c r="AF32" s="1587">
        <v>166</v>
      </c>
      <c r="AG32" s="578" t="s">
        <v>104</v>
      </c>
      <c r="AH32" s="208" t="s">
        <v>1434</v>
      </c>
      <c r="AI32" s="579">
        <v>44743</v>
      </c>
      <c r="AJ32" s="579">
        <v>44925</v>
      </c>
      <c r="AK32" s="580">
        <f t="shared" si="0"/>
        <v>182</v>
      </c>
      <c r="AL32" s="779">
        <v>2.1999999999999999E-2</v>
      </c>
      <c r="AM32" s="616" t="s">
        <v>26</v>
      </c>
      <c r="AN32" s="194" t="s">
        <v>1416</v>
      </c>
      <c r="AO32" s="194" t="s">
        <v>1417</v>
      </c>
      <c r="AP32" s="272" t="s">
        <v>1418</v>
      </c>
      <c r="AQ32" s="195" t="s">
        <v>1419</v>
      </c>
    </row>
    <row r="33" spans="1:43" ht="54" x14ac:dyDescent="0.25">
      <c r="A33" s="572"/>
      <c r="B33" s="573"/>
      <c r="C33" s="573"/>
      <c r="D33" s="776"/>
      <c r="E33" s="777"/>
      <c r="F33" s="778"/>
      <c r="G33" s="778"/>
      <c r="H33" s="776"/>
      <c r="I33" s="777"/>
      <c r="J33" s="778"/>
      <c r="K33" s="424"/>
      <c r="L33" s="324"/>
      <c r="M33" s="324"/>
      <c r="N33" s="573"/>
      <c r="O33" s="573"/>
      <c r="P33" s="573"/>
      <c r="Q33" s="573"/>
      <c r="R33" s="324"/>
      <c r="S33" s="324"/>
      <c r="T33" s="425"/>
      <c r="U33" s="425"/>
      <c r="V33" s="322"/>
      <c r="W33" s="326"/>
      <c r="X33" s="326"/>
      <c r="Y33" s="326"/>
      <c r="Z33" s="573"/>
      <c r="AA33" s="326"/>
      <c r="AB33" s="326"/>
      <c r="AC33" s="573"/>
      <c r="AD33" s="577"/>
      <c r="AE33" s="577"/>
      <c r="AF33" s="1587">
        <v>167</v>
      </c>
      <c r="AG33" s="578" t="s">
        <v>104</v>
      </c>
      <c r="AH33" s="208" t="s">
        <v>1435</v>
      </c>
      <c r="AI33" s="579">
        <v>44562</v>
      </c>
      <c r="AJ33" s="579">
        <v>44925</v>
      </c>
      <c r="AK33" s="580">
        <f t="shared" si="0"/>
        <v>363</v>
      </c>
      <c r="AL33" s="779">
        <v>2.1999999999999999E-2</v>
      </c>
      <c r="AM33" s="616" t="s">
        <v>26</v>
      </c>
      <c r="AN33" s="194" t="s">
        <v>1416</v>
      </c>
      <c r="AO33" s="194" t="s">
        <v>1417</v>
      </c>
      <c r="AP33" s="272" t="s">
        <v>1418</v>
      </c>
      <c r="AQ33" s="195" t="s">
        <v>1419</v>
      </c>
    </row>
    <row r="34" spans="1:43" ht="40.5" x14ac:dyDescent="0.25">
      <c r="A34" s="572"/>
      <c r="B34" s="573"/>
      <c r="C34" s="573"/>
      <c r="D34" s="776"/>
      <c r="E34" s="777"/>
      <c r="F34" s="778"/>
      <c r="G34" s="778"/>
      <c r="H34" s="776"/>
      <c r="I34" s="777"/>
      <c r="J34" s="778"/>
      <c r="K34" s="424"/>
      <c r="L34" s="324"/>
      <c r="M34" s="324"/>
      <c r="N34" s="573"/>
      <c r="O34" s="573"/>
      <c r="P34" s="573"/>
      <c r="Q34" s="573"/>
      <c r="R34" s="324"/>
      <c r="S34" s="324"/>
      <c r="T34" s="425"/>
      <c r="U34" s="425"/>
      <c r="V34" s="322"/>
      <c r="W34" s="326"/>
      <c r="X34" s="326"/>
      <c r="Y34" s="326"/>
      <c r="Z34" s="573"/>
      <c r="AA34" s="326"/>
      <c r="AB34" s="326"/>
      <c r="AC34" s="573"/>
      <c r="AD34" s="577"/>
      <c r="AE34" s="577"/>
      <c r="AF34" s="1587">
        <v>168</v>
      </c>
      <c r="AG34" s="578" t="s">
        <v>104</v>
      </c>
      <c r="AH34" s="208" t="s">
        <v>1436</v>
      </c>
      <c r="AI34" s="579">
        <v>44562</v>
      </c>
      <c r="AJ34" s="579">
        <v>44925</v>
      </c>
      <c r="AK34" s="580">
        <f t="shared" si="0"/>
        <v>363</v>
      </c>
      <c r="AL34" s="779">
        <v>2.1999999999999999E-2</v>
      </c>
      <c r="AM34" s="616" t="s">
        <v>26</v>
      </c>
      <c r="AN34" s="194" t="s">
        <v>1416</v>
      </c>
      <c r="AO34" s="194" t="s">
        <v>1417</v>
      </c>
      <c r="AP34" s="272" t="s">
        <v>1418</v>
      </c>
      <c r="AQ34" s="195" t="s">
        <v>1419</v>
      </c>
    </row>
    <row r="35" spans="1:43" ht="54" x14ac:dyDescent="0.25">
      <c r="A35" s="572"/>
      <c r="B35" s="573"/>
      <c r="C35" s="573"/>
      <c r="D35" s="776"/>
      <c r="E35" s="777"/>
      <c r="F35" s="778"/>
      <c r="G35" s="778"/>
      <c r="H35" s="776"/>
      <c r="I35" s="777"/>
      <c r="J35" s="778"/>
      <c r="K35" s="424"/>
      <c r="L35" s="324"/>
      <c r="M35" s="324"/>
      <c r="N35" s="573"/>
      <c r="O35" s="573"/>
      <c r="P35" s="573"/>
      <c r="Q35" s="573"/>
      <c r="R35" s="324"/>
      <c r="S35" s="324"/>
      <c r="T35" s="425"/>
      <c r="U35" s="425"/>
      <c r="V35" s="322"/>
      <c r="W35" s="326"/>
      <c r="X35" s="326"/>
      <c r="Y35" s="326"/>
      <c r="Z35" s="573"/>
      <c r="AA35" s="326"/>
      <c r="AB35" s="326"/>
      <c r="AC35" s="573"/>
      <c r="AD35" s="577"/>
      <c r="AE35" s="577"/>
      <c r="AF35" s="1587">
        <v>169</v>
      </c>
      <c r="AG35" s="578" t="s">
        <v>104</v>
      </c>
      <c r="AH35" s="208" t="s">
        <v>1437</v>
      </c>
      <c r="AI35" s="579">
        <v>44562</v>
      </c>
      <c r="AJ35" s="579">
        <v>44925</v>
      </c>
      <c r="AK35" s="580">
        <f t="shared" si="0"/>
        <v>363</v>
      </c>
      <c r="AL35" s="779">
        <v>2.1999999999999999E-2</v>
      </c>
      <c r="AM35" s="616" t="s">
        <v>26</v>
      </c>
      <c r="AN35" s="194" t="s">
        <v>1416</v>
      </c>
      <c r="AO35" s="194" t="s">
        <v>1417</v>
      </c>
      <c r="AP35" s="272" t="s">
        <v>1418</v>
      </c>
      <c r="AQ35" s="195" t="s">
        <v>1419</v>
      </c>
    </row>
    <row r="36" spans="1:43" ht="40.5" x14ac:dyDescent="0.25">
      <c r="A36" s="572"/>
      <c r="B36" s="573"/>
      <c r="C36" s="573"/>
      <c r="D36" s="776"/>
      <c r="E36" s="777"/>
      <c r="F36" s="778"/>
      <c r="G36" s="778"/>
      <c r="H36" s="776"/>
      <c r="I36" s="777"/>
      <c r="J36" s="778"/>
      <c r="K36" s="424"/>
      <c r="L36" s="324"/>
      <c r="M36" s="324"/>
      <c r="N36" s="573"/>
      <c r="O36" s="573"/>
      <c r="P36" s="573"/>
      <c r="Q36" s="573"/>
      <c r="R36" s="324"/>
      <c r="S36" s="324"/>
      <c r="T36" s="425"/>
      <c r="U36" s="425"/>
      <c r="V36" s="322"/>
      <c r="W36" s="326"/>
      <c r="X36" s="326"/>
      <c r="Y36" s="326"/>
      <c r="Z36" s="573"/>
      <c r="AA36" s="326"/>
      <c r="AB36" s="326"/>
      <c r="AC36" s="573"/>
      <c r="AD36" s="577"/>
      <c r="AE36" s="577"/>
      <c r="AF36" s="1587">
        <v>170</v>
      </c>
      <c r="AG36" s="578" t="s">
        <v>104</v>
      </c>
      <c r="AH36" s="208" t="s">
        <v>1438</v>
      </c>
      <c r="AI36" s="579">
        <v>44652</v>
      </c>
      <c r="AJ36" s="579">
        <v>44742</v>
      </c>
      <c r="AK36" s="580">
        <f t="shared" si="0"/>
        <v>90</v>
      </c>
      <c r="AL36" s="779">
        <v>2.1999999999999999E-2</v>
      </c>
      <c r="AM36" s="616" t="s">
        <v>26</v>
      </c>
      <c r="AN36" s="194" t="s">
        <v>1416</v>
      </c>
      <c r="AO36" s="194" t="s">
        <v>1417</v>
      </c>
      <c r="AP36" s="272" t="s">
        <v>1418</v>
      </c>
      <c r="AQ36" s="195" t="s">
        <v>1419</v>
      </c>
    </row>
    <row r="37" spans="1:43" ht="40.5" x14ac:dyDescent="0.25">
      <c r="A37" s="572"/>
      <c r="B37" s="573"/>
      <c r="C37" s="573"/>
      <c r="D37" s="776"/>
      <c r="E37" s="777"/>
      <c r="F37" s="778"/>
      <c r="G37" s="778"/>
      <c r="H37" s="776"/>
      <c r="I37" s="777"/>
      <c r="J37" s="778"/>
      <c r="K37" s="424"/>
      <c r="L37" s="324"/>
      <c r="M37" s="324"/>
      <c r="N37" s="573"/>
      <c r="O37" s="573"/>
      <c r="P37" s="573"/>
      <c r="Q37" s="573"/>
      <c r="R37" s="324"/>
      <c r="S37" s="324"/>
      <c r="T37" s="425"/>
      <c r="U37" s="425"/>
      <c r="V37" s="322"/>
      <c r="W37" s="326"/>
      <c r="X37" s="326"/>
      <c r="Y37" s="326"/>
      <c r="Z37" s="573"/>
      <c r="AA37" s="326"/>
      <c r="AB37" s="326"/>
      <c r="AC37" s="573"/>
      <c r="AD37" s="577"/>
      <c r="AE37" s="577"/>
      <c r="AF37" s="1587">
        <v>171</v>
      </c>
      <c r="AG37" s="578" t="s">
        <v>104</v>
      </c>
      <c r="AH37" s="208" t="s">
        <v>1439</v>
      </c>
      <c r="AI37" s="579">
        <v>44835</v>
      </c>
      <c r="AJ37" s="579">
        <v>44896</v>
      </c>
      <c r="AK37" s="580">
        <f t="shared" si="0"/>
        <v>61</v>
      </c>
      <c r="AL37" s="779">
        <v>2.1999999999999999E-2</v>
      </c>
      <c r="AM37" s="616" t="s">
        <v>26</v>
      </c>
      <c r="AN37" s="194" t="s">
        <v>1416</v>
      </c>
      <c r="AO37" s="194" t="s">
        <v>1417</v>
      </c>
      <c r="AP37" s="272" t="s">
        <v>1418</v>
      </c>
      <c r="AQ37" s="195" t="s">
        <v>1419</v>
      </c>
    </row>
    <row r="38" spans="1:43" ht="40.5" x14ac:dyDescent="0.25">
      <c r="A38" s="572"/>
      <c r="B38" s="573"/>
      <c r="C38" s="573"/>
      <c r="D38" s="776"/>
      <c r="E38" s="777"/>
      <c r="F38" s="778"/>
      <c r="G38" s="778"/>
      <c r="H38" s="776"/>
      <c r="I38" s="777"/>
      <c r="J38" s="778"/>
      <c r="K38" s="424"/>
      <c r="L38" s="324"/>
      <c r="M38" s="324"/>
      <c r="N38" s="573"/>
      <c r="O38" s="573"/>
      <c r="P38" s="573"/>
      <c r="Q38" s="573"/>
      <c r="R38" s="324"/>
      <c r="S38" s="324"/>
      <c r="T38" s="425"/>
      <c r="U38" s="425"/>
      <c r="V38" s="322"/>
      <c r="W38" s="326"/>
      <c r="X38" s="326"/>
      <c r="Y38" s="326"/>
      <c r="Z38" s="573"/>
      <c r="AA38" s="326"/>
      <c r="AB38" s="326"/>
      <c r="AC38" s="573"/>
      <c r="AD38" s="577"/>
      <c r="AE38" s="577"/>
      <c r="AF38" s="1587">
        <v>172</v>
      </c>
      <c r="AG38" s="578" t="s">
        <v>104</v>
      </c>
      <c r="AH38" s="208" t="s">
        <v>1440</v>
      </c>
      <c r="AI38" s="579">
        <v>44652</v>
      </c>
      <c r="AJ38" s="579">
        <v>44742</v>
      </c>
      <c r="AK38" s="580">
        <f t="shared" si="0"/>
        <v>90</v>
      </c>
      <c r="AL38" s="779">
        <v>2.1999999999999999E-2</v>
      </c>
      <c r="AM38" s="616" t="s">
        <v>26</v>
      </c>
      <c r="AN38" s="194" t="s">
        <v>1416</v>
      </c>
      <c r="AO38" s="194" t="s">
        <v>1417</v>
      </c>
      <c r="AP38" s="272" t="s">
        <v>1418</v>
      </c>
      <c r="AQ38" s="195" t="s">
        <v>1419</v>
      </c>
    </row>
    <row r="39" spans="1:43" ht="40.5" x14ac:dyDescent="0.25">
      <c r="A39" s="572"/>
      <c r="B39" s="573"/>
      <c r="C39" s="573"/>
      <c r="D39" s="776"/>
      <c r="E39" s="777"/>
      <c r="F39" s="778"/>
      <c r="G39" s="778"/>
      <c r="H39" s="776"/>
      <c r="I39" s="777"/>
      <c r="J39" s="778"/>
      <c r="K39" s="424"/>
      <c r="L39" s="324"/>
      <c r="M39" s="324"/>
      <c r="N39" s="573"/>
      <c r="O39" s="573"/>
      <c r="P39" s="573"/>
      <c r="Q39" s="573"/>
      <c r="R39" s="324"/>
      <c r="S39" s="324"/>
      <c r="T39" s="425"/>
      <c r="U39" s="425"/>
      <c r="V39" s="322"/>
      <c r="W39" s="326"/>
      <c r="X39" s="326"/>
      <c r="Y39" s="326"/>
      <c r="Z39" s="573"/>
      <c r="AA39" s="326"/>
      <c r="AB39" s="326"/>
      <c r="AC39" s="573"/>
      <c r="AD39" s="577"/>
      <c r="AE39" s="577"/>
      <c r="AF39" s="1587">
        <v>173</v>
      </c>
      <c r="AG39" s="578" t="s">
        <v>104</v>
      </c>
      <c r="AH39" s="208" t="s">
        <v>1441</v>
      </c>
      <c r="AI39" s="579">
        <v>44835</v>
      </c>
      <c r="AJ39" s="579">
        <v>44896</v>
      </c>
      <c r="AK39" s="580">
        <f t="shared" si="0"/>
        <v>61</v>
      </c>
      <c r="AL39" s="779">
        <v>2.1999999999999999E-2</v>
      </c>
      <c r="AM39" s="616" t="s">
        <v>26</v>
      </c>
      <c r="AN39" s="194" t="s">
        <v>1416</v>
      </c>
      <c r="AO39" s="194" t="s">
        <v>1417</v>
      </c>
      <c r="AP39" s="272" t="s">
        <v>1418</v>
      </c>
      <c r="AQ39" s="195" t="s">
        <v>1419</v>
      </c>
    </row>
    <row r="40" spans="1:43" ht="40.5" x14ac:dyDescent="0.25">
      <c r="A40" s="572"/>
      <c r="B40" s="573"/>
      <c r="C40" s="573"/>
      <c r="D40" s="776"/>
      <c r="E40" s="777"/>
      <c r="F40" s="778"/>
      <c r="G40" s="778"/>
      <c r="H40" s="776"/>
      <c r="I40" s="777"/>
      <c r="J40" s="778"/>
      <c r="K40" s="424"/>
      <c r="L40" s="324"/>
      <c r="M40" s="324"/>
      <c r="N40" s="573"/>
      <c r="O40" s="573"/>
      <c r="P40" s="573"/>
      <c r="Q40" s="573"/>
      <c r="R40" s="324"/>
      <c r="S40" s="324"/>
      <c r="T40" s="425"/>
      <c r="U40" s="425"/>
      <c r="V40" s="322"/>
      <c r="W40" s="326"/>
      <c r="X40" s="326"/>
      <c r="Y40" s="326"/>
      <c r="Z40" s="573"/>
      <c r="AA40" s="326"/>
      <c r="AB40" s="326"/>
      <c r="AC40" s="573"/>
      <c r="AD40" s="577"/>
      <c r="AE40" s="577"/>
      <c r="AF40" s="1587">
        <v>174</v>
      </c>
      <c r="AG40" s="578" t="s">
        <v>104</v>
      </c>
      <c r="AH40" s="208" t="s">
        <v>1442</v>
      </c>
      <c r="AI40" s="579">
        <v>44652</v>
      </c>
      <c r="AJ40" s="579">
        <v>44742</v>
      </c>
      <c r="AK40" s="580">
        <f t="shared" si="0"/>
        <v>90</v>
      </c>
      <c r="AL40" s="779">
        <v>2.1999999999999999E-2</v>
      </c>
      <c r="AM40" s="616" t="s">
        <v>26</v>
      </c>
      <c r="AN40" s="194" t="s">
        <v>1416</v>
      </c>
      <c r="AO40" s="194" t="s">
        <v>1417</v>
      </c>
      <c r="AP40" s="272" t="s">
        <v>1418</v>
      </c>
      <c r="AQ40" s="195" t="s">
        <v>1419</v>
      </c>
    </row>
    <row r="41" spans="1:43" ht="129" customHeight="1" x14ac:dyDescent="0.25">
      <c r="A41" s="572"/>
      <c r="B41" s="573"/>
      <c r="C41" s="573"/>
      <c r="D41" s="776"/>
      <c r="E41" s="777"/>
      <c r="F41" s="778"/>
      <c r="G41" s="778"/>
      <c r="H41" s="776"/>
      <c r="I41" s="777"/>
      <c r="J41" s="778"/>
      <c r="K41" s="424"/>
      <c r="L41" s="324"/>
      <c r="M41" s="324"/>
      <c r="N41" s="573"/>
      <c r="O41" s="573"/>
      <c r="P41" s="573"/>
      <c r="Q41" s="573"/>
      <c r="R41" s="324"/>
      <c r="S41" s="324"/>
      <c r="T41" s="425"/>
      <c r="U41" s="425"/>
      <c r="V41" s="322"/>
      <c r="W41" s="326"/>
      <c r="X41" s="326"/>
      <c r="Y41" s="326"/>
      <c r="Z41" s="573"/>
      <c r="AA41" s="326"/>
      <c r="AB41" s="326"/>
      <c r="AC41" s="573"/>
      <c r="AD41" s="577"/>
      <c r="AE41" s="577"/>
      <c r="AF41" s="1587">
        <v>175</v>
      </c>
      <c r="AG41" s="578" t="s">
        <v>104</v>
      </c>
      <c r="AH41" s="208" t="s">
        <v>1443</v>
      </c>
      <c r="AI41" s="579">
        <v>44835</v>
      </c>
      <c r="AJ41" s="579">
        <v>44896</v>
      </c>
      <c r="AK41" s="580">
        <f t="shared" si="0"/>
        <v>61</v>
      </c>
      <c r="AL41" s="779">
        <v>2.1999999999999999E-2</v>
      </c>
      <c r="AM41" s="616" t="s">
        <v>26</v>
      </c>
      <c r="AN41" s="194" t="s">
        <v>1416</v>
      </c>
      <c r="AO41" s="194" t="s">
        <v>1417</v>
      </c>
      <c r="AP41" s="272" t="s">
        <v>1418</v>
      </c>
      <c r="AQ41" s="195" t="s">
        <v>1419</v>
      </c>
    </row>
    <row r="42" spans="1:43" ht="79.5" customHeight="1" x14ac:dyDescent="0.25">
      <c r="A42" s="572"/>
      <c r="B42" s="573"/>
      <c r="C42" s="573"/>
      <c r="D42" s="776"/>
      <c r="E42" s="777"/>
      <c r="F42" s="778"/>
      <c r="G42" s="778"/>
      <c r="H42" s="776"/>
      <c r="I42" s="777"/>
      <c r="J42" s="778"/>
      <c r="K42" s="424"/>
      <c r="L42" s="324"/>
      <c r="M42" s="324"/>
      <c r="N42" s="573"/>
      <c r="O42" s="573"/>
      <c r="P42" s="573"/>
      <c r="Q42" s="573"/>
      <c r="R42" s="324"/>
      <c r="S42" s="324"/>
      <c r="T42" s="425"/>
      <c r="U42" s="425"/>
      <c r="V42" s="322"/>
      <c r="W42" s="326"/>
      <c r="X42" s="326"/>
      <c r="Y42" s="326"/>
      <c r="Z42" s="573"/>
      <c r="AA42" s="326"/>
      <c r="AB42" s="326"/>
      <c r="AC42" s="573"/>
      <c r="AD42" s="577"/>
      <c r="AE42" s="577"/>
      <c r="AF42" s="1587">
        <v>176</v>
      </c>
      <c r="AG42" s="578" t="s">
        <v>104</v>
      </c>
      <c r="AH42" s="208" t="s">
        <v>1444</v>
      </c>
      <c r="AI42" s="579">
        <v>44562</v>
      </c>
      <c r="AJ42" s="579">
        <v>44925</v>
      </c>
      <c r="AK42" s="580">
        <f t="shared" si="0"/>
        <v>363</v>
      </c>
      <c r="AL42" s="779">
        <v>2.1999999999999999E-2</v>
      </c>
      <c r="AM42" s="616" t="s">
        <v>26</v>
      </c>
      <c r="AN42" s="194" t="s">
        <v>1416</v>
      </c>
      <c r="AO42" s="194" t="s">
        <v>1417</v>
      </c>
      <c r="AP42" s="272" t="s">
        <v>1418</v>
      </c>
      <c r="AQ42" s="195" t="s">
        <v>1419</v>
      </c>
    </row>
    <row r="43" spans="1:43" ht="67.5" x14ac:dyDescent="0.25">
      <c r="A43" s="572"/>
      <c r="B43" s="573"/>
      <c r="C43" s="573"/>
      <c r="D43" s="776"/>
      <c r="E43" s="777"/>
      <c r="F43" s="778"/>
      <c r="G43" s="778"/>
      <c r="H43" s="776"/>
      <c r="I43" s="777"/>
      <c r="J43" s="778"/>
      <c r="K43" s="424"/>
      <c r="L43" s="324"/>
      <c r="M43" s="324"/>
      <c r="N43" s="573"/>
      <c r="O43" s="573"/>
      <c r="P43" s="573"/>
      <c r="Q43" s="573"/>
      <c r="R43" s="324"/>
      <c r="S43" s="324"/>
      <c r="T43" s="425"/>
      <c r="U43" s="425"/>
      <c r="V43" s="322"/>
      <c r="W43" s="326"/>
      <c r="X43" s="326"/>
      <c r="Y43" s="326"/>
      <c r="Z43" s="573"/>
      <c r="AA43" s="326"/>
      <c r="AB43" s="326"/>
      <c r="AC43" s="573"/>
      <c r="AD43" s="577"/>
      <c r="AE43" s="577"/>
      <c r="AF43" s="1587">
        <v>177</v>
      </c>
      <c r="AG43" s="578" t="s">
        <v>104</v>
      </c>
      <c r="AH43" s="208" t="s">
        <v>1445</v>
      </c>
      <c r="AI43" s="579">
        <v>44652</v>
      </c>
      <c r="AJ43" s="579">
        <v>44742</v>
      </c>
      <c r="AK43" s="580">
        <f t="shared" si="0"/>
        <v>90</v>
      </c>
      <c r="AL43" s="779">
        <v>2.1999999999999999E-2</v>
      </c>
      <c r="AM43" s="616" t="s">
        <v>26</v>
      </c>
      <c r="AN43" s="194" t="s">
        <v>1416</v>
      </c>
      <c r="AO43" s="194" t="s">
        <v>1417</v>
      </c>
      <c r="AP43" s="272" t="s">
        <v>1418</v>
      </c>
      <c r="AQ43" s="195" t="s">
        <v>1419</v>
      </c>
    </row>
    <row r="44" spans="1:43" ht="67.5" x14ac:dyDescent="0.25">
      <c r="A44" s="572"/>
      <c r="B44" s="573"/>
      <c r="C44" s="573"/>
      <c r="D44" s="776"/>
      <c r="E44" s="777"/>
      <c r="F44" s="778"/>
      <c r="G44" s="778"/>
      <c r="H44" s="776"/>
      <c r="I44" s="777"/>
      <c r="J44" s="778"/>
      <c r="K44" s="424"/>
      <c r="L44" s="324"/>
      <c r="M44" s="324"/>
      <c r="N44" s="573"/>
      <c r="O44" s="573"/>
      <c r="P44" s="573"/>
      <c r="Q44" s="573"/>
      <c r="R44" s="324"/>
      <c r="S44" s="324"/>
      <c r="T44" s="425"/>
      <c r="U44" s="425"/>
      <c r="V44" s="322"/>
      <c r="W44" s="326"/>
      <c r="X44" s="326"/>
      <c r="Y44" s="326"/>
      <c r="Z44" s="573"/>
      <c r="AA44" s="326"/>
      <c r="AB44" s="326"/>
      <c r="AC44" s="573"/>
      <c r="AD44" s="577"/>
      <c r="AE44" s="577"/>
      <c r="AF44" s="1587">
        <v>178</v>
      </c>
      <c r="AG44" s="578" t="s">
        <v>104</v>
      </c>
      <c r="AH44" s="208" t="s">
        <v>1446</v>
      </c>
      <c r="AI44" s="579">
        <v>44743</v>
      </c>
      <c r="AJ44" s="579">
        <v>44925</v>
      </c>
      <c r="AK44" s="580">
        <f t="shared" si="0"/>
        <v>182</v>
      </c>
      <c r="AL44" s="779">
        <v>2.1999999999999999E-2</v>
      </c>
      <c r="AM44" s="616" t="s">
        <v>26</v>
      </c>
      <c r="AN44" s="194" t="s">
        <v>1416</v>
      </c>
      <c r="AO44" s="194" t="s">
        <v>1417</v>
      </c>
      <c r="AP44" s="272" t="s">
        <v>1418</v>
      </c>
      <c r="AQ44" s="195" t="s">
        <v>1419</v>
      </c>
    </row>
    <row r="45" spans="1:43" ht="54" x14ac:dyDescent="0.25">
      <c r="A45" s="572"/>
      <c r="B45" s="573"/>
      <c r="C45" s="573"/>
      <c r="D45" s="776"/>
      <c r="E45" s="777"/>
      <c r="F45" s="778"/>
      <c r="G45" s="778"/>
      <c r="H45" s="776"/>
      <c r="I45" s="777"/>
      <c r="J45" s="778"/>
      <c r="K45" s="424"/>
      <c r="L45" s="324"/>
      <c r="M45" s="324"/>
      <c r="N45" s="573"/>
      <c r="O45" s="573"/>
      <c r="P45" s="573"/>
      <c r="Q45" s="573"/>
      <c r="R45" s="324"/>
      <c r="S45" s="324"/>
      <c r="T45" s="425"/>
      <c r="U45" s="425"/>
      <c r="V45" s="322"/>
      <c r="W45" s="326"/>
      <c r="X45" s="326"/>
      <c r="Y45" s="326"/>
      <c r="Z45" s="573"/>
      <c r="AA45" s="326"/>
      <c r="AB45" s="326"/>
      <c r="AC45" s="573"/>
      <c r="AD45" s="577"/>
      <c r="AE45" s="577"/>
      <c r="AF45" s="1587">
        <v>179</v>
      </c>
      <c r="AG45" s="578" t="s">
        <v>104</v>
      </c>
      <c r="AH45" s="208" t="s">
        <v>1447</v>
      </c>
      <c r="AI45" s="579">
        <v>44562</v>
      </c>
      <c r="AJ45" s="579">
        <v>44925</v>
      </c>
      <c r="AK45" s="580">
        <f t="shared" si="0"/>
        <v>363</v>
      </c>
      <c r="AL45" s="779">
        <v>2.1999999999999999E-2</v>
      </c>
      <c r="AM45" s="616" t="s">
        <v>26</v>
      </c>
      <c r="AN45" s="194" t="s">
        <v>1416</v>
      </c>
      <c r="AO45" s="194" t="s">
        <v>1417</v>
      </c>
      <c r="AP45" s="272" t="s">
        <v>1418</v>
      </c>
      <c r="AQ45" s="195" t="s">
        <v>1419</v>
      </c>
    </row>
    <row r="46" spans="1:43" ht="40.5" x14ac:dyDescent="0.25">
      <c r="A46" s="572"/>
      <c r="B46" s="573"/>
      <c r="C46" s="573"/>
      <c r="D46" s="776"/>
      <c r="E46" s="777"/>
      <c r="F46" s="778"/>
      <c r="G46" s="778"/>
      <c r="H46" s="776"/>
      <c r="I46" s="777"/>
      <c r="J46" s="778"/>
      <c r="K46" s="424"/>
      <c r="L46" s="324"/>
      <c r="M46" s="324"/>
      <c r="N46" s="573"/>
      <c r="O46" s="573"/>
      <c r="P46" s="573"/>
      <c r="Q46" s="573"/>
      <c r="R46" s="324"/>
      <c r="S46" s="324"/>
      <c r="T46" s="425"/>
      <c r="U46" s="425"/>
      <c r="V46" s="322"/>
      <c r="W46" s="326"/>
      <c r="X46" s="326"/>
      <c r="Y46" s="326"/>
      <c r="Z46" s="573"/>
      <c r="AA46" s="326"/>
      <c r="AB46" s="326"/>
      <c r="AC46" s="573"/>
      <c r="AD46" s="577"/>
      <c r="AE46" s="577"/>
      <c r="AF46" s="1587">
        <v>180</v>
      </c>
      <c r="AG46" s="578" t="s">
        <v>104</v>
      </c>
      <c r="AH46" s="208" t="s">
        <v>1448</v>
      </c>
      <c r="AI46" s="579">
        <v>44562</v>
      </c>
      <c r="AJ46" s="579">
        <v>44316</v>
      </c>
      <c r="AK46" s="580">
        <f t="shared" si="0"/>
        <v>-246</v>
      </c>
      <c r="AL46" s="779">
        <v>2.1999999999999999E-2</v>
      </c>
      <c r="AM46" s="616" t="s">
        <v>26</v>
      </c>
      <c r="AN46" s="194" t="s">
        <v>1416</v>
      </c>
      <c r="AO46" s="194" t="s">
        <v>1417</v>
      </c>
      <c r="AP46" s="272" t="s">
        <v>1418</v>
      </c>
      <c r="AQ46" s="195" t="s">
        <v>1419</v>
      </c>
    </row>
    <row r="47" spans="1:43" ht="40.5" x14ac:dyDescent="0.25">
      <c r="A47" s="572"/>
      <c r="B47" s="573"/>
      <c r="C47" s="573"/>
      <c r="D47" s="776"/>
      <c r="E47" s="777"/>
      <c r="F47" s="778"/>
      <c r="G47" s="778"/>
      <c r="H47" s="776"/>
      <c r="I47" s="777"/>
      <c r="J47" s="778"/>
      <c r="K47" s="424"/>
      <c r="L47" s="324"/>
      <c r="M47" s="324"/>
      <c r="N47" s="573"/>
      <c r="O47" s="573"/>
      <c r="P47" s="573"/>
      <c r="Q47" s="573"/>
      <c r="R47" s="324"/>
      <c r="S47" s="324"/>
      <c r="T47" s="425"/>
      <c r="U47" s="425"/>
      <c r="V47" s="322"/>
      <c r="W47" s="326"/>
      <c r="X47" s="326"/>
      <c r="Y47" s="326"/>
      <c r="Z47" s="573"/>
      <c r="AA47" s="326"/>
      <c r="AB47" s="326"/>
      <c r="AC47" s="573"/>
      <c r="AD47" s="577"/>
      <c r="AE47" s="577"/>
      <c r="AF47" s="1587">
        <v>181</v>
      </c>
      <c r="AG47" s="578" t="s">
        <v>104</v>
      </c>
      <c r="AH47" s="208" t="s">
        <v>1449</v>
      </c>
      <c r="AI47" s="579">
        <v>44562</v>
      </c>
      <c r="AJ47" s="579">
        <v>44742</v>
      </c>
      <c r="AK47" s="580">
        <f t="shared" si="0"/>
        <v>180</v>
      </c>
      <c r="AL47" s="779">
        <v>2.1999999999999999E-2</v>
      </c>
      <c r="AM47" s="616" t="s">
        <v>26</v>
      </c>
      <c r="AN47" s="194" t="s">
        <v>1416</v>
      </c>
      <c r="AO47" s="194" t="s">
        <v>1417</v>
      </c>
      <c r="AP47" s="272" t="s">
        <v>1418</v>
      </c>
      <c r="AQ47" s="195" t="s">
        <v>1419</v>
      </c>
    </row>
    <row r="48" spans="1:43" ht="67.5" x14ac:dyDescent="0.25">
      <c r="A48" s="572"/>
      <c r="B48" s="573"/>
      <c r="C48" s="573"/>
      <c r="D48" s="776"/>
      <c r="E48" s="777"/>
      <c r="F48" s="778"/>
      <c r="G48" s="778"/>
      <c r="H48" s="776"/>
      <c r="I48" s="777"/>
      <c r="J48" s="778"/>
      <c r="K48" s="424"/>
      <c r="L48" s="324"/>
      <c r="M48" s="324"/>
      <c r="N48" s="573"/>
      <c r="O48" s="573"/>
      <c r="P48" s="573"/>
      <c r="Q48" s="573"/>
      <c r="R48" s="324"/>
      <c r="S48" s="324"/>
      <c r="T48" s="425"/>
      <c r="U48" s="425"/>
      <c r="V48" s="322"/>
      <c r="W48" s="326"/>
      <c r="X48" s="326"/>
      <c r="Y48" s="326"/>
      <c r="Z48" s="573"/>
      <c r="AA48" s="326"/>
      <c r="AB48" s="326"/>
      <c r="AC48" s="573"/>
      <c r="AD48" s="577"/>
      <c r="AE48" s="577"/>
      <c r="AF48" s="1587">
        <v>182</v>
      </c>
      <c r="AG48" s="578" t="s">
        <v>104</v>
      </c>
      <c r="AH48" s="208" t="s">
        <v>1450</v>
      </c>
      <c r="AI48" s="579">
        <v>44228</v>
      </c>
      <c r="AJ48" s="579">
        <v>44560</v>
      </c>
      <c r="AK48" s="580">
        <f t="shared" si="0"/>
        <v>332</v>
      </c>
      <c r="AL48" s="779">
        <v>2.1999999999999999E-2</v>
      </c>
      <c r="AM48" s="616" t="s">
        <v>26</v>
      </c>
      <c r="AN48" s="194" t="s">
        <v>1416</v>
      </c>
      <c r="AO48" s="194" t="s">
        <v>1417</v>
      </c>
      <c r="AP48" s="272" t="s">
        <v>1418</v>
      </c>
      <c r="AQ48" s="195" t="s">
        <v>1419</v>
      </c>
    </row>
    <row r="49" spans="1:43" ht="40.5" x14ac:dyDescent="0.25">
      <c r="A49" s="572"/>
      <c r="B49" s="573"/>
      <c r="C49" s="573"/>
      <c r="D49" s="776"/>
      <c r="E49" s="777"/>
      <c r="F49" s="778"/>
      <c r="G49" s="778"/>
      <c r="H49" s="776"/>
      <c r="I49" s="777"/>
      <c r="J49" s="778"/>
      <c r="K49" s="424"/>
      <c r="L49" s="324"/>
      <c r="M49" s="324"/>
      <c r="N49" s="573"/>
      <c r="O49" s="573"/>
      <c r="P49" s="573"/>
      <c r="Q49" s="573"/>
      <c r="R49" s="324"/>
      <c r="S49" s="324"/>
      <c r="T49" s="425"/>
      <c r="U49" s="425"/>
      <c r="V49" s="322"/>
      <c r="W49" s="326"/>
      <c r="X49" s="326"/>
      <c r="Y49" s="326"/>
      <c r="Z49" s="573"/>
      <c r="AA49" s="326"/>
      <c r="AB49" s="326"/>
      <c r="AC49" s="573"/>
      <c r="AD49" s="577"/>
      <c r="AE49" s="577"/>
      <c r="AF49" s="1587">
        <v>183</v>
      </c>
      <c r="AG49" s="578" t="s">
        <v>104</v>
      </c>
      <c r="AH49" s="208" t="s">
        <v>163</v>
      </c>
      <c r="AI49" s="579">
        <v>44228</v>
      </c>
      <c r="AJ49" s="579">
        <v>44560</v>
      </c>
      <c r="AK49" s="580">
        <f t="shared" si="0"/>
        <v>332</v>
      </c>
      <c r="AL49" s="779">
        <v>2.1999999999999999E-2</v>
      </c>
      <c r="AM49" s="616" t="s">
        <v>26</v>
      </c>
      <c r="AN49" s="194" t="s">
        <v>1416</v>
      </c>
      <c r="AO49" s="194" t="s">
        <v>1417</v>
      </c>
      <c r="AP49" s="272" t="s">
        <v>1418</v>
      </c>
      <c r="AQ49" s="195" t="s">
        <v>1419</v>
      </c>
    </row>
    <row r="50" spans="1:43" ht="40.5" x14ac:dyDescent="0.25">
      <c r="A50" s="572"/>
      <c r="B50" s="573"/>
      <c r="C50" s="573"/>
      <c r="D50" s="776"/>
      <c r="E50" s="777"/>
      <c r="F50" s="778"/>
      <c r="G50" s="778"/>
      <c r="H50" s="776"/>
      <c r="I50" s="777"/>
      <c r="J50" s="778"/>
      <c r="K50" s="424"/>
      <c r="L50" s="324"/>
      <c r="M50" s="324"/>
      <c r="N50" s="573"/>
      <c r="O50" s="573"/>
      <c r="P50" s="573"/>
      <c r="Q50" s="573"/>
      <c r="R50" s="324"/>
      <c r="S50" s="324"/>
      <c r="T50" s="425"/>
      <c r="U50" s="425"/>
      <c r="V50" s="322"/>
      <c r="W50" s="326"/>
      <c r="X50" s="326"/>
      <c r="Y50" s="326"/>
      <c r="Z50" s="573"/>
      <c r="AA50" s="326"/>
      <c r="AB50" s="326"/>
      <c r="AC50" s="573"/>
      <c r="AD50" s="577"/>
      <c r="AE50" s="577"/>
      <c r="AF50" s="1587">
        <v>184</v>
      </c>
      <c r="AG50" s="578" t="s">
        <v>104</v>
      </c>
      <c r="AH50" s="208" t="s">
        <v>1451</v>
      </c>
      <c r="AI50" s="579">
        <v>44228</v>
      </c>
      <c r="AJ50" s="579">
        <v>44560</v>
      </c>
      <c r="AK50" s="580">
        <f t="shared" si="0"/>
        <v>332</v>
      </c>
      <c r="AL50" s="779">
        <v>2.1999999999999999E-2</v>
      </c>
      <c r="AM50" s="616" t="s">
        <v>26</v>
      </c>
      <c r="AN50" s="194" t="s">
        <v>1416</v>
      </c>
      <c r="AO50" s="194" t="s">
        <v>1417</v>
      </c>
      <c r="AP50" s="272" t="s">
        <v>1418</v>
      </c>
      <c r="AQ50" s="195" t="s">
        <v>1419</v>
      </c>
    </row>
    <row r="51" spans="1:43" ht="54" x14ac:dyDescent="0.25">
      <c r="A51" s="572"/>
      <c r="B51" s="573"/>
      <c r="C51" s="573"/>
      <c r="D51" s="776"/>
      <c r="E51" s="777"/>
      <c r="F51" s="778"/>
      <c r="G51" s="778"/>
      <c r="H51" s="776"/>
      <c r="I51" s="777"/>
      <c r="J51" s="778"/>
      <c r="K51" s="424"/>
      <c r="L51" s="324"/>
      <c r="M51" s="324"/>
      <c r="N51" s="573"/>
      <c r="O51" s="573"/>
      <c r="P51" s="573"/>
      <c r="Q51" s="573"/>
      <c r="R51" s="324"/>
      <c r="S51" s="324"/>
      <c r="T51" s="425"/>
      <c r="U51" s="425"/>
      <c r="V51" s="322"/>
      <c r="W51" s="326"/>
      <c r="X51" s="326"/>
      <c r="Y51" s="326"/>
      <c r="Z51" s="573"/>
      <c r="AA51" s="326"/>
      <c r="AB51" s="326"/>
      <c r="AC51" s="573"/>
      <c r="AD51" s="577"/>
      <c r="AE51" s="577"/>
      <c r="AF51" s="1587">
        <v>185</v>
      </c>
      <c r="AG51" s="578" t="s">
        <v>104</v>
      </c>
      <c r="AH51" s="208" t="s">
        <v>164</v>
      </c>
      <c r="AI51" s="579">
        <v>44228</v>
      </c>
      <c r="AJ51" s="579">
        <v>44560</v>
      </c>
      <c r="AK51" s="580">
        <f t="shared" si="0"/>
        <v>332</v>
      </c>
      <c r="AL51" s="779">
        <v>2.1999999999999999E-2</v>
      </c>
      <c r="AM51" s="616" t="s">
        <v>26</v>
      </c>
      <c r="AN51" s="194" t="s">
        <v>1416</v>
      </c>
      <c r="AO51" s="194" t="s">
        <v>1417</v>
      </c>
      <c r="AP51" s="272" t="s">
        <v>1418</v>
      </c>
      <c r="AQ51" s="195" t="s">
        <v>1419</v>
      </c>
    </row>
    <row r="52" spans="1:43" ht="54" x14ac:dyDescent="0.25">
      <c r="A52" s="572"/>
      <c r="B52" s="573"/>
      <c r="C52" s="573"/>
      <c r="D52" s="776"/>
      <c r="E52" s="777"/>
      <c r="F52" s="778"/>
      <c r="G52" s="778"/>
      <c r="H52" s="776"/>
      <c r="I52" s="777"/>
      <c r="J52" s="778"/>
      <c r="K52" s="424"/>
      <c r="L52" s="324"/>
      <c r="M52" s="324"/>
      <c r="N52" s="573"/>
      <c r="O52" s="573"/>
      <c r="P52" s="573"/>
      <c r="Q52" s="573"/>
      <c r="R52" s="324"/>
      <c r="S52" s="324"/>
      <c r="T52" s="425"/>
      <c r="U52" s="425"/>
      <c r="V52" s="322"/>
      <c r="W52" s="326"/>
      <c r="X52" s="326"/>
      <c r="Y52" s="326"/>
      <c r="Z52" s="573"/>
      <c r="AA52" s="326"/>
      <c r="AB52" s="326"/>
      <c r="AC52" s="573"/>
      <c r="AD52" s="577"/>
      <c r="AE52" s="577"/>
      <c r="AF52" s="1587">
        <v>186</v>
      </c>
      <c r="AG52" s="578" t="s">
        <v>104</v>
      </c>
      <c r="AH52" s="208" t="s">
        <v>1452</v>
      </c>
      <c r="AI52" s="579">
        <v>44713</v>
      </c>
      <c r="AJ52" s="579">
        <v>44925</v>
      </c>
      <c r="AK52" s="580">
        <f t="shared" si="0"/>
        <v>212</v>
      </c>
      <c r="AL52" s="779">
        <v>2.1999999999999999E-2</v>
      </c>
      <c r="AM52" s="616" t="s">
        <v>26</v>
      </c>
      <c r="AN52" s="194" t="s">
        <v>1416</v>
      </c>
      <c r="AO52" s="194" t="s">
        <v>1417</v>
      </c>
      <c r="AP52" s="272" t="s">
        <v>1418</v>
      </c>
      <c r="AQ52" s="195" t="s">
        <v>1419</v>
      </c>
    </row>
    <row r="53" spans="1:43" ht="54" x14ac:dyDescent="0.25">
      <c r="A53" s="572"/>
      <c r="B53" s="573"/>
      <c r="C53" s="573"/>
      <c r="D53" s="776"/>
      <c r="E53" s="777"/>
      <c r="F53" s="778"/>
      <c r="G53" s="778"/>
      <c r="H53" s="776"/>
      <c r="I53" s="777"/>
      <c r="J53" s="778"/>
      <c r="K53" s="424"/>
      <c r="L53" s="324"/>
      <c r="M53" s="324"/>
      <c r="N53" s="573"/>
      <c r="O53" s="573"/>
      <c r="P53" s="573"/>
      <c r="Q53" s="573"/>
      <c r="R53" s="324"/>
      <c r="S53" s="324"/>
      <c r="T53" s="425"/>
      <c r="U53" s="425"/>
      <c r="V53" s="322"/>
      <c r="W53" s="326"/>
      <c r="X53" s="326"/>
      <c r="Y53" s="326"/>
      <c r="Z53" s="573"/>
      <c r="AA53" s="326"/>
      <c r="AB53" s="326"/>
      <c r="AC53" s="573"/>
      <c r="AD53" s="577"/>
      <c r="AE53" s="577"/>
      <c r="AF53" s="1587">
        <v>187</v>
      </c>
      <c r="AG53" s="578" t="s">
        <v>104</v>
      </c>
      <c r="AH53" s="208" t="s">
        <v>1453</v>
      </c>
      <c r="AI53" s="579">
        <v>44835</v>
      </c>
      <c r="AJ53" s="579">
        <v>44925</v>
      </c>
      <c r="AK53" s="580">
        <f t="shared" si="0"/>
        <v>90</v>
      </c>
      <c r="AL53" s="779">
        <v>2.1999999999999999E-2</v>
      </c>
      <c r="AM53" s="616" t="s">
        <v>26</v>
      </c>
      <c r="AN53" s="194" t="s">
        <v>1416</v>
      </c>
      <c r="AO53" s="194" t="s">
        <v>1417</v>
      </c>
      <c r="AP53" s="272" t="s">
        <v>1418</v>
      </c>
      <c r="AQ53" s="195" t="s">
        <v>1419</v>
      </c>
    </row>
    <row r="54" spans="1:43" ht="68.25" thickBot="1" x14ac:dyDescent="0.3">
      <c r="A54" s="558"/>
      <c r="B54" s="559"/>
      <c r="C54" s="559"/>
      <c r="D54" s="780"/>
      <c r="E54" s="781"/>
      <c r="F54" s="782"/>
      <c r="G54" s="782"/>
      <c r="H54" s="780"/>
      <c r="I54" s="781"/>
      <c r="J54" s="782"/>
      <c r="K54" s="369"/>
      <c r="L54" s="309"/>
      <c r="M54" s="309"/>
      <c r="N54" s="559"/>
      <c r="O54" s="559"/>
      <c r="P54" s="559"/>
      <c r="Q54" s="559"/>
      <c r="R54" s="309"/>
      <c r="S54" s="309"/>
      <c r="T54" s="418"/>
      <c r="U54" s="418"/>
      <c r="V54" s="315"/>
      <c r="W54" s="313"/>
      <c r="X54" s="313"/>
      <c r="Y54" s="313"/>
      <c r="Z54" s="559"/>
      <c r="AA54" s="313"/>
      <c r="AB54" s="313"/>
      <c r="AC54" s="559"/>
      <c r="AD54" s="564"/>
      <c r="AE54" s="564"/>
      <c r="AF54" s="1586">
        <v>188</v>
      </c>
      <c r="AG54" s="565" t="s">
        <v>104</v>
      </c>
      <c r="AH54" s="207" t="s">
        <v>1454</v>
      </c>
      <c r="AI54" s="566">
        <v>44835</v>
      </c>
      <c r="AJ54" s="566">
        <v>44925</v>
      </c>
      <c r="AK54" s="567">
        <f t="shared" si="0"/>
        <v>90</v>
      </c>
      <c r="AL54" s="783">
        <v>2.1999999999999999E-2</v>
      </c>
      <c r="AM54" s="619" t="s">
        <v>26</v>
      </c>
      <c r="AN54" s="189" t="s">
        <v>1416</v>
      </c>
      <c r="AO54" s="189" t="s">
        <v>1417</v>
      </c>
      <c r="AP54" s="273" t="s">
        <v>1418</v>
      </c>
      <c r="AQ54" s="190" t="s">
        <v>1419</v>
      </c>
    </row>
    <row r="55" spans="1:43" ht="14.25" thickTop="1" x14ac:dyDescent="0.25"/>
    <row r="59" spans="1:43" ht="75.75" customHeight="1" x14ac:dyDescent="0.25"/>
    <row r="65" ht="48" customHeight="1" x14ac:dyDescent="0.25"/>
  </sheetData>
  <autoFilter ref="X4:AE5">
    <filterColumn colId="3" showButton="0"/>
  </autoFilter>
  <mergeCells count="111">
    <mergeCell ref="AD10:AD54"/>
    <mergeCell ref="AE10:AE54"/>
    <mergeCell ref="A10:A54"/>
    <mergeCell ref="B10:B54"/>
    <mergeCell ref="C10:C54"/>
    <mergeCell ref="D10:D54"/>
    <mergeCell ref="E10:E54"/>
    <mergeCell ref="F10:F54"/>
    <mergeCell ref="G10:G54"/>
    <mergeCell ref="H10:H54"/>
    <mergeCell ref="I10:I54"/>
    <mergeCell ref="A4:A5"/>
    <mergeCell ref="B4:B5"/>
    <mergeCell ref="C4:C5"/>
    <mergeCell ref="D4:D5"/>
    <mergeCell ref="E4:E5"/>
    <mergeCell ref="F4:F5"/>
    <mergeCell ref="A1:AQ1"/>
    <mergeCell ref="A2:S3"/>
    <mergeCell ref="T2:AE3"/>
    <mergeCell ref="AF2:AQ2"/>
    <mergeCell ref="AF3:AM3"/>
    <mergeCell ref="AN3:AO3"/>
    <mergeCell ref="AP3:AQ3"/>
    <mergeCell ref="M4:M5"/>
    <mergeCell ref="N4:N5"/>
    <mergeCell ref="O4:O5"/>
    <mergeCell ref="P4:P5"/>
    <mergeCell ref="Q4:Q5"/>
    <mergeCell ref="R4:R5"/>
    <mergeCell ref="G4:G5"/>
    <mergeCell ref="H4:H5"/>
    <mergeCell ref="I4:I5"/>
    <mergeCell ref="J4:J5"/>
    <mergeCell ref="K4:K5"/>
    <mergeCell ref="L4:L5"/>
    <mergeCell ref="Y4:Y5"/>
    <mergeCell ref="Z4:Z5"/>
    <mergeCell ref="AA4:AB4"/>
    <mergeCell ref="AC4:AC5"/>
    <mergeCell ref="AD4:AD5"/>
    <mergeCell ref="AE4:AE5"/>
    <mergeCell ref="S4:S5"/>
    <mergeCell ref="T4:T5"/>
    <mergeCell ref="U4:U5"/>
    <mergeCell ref="V4:V5"/>
    <mergeCell ref="W4:W5"/>
    <mergeCell ref="X4:X5"/>
    <mergeCell ref="AL4:AL5"/>
    <mergeCell ref="AM4:AM5"/>
    <mergeCell ref="AN4:AN5"/>
    <mergeCell ref="AO4:AO5"/>
    <mergeCell ref="AP4:AP5"/>
    <mergeCell ref="AQ4:AQ5"/>
    <mergeCell ref="AF4:AF5"/>
    <mergeCell ref="AG4:AG5"/>
    <mergeCell ref="AH4:AH5"/>
    <mergeCell ref="AI4:AI5"/>
    <mergeCell ref="AJ4:AJ5"/>
    <mergeCell ref="AK4:AK5"/>
    <mergeCell ref="AE6:AE9"/>
    <mergeCell ref="V6:V9"/>
    <mergeCell ref="W6:W9"/>
    <mergeCell ref="X6:X9"/>
    <mergeCell ref="Y6:Y9"/>
    <mergeCell ref="Z6:Z9"/>
    <mergeCell ref="AA6:AA9"/>
    <mergeCell ref="P6:P9"/>
    <mergeCell ref="Q6:Q9"/>
    <mergeCell ref="R6:R9"/>
    <mergeCell ref="S6:S9"/>
    <mergeCell ref="T6:T9"/>
    <mergeCell ref="U6:U9"/>
    <mergeCell ref="AB6:AB9"/>
    <mergeCell ref="AC6:AC9"/>
    <mergeCell ref="AD6:AD9"/>
    <mergeCell ref="J6:J9"/>
    <mergeCell ref="K6:K9"/>
    <mergeCell ref="L6:L9"/>
    <mergeCell ref="M6:M9"/>
    <mergeCell ref="N6:N9"/>
    <mergeCell ref="O6:O9"/>
    <mergeCell ref="A6:A9"/>
    <mergeCell ref="B6:B9"/>
    <mergeCell ref="C6:C9"/>
    <mergeCell ref="D6:D9"/>
    <mergeCell ref="E6:E9"/>
    <mergeCell ref="F6:F9"/>
    <mergeCell ref="G6:G9"/>
    <mergeCell ref="H6:H9"/>
    <mergeCell ref="I6:I9"/>
    <mergeCell ref="J10:J54"/>
    <mergeCell ref="K10:K54"/>
    <mergeCell ref="L10:L54"/>
    <mergeCell ref="M10:M54"/>
    <mergeCell ref="N10:N54"/>
    <mergeCell ref="O10:O54"/>
    <mergeCell ref="P10:P54"/>
    <mergeCell ref="Q10:Q54"/>
    <mergeCell ref="R10:R54"/>
    <mergeCell ref="S10:S54"/>
    <mergeCell ref="T10:T54"/>
    <mergeCell ref="U10:U54"/>
    <mergeCell ref="V10:V54"/>
    <mergeCell ref="W10:W54"/>
    <mergeCell ref="X10:X54"/>
    <mergeCell ref="Y10:Y54"/>
    <mergeCell ref="Z10:Z54"/>
    <mergeCell ref="AA10:AA54"/>
    <mergeCell ref="AB10:AB54"/>
    <mergeCell ref="AC10:AC54"/>
  </mergeCells>
  <dataValidations count="4">
    <dataValidation type="list" allowBlank="1" showInputMessage="1" showErrorMessage="1" sqref="Y83:Y93 Y6:Y9">
      <formula1>"Porcentual,Número,"</formula1>
    </dataValidation>
    <dataValidation type="list" allowBlank="1" showInputMessage="1" showErrorMessage="1" sqref="Z6:Z9">
      <formula1>"Trimestral,Semestral,Anual,"</formula1>
    </dataValidation>
    <dataValidation allowBlank="1" showInputMessage="1" showErrorMessage="1" sqref="A6:A10"/>
    <dataValidation type="list" allowBlank="1" showInputMessage="1" showErrorMessage="1" sqref="B6 B10">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2022</vt:lpstr>
      <vt:lpstr>1. Plan Ins. Archivos</vt:lpstr>
      <vt:lpstr>2. Plan Anual Adquisiciones</vt:lpstr>
      <vt:lpstr>3. Plan Anual de Vacantes</vt:lpstr>
      <vt:lpstr>4. Plan de Previsión de Recur</vt:lpstr>
      <vt:lpstr>5. Plan estrtégico TH</vt:lpstr>
      <vt:lpstr>6. Plan Institucional Capacita</vt:lpstr>
      <vt:lpstr>7. Plan Incentivos Insti</vt:lpstr>
      <vt:lpstr>8. Plan anual Seg y Salud</vt:lpstr>
      <vt:lpstr>9. Plan Anticorrupción y AT</vt:lpstr>
      <vt:lpstr>10. PETI</vt:lpstr>
      <vt:lpstr>11. Plan Tratamiento Riesgos</vt:lpstr>
      <vt:lpstr>12. Plan Seg y Privacidad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2017-12-02T15:03:52Z</dcterms:created>
  <dcterms:modified xsi:type="dcterms:W3CDTF">2022-01-31T20:17:46Z</dcterms:modified>
</cp:coreProperties>
</file>