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3715" windowHeight="9525" activeTab="0"/>
  </bookViews>
  <sheets>
    <sheet name="Desagregacion resolucion 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_PLA99" localSheetId="0" hidden="1">'[1]97FORM1'!#REF!</definedName>
    <definedName name="_________PLA99" hidden="1">'[1]97FORM1'!#REF!</definedName>
    <definedName name="________PLA99" localSheetId="0" hidden="1">'[2]97FORM1'!#REF!</definedName>
    <definedName name="________PLA99" hidden="1">'[2]97FORM1'!#REF!</definedName>
    <definedName name="______PLA99" localSheetId="0" hidden="1">'[2]97FORM1'!#REF!</definedName>
    <definedName name="______PLA99" hidden="1">'[2]97FORM1'!#REF!</definedName>
    <definedName name="____PLA99" localSheetId="0" hidden="1">'[1]97FORM1'!#REF!</definedName>
    <definedName name="____PLA99" hidden="1">'[1]97FORM1'!#REF!</definedName>
    <definedName name="___PLA99" localSheetId="0" hidden="1">'[1]97FORM1'!#REF!</definedName>
    <definedName name="___PLA99" hidden="1">'[1]97FORM1'!#REF!</definedName>
    <definedName name="__ACA09">'[3]datos formulado'!$L$50</definedName>
    <definedName name="__ACA10">'[3]datos formulado'!$L$51</definedName>
    <definedName name="__ACA11">'[3]datos formulado'!$L$52</definedName>
    <definedName name="__ACA12">'[3]datos formulado'!$L$53</definedName>
    <definedName name="__ACA13">'[3]datos formulado'!$L$54</definedName>
    <definedName name="__ACA14">'[3]datos formulado'!$L$55</definedName>
    <definedName name="__ACA15">'[3]datos formulado'!$L$56</definedName>
    <definedName name="__CAR09">'[3]datos formulado'!$Q$50</definedName>
    <definedName name="__CAR10">'[3]datos formulado'!$Q$51</definedName>
    <definedName name="__CAR11">'[3]datos formulado'!$Q$52</definedName>
    <definedName name="__CAR12">'[3]datos formulado'!$Q$53</definedName>
    <definedName name="__CAR13">'[3]datos formulado'!$Q$54</definedName>
    <definedName name="__CAR14">'[3]datos formulado'!$Q$55</definedName>
    <definedName name="__CAR15">'[3]datos formulado'!$Q$56</definedName>
    <definedName name="__CUC09">'[3]datos formulado'!$J$50</definedName>
    <definedName name="__CUC10">'[3]datos formulado'!$J$51</definedName>
    <definedName name="__CUC11">'[3]datos formulado'!$J$52</definedName>
    <definedName name="__CUC12">'[3]datos formulado'!$J$53</definedName>
    <definedName name="__CUC13">'[3]datos formulado'!$J$54</definedName>
    <definedName name="__CUC14">'[3]datos formulado'!$J$55</definedName>
    <definedName name="__CUC15">'[3]datos formulado'!$J$56</definedName>
    <definedName name="__FLO09">'[3]datos formulado'!$O$50</definedName>
    <definedName name="__FLO10">'[3]datos formulado'!$O$51</definedName>
    <definedName name="__FLO11">'[3]datos formulado'!$O$52</definedName>
    <definedName name="__FLO12">'[3]datos formulado'!$O$53</definedName>
    <definedName name="__FLO13">'[3]datos formulado'!$O$54</definedName>
    <definedName name="__FLO14">'[3]datos formulado'!$O$55</definedName>
    <definedName name="__FLO15">'[3]datos formulado'!$O$56</definedName>
    <definedName name="__GUA09">'[3]datos formulado'!$N$50</definedName>
    <definedName name="__GUA10">'[3]datos formulado'!$N$51</definedName>
    <definedName name="__GUA11">'[3]datos formulado'!$N$52</definedName>
    <definedName name="__GUA12">'[3]datos formulado'!$N$53</definedName>
    <definedName name="__GUA13">'[3]datos formulado'!$N$54</definedName>
    <definedName name="__GUA14">'[3]datos formulado'!$N$55</definedName>
    <definedName name="__GUA15">'[3]datos formulado'!$N$56</definedName>
    <definedName name="__IBA09">'[3]datos formulado'!$S$50</definedName>
    <definedName name="__IBA10">'[3]datos formulado'!$S$51</definedName>
    <definedName name="__IBA11">'[3]datos formulado'!$S$52</definedName>
    <definedName name="__IBA12">'[3]datos formulado'!$S$53</definedName>
    <definedName name="__IBA13">'[3]datos formulado'!$S$54</definedName>
    <definedName name="__IBA14">'[3]datos formulado'!$S$55</definedName>
    <definedName name="__IBA15">'[3]datos formulado'!$S$56</definedName>
    <definedName name="__IPC08">'[3]datos formulado'!$I$59</definedName>
    <definedName name="__IPC09">'[3]datos formulado'!$I$60</definedName>
    <definedName name="__IPC10">'[3]datos formulado'!$I$61</definedName>
    <definedName name="__IPC11">'[3]datos formulado'!$I$62</definedName>
    <definedName name="__IPC12">'[3]datos formulado'!$I$63</definedName>
    <definedName name="__IPC13">'[3]datos formulado'!$I$64</definedName>
    <definedName name="__IPC14">'[3]datos formulado'!$I$65</definedName>
    <definedName name="__JAM09">'[3]datos formulado'!$P$50</definedName>
    <definedName name="__JAM10">'[3]datos formulado'!$P$51</definedName>
    <definedName name="__JAM11">'[3]datos formulado'!$P$52</definedName>
    <definedName name="__JAM12">'[3]datos formulado'!$P$53</definedName>
    <definedName name="__JAM13">'[3]datos formulado'!$P$54</definedName>
    <definedName name="__JAM14">'[3]datos formulado'!$P$55</definedName>
    <definedName name="__JAM15">'[3]datos formulado'!$P$56</definedName>
    <definedName name="__MED09">'[3]datos formulado'!$R$50</definedName>
    <definedName name="__MED10">'[3]datos formulado'!$R$51</definedName>
    <definedName name="__MED11">'[3]datos formulado'!$R$52</definedName>
    <definedName name="__MED12">'[3]datos formulado'!$R$53</definedName>
    <definedName name="__MED13">'[3]datos formulado'!$R$54</definedName>
    <definedName name="__MED14">'[3]datos formulado'!$R$55</definedName>
    <definedName name="__MED15">'[3]datos formulado'!$R$56</definedName>
    <definedName name="__PIC09">'[3]datos formulado'!$M$50</definedName>
    <definedName name="__PIC10">'[3]datos formulado'!$M$51</definedName>
    <definedName name="__PIC11">'[3]datos formulado'!$M$52</definedName>
    <definedName name="__PIC12">'[3]datos formulado'!$M$53</definedName>
    <definedName name="__PIC13">'[3]datos formulado'!$M$54</definedName>
    <definedName name="__PIC14">'[3]datos formulado'!$M$55</definedName>
    <definedName name="__PIC15">'[3]datos formulado'!$M$56</definedName>
    <definedName name="__PLA99" localSheetId="0" hidden="1">'[1]97FORM1'!#REF!</definedName>
    <definedName name="__PLA99" hidden="1">'[1]97FORM1'!#REF!</definedName>
    <definedName name="__PTR09">'[3]datos formulado'!$K$50</definedName>
    <definedName name="__PTR10">'[3]datos formulado'!$K$51</definedName>
    <definedName name="__PTR11">'[3]datos formulado'!$K$52</definedName>
    <definedName name="__PTR12">'[3]datos formulado'!$K$53</definedName>
    <definedName name="__PTR13">'[3]datos formulado'!$K$54</definedName>
    <definedName name="__PTR14">'[3]datos formulado'!$K$55</definedName>
    <definedName name="__PTR15">'[3]datos formulado'!$K$56</definedName>
    <definedName name="_ACA09">'[4]datos formulado'!$L$50</definedName>
    <definedName name="_ACA10">'[4]datos formulado'!$L$51</definedName>
    <definedName name="_ACA11">'[4]datos formulado'!$L$52</definedName>
    <definedName name="_ACA12">'[4]datos formulado'!$L$53</definedName>
    <definedName name="_ACA13">'[4]datos formulado'!$L$54</definedName>
    <definedName name="_ACA14">'[4]datos formulado'!$L$55</definedName>
    <definedName name="_ACA15">'[4]datos formulado'!$L$56</definedName>
    <definedName name="_CAR09">'[4]datos formulado'!$Q$50</definedName>
    <definedName name="_CAR10">'[4]datos formulado'!$Q$51</definedName>
    <definedName name="_CAR11">'[4]datos formulado'!$Q$52</definedName>
    <definedName name="_CAR12">'[4]datos formulado'!$Q$53</definedName>
    <definedName name="_CAR13">'[4]datos formulado'!$Q$54</definedName>
    <definedName name="_CAR14">'[4]datos formulado'!$Q$55</definedName>
    <definedName name="_CAR15">'[4]datos formulado'!$Q$56</definedName>
    <definedName name="_CUC09">'[4]datos formulado'!$J$50</definedName>
    <definedName name="_CUC10">'[4]datos formulado'!$J$51</definedName>
    <definedName name="_CUC11">'[4]datos formulado'!$J$52</definedName>
    <definedName name="_CUC12">'[4]datos formulado'!$J$53</definedName>
    <definedName name="_CUC13">'[4]datos formulado'!$J$54</definedName>
    <definedName name="_CUC14">'[4]datos formulado'!$J$55</definedName>
    <definedName name="_CUC15">'[4]datos formulado'!$J$56</definedName>
    <definedName name="_FLO09">'[4]datos formulado'!$O$50</definedName>
    <definedName name="_FLO10">'[4]datos formulado'!$O$51</definedName>
    <definedName name="_FLO11">'[4]datos formulado'!$O$52</definedName>
    <definedName name="_FLO12">'[4]datos formulado'!$O$53</definedName>
    <definedName name="_FLO13">'[4]datos formulado'!$O$54</definedName>
    <definedName name="_FLO14">'[4]datos formulado'!$O$55</definedName>
    <definedName name="_FLO15">'[4]datos formulado'!$O$56</definedName>
    <definedName name="_GUA09">'[4]datos formulado'!$N$50</definedName>
    <definedName name="_GUA10">'[4]datos formulado'!$N$51</definedName>
    <definedName name="_GUA11">'[4]datos formulado'!$N$52</definedName>
    <definedName name="_GUA12">'[4]datos formulado'!$N$53</definedName>
    <definedName name="_GUA13">'[4]datos formulado'!$N$54</definedName>
    <definedName name="_GUA14">'[4]datos formulado'!$N$55</definedName>
    <definedName name="_GUA15">'[4]datos formulado'!$N$56</definedName>
    <definedName name="_IBA09">'[4]datos formulado'!$S$50</definedName>
    <definedName name="_IBA10">'[4]datos formulado'!$S$51</definedName>
    <definedName name="_IBA11">'[4]datos formulado'!$S$52</definedName>
    <definedName name="_IBA12">'[4]datos formulado'!$S$53</definedName>
    <definedName name="_IBA13">'[4]datos formulado'!$S$54</definedName>
    <definedName name="_IBA14">'[4]datos formulado'!$S$55</definedName>
    <definedName name="_IBA15">'[4]datos formulado'!$S$56</definedName>
    <definedName name="_IPC08">'[4]datos formulado'!$I$59</definedName>
    <definedName name="_IPC09">'[4]datos formulado'!$I$60</definedName>
    <definedName name="_IPC10">'[4]datos formulado'!$I$61</definedName>
    <definedName name="_IPC11">'[4]datos formulado'!$I$62</definedName>
    <definedName name="_IPC12">'[4]datos formulado'!$I$63</definedName>
    <definedName name="_IPC13">'[4]datos formulado'!$I$64</definedName>
    <definedName name="_IPC14">'[4]datos formulado'!$I$65</definedName>
    <definedName name="_JAM09">'[4]datos formulado'!$P$50</definedName>
    <definedName name="_JAM10">'[4]datos formulado'!$P$51</definedName>
    <definedName name="_JAM11">'[4]datos formulado'!$P$52</definedName>
    <definedName name="_JAM12">'[4]datos formulado'!$P$53</definedName>
    <definedName name="_JAM13">'[4]datos formulado'!$P$54</definedName>
    <definedName name="_JAM14">'[4]datos formulado'!$P$55</definedName>
    <definedName name="_JAM15">'[4]datos formulado'!$P$56</definedName>
    <definedName name="_Key1" localSheetId="0" hidden="1">'[5]FUG-FEB97'!#REF!</definedName>
    <definedName name="_Key1" hidden="1">'[5]FUG-FEB97'!#REF!</definedName>
    <definedName name="_MED09">'[4]datos formulado'!$R$50</definedName>
    <definedName name="_MED10">'[4]datos formulado'!$R$51</definedName>
    <definedName name="_MED11">'[4]datos formulado'!$R$52</definedName>
    <definedName name="_MED12">'[4]datos formulado'!$R$53</definedName>
    <definedName name="_MED13">'[4]datos formulado'!$R$54</definedName>
    <definedName name="_MED14">'[4]datos formulado'!$R$55</definedName>
    <definedName name="_MED15">'[4]datos formulado'!$R$56</definedName>
    <definedName name="_Order1" hidden="1">255</definedName>
    <definedName name="_Parse_In" localSheetId="0" hidden="1">'[6]97FORM1'!#REF!</definedName>
    <definedName name="_Parse_In" hidden="1">'[6]97FORM1'!#REF!</definedName>
    <definedName name="_Parse_Out" localSheetId="0" hidden="1">'[6]97FORM1'!#REF!</definedName>
    <definedName name="_Parse_Out" hidden="1">'[6]97FORM1'!#REF!</definedName>
    <definedName name="_PIC09">'[4]datos formulado'!$M$50</definedName>
    <definedName name="_PIC10">'[4]datos formulado'!$M$51</definedName>
    <definedName name="_PIC11">'[4]datos formulado'!$M$52</definedName>
    <definedName name="_PIC12">'[4]datos formulado'!$M$53</definedName>
    <definedName name="_PIC13">'[4]datos formulado'!$M$54</definedName>
    <definedName name="_PIC14">'[4]datos formulado'!$M$55</definedName>
    <definedName name="_PIC15">'[4]datos formulado'!$M$56</definedName>
    <definedName name="_PLA99" localSheetId="0" hidden="1">'[1]97FORM1'!#REF!</definedName>
    <definedName name="_PLA99" hidden="1">'[1]97FORM1'!#REF!</definedName>
    <definedName name="_PTR09">'[4]datos formulado'!$K$50</definedName>
    <definedName name="_PTR10">'[4]datos formulado'!$K$51</definedName>
    <definedName name="_PTR11">'[4]datos formulado'!$K$52</definedName>
    <definedName name="_PTR12">'[4]datos formulado'!$K$53</definedName>
    <definedName name="_PTR13">'[4]datos formulado'!$K$54</definedName>
    <definedName name="_PTR14">'[4]datos formulado'!$K$55</definedName>
    <definedName name="_PTR15">'[4]datos formulado'!$K$56</definedName>
    <definedName name="_Regression_Int" localSheetId="0" hidden="1">1</definedName>
    <definedName name="_Sort" hidden="1">'[5]FUG-FEB97'!$D$15:$J$66</definedName>
    <definedName name="A" localSheetId="0">'[7]MANTENIMIENTO'!#REF!</definedName>
    <definedName name="A">'[7]MANTENIMIENTO'!#REF!</definedName>
    <definedName name="A_impresión_IM" localSheetId="0">'Desagregacion resolucion 17'!#REF!</definedName>
    <definedName name="DATABASE" localSheetId="0">'[9]PLANTA96'!#REF!</definedName>
    <definedName name="DATABASE">'[9]PLANTA96'!#REF!</definedName>
    <definedName name="BuiltIn_Print_Area" localSheetId="0">#REF!</definedName>
    <definedName name="BuiltIn_Print_Area">#REF!</definedName>
    <definedName name="BuiltIn_Print_Titles" localSheetId="0">#REF!</definedName>
    <definedName name="BuiltIn_Print_Titles">#REF!</definedName>
    <definedName name="C.C._JERICO" localSheetId="0">AREA</definedName>
    <definedName name="C.C._JERICO">AREA</definedName>
    <definedName name="CINCO" localSheetId="0">#REF!</definedName>
    <definedName name="CINCO">#REF!</definedName>
    <definedName name="CUATRO" localSheetId="0">#REF!</definedName>
    <definedName name="CUATRO">#REF!</definedName>
    <definedName name="DOS" localSheetId="0">#REF!</definedName>
    <definedName name="DOS">#REF!</definedName>
    <definedName name="PLAN" localSheetId="0">'[9]PLANTA96'!#REF!</definedName>
    <definedName name="PLAN">'[9]PLANTA96'!#REF!</definedName>
    <definedName name="plantafin" localSheetId="0" hidden="1">'[10]97FORM1'!#REF!</definedName>
    <definedName name="plantafin" hidden="1">'[10]97FORM1'!#REF!</definedName>
    <definedName name="PROPUES11" localSheetId="0">'[11]PLANTA'!#REF!</definedName>
    <definedName name="PROPUES11">'[11]PLANTA'!#REF!</definedName>
    <definedName name="SEIS" localSheetId="0">#REF!</definedName>
    <definedName name="SEIS">#REF!</definedName>
    <definedName name="SIS" localSheetId="0">'[9]PLANTA96'!#REF!</definedName>
    <definedName name="SIS">'[9]PLANTA96'!#REF!</definedName>
    <definedName name="SSSSS" localSheetId="0">'[12]PLANTA96'!#REF!</definedName>
    <definedName name="SSSSS">'[12]PLANTA96'!#REF!</definedName>
    <definedName name="titi" localSheetId="0">#REF!</definedName>
    <definedName name="titi">#REF!</definedName>
    <definedName name="_xlnm.Print_Titles" localSheetId="0">'Desagregacion resolucion 17'!$1:$7</definedName>
    <definedName name="Títulos_a_imprimir_IM">'[9]8150CARG'!$5:$7,'[9]8150CARG'!$A:$D</definedName>
    <definedName name="todo" localSheetId="0">#REF!</definedName>
    <definedName name="todo">#REF!</definedName>
    <definedName name="TRES" localSheetId="0">#REF!</definedName>
    <definedName name="TRES">#REF!</definedName>
    <definedName name="UNO" localSheetId="0">#REF!</definedName>
    <definedName name="UNO">#REF!</definedName>
    <definedName name="YOP09">'[3]datos formulado'!$I$50</definedName>
    <definedName name="YOP10">'[3]datos formulado'!$I$51</definedName>
    <definedName name="YOP11">'[3]datos formulado'!$I$52</definedName>
    <definedName name="YOP12">'[3]datos formulado'!$I$53</definedName>
    <definedName name="YOP13">'[3]datos formulado'!$I$54</definedName>
    <definedName name="YOP14">'[3]datos formulado'!$I$55</definedName>
    <definedName name="YOP15">'[3]datos formulado'!$I$56</definedName>
  </definedNames>
  <calcPr fullCalcOnLoad="1"/>
</workbook>
</file>

<file path=xl/sharedStrings.xml><?xml version="1.0" encoding="utf-8"?>
<sst xmlns="http://schemas.openxmlformats.org/spreadsheetml/2006/main" count="65" uniqueCount="37">
  <si>
    <t>CTA</t>
  </si>
  <si>
    <t>SUBC</t>
  </si>
  <si>
    <t>OBJG</t>
  </si>
  <si>
    <t>ORD</t>
  </si>
  <si>
    <t>SUOR</t>
  </si>
  <si>
    <t>ITEM</t>
  </si>
  <si>
    <t>SUBITEM</t>
  </si>
  <si>
    <t>REC</t>
  </si>
  <si>
    <t>CONCEPTO</t>
  </si>
  <si>
    <t>Aporte 
Nacional</t>
  </si>
  <si>
    <t>Recursos Propios</t>
  </si>
  <si>
    <t>Total</t>
  </si>
  <si>
    <t>1</t>
  </si>
  <si>
    <t>2</t>
  </si>
  <si>
    <t>4</t>
  </si>
  <si>
    <t>3</t>
  </si>
  <si>
    <t>11</t>
  </si>
  <si>
    <t>PROG</t>
  </si>
  <si>
    <t>SUBP</t>
  </si>
  <si>
    <t>PROY</t>
  </si>
  <si>
    <t>INVERSIÓN/ proyectos</t>
  </si>
  <si>
    <t>1206</t>
  </si>
  <si>
    <t>SISTEMA PENITENCIARIO Y CARCELARIO EN EL MARCO DE LOS DERECHOS HUMANOS</t>
  </si>
  <si>
    <t>0800</t>
  </si>
  <si>
    <t>INTERSUBSECTORIAL JUSTICIA</t>
  </si>
  <si>
    <t>MEJORAMIENTO DE LOS PROCESOS EDUCATIVOS EN LOS ESTABLECIMIENTOS DE RECLUSIÓN DEL ORDEN NACIONAL</t>
  </si>
  <si>
    <t>DISEÑO DE HERRAMIENTAS DE EVALUACIÓN NACIONAL</t>
  </si>
  <si>
    <t>IMPLEMENTACIÓN CÁRCELES PARA LA PAZ NACIONAL-PREVIO CONCEPTO DNP</t>
  </si>
  <si>
    <t>FORTALECIMIENTO DE LAS ESTRATEGIAS DE PREVENCIÓN E INTERVENCIÓN EN EL CONSUMO DE SPA EN LA POBLACIÓN PRIVADA DE LA LIBERTAD, NACIONAL</t>
  </si>
  <si>
    <t>1299</t>
  </si>
  <si>
    <t>FORTALECIMIENTO DE LA GESTIÓN Y DIRECCIÓN DEL SECTOR JUSTICIA Y DEL DERECHO</t>
  </si>
  <si>
    <t xml:space="preserve">IMPLEMENTACIÓN DE MECANISMOS PARA MEJORAR LA CALIDAD Y EFICIENCIA EN LA PRESTACIÓN DEL SERVICIO AL CIUDADANO </t>
  </si>
  <si>
    <t>IMPLEMENTACIÓN GESTIÓN DOCUMENTAL INPEC A NIVEL NACIONAL</t>
  </si>
  <si>
    <t>DESARROLLO TECNOLÓGICO PARA EL SISTEMA MISIONAL PENITENCIARIO Y CARCELARIO, NACIONAL</t>
  </si>
  <si>
    <t>Proyectos de Inversión</t>
  </si>
  <si>
    <t>Presupuesto de Inversión Vigencia Fiscal de 2017</t>
  </si>
  <si>
    <t>Total Presupuesto Inversión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</si>
</sst>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 [$€]\ * #,##0.00_ ;_ [$€]\ * \-#,##0.00_ ;_ [$€]\ * &quot;-&quot;??_ ;_ @_ "/>
  </numFmts>
  <fonts count="47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</borders>
  <cellStyleXfs count="12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1" fillId="38" borderId="0" applyNumberFormat="0" applyBorder="0" applyAlignment="0" applyProtection="0"/>
    <xf numFmtId="0" fontId="15" fillId="39" borderId="1" applyNumberFormat="0" applyAlignment="0" applyProtection="0"/>
    <xf numFmtId="0" fontId="32" fillId="40" borderId="2" applyNumberFormat="0" applyAlignment="0" applyProtection="0"/>
    <xf numFmtId="0" fontId="33" fillId="41" borderId="3" applyNumberFormat="0" applyAlignment="0" applyProtection="0"/>
    <xf numFmtId="0" fontId="34" fillId="0" borderId="4" applyNumberFormat="0" applyFill="0" applyAlignment="0" applyProtection="0"/>
    <xf numFmtId="0" fontId="16" fillId="42" borderId="5" applyNumberFormat="0" applyAlignment="0" applyProtection="0"/>
    <xf numFmtId="0" fontId="35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6" fillId="49" borderId="2" applyNumberFormat="0" applyAlignment="0" applyProtection="0"/>
    <xf numFmtId="0" fontId="9" fillId="21" borderId="6">
      <alignment vertical="center" wrapText="1"/>
      <protection/>
    </xf>
    <xf numFmtId="0" fontId="9" fillId="21" borderId="6">
      <alignment vertical="center" wrapText="1"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7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10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51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9" fillId="52" borderId="11" applyNumberFormat="0" applyFont="0" applyAlignment="0" applyProtection="0"/>
    <xf numFmtId="0" fontId="1" fillId="53" borderId="12" applyNumberFormat="0" applyFont="0" applyAlignment="0" applyProtection="0"/>
    <xf numFmtId="0" fontId="8" fillId="0" borderId="13">
      <alignment horizontal="centerContinuous"/>
      <protection/>
    </xf>
    <xf numFmtId="0" fontId="24" fillId="39" borderId="14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40" borderId="1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35" fillId="0" borderId="18" applyNumberFormat="0" applyFill="0" applyAlignment="0" applyProtection="0"/>
    <xf numFmtId="0" fontId="46" fillId="0" borderId="19" applyNumberFormat="0" applyFill="0" applyAlignment="0" applyProtection="0"/>
    <xf numFmtId="0" fontId="2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104" applyFont="1" applyFill="1">
      <alignment/>
      <protection/>
    </xf>
    <xf numFmtId="37" fontId="2" fillId="0" borderId="0" xfId="0" applyNumberFormat="1" applyFont="1" applyFill="1" applyAlignment="1" applyProtection="1">
      <alignment/>
      <protection locked="0"/>
    </xf>
    <xf numFmtId="0" fontId="3" fillId="0" borderId="0" xfId="104" applyFont="1" applyFill="1">
      <alignment/>
      <protection/>
    </xf>
    <xf numFmtId="37" fontId="2" fillId="0" borderId="0" xfId="0" applyNumberFormat="1" applyFont="1" applyAlignment="1" applyProtection="1">
      <alignment/>
      <protection locked="0"/>
    </xf>
    <xf numFmtId="0" fontId="4" fillId="0" borderId="0" xfId="104" applyFont="1" applyFill="1">
      <alignment/>
      <protection/>
    </xf>
    <xf numFmtId="10" fontId="2" fillId="0" borderId="0" xfId="110" applyNumberFormat="1" applyFont="1" applyFill="1" applyAlignment="1" applyProtection="1">
      <alignment/>
      <protection locked="0"/>
    </xf>
    <xf numFmtId="0" fontId="5" fillId="0" borderId="0" xfId="0" applyFont="1" applyFill="1" applyAlignment="1">
      <alignment horizontal="left"/>
    </xf>
    <xf numFmtId="49" fontId="7" fillId="0" borderId="20" xfId="105" applyNumberFormat="1" applyFont="1" applyFill="1" applyBorder="1" applyAlignment="1" applyProtection="1">
      <alignment horizontal="center" vertical="center" textRotation="90"/>
      <protection/>
    </xf>
    <xf numFmtId="49" fontId="7" fillId="0" borderId="21" xfId="105" applyNumberFormat="1" applyFont="1" applyFill="1" applyBorder="1" applyAlignment="1" applyProtection="1">
      <alignment horizontal="center" vertical="center" textRotation="90"/>
      <protection/>
    </xf>
    <xf numFmtId="49" fontId="7" fillId="0" borderId="22" xfId="105" applyNumberFormat="1" applyFont="1" applyFill="1" applyBorder="1" applyAlignment="1" applyProtection="1">
      <alignment horizontal="center" vertical="center" textRotation="90"/>
      <protection/>
    </xf>
    <xf numFmtId="3" fontId="6" fillId="0" borderId="13" xfId="0" applyNumberFormat="1" applyFont="1" applyFill="1" applyBorder="1" applyAlignment="1" applyProtection="1">
      <alignment horizontal="centerContinuous" vertical="center" wrapText="1"/>
      <protection/>
    </xf>
    <xf numFmtId="3" fontId="6" fillId="0" borderId="23" xfId="0" applyNumberFormat="1" applyFont="1" applyFill="1" applyBorder="1" applyAlignment="1" applyProtection="1">
      <alignment horizontal="center" vertical="center" wrapText="1"/>
      <protection/>
    </xf>
    <xf numFmtId="3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8" fillId="0" borderId="6" xfId="105" applyNumberFormat="1" applyFont="1" applyFill="1" applyBorder="1" applyAlignment="1" applyProtection="1">
      <alignment horizontal="center" vertical="center"/>
      <protection/>
    </xf>
    <xf numFmtId="49" fontId="9" fillId="0" borderId="6" xfId="105" applyNumberFormat="1" applyFont="1" applyFill="1" applyBorder="1" applyAlignment="1" applyProtection="1">
      <alignment horizontal="center" vertical="center"/>
      <protection/>
    </xf>
    <xf numFmtId="41" fontId="2" fillId="0" borderId="24" xfId="104" applyNumberFormat="1" applyFont="1" applyFill="1" applyBorder="1" applyAlignment="1" applyProtection="1">
      <alignment horizontal="right" vertical="center"/>
      <protection/>
    </xf>
    <xf numFmtId="49" fontId="9" fillId="0" borderId="25" xfId="105" applyNumberFormat="1" applyFont="1" applyFill="1" applyBorder="1" applyAlignment="1" applyProtection="1">
      <alignment horizontal="center" vertical="center"/>
      <protection/>
    </xf>
    <xf numFmtId="41" fontId="6" fillId="0" borderId="24" xfId="104" applyNumberFormat="1" applyFont="1" applyFill="1" applyBorder="1" applyAlignment="1" applyProtection="1">
      <alignment horizontal="right" vertical="center"/>
      <protection/>
    </xf>
    <xf numFmtId="49" fontId="8" fillId="0" borderId="25" xfId="105" applyNumberFormat="1" applyFont="1" applyFill="1" applyBorder="1" applyAlignment="1" applyProtection="1">
      <alignment horizontal="center" vertical="center"/>
      <protection/>
    </xf>
    <xf numFmtId="3" fontId="5" fillId="0" borderId="13" xfId="0" applyNumberFormat="1" applyFont="1" applyFill="1" applyBorder="1" applyAlignment="1" applyProtection="1">
      <alignment horizontal="right" vertical="center"/>
      <protection locked="0"/>
    </xf>
    <xf numFmtId="3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26" xfId="105" applyNumberFormat="1" applyFont="1" applyFill="1" applyBorder="1" applyAlignment="1" applyProtection="1">
      <alignment horizontal="center" vertical="center"/>
      <protection/>
    </xf>
    <xf numFmtId="49" fontId="8" fillId="0" borderId="27" xfId="105" applyNumberFormat="1" applyFont="1" applyFill="1" applyBorder="1" applyAlignment="1" applyProtection="1">
      <alignment horizontal="center" vertical="center"/>
      <protection/>
    </xf>
    <xf numFmtId="3" fontId="6" fillId="0" borderId="28" xfId="105" applyNumberFormat="1" applyFont="1" applyFill="1" applyBorder="1" applyAlignment="1" applyProtection="1">
      <alignment horizontal="justify" vertical="center" wrapText="1"/>
      <protection/>
    </xf>
    <xf numFmtId="41" fontId="6" fillId="0" borderId="28" xfId="104" applyNumberFormat="1" applyFont="1" applyFill="1" applyBorder="1" applyAlignment="1" applyProtection="1">
      <alignment horizontal="right" vertical="center"/>
      <protection/>
    </xf>
    <xf numFmtId="3" fontId="2" fillId="0" borderId="24" xfId="105" applyNumberFormat="1" applyFont="1" applyFill="1" applyBorder="1" applyAlignment="1" applyProtection="1">
      <alignment horizontal="justify" vertical="center" wrapText="1"/>
      <protection/>
    </xf>
    <xf numFmtId="3" fontId="6" fillId="0" borderId="24" xfId="105" applyNumberFormat="1" applyFont="1" applyFill="1" applyBorder="1" applyAlignment="1" applyProtection="1">
      <alignment horizontal="justify" vertical="center" wrapText="1"/>
      <protection/>
    </xf>
    <xf numFmtId="3" fontId="12" fillId="0" borderId="0" xfId="0" applyNumberFormat="1" applyFont="1" applyFill="1" applyAlignment="1" applyProtection="1">
      <alignment vertical="center"/>
      <protection locked="0"/>
    </xf>
    <xf numFmtId="3" fontId="2" fillId="0" borderId="0" xfId="0" applyNumberFormat="1" applyFont="1" applyFill="1" applyAlignment="1" applyProtection="1">
      <alignment vertical="center"/>
      <protection locked="0"/>
    </xf>
    <xf numFmtId="3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/>
    </xf>
  </cellXfs>
  <cellStyles count="1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stilo 1" xfId="72"/>
    <cellStyle name="Estilo 2" xfId="73"/>
    <cellStyle name="Euro" xfId="74"/>
    <cellStyle name="Euro 2" xfId="75"/>
    <cellStyle name="Euro 3" xfId="76"/>
    <cellStyle name="Euro_PLANTA PUBLICADA NUEVOS ERON 190610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correcto" xfId="84"/>
    <cellStyle name="Input" xfId="85"/>
    <cellStyle name="Linked Cell" xfId="86"/>
    <cellStyle name="Comma" xfId="87"/>
    <cellStyle name="Comma [0]" xfId="88"/>
    <cellStyle name="Millares 2" xfId="89"/>
    <cellStyle name="Currency" xfId="90"/>
    <cellStyle name="Currency [0]" xfId="91"/>
    <cellStyle name="Moneda 2" xfId="92"/>
    <cellStyle name="Neutral" xfId="93"/>
    <cellStyle name="Normal 2" xfId="94"/>
    <cellStyle name="Normal 3" xfId="95"/>
    <cellStyle name="Normal 3 2" xfId="96"/>
    <cellStyle name="Normal 3 3" xfId="97"/>
    <cellStyle name="Normal 4" xfId="98"/>
    <cellStyle name="Normal 4 2" xfId="99"/>
    <cellStyle name="Normal 5" xfId="100"/>
    <cellStyle name="Normal 6" xfId="101"/>
    <cellStyle name="Normal 7" xfId="102"/>
    <cellStyle name="Normal 8" xfId="103"/>
    <cellStyle name="Normal_97FORM8" xfId="104"/>
    <cellStyle name="Normal_DISTFINALPTO" xfId="105"/>
    <cellStyle name="Notas" xfId="106"/>
    <cellStyle name="Note" xfId="107"/>
    <cellStyle name="OKBENE2.XLS" xfId="108"/>
    <cellStyle name="Output" xfId="109"/>
    <cellStyle name="Percent" xfId="110"/>
    <cellStyle name="Porcentaje 2" xfId="111"/>
    <cellStyle name="Porcentual 2" xfId="112"/>
    <cellStyle name="Salida" xfId="113"/>
    <cellStyle name="Texto de advertencia" xfId="114"/>
    <cellStyle name="Texto explicativo" xfId="115"/>
    <cellStyle name="Title" xfId="116"/>
    <cellStyle name="Título" xfId="117"/>
    <cellStyle name="Título 1" xfId="118"/>
    <cellStyle name="Título 2" xfId="119"/>
    <cellStyle name="Título 3" xfId="120"/>
    <cellStyle name="Total" xfId="121"/>
    <cellStyle name="Warning Text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142875</xdr:rowOff>
    </xdr:from>
    <xdr:to>
      <xdr:col>8</xdr:col>
      <xdr:colOff>609600</xdr:colOff>
      <xdr:row>2</xdr:row>
      <xdr:rowOff>171450</xdr:rowOff>
    </xdr:to>
    <xdr:grpSp>
      <xdr:nvGrpSpPr>
        <xdr:cNvPr id="1" name="1 Grupo"/>
        <xdr:cNvGrpSpPr>
          <a:grpSpLocks/>
        </xdr:cNvGrpSpPr>
      </xdr:nvGrpSpPr>
      <xdr:grpSpPr>
        <a:xfrm>
          <a:off x="342900" y="142875"/>
          <a:ext cx="2533650" cy="409575"/>
          <a:chOff x="0" y="-234"/>
          <a:chExt cx="24045" cy="4128"/>
        </a:xfrm>
        <a:solidFill>
          <a:srgbClr val="FFFFFF"/>
        </a:solidFill>
      </xdr:grpSpPr>
      <xdr:pic>
        <xdr:nvPicPr>
          <xdr:cNvPr id="2" name="Imagen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291" y="-234"/>
            <a:ext cx="10754" cy="39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-234"/>
            <a:ext cx="13291" cy="41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10</xdr:col>
      <xdr:colOff>914400</xdr:colOff>
      <xdr:row>0</xdr:row>
      <xdr:rowOff>76200</xdr:rowOff>
    </xdr:from>
    <xdr:to>
      <xdr:col>11</xdr:col>
      <xdr:colOff>847725</xdr:colOff>
      <xdr:row>3</xdr:row>
      <xdr:rowOff>114300</xdr:rowOff>
    </xdr:to>
    <xdr:pic>
      <xdr:nvPicPr>
        <xdr:cNvPr id="4" name="Imagen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0" y="76200"/>
          <a:ext cx="11334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EL\ANPRO9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CARODRIGUEZ\Mis%20documentos\Planeacion%2011\Excel\ANPRO9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11\archivos1\EXEL\PTO94A9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eacion30\Mis%20documentos\Planeacion%2011\Excel\HECT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eacion26\los%20archivos\EXEL\ANPRO9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eacion26\los%20archivos\VIGENCIA%202009\Nuevos%20Estab\Costos%20Nuevos%20ERON%20act%20%20Dr.%20Jeronimo%20Mij%20marzo%2011-%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YECCION%20PLYUS\Documents%20and%20Settings\SMCORTESJ\Mis%20documentos\CONTROL%20PRESUPUESTAL2010\aNTEPROYECTO%202010\VIGENCIA%202009\Nuevos%20Estab\Costos%20Nuevos%20ERON%20act%20%20Dr.%20Jeronimo%20Mij%20marzo%2011-%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eacion26\Los%20Archivos\Documents%20and%20Settings\LECASTROG\Mis%20documentos\ESTADISTICA%202005\ARCHIVO%20HISTORICO\estad.%20%2096-00\FUGARECP\1997\FUGAS%20199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eacion08\los%20archivos\Excel\ANPRO9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SIGNACION%2020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7.51.81\Users\CRODRIGUEZ\Documents\Los%20Archivos\Vigencia_2017\DesagregPresup2017\desagregado%202017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EACION08\los%20archivos\Excel\HEC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FORM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97FORM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LANTA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8150CARG"/>
      <sheetName val="8146 CARG"/>
      <sheetName val="PLANTA9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FORM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riginal INPEC"/>
      <sheetName val="datos formulado"/>
      <sheetName val="PROTOTIPO ANUAL"/>
      <sheetName val="anual componentes"/>
      <sheetName val="FECHAS ENTREGA"/>
      <sheetName val="Costos 2009-2015"/>
    </sheetNames>
    <sheetDataSet>
      <sheetData sheetId="1">
        <row r="50">
          <cell r="I50">
            <v>1106.9455148534664</v>
          </cell>
          <cell r="J50">
            <v>1661.2210283806423</v>
          </cell>
          <cell r="K50">
            <v>1442.8985486470112</v>
          </cell>
          <cell r="L50">
            <v>1059.560724969866</v>
          </cell>
          <cell r="M50">
            <v>3236.6861829392346</v>
          </cell>
          <cell r="N50">
            <v>2633.481378604738</v>
          </cell>
          <cell r="O50">
            <v>1623.6783660979695</v>
          </cell>
          <cell r="P50">
            <v>3961.801038575836</v>
          </cell>
          <cell r="Q50">
            <v>1289.5164646851047</v>
          </cell>
          <cell r="R50">
            <v>2309.158937326853</v>
          </cell>
          <cell r="S50">
            <v>2866.842619650533</v>
          </cell>
        </row>
        <row r="51">
          <cell r="I51">
            <v>1173.3622457446745</v>
          </cell>
          <cell r="J51">
            <v>1760.8942900834809</v>
          </cell>
          <cell r="K51">
            <v>1529.472461565832</v>
          </cell>
          <cell r="L51">
            <v>1123.134368468058</v>
          </cell>
          <cell r="M51">
            <v>3430.887353915589</v>
          </cell>
          <cell r="N51">
            <v>2791.4902613210224</v>
          </cell>
          <cell r="O51">
            <v>1721.0990680638477</v>
          </cell>
          <cell r="P51">
            <v>4199.509100890386</v>
          </cell>
          <cell r="Q51">
            <v>1366.887452566211</v>
          </cell>
          <cell r="R51">
            <v>2447.7084735664644</v>
          </cell>
          <cell r="S51">
            <v>3038.853176829565</v>
          </cell>
        </row>
        <row r="52">
          <cell r="I52">
            <v>1237.8971692606315</v>
          </cell>
          <cell r="J52">
            <v>1857.7434760380722</v>
          </cell>
          <cell r="K52">
            <v>1613.5934469519527</v>
          </cell>
          <cell r="L52">
            <v>1184.906758733801</v>
          </cell>
          <cell r="M52">
            <v>3619.586158380946</v>
          </cell>
          <cell r="N52">
            <v>2945.0222256936786</v>
          </cell>
          <cell r="O52">
            <v>1815.7595168073592</v>
          </cell>
          <cell r="P52">
            <v>4430.482101439357</v>
          </cell>
          <cell r="Q52">
            <v>1442.0662624573527</v>
          </cell>
          <cell r="R52">
            <v>2582.33243961262</v>
          </cell>
          <cell r="S52">
            <v>3205.990101555191</v>
          </cell>
        </row>
        <row r="53">
          <cell r="I53">
            <v>1299.792027723663</v>
          </cell>
          <cell r="J53">
            <v>1950.6306498399758</v>
          </cell>
          <cell r="K53">
            <v>1694.2731192995504</v>
          </cell>
          <cell r="L53">
            <v>1244.1520966704911</v>
          </cell>
          <cell r="M53">
            <v>3800.5654662999937</v>
          </cell>
          <cell r="N53">
            <v>3092.2733369783627</v>
          </cell>
          <cell r="O53">
            <v>1906.5474926477273</v>
          </cell>
          <cell r="P53">
            <v>4652.006206511325</v>
          </cell>
          <cell r="Q53">
            <v>1514.1695755802205</v>
          </cell>
          <cell r="R53">
            <v>2711.449061593251</v>
          </cell>
          <cell r="S53">
            <v>3366.2896066329504</v>
          </cell>
        </row>
        <row r="54">
          <cell r="I54">
            <v>1358.2826689712278</v>
          </cell>
          <cell r="J54">
            <v>2038.4090290827746</v>
          </cell>
          <cell r="K54">
            <v>1770.51540966803</v>
          </cell>
          <cell r="L54">
            <v>1300.1389410206632</v>
          </cell>
          <cell r="M54">
            <v>3971.5909122834933</v>
          </cell>
          <cell r="N54">
            <v>3231.425637142389</v>
          </cell>
          <cell r="O54">
            <v>1992.3421298168748</v>
          </cell>
          <cell r="P54">
            <v>4861.346485804334</v>
          </cell>
          <cell r="Q54">
            <v>1582.3072064813302</v>
          </cell>
          <cell r="R54">
            <v>2833.464269364947</v>
          </cell>
          <cell r="S54">
            <v>3517.772638931433</v>
          </cell>
        </row>
        <row r="55">
          <cell r="I55">
            <v>1412.613975730077</v>
          </cell>
          <cell r="J55">
            <v>2119.9453902460855</v>
          </cell>
          <cell r="K55">
            <v>1841.3360260547513</v>
          </cell>
          <cell r="L55">
            <v>1352.1444986614897</v>
          </cell>
          <cell r="M55">
            <v>4130.454548774833</v>
          </cell>
          <cell r="N55">
            <v>3360.6826626280845</v>
          </cell>
          <cell r="O55">
            <v>2072.03581500955</v>
          </cell>
          <cell r="P55">
            <v>5055.800345236508</v>
          </cell>
          <cell r="Q55">
            <v>1645.5994947405834</v>
          </cell>
          <cell r="R55">
            <v>2946.802840139545</v>
          </cell>
          <cell r="S55">
            <v>3658.4835444886903</v>
          </cell>
        </row>
        <row r="56">
          <cell r="I56">
            <v>1469.1185347592802</v>
          </cell>
          <cell r="J56">
            <v>2204.743205855929</v>
          </cell>
          <cell r="K56">
            <v>1914.9894670969413</v>
          </cell>
          <cell r="L56">
            <v>1406.2302786079492</v>
          </cell>
          <cell r="M56">
            <v>4295.672730725826</v>
          </cell>
          <cell r="N56">
            <v>3495.109969133208</v>
          </cell>
          <cell r="O56">
            <v>2154.917247609932</v>
          </cell>
          <cell r="P56">
            <v>5258.032359045968</v>
          </cell>
          <cell r="Q56">
            <v>1711.4234745302067</v>
          </cell>
          <cell r="R56">
            <v>3064.674953745127</v>
          </cell>
          <cell r="S56">
            <v>3804.822886268238</v>
          </cell>
        </row>
        <row r="59">
          <cell r="I59">
            <v>0.07674758298562805</v>
          </cell>
        </row>
        <row r="60">
          <cell r="I60">
            <v>0.06</v>
          </cell>
        </row>
        <row r="61">
          <cell r="I61">
            <v>0.055</v>
          </cell>
        </row>
        <row r="62">
          <cell r="I62">
            <v>0.05</v>
          </cell>
        </row>
        <row r="63">
          <cell r="I63">
            <v>0.045</v>
          </cell>
        </row>
        <row r="64">
          <cell r="I64">
            <v>0.04</v>
          </cell>
        </row>
        <row r="65">
          <cell r="I65">
            <v>0.04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riginal INPEC"/>
      <sheetName val="datos formulado"/>
      <sheetName val="PROTOTIPO ANUAL"/>
      <sheetName val="anual componentes"/>
      <sheetName val="FECHAS ENTREGA"/>
      <sheetName val="Costos 2009-2015"/>
    </sheetNames>
    <sheetDataSet>
      <sheetData sheetId="1">
        <row r="50">
          <cell r="J50">
            <v>1661.2210283806423</v>
          </cell>
          <cell r="K50">
            <v>1442.8985486470112</v>
          </cell>
          <cell r="L50">
            <v>1059.560724969866</v>
          </cell>
          <cell r="M50">
            <v>3236.6861829392346</v>
          </cell>
          <cell r="N50">
            <v>2633.481378604738</v>
          </cell>
          <cell r="O50">
            <v>1623.6783660979695</v>
          </cell>
          <cell r="P50">
            <v>3961.801038575836</v>
          </cell>
          <cell r="Q50">
            <v>1289.5164646851047</v>
          </cell>
          <cell r="R50">
            <v>2309.158937326853</v>
          </cell>
          <cell r="S50">
            <v>2866.842619650533</v>
          </cell>
        </row>
        <row r="51">
          <cell r="J51">
            <v>1760.8942900834809</v>
          </cell>
          <cell r="K51">
            <v>1529.472461565832</v>
          </cell>
          <cell r="L51">
            <v>1123.134368468058</v>
          </cell>
          <cell r="M51">
            <v>3430.887353915589</v>
          </cell>
          <cell r="N51">
            <v>2791.4902613210224</v>
          </cell>
          <cell r="O51">
            <v>1721.0990680638477</v>
          </cell>
          <cell r="P51">
            <v>4199.509100890386</v>
          </cell>
          <cell r="Q51">
            <v>1366.887452566211</v>
          </cell>
          <cell r="R51">
            <v>2447.7084735664644</v>
          </cell>
          <cell r="S51">
            <v>3038.853176829565</v>
          </cell>
        </row>
        <row r="52">
          <cell r="J52">
            <v>1857.7434760380722</v>
          </cell>
          <cell r="K52">
            <v>1613.5934469519527</v>
          </cell>
          <cell r="L52">
            <v>1184.906758733801</v>
          </cell>
          <cell r="M52">
            <v>3619.586158380946</v>
          </cell>
          <cell r="N52">
            <v>2945.0222256936786</v>
          </cell>
          <cell r="O52">
            <v>1815.7595168073592</v>
          </cell>
          <cell r="P52">
            <v>4430.482101439357</v>
          </cell>
          <cell r="Q52">
            <v>1442.0662624573527</v>
          </cell>
          <cell r="R52">
            <v>2582.33243961262</v>
          </cell>
          <cell r="S52">
            <v>3205.990101555191</v>
          </cell>
        </row>
        <row r="53">
          <cell r="J53">
            <v>1950.6306498399758</v>
          </cell>
          <cell r="K53">
            <v>1694.2731192995504</v>
          </cell>
          <cell r="L53">
            <v>1244.1520966704911</v>
          </cell>
          <cell r="M53">
            <v>3800.5654662999937</v>
          </cell>
          <cell r="N53">
            <v>3092.2733369783627</v>
          </cell>
          <cell r="O53">
            <v>1906.5474926477273</v>
          </cell>
          <cell r="P53">
            <v>4652.006206511325</v>
          </cell>
          <cell r="Q53">
            <v>1514.1695755802205</v>
          </cell>
          <cell r="R53">
            <v>2711.449061593251</v>
          </cell>
          <cell r="S53">
            <v>3366.2896066329504</v>
          </cell>
        </row>
        <row r="54">
          <cell r="J54">
            <v>2038.4090290827746</v>
          </cell>
          <cell r="K54">
            <v>1770.51540966803</v>
          </cell>
          <cell r="L54">
            <v>1300.1389410206632</v>
          </cell>
          <cell r="M54">
            <v>3971.5909122834933</v>
          </cell>
          <cell r="N54">
            <v>3231.425637142389</v>
          </cell>
          <cell r="O54">
            <v>1992.3421298168748</v>
          </cell>
          <cell r="P54">
            <v>4861.346485804334</v>
          </cell>
          <cell r="Q54">
            <v>1582.3072064813302</v>
          </cell>
          <cell r="R54">
            <v>2833.464269364947</v>
          </cell>
          <cell r="S54">
            <v>3517.772638931433</v>
          </cell>
        </row>
        <row r="55">
          <cell r="J55">
            <v>2119.9453902460855</v>
          </cell>
          <cell r="K55">
            <v>1841.3360260547513</v>
          </cell>
          <cell r="L55">
            <v>1352.1444986614897</v>
          </cell>
          <cell r="M55">
            <v>4130.454548774833</v>
          </cell>
          <cell r="N55">
            <v>3360.6826626280845</v>
          </cell>
          <cell r="O55">
            <v>2072.03581500955</v>
          </cell>
          <cell r="P55">
            <v>5055.800345236508</v>
          </cell>
          <cell r="Q55">
            <v>1645.5994947405834</v>
          </cell>
          <cell r="R55">
            <v>2946.802840139545</v>
          </cell>
          <cell r="S55">
            <v>3658.4835444886903</v>
          </cell>
        </row>
        <row r="56">
          <cell r="J56">
            <v>2204.743205855929</v>
          </cell>
          <cell r="K56">
            <v>1914.9894670969413</v>
          </cell>
          <cell r="L56">
            <v>1406.2302786079492</v>
          </cell>
          <cell r="M56">
            <v>4295.672730725826</v>
          </cell>
          <cell r="N56">
            <v>3495.109969133208</v>
          </cell>
          <cell r="O56">
            <v>2154.917247609932</v>
          </cell>
          <cell r="P56">
            <v>5258.032359045968</v>
          </cell>
          <cell r="Q56">
            <v>1711.4234745302067</v>
          </cell>
          <cell r="R56">
            <v>3064.674953745127</v>
          </cell>
          <cell r="S56">
            <v>3804.822886268238</v>
          </cell>
        </row>
        <row r="59">
          <cell r="I59">
            <v>0.07674758298562805</v>
          </cell>
        </row>
        <row r="60">
          <cell r="I60">
            <v>0.06</v>
          </cell>
        </row>
        <row r="61">
          <cell r="I61">
            <v>0.055</v>
          </cell>
        </row>
        <row r="62">
          <cell r="I62">
            <v>0.05</v>
          </cell>
        </row>
        <row r="63">
          <cell r="I63">
            <v>0.045</v>
          </cell>
        </row>
        <row r="64">
          <cell r="I64">
            <v>0.04</v>
          </cell>
        </row>
        <row r="65">
          <cell r="I65">
            <v>0.04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> </v>
          </cell>
          <cell r="J29" t="str">
            <v>F</v>
          </cell>
        </row>
        <row r="30">
          <cell r="D30" t="str">
            <v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FORM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RENDAM"/>
      <sheetName val="ATENPREDEM"/>
      <sheetName val="ATENSOCYREHA"/>
      <sheetName val="BONIFTRAINT"/>
      <sheetName val="BONIFGUARD"/>
      <sheetName val="COMUNICACIONES"/>
      <sheetName val="COMPEQUIP"/>
      <sheetName val="IMPUESTOS"/>
      <sheetName val="IMPRESOS"/>
      <sheetName val="MANTENIMIENTO"/>
      <sheetName val="MAT Y SUM"/>
      <sheetName val="SERVIPUBLICOS"/>
      <sheetName val="TRANSP INT"/>
      <sheetName val="VIATICOS"/>
      <sheetName val="ESCU"/>
      <sheetName val="HONO"/>
      <sheetName val="CAPACITA"/>
      <sheetName val="PRIMAINS"/>
      <sheetName val="TOTALE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P_PRG035AnexoPresupuestoGener"/>
      <sheetName val="Desagregacion 17 trabajada"/>
      <sheetName val="Desagregacion resolucion 1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8150CARG"/>
      <sheetName val="8146 CARG"/>
      <sheetName val="PLANTA96"/>
    </sheetNames>
    <sheetDataSet>
      <sheetData sheetId="0">
        <row r="2">
          <cell r="A2" t="str">
            <v>INSTITUTO NACIONAL PENITENCIARIO Y CARCELARIO - INPEC -</v>
          </cell>
        </row>
        <row r="3">
          <cell r="A3" t="str">
            <v>OFICINA DE PLANEACION</v>
          </cell>
        </row>
        <row r="4">
          <cell r="A4" t="str">
            <v> PLANTA  ACTUAL  DECRETO  301 DE  FEB  7 / 1997</v>
          </cell>
        </row>
        <row r="5">
          <cell r="A5" t="str">
            <v>DENOMINACION</v>
          </cell>
          <cell r="B5" t="str">
            <v>CODI</v>
          </cell>
          <cell r="C5" t="str">
            <v>GRA</v>
          </cell>
          <cell r="D5" t="str">
            <v>No.</v>
          </cell>
          <cell r="E5" t="str">
            <v>ASIGNACION</v>
          </cell>
          <cell r="F5" t="str">
            <v>SUBTOTAL</v>
          </cell>
          <cell r="G5" t="str">
            <v>BONIFICACION POR</v>
          </cell>
          <cell r="H5" t="str">
            <v>INCREMENTO</v>
          </cell>
          <cell r="I5" t="str">
            <v>SOBRESUELDO</v>
          </cell>
          <cell r="J5" t="str">
            <v>PRIMA</v>
          </cell>
          <cell r="K5" t="str">
            <v>SUBSIDIO</v>
          </cell>
          <cell r="L5" t="str">
            <v>AUXILIO</v>
          </cell>
          <cell r="M5" t="str">
            <v>SUBSIDIO</v>
          </cell>
          <cell r="N5" t="str">
            <v>TOTAL</v>
          </cell>
          <cell r="O5" t="str">
            <v>TOTAL</v>
          </cell>
          <cell r="P5" t="str">
            <v>BONIFICACION</v>
          </cell>
          <cell r="Q5" t="str">
            <v>PRIMA</v>
          </cell>
          <cell r="R5" t="str">
            <v>PRIMA</v>
          </cell>
          <cell r="S5" t="str">
            <v>BONIFICACION</v>
          </cell>
          <cell r="T5" t="str">
            <v>PRIMA</v>
          </cell>
          <cell r="U5" t="str">
            <v>FONDO </v>
          </cell>
          <cell r="V5" t="str">
            <v>CAJA DE</v>
          </cell>
          <cell r="Y5" t="str">
            <v>PREV.SOCIAL</v>
          </cell>
          <cell r="Z5" t="str">
            <v>PREV.SOCIAL</v>
          </cell>
          <cell r="AA5" t="str">
            <v>PREV.SOCIAL</v>
          </cell>
          <cell r="AB5" t="str">
            <v>PRIMA DE</v>
          </cell>
          <cell r="AF5" t="str">
            <v>Cifras en pesos</v>
          </cell>
        </row>
        <row r="6">
          <cell r="A6" t="str">
            <v>DE LOS  CARGOS</v>
          </cell>
          <cell r="B6" t="str">
            <v>GO</v>
          </cell>
          <cell r="C6" t="str">
            <v>DO</v>
          </cell>
          <cell r="D6" t="str">
            <v>CARGOS</v>
          </cell>
          <cell r="E6" t="str">
            <v>BASICA</v>
          </cell>
          <cell r="F6" t="str">
            <v>ASIGNACION</v>
          </cell>
          <cell r="G6" t="str">
            <v>COMPENSACION</v>
          </cell>
          <cell r="H6" t="str">
            <v>POR</v>
          </cell>
          <cell r="I6" t="str">
            <v> </v>
          </cell>
          <cell r="J6" t="str">
            <v>TECNICA</v>
          </cell>
          <cell r="K6" t="str">
            <v>DE</v>
          </cell>
          <cell r="L6" t="str">
            <v>DE</v>
          </cell>
          <cell r="M6" t="str">
            <v>FAMILIAR</v>
          </cell>
          <cell r="N6" t="str">
            <v>MENSUAL</v>
          </cell>
          <cell r="O6" t="str">
            <v>AÑO</v>
          </cell>
          <cell r="P6" t="str">
            <v>SERVICIOS </v>
          </cell>
          <cell r="Q6" t="str">
            <v>DE</v>
          </cell>
          <cell r="R6" t="str">
            <v>DE</v>
          </cell>
          <cell r="S6" t="str">
            <v>ESPECIAL DE</v>
          </cell>
          <cell r="T6" t="str">
            <v>DE</v>
          </cell>
          <cell r="U6" t="str">
            <v>NACIONAL</v>
          </cell>
          <cell r="V6" t="str">
            <v>COMPENSACION</v>
          </cell>
          <cell r="W6" t="str">
            <v>I.C.B.F.</v>
          </cell>
          <cell r="X6" t="str">
            <v>S.E.N.A.</v>
          </cell>
          <cell r="Y6" t="str">
            <v>SERVICIOS</v>
          </cell>
          <cell r="Z6" t="str">
            <v>PENSIONES</v>
          </cell>
          <cell r="AA6" t="str">
            <v>A.R.P</v>
          </cell>
          <cell r="AB6" t="str">
            <v>RIESGO</v>
          </cell>
        </row>
        <row r="7">
          <cell r="A7" t="str">
            <v>POR NIVELES</v>
          </cell>
          <cell r="B7" t="str">
            <v> </v>
          </cell>
          <cell r="C7" t="str">
            <v> </v>
          </cell>
          <cell r="D7" t="str">
            <v> </v>
          </cell>
          <cell r="E7" t="str">
            <v>MENSUAL</v>
          </cell>
          <cell r="F7" t="str">
            <v>MENSUAL</v>
          </cell>
          <cell r="G7" t="str">
            <v>MENSUAL</v>
          </cell>
          <cell r="H7" t="str">
            <v>ANTIGUEDAD</v>
          </cell>
          <cell r="I7" t="str">
            <v> </v>
          </cell>
          <cell r="J7" t="str">
            <v> </v>
          </cell>
          <cell r="K7" t="str">
            <v>ALIMENTACION</v>
          </cell>
          <cell r="L7" t="str">
            <v>TRANSPORTE</v>
          </cell>
          <cell r="M7" t="str">
            <v> </v>
          </cell>
          <cell r="N7" t="str">
            <v> </v>
          </cell>
          <cell r="P7" t="str">
            <v>PRESTADOS</v>
          </cell>
          <cell r="Q7" t="str">
            <v>SERVICIOS</v>
          </cell>
          <cell r="R7" t="str">
            <v>VACACIONES</v>
          </cell>
          <cell r="S7" t="str">
            <v>RECREACION</v>
          </cell>
          <cell r="T7" t="str">
            <v>NAVIDAD</v>
          </cell>
          <cell r="U7" t="str">
            <v>DEL AHORRO</v>
          </cell>
          <cell r="V7" t="str">
            <v>FAMILIAR</v>
          </cell>
          <cell r="Y7" t="str">
            <v>MEDICOS</v>
          </cell>
          <cell r="AG7" t="str">
            <v>ACTUAL</v>
          </cell>
          <cell r="AH7" t="str">
            <v>PROPUESTA</v>
          </cell>
          <cell r="AI7" t="str">
            <v>DIFERENCIA</v>
          </cell>
        </row>
        <row r="8">
          <cell r="A8" t="str">
            <v>DIRECTIVO</v>
          </cell>
          <cell r="D8">
            <v>6</v>
          </cell>
        </row>
        <row r="9">
          <cell r="A9" t="str">
            <v>DIRECTOR GENERAL DE ENTIDAD DESCENTRA.</v>
          </cell>
          <cell r="B9" t="str">
            <v>0015</v>
          </cell>
          <cell r="C9" t="str">
            <v> 24</v>
          </cell>
          <cell r="D9">
            <v>1</v>
          </cell>
        </row>
        <row r="10">
          <cell r="A10" t="str">
            <v>SECRETARIO GENERAL DE ESTABLEC.PUBLICO</v>
          </cell>
          <cell r="B10" t="str">
            <v>0037</v>
          </cell>
          <cell r="C10">
            <v>20</v>
          </cell>
          <cell r="D10">
            <v>1</v>
          </cell>
        </row>
        <row r="11">
          <cell r="A11" t="str">
            <v>SUBDIRECTOR GRAL DE ENTIDAD DESCENTRA.</v>
          </cell>
          <cell r="B11" t="str">
            <v>0040</v>
          </cell>
          <cell r="C11">
            <v>19</v>
          </cell>
          <cell r="D11">
            <v>4</v>
          </cell>
        </row>
        <row r="12">
          <cell r="A12" t="str">
            <v>ASESOR</v>
          </cell>
          <cell r="D12">
            <v>7</v>
          </cell>
        </row>
        <row r="13">
          <cell r="A13" t="str">
            <v>ASESOR</v>
          </cell>
          <cell r="B13" t="str">
            <v>1020</v>
          </cell>
          <cell r="C13">
            <v>10</v>
          </cell>
          <cell r="D13">
            <v>3</v>
          </cell>
        </row>
        <row r="14">
          <cell r="A14" t="str">
            <v>ASESOR</v>
          </cell>
          <cell r="B14" t="str">
            <v>1020</v>
          </cell>
          <cell r="C14" t="str">
            <v>8</v>
          </cell>
          <cell r="D14">
            <v>2</v>
          </cell>
        </row>
        <row r="15">
          <cell r="A15" t="str">
            <v>ASESOR</v>
          </cell>
          <cell r="B15" t="str">
            <v>1020</v>
          </cell>
          <cell r="C15" t="str">
            <v>6</v>
          </cell>
          <cell r="D15">
            <v>2</v>
          </cell>
        </row>
        <row r="16">
          <cell r="A16" t="str">
            <v>EJECUTIVO</v>
          </cell>
          <cell r="D16">
            <v>246</v>
          </cell>
        </row>
        <row r="17">
          <cell r="A17" t="str">
            <v>SUBDIRECTOR </v>
          </cell>
          <cell r="B17" t="str">
            <v>2030</v>
          </cell>
          <cell r="C17" t="str">
            <v>12</v>
          </cell>
          <cell r="D17">
            <v>1</v>
          </cell>
        </row>
        <row r="18">
          <cell r="A18" t="str">
            <v>DIRECTOR REGIONAL</v>
          </cell>
          <cell r="B18" t="str">
            <v>2035</v>
          </cell>
          <cell r="C18" t="str">
            <v>25</v>
          </cell>
          <cell r="D18">
            <v>6</v>
          </cell>
        </row>
        <row r="19">
          <cell r="A19" t="str">
            <v>JEFE DE DIVISION</v>
          </cell>
          <cell r="B19" t="str">
            <v>2040</v>
          </cell>
          <cell r="C19" t="str">
            <v>24</v>
          </cell>
          <cell r="D19">
            <v>6</v>
          </cell>
        </row>
        <row r="20">
          <cell r="A20" t="str">
            <v>JEFE DE OFICINA</v>
          </cell>
          <cell r="B20" t="str">
            <v>2045</v>
          </cell>
          <cell r="C20" t="str">
            <v>25</v>
          </cell>
          <cell r="D20">
            <v>5</v>
          </cell>
        </row>
        <row r="21">
          <cell r="A21" t="str">
            <v>DIRECTOR DE ESTABLECIMIENTO CARCELARIO</v>
          </cell>
          <cell r="B21" t="str">
            <v>2220</v>
          </cell>
          <cell r="C21" t="str">
            <v>12</v>
          </cell>
          <cell r="D21">
            <v>22</v>
          </cell>
        </row>
        <row r="22">
          <cell r="A22" t="str">
            <v>DIRECTOR DE ESTABLECIMIENTO CARCELARIO</v>
          </cell>
          <cell r="B22" t="str">
            <v>2220</v>
          </cell>
          <cell r="C22" t="str">
            <v>10</v>
          </cell>
          <cell r="D22">
            <v>27</v>
          </cell>
        </row>
        <row r="23">
          <cell r="A23" t="str">
            <v>DIRECTOR DE ESTABLECIMIENTO CARCELARIO</v>
          </cell>
          <cell r="B23" t="str">
            <v>2220</v>
          </cell>
          <cell r="C23" t="str">
            <v>08</v>
          </cell>
          <cell r="D23">
            <v>40</v>
          </cell>
        </row>
        <row r="24">
          <cell r="A24" t="str">
            <v>DIRECTOR DE ESTABLECIMIENTO CARCELARIO</v>
          </cell>
          <cell r="B24" t="str">
            <v>2220</v>
          </cell>
          <cell r="C24" t="str">
            <v>06</v>
          </cell>
          <cell r="D24">
            <v>80</v>
          </cell>
        </row>
        <row r="25">
          <cell r="A25" t="str">
            <v>SUBDIRECTOR DE ESTABLECIMIENTO CARCELARIO</v>
          </cell>
          <cell r="B25" t="str">
            <v>2225</v>
          </cell>
          <cell r="C25" t="str">
            <v>06</v>
          </cell>
          <cell r="D25">
            <v>59</v>
          </cell>
        </row>
        <row r="26">
          <cell r="A26" t="str">
            <v>PROFESIONAL</v>
          </cell>
          <cell r="D26">
            <v>618</v>
          </cell>
        </row>
        <row r="27">
          <cell r="A27" t="str">
            <v>PROFESIONAL ESPECIALIZADO</v>
          </cell>
          <cell r="B27" t="str">
            <v>3010</v>
          </cell>
          <cell r="C27" t="str">
            <v>18</v>
          </cell>
          <cell r="D27">
            <v>5</v>
          </cell>
        </row>
        <row r="28">
          <cell r="A28" t="str">
            <v>PROFESIONAL ESPECIALIZADO</v>
          </cell>
          <cell r="B28" t="str">
            <v>3010</v>
          </cell>
          <cell r="C28" t="str">
            <v>16</v>
          </cell>
          <cell r="D28">
            <v>12</v>
          </cell>
        </row>
        <row r="29">
          <cell r="A29" t="str">
            <v>PROFESIONAL ESPECIALIZADO 1/2 TIEMPO.</v>
          </cell>
          <cell r="B29" t="str">
            <v>3010</v>
          </cell>
          <cell r="C29" t="str">
            <v>15</v>
          </cell>
          <cell r="D29">
            <v>13</v>
          </cell>
        </row>
        <row r="30">
          <cell r="A30" t="str">
            <v>PROFESIONAL ESPECIALIZADO</v>
          </cell>
          <cell r="B30" t="str">
            <v>3010</v>
          </cell>
          <cell r="C30" t="str">
            <v>14</v>
          </cell>
          <cell r="D30">
            <v>48</v>
          </cell>
        </row>
        <row r="31">
          <cell r="A31" t="str">
            <v>PROFESIONAL UNIVERSITARIO</v>
          </cell>
          <cell r="B31" t="str">
            <v>3020</v>
          </cell>
          <cell r="C31" t="str">
            <v>12</v>
          </cell>
          <cell r="D31">
            <v>120</v>
          </cell>
        </row>
        <row r="32">
          <cell r="A32" t="str">
            <v>PROFESIONAL UNIVERSITARIO </v>
          </cell>
          <cell r="B32" t="str">
            <v>3020</v>
          </cell>
          <cell r="C32" t="str">
            <v>10</v>
          </cell>
          <cell r="D32">
            <v>62</v>
          </cell>
        </row>
        <row r="33">
          <cell r="A33" t="str">
            <v>PROFESIONAL UNIVERSITARIO </v>
          </cell>
          <cell r="B33" t="str">
            <v>3020</v>
          </cell>
          <cell r="C33" t="str">
            <v>08</v>
          </cell>
          <cell r="D33">
            <v>55</v>
          </cell>
        </row>
        <row r="34">
          <cell r="A34" t="str">
            <v>CAPELLAN  1/2  TIEMPO</v>
          </cell>
          <cell r="B34" t="str">
            <v>3060</v>
          </cell>
          <cell r="C34" t="str">
            <v>08</v>
          </cell>
          <cell r="D34">
            <v>35</v>
          </cell>
        </row>
        <row r="35">
          <cell r="A35" t="str">
            <v>MEDICO U ODONTOLOGO  1/2 TIEMPO</v>
          </cell>
          <cell r="B35" t="str">
            <v>3085</v>
          </cell>
          <cell r="C35" t="str">
            <v>15</v>
          </cell>
          <cell r="D35">
            <v>246</v>
          </cell>
        </row>
        <row r="36">
          <cell r="A36" t="str">
            <v>MEDICO U ODONTOLOGO  ESPECIALISTA  1/2 T.</v>
          </cell>
          <cell r="B36" t="str">
            <v>3120</v>
          </cell>
          <cell r="C36" t="str">
            <v>18</v>
          </cell>
          <cell r="D36">
            <v>22</v>
          </cell>
        </row>
        <row r="37">
          <cell r="A37" t="str">
            <v>TECNICO</v>
          </cell>
          <cell r="D37">
            <v>408</v>
          </cell>
        </row>
        <row r="38">
          <cell r="A38" t="str">
            <v>ANALISTA DE SISTEMAS</v>
          </cell>
          <cell r="B38" t="str">
            <v>4005</v>
          </cell>
          <cell r="C38" t="str">
            <v>15</v>
          </cell>
          <cell r="D38">
            <v>14</v>
          </cell>
        </row>
        <row r="39">
          <cell r="A39" t="str">
            <v>TECNICO ADMINISTRATIVO </v>
          </cell>
          <cell r="B39" t="str">
            <v>4065</v>
          </cell>
          <cell r="C39" t="str">
            <v>15</v>
          </cell>
          <cell r="D39">
            <v>9</v>
          </cell>
        </row>
        <row r="40">
          <cell r="A40" t="str">
            <v>TECNICO ADMINISTRATIVO</v>
          </cell>
          <cell r="B40" t="str">
            <v>4065</v>
          </cell>
          <cell r="C40" t="str">
            <v>16</v>
          </cell>
          <cell r="D40">
            <v>2</v>
          </cell>
        </row>
        <row r="41">
          <cell r="A41" t="str">
            <v>TECNICO ADMINISTRATIVO</v>
          </cell>
          <cell r="B41" t="str">
            <v>4065</v>
          </cell>
          <cell r="C41" t="str">
            <v>13</v>
          </cell>
          <cell r="D41">
            <v>19</v>
          </cell>
        </row>
        <row r="42">
          <cell r="A42" t="str">
            <v>TECNICO ADMINISTRATIVO</v>
          </cell>
          <cell r="B42" t="str">
            <v>4065</v>
          </cell>
          <cell r="C42" t="str">
            <v>11</v>
          </cell>
          <cell r="D42">
            <v>15</v>
          </cell>
        </row>
        <row r="43">
          <cell r="A43" t="str">
            <v>TECNICO ADMINISTRATIVO</v>
          </cell>
          <cell r="B43" t="str">
            <v>4065</v>
          </cell>
          <cell r="C43" t="str">
            <v>09</v>
          </cell>
          <cell r="D43">
            <v>26</v>
          </cell>
        </row>
        <row r="44">
          <cell r="A44" t="str">
            <v>INSTRUCTOR</v>
          </cell>
          <cell r="B44" t="str">
            <v>4085</v>
          </cell>
          <cell r="C44" t="str">
            <v>10</v>
          </cell>
          <cell r="D44">
            <v>80</v>
          </cell>
        </row>
        <row r="45">
          <cell r="A45" t="str">
            <v>DIBUJANTE</v>
          </cell>
          <cell r="B45" t="str">
            <v>4095</v>
          </cell>
          <cell r="C45" t="str">
            <v>12</v>
          </cell>
          <cell r="D45">
            <v>3</v>
          </cell>
        </row>
        <row r="46">
          <cell r="A46" t="str">
            <v>OPERADOR EQUIPO DE SISTEMAS</v>
          </cell>
          <cell r="B46" t="str">
            <v>4100</v>
          </cell>
          <cell r="C46" t="str">
            <v>10</v>
          </cell>
          <cell r="D46">
            <v>56</v>
          </cell>
        </row>
        <row r="47">
          <cell r="A47" t="str">
            <v>DACTILOSCOPISTA</v>
          </cell>
          <cell r="B47" t="str">
            <v>4125</v>
          </cell>
          <cell r="C47" t="str">
            <v>09</v>
          </cell>
          <cell r="D47">
            <v>65</v>
          </cell>
        </row>
        <row r="48">
          <cell r="A48" t="str">
            <v>TECNICO OPERATIVO</v>
          </cell>
          <cell r="B48" t="str">
            <v>4080</v>
          </cell>
          <cell r="C48" t="str">
            <v>13</v>
          </cell>
          <cell r="D48">
            <v>119</v>
          </cell>
        </row>
        <row r="49">
          <cell r="A49" t="str">
            <v>ASISTENCIAL</v>
          </cell>
          <cell r="D49">
            <v>858</v>
          </cell>
        </row>
        <row r="50">
          <cell r="A50" t="str">
            <v>SECRETARIO EJECUTIVO</v>
          </cell>
          <cell r="B50" t="str">
            <v>5040</v>
          </cell>
          <cell r="C50" t="str">
            <v>24</v>
          </cell>
          <cell r="D50">
            <v>2</v>
          </cell>
        </row>
        <row r="51">
          <cell r="A51" t="str">
            <v>SECRETARIO EJECUTIVO</v>
          </cell>
          <cell r="B51" t="str">
            <v>5040</v>
          </cell>
          <cell r="C51" t="str">
            <v>22</v>
          </cell>
          <cell r="D51">
            <v>1</v>
          </cell>
        </row>
        <row r="52">
          <cell r="A52" t="str">
            <v>SECRETARIO EJECUTIVO</v>
          </cell>
          <cell r="B52" t="str">
            <v>5040</v>
          </cell>
          <cell r="C52" t="str">
            <v>20</v>
          </cell>
          <cell r="D52">
            <v>4</v>
          </cell>
        </row>
        <row r="53">
          <cell r="A53" t="str">
            <v>SECRETARIO EJECUTIVO</v>
          </cell>
          <cell r="B53" t="str">
            <v>5040</v>
          </cell>
          <cell r="C53" t="str">
            <v>17</v>
          </cell>
          <cell r="D53">
            <v>14</v>
          </cell>
        </row>
        <row r="54">
          <cell r="A54" t="str">
            <v>SECRETARIO EJECUTIVO</v>
          </cell>
          <cell r="B54" t="str">
            <v>5040</v>
          </cell>
          <cell r="C54" t="str">
            <v>16</v>
          </cell>
          <cell r="D54">
            <v>7</v>
          </cell>
        </row>
        <row r="55">
          <cell r="A55" t="str">
            <v>SECRETARIO EJECUTIVO</v>
          </cell>
          <cell r="B55" t="str">
            <v>5040</v>
          </cell>
          <cell r="C55" t="str">
            <v>13</v>
          </cell>
          <cell r="D55">
            <v>32</v>
          </cell>
        </row>
        <row r="56">
          <cell r="A56" t="str">
            <v>PAGADOR</v>
          </cell>
          <cell r="B56" t="str">
            <v>5045</v>
          </cell>
          <cell r="C56" t="str">
            <v>20</v>
          </cell>
          <cell r="D56">
            <v>85</v>
          </cell>
        </row>
        <row r="57">
          <cell r="A57" t="str">
            <v>PAGADOR</v>
          </cell>
          <cell r="B57" t="str">
            <v>5045</v>
          </cell>
          <cell r="C57" t="str">
            <v>13</v>
          </cell>
          <cell r="D57">
            <v>40</v>
          </cell>
        </row>
        <row r="58">
          <cell r="A58" t="str">
            <v>ALMACENISTA</v>
          </cell>
          <cell r="B58" t="str">
            <v>5080</v>
          </cell>
          <cell r="C58" t="str">
            <v>18</v>
          </cell>
          <cell r="D58">
            <v>41</v>
          </cell>
        </row>
        <row r="59">
          <cell r="A59" t="str">
            <v>AUXILIAR ADMINISTRATIVO</v>
          </cell>
          <cell r="B59" t="str">
            <v>5120</v>
          </cell>
          <cell r="C59" t="str">
            <v>13</v>
          </cell>
          <cell r="D59">
            <v>189</v>
          </cell>
        </row>
        <row r="60">
          <cell r="A60" t="str">
            <v>AUXILIAR ADMINISTRATIVO</v>
          </cell>
          <cell r="B60" t="str">
            <v>5120</v>
          </cell>
          <cell r="C60" t="str">
            <v>11</v>
          </cell>
          <cell r="D60">
            <v>241</v>
          </cell>
        </row>
        <row r="61">
          <cell r="A61" t="str">
            <v>CONDUCTOR MECANICO</v>
          </cell>
          <cell r="B61" t="str">
            <v>5310</v>
          </cell>
          <cell r="C61" t="str">
            <v>13</v>
          </cell>
          <cell r="D61">
            <v>33</v>
          </cell>
        </row>
        <row r="62">
          <cell r="A62" t="str">
            <v>AUXILIAR DE SERVICIOS GENERALES</v>
          </cell>
          <cell r="B62" t="str">
            <v>5335</v>
          </cell>
          <cell r="C62" t="str">
            <v>11</v>
          </cell>
          <cell r="D62">
            <v>43</v>
          </cell>
        </row>
        <row r="63">
          <cell r="A63" t="str">
            <v>ENFERMERO AUXILIAR</v>
          </cell>
          <cell r="B63" t="str">
            <v>5345</v>
          </cell>
          <cell r="C63" t="str">
            <v>14</v>
          </cell>
          <cell r="D63">
            <v>126</v>
          </cell>
        </row>
        <row r="64">
          <cell r="A64" t="str">
            <v>PERSONAL DE GUARDIA</v>
          </cell>
          <cell r="D64">
            <v>6007</v>
          </cell>
        </row>
        <row r="65">
          <cell r="A65" t="str">
            <v>COMANDANTE SUPERIOR DE PRISIONES</v>
          </cell>
          <cell r="B65" t="str">
            <v>2041</v>
          </cell>
          <cell r="C65" t="str">
            <v> 09</v>
          </cell>
          <cell r="D65">
            <v>1</v>
          </cell>
        </row>
        <row r="66">
          <cell r="A66" t="str">
            <v>MAYOR DE PRISIONES</v>
          </cell>
          <cell r="B66" t="str">
            <v>5000</v>
          </cell>
          <cell r="C66" t="str">
            <v>16</v>
          </cell>
          <cell r="D66">
            <v>5</v>
          </cell>
        </row>
        <row r="67">
          <cell r="A67" t="str">
            <v>CAPITAN DE PRISIONES</v>
          </cell>
          <cell r="B67" t="str">
            <v>5110</v>
          </cell>
          <cell r="C67" t="str">
            <v>13</v>
          </cell>
          <cell r="D67">
            <v>29</v>
          </cell>
        </row>
        <row r="68">
          <cell r="A68" t="str">
            <v>TENIENTE DE PRISIONES</v>
          </cell>
          <cell r="B68" t="str">
            <v>5145</v>
          </cell>
          <cell r="C68" t="str">
            <v>11</v>
          </cell>
          <cell r="D68">
            <v>75</v>
          </cell>
        </row>
        <row r="69">
          <cell r="A69" t="str">
            <v>INSPECTOR JEFE</v>
          </cell>
          <cell r="B69" t="str">
            <v>5165</v>
          </cell>
          <cell r="C69" t="str">
            <v>09</v>
          </cell>
          <cell r="D69">
            <v>118</v>
          </cell>
        </row>
        <row r="70">
          <cell r="A70" t="str">
            <v>INSPECTOR</v>
          </cell>
          <cell r="B70" t="str">
            <v>5170</v>
          </cell>
          <cell r="C70" t="str">
            <v>08</v>
          </cell>
          <cell r="D70">
            <v>491</v>
          </cell>
        </row>
        <row r="71">
          <cell r="A71" t="str">
            <v>DISTINGUIDO</v>
          </cell>
          <cell r="B71" t="str">
            <v>5255</v>
          </cell>
          <cell r="C71" t="str">
            <v>07</v>
          </cell>
          <cell r="D71">
            <v>334</v>
          </cell>
        </row>
        <row r="72">
          <cell r="A72" t="str">
            <v>DRAGONEANTE</v>
          </cell>
          <cell r="B72" t="str">
            <v>5260</v>
          </cell>
          <cell r="C72" t="str">
            <v>06</v>
          </cell>
          <cell r="D72">
            <v>4954</v>
          </cell>
        </row>
        <row r="73">
          <cell r="A73" t="str">
            <v>TOTAL</v>
          </cell>
          <cell r="D73">
            <v>8150</v>
          </cell>
        </row>
        <row r="75">
          <cell r="A75" t="str">
            <v>ADICIONAL COORDINADORES</v>
          </cell>
        </row>
        <row r="76">
          <cell r="A76" t="str">
            <v>PRIMA DE RIESGO</v>
          </cell>
        </row>
        <row r="77">
          <cell r="A77" t="str">
            <v>TOTAL AÑO</v>
          </cell>
        </row>
        <row r="78">
          <cell r="A78" t="str">
            <v>TRANSFERENCIAS</v>
          </cell>
        </row>
        <row r="79">
          <cell r="A79" t="str">
            <v>COSTOS INHERENTES A LA PLANTA</v>
          </cell>
        </row>
        <row r="80">
          <cell r="A80" t="str">
            <v>HECTOR.XLS/ ACTUAL     HHH/JVP</v>
          </cell>
          <cell r="D80">
            <v>35816.45930289352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L20"/>
  <sheetViews>
    <sheetView showZeros="0" tabSelected="1" zoomScale="90" zoomScaleNormal="90" zoomScaleSheetLayoutView="80" zoomScalePageLayoutView="0" workbookViewId="0" topLeftCell="A1">
      <pane xSplit="9" ySplit="7" topLeftCell="J8" activePane="bottomRight" state="frozen"/>
      <selection pane="topLeft" activeCell="A1" sqref="A1"/>
      <selection pane="topRight" activeCell="J1" sqref="J1"/>
      <selection pane="bottomLeft" activeCell="A8" sqref="A8"/>
      <selection pane="bottomRight" activeCell="M4" sqref="M4"/>
    </sheetView>
  </sheetViews>
  <sheetFormatPr defaultColWidth="9.625" defaultRowHeight="12.75"/>
  <cols>
    <col min="1" max="1" width="4.375" style="2" customWidth="1"/>
    <col min="2" max="2" width="5.375" style="2" customWidth="1"/>
    <col min="3" max="4" width="3.375" style="2" customWidth="1"/>
    <col min="5" max="6" width="3.25390625" style="2" customWidth="1"/>
    <col min="7" max="7" width="3.00390625" style="2" customWidth="1"/>
    <col min="8" max="8" width="3.75390625" style="2" customWidth="1"/>
    <col min="9" max="9" width="32.50390625" style="2" customWidth="1"/>
    <col min="10" max="12" width="15.75390625" style="2" customWidth="1"/>
    <col min="13" max="13" width="9.625" style="4" customWidth="1"/>
    <col min="14" max="14" width="14.375" style="4" bestFit="1" customWidth="1"/>
    <col min="15" max="16384" width="9.625" style="4" customWidth="1"/>
  </cols>
  <sheetData>
    <row r="1" spans="1:3" ht="16.5">
      <c r="A1" s="1"/>
      <c r="C1" s="3"/>
    </row>
    <row r="2" spans="1:3" ht="13.5" customHeight="1">
      <c r="A2" s="1"/>
      <c r="C2" s="5"/>
    </row>
    <row r="3" spans="1:12" ht="16.5" customHeight="1">
      <c r="A3" s="1"/>
      <c r="C3" s="5"/>
      <c r="L3" s="6"/>
    </row>
    <row r="4" spans="1:12" ht="20.25" customHeight="1">
      <c r="A4" s="31" t="s">
        <v>35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5.75" customHeight="1">
      <c r="A5" s="31" t="s">
        <v>34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ht="4.5" customHeight="1" thickBot="1">
      <c r="A6" s="7"/>
    </row>
    <row r="7" spans="1:12" ht="39" customHeight="1" thickBot="1">
      <c r="A7" s="8" t="s">
        <v>0</v>
      </c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  <c r="H7" s="10" t="s">
        <v>7</v>
      </c>
      <c r="I7" s="11" t="s">
        <v>8</v>
      </c>
      <c r="J7" s="12" t="s">
        <v>9</v>
      </c>
      <c r="K7" s="13" t="s">
        <v>10</v>
      </c>
      <c r="L7" s="13" t="s">
        <v>11</v>
      </c>
    </row>
    <row r="8" spans="1:12" ht="23.25" customHeight="1" thickBot="1">
      <c r="A8" s="8" t="s">
        <v>17</v>
      </c>
      <c r="B8" s="8" t="s">
        <v>18</v>
      </c>
      <c r="C8" s="8" t="s">
        <v>19</v>
      </c>
      <c r="D8" s="8"/>
      <c r="E8" s="8"/>
      <c r="F8" s="8"/>
      <c r="G8" s="8"/>
      <c r="H8" s="8" t="s">
        <v>7</v>
      </c>
      <c r="I8" s="21" t="s">
        <v>20</v>
      </c>
      <c r="J8" s="20">
        <f>+J9+J15</f>
        <v>3371315288</v>
      </c>
      <c r="K8" s="20">
        <f>+K9+K15</f>
        <v>0</v>
      </c>
      <c r="L8" s="20">
        <f>+L9+L15</f>
        <v>3371315288</v>
      </c>
    </row>
    <row r="9" spans="1:12" ht="51" customHeight="1" thickBot="1">
      <c r="A9" s="22" t="s">
        <v>21</v>
      </c>
      <c r="B9" s="23"/>
      <c r="C9" s="23"/>
      <c r="D9" s="23"/>
      <c r="E9" s="23"/>
      <c r="F9" s="23"/>
      <c r="G9" s="23"/>
      <c r="H9" s="23"/>
      <c r="I9" s="24" t="s">
        <v>22</v>
      </c>
      <c r="J9" s="25">
        <f>+J10</f>
        <v>1241565288</v>
      </c>
      <c r="K9" s="25">
        <f>+K10</f>
        <v>0</v>
      </c>
      <c r="L9" s="25">
        <f>+L10</f>
        <v>1241565288</v>
      </c>
    </row>
    <row r="10" spans="1:12" ht="51" customHeight="1">
      <c r="A10" s="22" t="s">
        <v>21</v>
      </c>
      <c r="B10" s="23" t="s">
        <v>23</v>
      </c>
      <c r="C10" s="23"/>
      <c r="D10" s="23"/>
      <c r="E10" s="23"/>
      <c r="F10" s="23"/>
      <c r="G10" s="23"/>
      <c r="H10" s="23"/>
      <c r="I10" s="24" t="s">
        <v>24</v>
      </c>
      <c r="J10" s="25">
        <f>SUM(J11:J14)</f>
        <v>1241565288</v>
      </c>
      <c r="K10" s="25">
        <f>SUM(K11:K14)</f>
        <v>0</v>
      </c>
      <c r="L10" s="25">
        <f>SUM(L11:L14)</f>
        <v>1241565288</v>
      </c>
    </row>
    <row r="11" spans="1:12" ht="54.75" customHeight="1">
      <c r="A11" s="17" t="s">
        <v>21</v>
      </c>
      <c r="B11" s="15" t="s">
        <v>23</v>
      </c>
      <c r="C11" s="15" t="s">
        <v>12</v>
      </c>
      <c r="D11" s="15"/>
      <c r="E11" s="15"/>
      <c r="F11" s="15"/>
      <c r="G11" s="15"/>
      <c r="H11" s="15" t="s">
        <v>16</v>
      </c>
      <c r="I11" s="26" t="s">
        <v>25</v>
      </c>
      <c r="J11" s="16">
        <v>336200000</v>
      </c>
      <c r="K11" s="16"/>
      <c r="L11" s="16">
        <f>+J11+K11</f>
        <v>336200000</v>
      </c>
    </row>
    <row r="12" spans="1:12" ht="44.25" customHeight="1">
      <c r="A12" s="17" t="s">
        <v>21</v>
      </c>
      <c r="B12" s="15" t="s">
        <v>23</v>
      </c>
      <c r="C12" s="15" t="s">
        <v>13</v>
      </c>
      <c r="D12" s="15"/>
      <c r="E12" s="15"/>
      <c r="F12" s="15"/>
      <c r="G12" s="15"/>
      <c r="H12" s="15" t="s">
        <v>16</v>
      </c>
      <c r="I12" s="26" t="s">
        <v>26</v>
      </c>
      <c r="J12" s="16">
        <v>564257536</v>
      </c>
      <c r="K12" s="16"/>
      <c r="L12" s="16">
        <f>+J12+K12</f>
        <v>564257536</v>
      </c>
    </row>
    <row r="13" spans="1:12" ht="44.25" customHeight="1">
      <c r="A13" s="17" t="s">
        <v>21</v>
      </c>
      <c r="B13" s="15" t="s">
        <v>23</v>
      </c>
      <c r="C13" s="15" t="s">
        <v>15</v>
      </c>
      <c r="D13" s="15"/>
      <c r="E13" s="15"/>
      <c r="F13" s="15"/>
      <c r="G13" s="15"/>
      <c r="H13" s="15" t="s">
        <v>16</v>
      </c>
      <c r="I13" s="26" t="s">
        <v>27</v>
      </c>
      <c r="J13" s="16">
        <v>157122752</v>
      </c>
      <c r="K13" s="16"/>
      <c r="L13" s="16">
        <f>+J13+K13</f>
        <v>157122752</v>
      </c>
    </row>
    <row r="14" spans="1:12" ht="68.25" customHeight="1">
      <c r="A14" s="17" t="s">
        <v>21</v>
      </c>
      <c r="B14" s="15" t="s">
        <v>23</v>
      </c>
      <c r="C14" s="15" t="s">
        <v>14</v>
      </c>
      <c r="D14" s="15"/>
      <c r="E14" s="15"/>
      <c r="F14" s="15"/>
      <c r="G14" s="15"/>
      <c r="H14" s="15" t="s">
        <v>16</v>
      </c>
      <c r="I14" s="26" t="s">
        <v>28</v>
      </c>
      <c r="J14" s="16">
        <v>183985000</v>
      </c>
      <c r="K14" s="16"/>
      <c r="L14" s="16">
        <f>+J14+K14</f>
        <v>183985000</v>
      </c>
    </row>
    <row r="15" spans="1:12" ht="57" customHeight="1">
      <c r="A15" s="19" t="s">
        <v>29</v>
      </c>
      <c r="B15" s="14"/>
      <c r="C15" s="14"/>
      <c r="D15" s="14"/>
      <c r="E15" s="14"/>
      <c r="F15" s="14"/>
      <c r="G15" s="14"/>
      <c r="H15" s="14"/>
      <c r="I15" s="27" t="s">
        <v>30</v>
      </c>
      <c r="J15" s="18">
        <f>+J16</f>
        <v>2129750000</v>
      </c>
      <c r="K15" s="18">
        <f>+K16</f>
        <v>0</v>
      </c>
      <c r="L15" s="18">
        <f>+L16</f>
        <v>2129750000</v>
      </c>
    </row>
    <row r="16" spans="1:12" ht="68.25" customHeight="1">
      <c r="A16" s="19" t="s">
        <v>29</v>
      </c>
      <c r="B16" s="14" t="s">
        <v>23</v>
      </c>
      <c r="C16" s="14"/>
      <c r="D16" s="14"/>
      <c r="E16" s="14"/>
      <c r="F16" s="14"/>
      <c r="G16" s="14"/>
      <c r="H16" s="14"/>
      <c r="I16" s="27" t="s">
        <v>24</v>
      </c>
      <c r="J16" s="18">
        <f>SUM(J17:J19)</f>
        <v>2129750000</v>
      </c>
      <c r="K16" s="18">
        <f>SUM(K17:K19)</f>
        <v>0</v>
      </c>
      <c r="L16" s="18">
        <f>SUM(L17:L19)</f>
        <v>2129750000</v>
      </c>
    </row>
    <row r="17" spans="1:12" ht="68.25" customHeight="1">
      <c r="A17" s="17" t="s">
        <v>29</v>
      </c>
      <c r="B17" s="15" t="s">
        <v>23</v>
      </c>
      <c r="C17" s="15" t="s">
        <v>12</v>
      </c>
      <c r="D17" s="15"/>
      <c r="E17" s="15"/>
      <c r="F17" s="15"/>
      <c r="G17" s="15"/>
      <c r="H17" s="15" t="s">
        <v>16</v>
      </c>
      <c r="I17" s="26" t="s">
        <v>31</v>
      </c>
      <c r="J17" s="16">
        <v>491000000</v>
      </c>
      <c r="K17" s="16"/>
      <c r="L17" s="16">
        <f>+J17+K17</f>
        <v>491000000</v>
      </c>
    </row>
    <row r="18" spans="1:12" ht="42" customHeight="1">
      <c r="A18" s="17" t="s">
        <v>29</v>
      </c>
      <c r="B18" s="15" t="s">
        <v>23</v>
      </c>
      <c r="C18" s="15" t="s">
        <v>13</v>
      </c>
      <c r="D18" s="15"/>
      <c r="E18" s="15"/>
      <c r="F18" s="15"/>
      <c r="G18" s="15"/>
      <c r="H18" s="15" t="s">
        <v>16</v>
      </c>
      <c r="I18" s="26" t="s">
        <v>32</v>
      </c>
      <c r="J18" s="16">
        <v>242000000</v>
      </c>
      <c r="K18" s="16"/>
      <c r="L18" s="16">
        <f>+J18+K18</f>
        <v>242000000</v>
      </c>
    </row>
    <row r="19" spans="1:12" ht="45" customHeight="1" thickBot="1">
      <c r="A19" s="17" t="s">
        <v>29</v>
      </c>
      <c r="B19" s="15" t="s">
        <v>23</v>
      </c>
      <c r="C19" s="15" t="s">
        <v>15</v>
      </c>
      <c r="D19" s="15"/>
      <c r="E19" s="15"/>
      <c r="F19" s="15"/>
      <c r="G19" s="15"/>
      <c r="H19" s="15" t="s">
        <v>16</v>
      </c>
      <c r="I19" s="26" t="s">
        <v>33</v>
      </c>
      <c r="J19" s="16">
        <v>1396750000</v>
      </c>
      <c r="K19" s="16"/>
      <c r="L19" s="16">
        <f>+J19+K19</f>
        <v>1396750000</v>
      </c>
    </row>
    <row r="20" spans="1:12" ht="26.25" customHeight="1" thickBot="1">
      <c r="A20" s="28"/>
      <c r="B20" s="29"/>
      <c r="C20" s="29"/>
      <c r="D20" s="29"/>
      <c r="E20" s="29"/>
      <c r="F20" s="29"/>
      <c r="G20" s="29"/>
      <c r="H20" s="29"/>
      <c r="I20" s="30" t="s">
        <v>36</v>
      </c>
      <c r="J20" s="20">
        <f>+J8</f>
        <v>3371315288</v>
      </c>
      <c r="K20" s="20">
        <f>+K8</f>
        <v>0</v>
      </c>
      <c r="L20" s="20">
        <f>+L8</f>
        <v>3371315288</v>
      </c>
    </row>
    <row r="21" ht="13.5" customHeight="1"/>
  </sheetData>
  <sheetProtection/>
  <mergeCells count="2">
    <mergeCell ref="A4:L4"/>
    <mergeCell ref="A5:L5"/>
  </mergeCells>
  <printOptions horizontalCentered="1"/>
  <pageMargins left="1.1811023622047245" right="0.1968503937007874" top="0.5905511811023623" bottom="1.3779527559055118" header="0.3937007874015748" footer="0.4724409448818898"/>
  <pageSetup fitToHeight="5" horizontalDpi="600" verticalDpi="600" orientation="portrait" scale="7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VEGA PULIDO</dc:creator>
  <cp:keywords/>
  <dc:description/>
  <cp:lastModifiedBy>JAVIER VEGA PULIDO</cp:lastModifiedBy>
  <cp:lastPrinted>2017-01-11T13:49:10Z</cp:lastPrinted>
  <dcterms:created xsi:type="dcterms:W3CDTF">2017-01-11T13:42:40Z</dcterms:created>
  <dcterms:modified xsi:type="dcterms:W3CDTF">2017-01-11T13:49:33Z</dcterms:modified>
  <cp:category/>
  <cp:version/>
  <cp:contentType/>
  <cp:contentStatus/>
</cp:coreProperties>
</file>