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filterPrivacy="1"/>
  <xr:revisionPtr revIDLastSave="0" documentId="13_ncr:1_{2BEC243D-1AE5-4BA3-B51C-C8757B91C991}" xr6:coauthVersionLast="36" xr6:coauthVersionMax="47" xr10:uidLastSave="{00000000-0000-0000-0000-000000000000}"/>
  <bookViews>
    <workbookView xWindow="0" yWindow="0" windowWidth="28800" windowHeight="11625" xr2:uid="{00000000-000D-0000-FFFF-FFFF00000000}"/>
  </bookViews>
  <sheets>
    <sheet name="LEY DE TRANSPARENCIA" sheetId="1" r:id="rId1"/>
    <sheet name="instrucciones" sheetId="2" r:id="rId2"/>
  </sheets>
  <externalReferences>
    <externalReference r:id="rId3"/>
    <externalReference r:id="rId4"/>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5" i="1" l="1"/>
  <c r="R26" i="1" s="1"/>
  <c r="L25" i="1"/>
  <c r="L26" i="1" s="1"/>
  <c r="I25" i="1"/>
  <c r="D25" i="1"/>
  <c r="C25" i="1"/>
  <c r="R24" i="1"/>
  <c r="K24" i="1"/>
  <c r="I22" i="1" l="1"/>
  <c r="I21" i="1" l="1"/>
  <c r="I14" i="1" l="1"/>
  <c r="I12" i="1"/>
  <c r="I11" i="1"/>
</calcChain>
</file>

<file path=xl/sharedStrings.xml><?xml version="1.0" encoding="utf-8"?>
<sst xmlns="http://schemas.openxmlformats.org/spreadsheetml/2006/main" count="375" uniqueCount="204">
  <si>
    <t>1. Nombre de la Sede (Dirección General, Dirección Regional xxx,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</si>
  <si>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</si>
  <si>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</si>
  <si>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</si>
  <si>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</si>
  <si>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</si>
  <si>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</si>
  <si>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</si>
  <si>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</si>
  <si>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</si>
  <si>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</si>
  <si>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Prorrogas</t>
  </si>
  <si>
    <t>13. Fecha terminación del contrato</t>
  </si>
  <si>
    <t>14. Rubro</t>
  </si>
  <si>
    <t>15. Correo electronico del Contratista</t>
  </si>
  <si>
    <t>16. Recurso</t>
  </si>
  <si>
    <t>17. Origen de los Recursos (Recursos Propios o Presupuesto de Entidad Nacional)</t>
  </si>
  <si>
    <t>18. Número de proceso en el SECOP II</t>
  </si>
  <si>
    <t>19.  Link del proceso</t>
  </si>
  <si>
    <t>20. Observación</t>
  </si>
  <si>
    <t>Para diligenciar el formato seguir las siguientes instrucciones:</t>
  </si>
  <si>
    <t>Nombre de la columna</t>
  </si>
  <si>
    <t>Indicaciones para diligenciamiento</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</si>
  <si>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</si>
  <si>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</si>
  <si>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</si>
  <si>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</si>
  <si>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</si>
  <si>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</si>
  <si>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</si>
  <si>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</si>
  <si>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</si>
  <si>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</si>
  <si>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</si>
  <si>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</si>
  <si>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</si>
  <si>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</si>
  <si>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</si>
  <si>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</si>
  <si>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</si>
  <si>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</si>
  <si>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Link de publicacion de cada proceso</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</si>
  <si>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</si>
  <si>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</si>
  <si>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</si>
  <si>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r>
      <t xml:space="preserve">Para acceder a cada uno de los links de los procesos se debe realizar dela siguiente manera: 1. Se ingresa al proceso, 2. Linea de tiempo: superior - izquierda boton pequeño blanco. 3. Ver enlace. 4. Se acciona untexto y aparece una URL en negrita asi. </t>
    </r>
    <r>
      <rPr>
        <b/>
        <sz val="11"/>
        <color indexed="8"/>
        <rFont val="Calibri"/>
        <family val="2"/>
      </rPr>
      <t xml:space="preserve">Https://.........., </t>
    </r>
    <r>
      <rPr>
        <sz val="11"/>
        <color theme="1"/>
        <rFont val="Calibri"/>
        <family val="2"/>
        <scheme val="minor"/>
      </rPr>
      <t>lo copio y lo pego  el nuevo link que aparece donde me va arrojar al proceso.</t>
    </r>
  </si>
  <si>
    <t>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t>
  </si>
  <si>
    <t>N/A</t>
  </si>
  <si>
    <t>NACION</t>
  </si>
  <si>
    <t>En ejecución</t>
  </si>
  <si>
    <t>COMPRAVENTA</t>
  </si>
  <si>
    <t>gobiernovirtual@panamericana.com.co</t>
  </si>
  <si>
    <t>GRANDES SUPERFICIES</t>
  </si>
  <si>
    <t>324-EPMSC TIERRALTA</t>
  </si>
  <si>
    <t>324-015-22</t>
  </si>
  <si>
    <t>MÍNIMA CUANTÍA</t>
  </si>
  <si>
    <t>JGM SAS</t>
  </si>
  <si>
    <t>contratar elementos de material didáctico e insumos para el programa de educación formal de la población privada de la libertad del establecimiento penitenciario y carcelario de Tierralta - Epmsc Tierralta.</t>
  </si>
  <si>
    <t>A-03-03-01-017 ATENCION REHABILITACION AL RECLUSO</t>
  </si>
  <si>
    <t>jgm.ssyc@gmail.com</t>
  </si>
  <si>
    <t>https://community.secop.gov.co/Public/Tendering/OpportunityDetail/Index?noticeUID=CO1.NTC.3096620&amp;isFromPublicArea=True&amp;isModal=False</t>
  </si>
  <si>
    <t>313-EPMSC RIOHACHA</t>
  </si>
  <si>
    <t>OC 94757</t>
  </si>
  <si>
    <t>CENCOSUD COLOMBIA S.A</t>
  </si>
  <si>
    <t>ADQUISICION DE UNA MAQUINA FILETEADORA, UNA CORTADORA Y UNA PLANCHA A VAPOR PARA LAS AREAS LABORALES DE LA PPL DEL EPMSCRIOHACHA</t>
  </si>
  <si>
    <t>A-02-01-01-004-004 MAQUINARIA PARA USOS ESPECIALES</t>
  </si>
  <si>
    <t>cifuentestrujillo@cencosud.com.co</t>
  </si>
  <si>
    <t>PROPIOS</t>
  </si>
  <si>
    <t>https://colombiacompra.gov.co/tienda-virtual-del-estado-colombiano/ordenes-compra/94757</t>
  </si>
  <si>
    <t>OC 94765</t>
  </si>
  <si>
    <t>PANAMERICANA LIBRERÍA Y PAPELERIA SA</t>
  </si>
  <si>
    <t>ADQUISICION DE ELEMENTOS DE ASEO Y LIMPIEZA (ESCOBAS, CEPILLOS DE LIMPIEZA, RECOGEDOR DE BASURA,TRAPEROS) PARA LAS DIFERENTES AREAS DE DEL EPMSCRIOHACHA</t>
  </si>
  <si>
    <t>A-02-+02-01-003-008 OTROS BIENES TRANSPORTABLES N.C.P</t>
  </si>
  <si>
    <t>https://colombiacompra.coupahost.com/order_headers/94765</t>
  </si>
  <si>
    <t>301-CMS BARRANQUILLA</t>
  </si>
  <si>
    <t xml:space="preserve">ACUERDO MARCO DE PRECIOS </t>
  </si>
  <si>
    <t>SUMINISTRO</t>
  </si>
  <si>
    <t>DISTRACOM SA</t>
  </si>
  <si>
    <t>CONTRATAR EL SUMINISTRO DE
COMBUSTIBLE (GASOLINA CORRIENTE Y ACPM) PARA
EL PARQUE AUTOMOTOR DE LA CÁRCEL DE MEDIA
SEGURIDAD DE BARRANQUILLA INCLUYE PABELLÓN
DE JUSTICIA Y PAZ</t>
  </si>
  <si>
    <t>SI</t>
  </si>
  <si>
    <t>NO</t>
  </si>
  <si>
    <t>A-02-02-01-003-003</t>
  </si>
  <si>
    <t>gestioncontratos@distracom.com.co</t>
  </si>
  <si>
    <t>https://www.colombiacompra.gov.co/tienda-virtual-del-estado-colombiano/ordenes-compra/84786</t>
  </si>
  <si>
    <t>FALTA RP</t>
  </si>
  <si>
    <t>323-EPAMS VALLEDUPAR</t>
  </si>
  <si>
    <t>323-016-2022</t>
  </si>
  <si>
    <t>MINIMA CUANTIA</t>
  </si>
  <si>
    <t>DIAGNOSTICENTRO AMISTAD S.A.S</t>
  </si>
  <si>
    <t>Contratar el suministro y cambio de los Aceite, incluyendo mano de obra y revisión, Grasas, Filtros y demás aditivos para los vehículos oficiales que hacen parte del parque Automotor y plata Eléctrica del EPAMSCASVAL</t>
  </si>
  <si>
    <t>31/122022</t>
  </si>
  <si>
    <t>contratacionamistadsas@gmail.com</t>
  </si>
  <si>
    <t>323-MC-016-2022</t>
  </si>
  <si>
    <t xml:space="preserve">https://community.secop.gov.co/Public/Tendering/ContractNoticePhases/View?PPI=CO1.PPI.19392077&amp;isFromPublicArea=True&amp;isModal=False
</t>
  </si>
  <si>
    <t>Orden de compra 94096</t>
  </si>
  <si>
    <t>MINIMA CUANTIA GRANDES SUPERFICIE</t>
  </si>
  <si>
    <t>COMPRA VENTA</t>
  </si>
  <si>
    <t>CENCOSUD COLOMBIA S.A.</t>
  </si>
  <si>
    <t>Adquisición productos metálicos, Maquinaria y equipo de uso general y especial, con destino a las áreas laborales de la Población Privada de la Libertas PPL. Estos elementos requeridos en pro del Tratamiento penitenciario del INPEC en la CPAMSVAL</t>
  </si>
  <si>
    <t>A-02-01-01-004-003</t>
  </si>
  <si>
    <t>hector.cifuentestrujillo@cencosud.com.co</t>
  </si>
  <si>
    <t>NA</t>
  </si>
  <si>
    <t>https://colombiacompra.coupahost.com/order_headers/94096</t>
  </si>
  <si>
    <t xml:space="preserve">Orden de compra 94097 </t>
  </si>
  <si>
    <t xml:space="preserve"> FERRICENTROS</t>
  </si>
  <si>
    <t xml:space="preserve">A-02-01-01-004-004; A-02-02-01-004-002 </t>
  </si>
  <si>
    <t>licitaciones2@ferricentro.com</t>
  </si>
  <si>
    <t>https://colombiacompra.coupahost.com/order_headers/94097</t>
  </si>
  <si>
    <t>Orden de compra 94098</t>
  </si>
  <si>
    <t>PROVEER INSTITUCIONAL SAS</t>
  </si>
  <si>
    <t>TVEC@PROVEER.COM.CO</t>
  </si>
  <si>
    <t>https://colombiacompra.coupahost.com/order_headers/94098</t>
  </si>
  <si>
    <t>303-EPMSC CARTAGENA</t>
  </si>
  <si>
    <t>Contratar la adquisición de computadores para implementación y desarrollo del sistema integral de tratamiento progresivo y rehabilitación al recluso del EPMSC Cartagena</t>
  </si>
  <si>
    <t>A-03-03-01-017 / A-03-03-01-018</t>
  </si>
  <si>
    <t>PRESUPUESTO DE ENTIDAD NACIONAL</t>
  </si>
  <si>
    <t>https://www.colombiacompra.gov.co/tienda-virtual-del-estado-colombiano/ordenes-compra/94645</t>
  </si>
  <si>
    <t>94207 ORDEN DE COMPRA</t>
  </si>
  <si>
    <t>TIENDA VIRTUAL GRANDES SUPERFICIES</t>
  </si>
  <si>
    <t>PANAMERICANA LIBRERÍA Y PAPELERIA S.A</t>
  </si>
  <si>
    <t>CONTRATAR LA ADQUISICION DE PAPELERIA, ELEMENTOS DE ESCRITORIO Y OFICINA, BOMBILLOS, REFLECTORES Y ALAMBRE ELECTRICO PARA EL ESTABLECIMIENTO PENITENCIARIO DE MEDIANA SEGURIDAD Y CARCELARIO DE MONTERIA</t>
  </si>
  <si>
    <t>A-02-02-01-003-002 PASTA O PULPA, PAPEL Y PRODUCTOS DE PAPEL, IMPRESOS Y ARTICULOS RELACIONADOS, A-02-02-01-003- 008 OTROS BIENES TRANSPORTABLES N.C.P., A-02-02-01-004- 005 MAQUINARIA DE OFICINA, CONTABILIDAD E INFORMATICA y A-02-02-01-004-006 MAQUINARIA Y EQUIPOS ELECTRICOS</t>
  </si>
  <si>
    <t>TVEC</t>
  </si>
  <si>
    <t>https://colombiacompra.coupahost.com/order_headers/94207</t>
  </si>
  <si>
    <t>94208 ORDEN DE COMPRA</t>
  </si>
  <si>
    <t>https://colombiacompra.coupahost.com/order_headers/94208</t>
  </si>
  <si>
    <t>94428 ORDEN DE COMPRA</t>
  </si>
  <si>
    <t>CONTRATAR LA ADQUISICION DE TONER PARA LOS PROGRAMAS DE ATENCION Y TRATAMIENTO DIRIGIDOS A LA POBLACION PRIVADA DE LA LIBERTAD EN EL ESTABLECIMIENTO PENITENCIARIO DE MEDIANA SEGURIDAD Y CARCELARIO DE MONTERIA</t>
  </si>
  <si>
    <t>A-03-03-01-018 IMPLEMENTACION Y DESARROLLO DEL SISTEMA INTEGRAL DE TRATAMIENTO</t>
  </si>
  <si>
    <t>https://colombiacompra.coupahost.com/order_headers/94428</t>
  </si>
  <si>
    <t>94815 ORDEN DE COMPRA</t>
  </si>
  <si>
    <t>CONTRATAR LA ADQUISICION DE CAJAS PARA ARCHIVO, FOLDER AZ Y GANCHOS LEGAJADORES PARA EL ESTABLECIMIENTO PENITENCIARIO DE MEDIANA SEGURIDAD Y CARCELARIO DE MONTERIA</t>
  </si>
  <si>
    <t>A-02-02-01-003-002 PASTA O PULPA, PAPEL Y PRODUCTOS DE PAPEL, IMPRESOS Y ARTICULOS RELACIONADOS</t>
  </si>
  <si>
    <t>https://colombiacompra.coupahost.com/order_headers/94815</t>
  </si>
  <si>
    <t>308-EPMSC MONTERIA</t>
  </si>
  <si>
    <t>300-REGIONAL NORTE</t>
  </si>
  <si>
    <t>RNORTE-003-22</t>
  </si>
  <si>
    <t>RNORTE-004-22-2</t>
  </si>
  <si>
    <t>RNORTE-007-22</t>
  </si>
  <si>
    <t>RNORTE-008-22</t>
  </si>
  <si>
    <t>4 PODER OR COMUNICACIONES S.A.S.</t>
  </si>
  <si>
    <t>CONVIL SOLUCIONES S.A.S</t>
  </si>
  <si>
    <t>MPS IMPORTACIONES Y EXPORTACIONES S.A.S.</t>
  </si>
  <si>
    <t>JOHN ALEJANDRO FRANCO OTERO</t>
  </si>
  <si>
    <t>PANAMERICANA LIBRERÍA Y PAPELERIA S.A.</t>
  </si>
  <si>
    <t>CONTRATAR EL SERVICIO DE CAPACITACIÓN EN MODALIDAD PRESENCIAL, DIRIGIDA A LA POBLACIÓN POSPENADA DE LOS ESTABLECIMIENTOS DE RECLUSIÓN DEL INPEC REGIONAL NORTE</t>
  </si>
  <si>
    <t>ADQUISICIÓN DE ELEMENTOS DE PROTECCIÓN PERSONAL PARA LA POBLACIÓN PRIVADA DE LA LIBERTAD QUE DESEMPEÑA LABORES EN ÁREAS OCUPACIONALES DE LOS ESTABLECIMIENTOS DE RECLUSIÓN ADSCRITOS A LA REGIONAL NORTE DEL INPEC</t>
  </si>
  <si>
    <t>ADQUISICIÓN DE BOLSAS PLÁSTICAS BIODEGRADABLES, RECIPIENTES Y CARROS TRANSPORTADORES PARA EL MANEJO DE RESIDUOS SÓLIDOS, Y RECIPIENTES PARA EL ALMACENAMIENTO DE AGUA POTABLE, EN EL MARCO DEL PROGRAMA PIGA Y EN BENEFICIO DE LA POBLACIÓN PRIVADA DE LA LIBERTAD DE LOS ESTABLECIMIENTOS DE RECLUSIÓN ADSCRITOS A LA REGIONAL NORTE DEL INPEC</t>
  </si>
  <si>
    <t>ADQUISICIÓN DE MOBILIARIO Y ELEMENTOS, PARA EL APOYO DE LA GESTIÓN COMERCIAL DE LA MARCA LIBERA EN BENEFICIO DE LA POBLACIÓN PRIVADA DE LA LIBERTAD DE LOS ESTABLECIMIENTOS DE RECLUSIÓN ADSCRITOS A LA REGIONAL NORTE DEL INPEC</t>
  </si>
  <si>
    <t>Adquisición de mobiliario de oficinas para centros de referenciación de los establecimientos de reclusión de la Regional Norte, en el marco del programa servicio pospenitenciario</t>
  </si>
  <si>
    <t>Contratar la adquisicón de consumibles de impresión para las diferentes oficinas de la dirección Regional Norte del INPEC.</t>
  </si>
  <si>
    <t>A-03-03-01-019, Rec. 10, Servicio Pospenitenciario Ley 65/93</t>
  </si>
  <si>
    <t>A-03-03-01-017, Recurso 10, Bsitem 615, ATENCIÓN REHABILITACIÓN AL RECLUSO</t>
  </si>
  <si>
    <t>posición de catálogo de gasto A-03-03-01-017 Rec. 10, rubro Atención y Rehabilitación al Recluso</t>
  </si>
  <si>
    <t>A-03-03-01-017 rubro Atención Rehabilitación al Recluso, Recurso 10, Bsitem 622, APOYO A LA GESTIÓN COMERCIAL EN LAS REGIONALES Y ERON</t>
  </si>
  <si>
    <t>A-03-03-01-019 Servicio Pospenitenciario Ley 65 de 1993</t>
  </si>
  <si>
    <t>A-02-02-01-003-008 OTROS BIENES TRANSPORTABLES N.C.P</t>
  </si>
  <si>
    <t>https://community.secop.gov.co/Public/Tendering/OpportunityDetail/Index?noticeUID=CO1.NTC.2925123&amp;isFromPublicArea=True&amp;isModal=False</t>
  </si>
  <si>
    <t>https://community.secop.gov.co/Public/Tendering/OpportunityDetail/Index?noticeUID=CO1.NTC.3014413&amp;isFromPublicArea=True&amp;isModal=False</t>
  </si>
  <si>
    <t>https://community.secop.gov.co/Public/Tendering/OpportunityDetail/Index?noticeUID=CO1.NTC.3109101&amp;isFromPublicArea=True&amp;isModal=False</t>
  </si>
  <si>
    <t>https://community.secop.gov.co/Public/Tendering/OpportunityDetail/Index?noticeUID=CO1.NTC.3145736&amp;isFromPublicArea=True&amp;isModal=False</t>
  </si>
  <si>
    <t>https://colombiacompra.gov.co/tienda-virtual-del-estado-colombiano/ordenes-compra/94158</t>
  </si>
  <si>
    <t>https://colombiacompra.gov.co/tienda-virtual-del-estado-colombiano/ordenes-compra/95283</t>
  </si>
  <si>
    <t>CO1.PCCNTR.3694101</t>
  </si>
  <si>
    <t>CO1.PCCNTR.3823570</t>
  </si>
  <si>
    <t>CO1.PCCNTR.3927248</t>
  </si>
  <si>
    <t>CO1.PCCNTR.3955969</t>
  </si>
  <si>
    <t>compras@cuartopoderltda.com.co</t>
  </si>
  <si>
    <t>gerenciaconvil@gmail.com</t>
  </si>
  <si>
    <t>mpsimportaciones@gmail.com</t>
  </si>
  <si>
    <t>dikomad@hotmail.com</t>
  </si>
  <si>
    <t>305-EPMSC MAGANGUE</t>
  </si>
  <si>
    <t>ACUERDO MARCO DE PRECIOS</t>
  </si>
  <si>
    <t>JM GRUPO EMPRESARIAL SAS</t>
  </si>
  <si>
    <t>CONTRATAR LA RECARGA DE EXINTORES PARA LAS AREAS OCUPACIONALES DE LAS PERSONAS PRIVADAS DE LA LIBERTAD DEL EPMSC MAGANGUE </t>
  </si>
  <si>
    <t>A-03-03-01-017</t>
  </si>
  <si>
    <t>admongeneral@jmgrupoempresarial.com</t>
  </si>
  <si>
    <t>https://colombiacompra.gov.co/tienda-virtual-del-estado-colombiano/ordenes-compra/95141</t>
  </si>
  <si>
    <t>316-EPMSC - EL BANCO MAGDALENA</t>
  </si>
  <si>
    <t>LA ADQUISICION ELEMENTOS DE ASEO Y LIMPIEZA PARA LAS DFERENTES DEPENDENCIA DEL ESTABLECIMIENTO PENITENCIARIO DE MEDIANA SEGURIDAD Y CARCELARIO (EPMSC) DEL MUNICIPIO DE EL BANCO - MAGDALENA</t>
  </si>
  <si>
    <t>A-02-02-01-003-005</t>
  </si>
  <si>
    <t>https://colombiacompra.coupahost.com/order_headers/94441</t>
  </si>
  <si>
    <t>PANAMERICANA LIBRERÍA Y PAPELERÍA S.A.</t>
  </si>
  <si>
    <t>CONTRATAR LA COMPRA DE PAPELERÍA, ÚTILES DE ESCRITORIO Y CONSUMIBLES DE IMPRESIÓN PARA EL FUNCIONAMIENTO DE LAS OFICINAS DEL ESTABLECIMIENTO PENITENCIARIO DE MEDIANA SEGURIDAD Y CARCELARIO DE EL BANCO MAGDALENA</t>
  </si>
  <si>
    <t>A-02-02-01-003-002;
A-02-02-01-003-005;
A-02-02-01-003-006;
A-02-02-01-003-008;
A-02-02-01-004-002;
A-02-02-01-004-005;
A-02-02-01-004-007.</t>
  </si>
  <si>
    <t>https://colombiacompra.coupahost.com/order_headers/95281</t>
  </si>
  <si>
    <t>314-EPMSC SANTA MARTA</t>
  </si>
  <si>
    <t xml:space="preserve">FERRICENTROS </t>
  </si>
  <si>
    <t>CONTRATAR LA ADQUISICION DE PRODUCTOS METALICOS(HERRAMIENTAS, Y EQUIPOS) PARA ACTIVIDADES OCUPACIONALES EL BENEFICIO DE LAS PERSONAS PRIVADAS DE LA LIBERTAD DEL EPMSC SANTA MARTA”</t>
  </si>
  <si>
    <t>A-02-01-01-004-003,A-02-01-01-004-004,A-02-02-01-004-002</t>
  </si>
  <si>
    <t>propios</t>
  </si>
  <si>
    <t>https://www.colombiacompra.gov.co/tienda-virtual-del-estado-colombiano/ordenes-compra/94265</t>
  </si>
  <si>
    <t xml:space="preserve">“CONTRATAR LA ADQUISICION DE DOTACION DE PRENDAS DE VESTIR Y CALZADO PARA EL AREA DE PANADERIA Y EXPENDIO, EN BENEFICIO DE LAS PERSONAS PRIVADAS DE LA LIBERTAD DEL EPMSC SANTA MARTA” </t>
  </si>
  <si>
    <t>A-05-01-01-002-008,A-05-01-01-002-009,A-05-01-01-002-008,A-05-01-01-002-009</t>
  </si>
  <si>
    <t>https://www.colombiacompra.gov.co/tienda-virtual-del-estado-colombiano/ordenes-compra/94960</t>
  </si>
  <si>
    <t xml:space="preserve">ACUERDO MARCO DE PRECIO </t>
  </si>
  <si>
    <t>JM GRUPO EMPRESARIAL S.A.S</t>
  </si>
  <si>
    <t>“ADQUISICION Y RECARGA DE EXTINTORES, Y BOTIQUINES PARA EL EPMSC SANTA MARTA Y OTRAS AREAS EN BENEFICIO DE LAS PERSONAS PRIVADAS DE LA LIBERTAD”</t>
  </si>
  <si>
    <t>2127425,93</t>
  </si>
  <si>
    <t>2169974,93</t>
  </si>
  <si>
    <t>a-03-03-01-017</t>
  </si>
  <si>
    <t>nacion</t>
  </si>
  <si>
    <t>https://www.colombiacompra.gov.co/tienda-virtual-del-estado-colombiano/ordenes-compra/95139</t>
  </si>
  <si>
    <t>gobiernovirtual@panamericana.com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</si>
</sst>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d/mm/yyyy;@"/>
    <numFmt numFmtId="166" formatCode="dd/mm/yyyy;@"/>
    <numFmt numFmtId="167" formatCode="d/m/yyyy"/>
    <numFmt numFmtId="168" formatCode="#,##0.00;[Red]#,##0.00"/>
    <numFmt numFmtId="169" formatCode="#,##0.00\ [$€-1]"/>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sz val="10"/>
      <name val="Arial"/>
      <family val="2"/>
    </font>
    <font>
      <b/>
      <sz val="8"/>
      <color indexed="9"/>
      <name val="Arial"/>
      <family val="2"/>
    </font>
    <font>
      <b/>
      <sz val="11"/>
      <color indexed="8"/>
      <name val="Calibri"/>
      <family val="2"/>
    </font>
    <font>
      <u/>
      <sz val="11"/>
      <color theme="10"/>
      <name val="Arial"/>
      <family val="2"/>
    </font>
    <font>
      <u/>
      <sz val="11"/>
      <color theme="10"/>
      <name val="Calibri"/>
      <family val="2"/>
    </font>
    <font>
      <sz val="11"/>
      <color theme="1"/>
      <name val="Calibri"/>
      <family val="2"/>
    </font>
    <font>
      <sz val="11"/>
      <color theme="1"/>
      <name val="Arial"/>
      <family val="2"/>
    </font>
    <font>
      <b/>
      <sz val="14"/>
      <color theme="0"/>
      <name val="Calibri"/>
      <family val="2"/>
      <scheme val="minor"/>
    </font>
    <font>
      <b/>
      <sz val="16"/>
      <color theme="1"/>
      <name val="Calibri"/>
      <family val="2"/>
      <scheme val="minor"/>
    </font>
    <font>
      <u/>
      <sz val="11"/>
      <color theme="10"/>
      <name val="Calibri"/>
      <family val="2"/>
      <scheme val="minor"/>
    </font>
    <font>
      <sz val="10"/>
      <color theme="1"/>
      <name val="Arial Narrow"/>
      <family val="2"/>
    </font>
    <font>
      <sz val="10"/>
      <name val="Arial Narrow"/>
      <family val="2"/>
    </font>
    <font>
      <sz val="10"/>
      <color rgb="FF000000"/>
      <name val="Arial Narrow"/>
      <family val="2"/>
    </font>
    <font>
      <u/>
      <sz val="10"/>
      <color theme="10"/>
      <name val="Arial Narrow"/>
      <family val="2"/>
    </font>
    <font>
      <sz val="11"/>
      <color indexed="8"/>
      <name val="Calibri"/>
      <family val="2"/>
      <scheme val="minor"/>
    </font>
    <font>
      <sz val="10"/>
      <color theme="1"/>
      <name val="Calibri"/>
      <family val="2"/>
      <scheme val="minor"/>
    </font>
    <font>
      <sz val="11"/>
      <color theme="1"/>
      <name val="Arial Narrow"/>
      <family val="2"/>
    </font>
    <font>
      <sz val="11"/>
      <color rgb="FF000000"/>
      <name val="Arial Narrow"/>
      <family val="2"/>
    </font>
    <font>
      <u/>
      <sz val="11"/>
      <color theme="10"/>
      <name val="Arial Narrow"/>
      <family val="2"/>
    </font>
    <font>
      <sz val="8"/>
      <color rgb="FF000000"/>
      <name val="Arial Narrow"/>
      <family val="2"/>
    </font>
    <font>
      <sz val="8"/>
      <color theme="1"/>
      <name val="Arial Narrow"/>
      <family val="2"/>
    </font>
  </fonts>
  <fills count="9">
    <fill>
      <patternFill patternType="none"/>
    </fill>
    <fill>
      <patternFill patternType="gray125"/>
    </fill>
    <fill>
      <patternFill patternType="solid">
        <fgColor theme="3" tint="-0.499984740745262"/>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0"/>
        <bgColor indexed="64"/>
      </patternFill>
    </fill>
    <fill>
      <patternFill patternType="solid">
        <fgColor rgb="FFFFFF00"/>
        <bgColor indexed="64"/>
      </patternFill>
    </fill>
    <fill>
      <patternFill patternType="solid">
        <fgColor indexed="9"/>
      </patternFill>
    </fill>
    <fill>
      <patternFill patternType="solid">
        <fgColor theme="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108">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 fillId="0" borderId="0"/>
    <xf numFmtId="0" fontId="1" fillId="0" borderId="0"/>
    <xf numFmtId="0" fontId="1" fillId="0" borderId="0"/>
    <xf numFmtId="0" fontId="10" fillId="0" borderId="0"/>
    <xf numFmtId="0" fontId="11" fillId="0" borderId="0"/>
    <xf numFmtId="0" fontId="1" fillId="0" borderId="0"/>
    <xf numFmtId="0" fontId="4" fillId="0" borderId="0"/>
    <xf numFmtId="0" fontId="14"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9" fillId="0" borderId="0"/>
    <xf numFmtId="0" fontId="19" fillId="0" borderId="0"/>
    <xf numFmtId="0" fontId="19" fillId="0" borderId="0"/>
    <xf numFmtId="0" fontId="1" fillId="0" borderId="0"/>
    <xf numFmtId="0" fontId="1" fillId="0" borderId="0"/>
    <xf numFmtId="42"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cellStyleXfs>
  <cellXfs count="171">
    <xf numFmtId="0" fontId="0" fillId="0" borderId="0" xfId="0"/>
    <xf numFmtId="0" fontId="6" fillId="4" borderId="1" xfId="34" applyFont="1" applyFill="1" applyBorder="1" applyAlignment="1">
      <alignment horizontal="center" vertical="center" wrapText="1"/>
    </xf>
    <xf numFmtId="0" fontId="0" fillId="0" borderId="0" xfId="0"/>
    <xf numFmtId="0" fontId="0" fillId="0" borderId="2" xfId="0" applyBorder="1"/>
    <xf numFmtId="0" fontId="0" fillId="0" borderId="3" xfId="0" applyBorder="1"/>
    <xf numFmtId="0" fontId="0" fillId="0" borderId="4" xfId="0" applyBorder="1"/>
    <xf numFmtId="0" fontId="0" fillId="0" borderId="4" xfId="0" applyBorder="1" applyAlignment="1">
      <alignment vertical="center"/>
    </xf>
    <xf numFmtId="0" fontId="0" fillId="0" borderId="2" xfId="0" applyBorder="1" applyAlignment="1">
      <alignment wrapText="1"/>
    </xf>
    <xf numFmtId="0" fontId="0" fillId="0" borderId="2" xfId="0" applyBorder="1" applyAlignment="1">
      <alignment vertical="center"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horizontal="left" vertical="top" wrapText="1"/>
    </xf>
    <xf numFmtId="0" fontId="0" fillId="0" borderId="7" xfId="0" applyBorder="1" applyAlignment="1">
      <alignment horizontal="justify" vertical="center" wrapText="1"/>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3" fillId="3" borderId="1" xfId="0" applyFont="1" applyFill="1" applyBorder="1" applyAlignment="1">
      <alignment horizontal="center" vertical="center"/>
    </xf>
    <xf numFmtId="0" fontId="2" fillId="3" borderId="1" xfId="0" applyFont="1" applyFill="1" applyBorder="1" applyAlignment="1">
      <alignment wrapText="1"/>
    </xf>
    <xf numFmtId="0" fontId="0" fillId="0" borderId="10" xfId="0" applyBorder="1" applyAlignment="1">
      <alignment wrapText="1"/>
    </xf>
    <xf numFmtId="0" fontId="15" fillId="0" borderId="0" xfId="0" applyFont="1" applyAlignment="1">
      <alignment horizontal="center" vertical="center"/>
    </xf>
    <xf numFmtId="0" fontId="15" fillId="0" borderId="0" xfId="0" applyFont="1"/>
    <xf numFmtId="0" fontId="15" fillId="0" borderId="0" xfId="0" applyFont="1" applyAlignment="1">
      <alignment horizontal="center"/>
    </xf>
    <xf numFmtId="0" fontId="15" fillId="6" borderId="0" xfId="0" applyFont="1" applyFill="1"/>
    <xf numFmtId="0" fontId="16" fillId="0" borderId="0" xfId="0" applyFont="1" applyFill="1" applyBorder="1" applyAlignment="1" applyProtection="1">
      <alignment horizontal="center" vertical="center" wrapText="1"/>
      <protection locked="0"/>
    </xf>
    <xf numFmtId="4" fontId="16" fillId="0" borderId="0" xfId="1" applyNumberFormat="1" applyFont="1" applyFill="1" applyBorder="1" applyAlignment="1">
      <alignment horizontal="center" vertical="center" wrapText="1"/>
    </xf>
    <xf numFmtId="0" fontId="16" fillId="0" borderId="0" xfId="0" applyFont="1" applyFill="1" applyBorder="1" applyAlignment="1" applyProtection="1">
      <alignment vertical="center"/>
      <protection locked="0"/>
    </xf>
    <xf numFmtId="0" fontId="16" fillId="0" borderId="0" xfId="0" applyNumberFormat="1" applyFont="1" applyFill="1" applyBorder="1" applyAlignment="1" applyProtection="1">
      <alignment horizontal="center" vertical="center"/>
      <protection locked="0"/>
    </xf>
    <xf numFmtId="1" fontId="16" fillId="0" borderId="0" xfId="0" applyNumberFormat="1" applyFont="1" applyFill="1" applyBorder="1" applyAlignment="1">
      <alignment horizontal="center" vertical="center"/>
    </xf>
    <xf numFmtId="0" fontId="16" fillId="0" borderId="0" xfId="0" applyFont="1" applyFill="1" applyBorder="1" applyAlignment="1" applyProtection="1">
      <alignment horizontal="center" vertical="center"/>
      <protection locked="0"/>
    </xf>
    <xf numFmtId="166" fontId="16" fillId="0" borderId="0" xfId="0" applyNumberFormat="1" applyFont="1" applyFill="1" applyBorder="1" applyAlignment="1">
      <alignment horizontal="center" vertical="center"/>
    </xf>
    <xf numFmtId="0" fontId="0" fillId="0" borderId="0" xfId="0" applyFill="1" applyBorder="1"/>
    <xf numFmtId="0" fontId="0" fillId="0" borderId="0" xfId="0" applyFill="1"/>
    <xf numFmtId="0" fontId="16" fillId="0" borderId="1"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wrapText="1"/>
      <protection locked="0"/>
    </xf>
    <xf numFmtId="1" fontId="16" fillId="0" borderId="1" xfId="0" applyNumberFormat="1" applyFont="1" applyFill="1" applyBorder="1" applyAlignment="1">
      <alignment horizontal="center" vertical="center"/>
    </xf>
    <xf numFmtId="166" fontId="16" fillId="0" borderId="1" xfId="0" applyNumberFormat="1" applyFont="1" applyFill="1" applyBorder="1" applyAlignment="1">
      <alignment horizontal="center" vertical="center"/>
    </xf>
    <xf numFmtId="168" fontId="16" fillId="0" borderId="1" xfId="0" applyNumberFormat="1" applyFont="1" applyFill="1" applyBorder="1" applyAlignment="1" applyProtection="1">
      <alignment horizontal="center" vertical="center" wrapText="1"/>
      <protection locked="0"/>
    </xf>
    <xf numFmtId="169" fontId="16" fillId="0" borderId="1" xfId="0" applyNumberFormat="1" applyFont="1" applyFill="1" applyBorder="1" applyAlignment="1" applyProtection="1">
      <alignment horizontal="center" vertical="center" wrapText="1"/>
      <protection locked="0"/>
    </xf>
    <xf numFmtId="0" fontId="15" fillId="0" borderId="1" xfId="0" applyNumberFormat="1" applyFont="1" applyFill="1" applyBorder="1" applyAlignment="1">
      <alignment horizontal="center" vertical="center"/>
    </xf>
    <xf numFmtId="0" fontId="0" fillId="0" borderId="0" xfId="0" applyBorder="1"/>
    <xf numFmtId="0" fontId="0" fillId="0" borderId="1" xfId="0" applyBorder="1"/>
    <xf numFmtId="0" fontId="0" fillId="0" borderId="0" xfId="0" applyAlignment="1">
      <alignment wrapText="1"/>
    </xf>
    <xf numFmtId="0" fontId="15" fillId="0" borderId="0" xfId="0" applyFont="1" applyAlignment="1">
      <alignment wrapText="1"/>
    </xf>
    <xf numFmtId="0" fontId="15" fillId="6" borderId="0" xfId="0" applyFont="1" applyFill="1" applyAlignment="1">
      <alignment wrapText="1"/>
    </xf>
    <xf numFmtId="0" fontId="15" fillId="0" borderId="0" xfId="0" applyFont="1" applyAlignment="1">
      <alignment horizontal="center" vertical="center" wrapText="1"/>
    </xf>
    <xf numFmtId="0" fontId="18" fillId="0" borderId="1" xfId="35" applyFont="1" applyFill="1" applyBorder="1" applyAlignment="1">
      <alignment vertical="center" wrapText="1"/>
    </xf>
    <xf numFmtId="0" fontId="15" fillId="0" borderId="1" xfId="0" applyFont="1" applyBorder="1" applyAlignment="1" applyProtection="1">
      <alignment horizontal="center" vertical="center"/>
      <protection locked="0"/>
    </xf>
    <xf numFmtId="1" fontId="15" fillId="0" borderId="1" xfId="0" applyNumberFormat="1" applyFont="1" applyBorder="1" applyAlignment="1">
      <alignment horizontal="center" vertical="center"/>
    </xf>
    <xf numFmtId="0" fontId="16" fillId="5" borderId="1" xfId="0" applyFont="1" applyFill="1" applyBorder="1" applyAlignment="1">
      <alignment horizontal="center" vertical="center"/>
    </xf>
    <xf numFmtId="0" fontId="15" fillId="0" borderId="1" xfId="0" applyFont="1" applyFill="1" applyBorder="1" applyAlignment="1">
      <alignment vertical="center"/>
    </xf>
    <xf numFmtId="0" fontId="17"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1" fontId="15" fillId="0" borderId="1" xfId="0" applyNumberFormat="1" applyFont="1" applyBorder="1" applyAlignment="1">
      <alignment horizontal="center" vertical="center" wrapText="1"/>
    </xf>
    <xf numFmtId="0" fontId="16" fillId="0" borderId="1" xfId="0" applyFont="1" applyFill="1" applyBorder="1" applyAlignment="1" applyProtection="1">
      <alignment vertical="center"/>
      <protection locked="0"/>
    </xf>
    <xf numFmtId="0" fontId="20" fillId="0" borderId="0" xfId="0" applyFont="1" applyProtection="1">
      <protection locked="0"/>
    </xf>
    <xf numFmtId="0" fontId="15" fillId="0" borderId="11" xfId="0" applyFont="1" applyBorder="1" applyAlignment="1" applyProtection="1">
      <alignment horizontal="left" vertical="center"/>
      <protection locked="0"/>
    </xf>
    <xf numFmtId="0" fontId="15" fillId="0" borderId="1" xfId="0" applyFont="1" applyBorder="1" applyAlignment="1">
      <alignment horizontal="center" vertical="center"/>
    </xf>
    <xf numFmtId="0" fontId="15" fillId="0" borderId="12" xfId="0" applyFont="1" applyBorder="1" applyAlignment="1">
      <alignment horizontal="center" vertical="center"/>
    </xf>
    <xf numFmtId="0" fontId="16" fillId="5" borderId="12" xfId="0" applyFont="1" applyFill="1" applyBorder="1" applyAlignment="1">
      <alignment horizontal="center" vertical="center" wrapText="1"/>
    </xf>
    <xf numFmtId="0" fontId="15" fillId="0" borderId="0" xfId="0" applyFont="1" applyBorder="1" applyAlignment="1">
      <alignment horizontal="center" vertical="center" wrapText="1"/>
    </xf>
    <xf numFmtId="0" fontId="15" fillId="0" borderId="1" xfId="0" applyFont="1" applyBorder="1" applyAlignment="1">
      <alignment horizontal="center" vertical="center" wrapText="1"/>
    </xf>
    <xf numFmtId="166" fontId="15" fillId="0" borderId="12" xfId="0" applyNumberFormat="1" applyFont="1" applyBorder="1" applyAlignment="1">
      <alignment horizontal="center" vertical="center"/>
    </xf>
    <xf numFmtId="0" fontId="15" fillId="0" borderId="11" xfId="0" applyFont="1" applyBorder="1" applyAlignment="1">
      <alignment horizontal="center" vertical="center"/>
    </xf>
    <xf numFmtId="0" fontId="17" fillId="0" borderId="1" xfId="0" applyFont="1" applyBorder="1" applyAlignment="1">
      <alignment horizontal="center" vertical="center" wrapText="1"/>
    </xf>
    <xf numFmtId="0" fontId="16" fillId="5" borderId="1" xfId="0" applyFont="1" applyFill="1" applyBorder="1" applyAlignment="1" applyProtection="1">
      <alignment horizontal="center" vertical="center"/>
      <protection locked="0"/>
    </xf>
    <xf numFmtId="0" fontId="15" fillId="0" borderId="1" xfId="0" applyFont="1" applyBorder="1" applyAlignment="1">
      <alignment horizontal="left" vertical="center"/>
    </xf>
    <xf numFmtId="0" fontId="15" fillId="0" borderId="1" xfId="0" applyNumberFormat="1" applyFont="1" applyBorder="1" applyAlignment="1" applyProtection="1">
      <alignment horizontal="center" vertical="center"/>
      <protection locked="0"/>
    </xf>
    <xf numFmtId="0" fontId="16" fillId="5" borderId="1" xfId="0" applyFont="1" applyFill="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1" fontId="16" fillId="5" borderId="11" xfId="0" applyNumberFormat="1" applyFont="1" applyFill="1" applyBorder="1" applyAlignment="1">
      <alignment horizontal="center" vertical="center"/>
    </xf>
    <xf numFmtId="166" fontId="16" fillId="5" borderId="1" xfId="0" applyNumberFormat="1" applyFont="1" applyFill="1" applyBorder="1" applyAlignment="1">
      <alignment horizontal="center" vertical="center"/>
    </xf>
    <xf numFmtId="0" fontId="16" fillId="5" borderId="1" xfId="0" applyFont="1" applyFill="1" applyBorder="1" applyAlignment="1">
      <alignment horizontal="center" vertical="center" wrapText="1"/>
    </xf>
    <xf numFmtId="0" fontId="16" fillId="5" borderId="1" xfId="0" applyNumberFormat="1" applyFont="1" applyFill="1" applyBorder="1" applyAlignment="1" applyProtection="1">
      <alignment horizontal="center" vertical="center"/>
      <protection locked="0"/>
    </xf>
    <xf numFmtId="168" fontId="16" fillId="5" borderId="1" xfId="0" applyNumberFormat="1" applyFont="1" applyFill="1" applyBorder="1" applyAlignment="1" applyProtection="1">
      <alignment horizontal="left" vertical="center" wrapText="1"/>
      <protection locked="0"/>
    </xf>
    <xf numFmtId="168" fontId="16" fillId="5" borderId="1" xfId="0" applyNumberFormat="1" applyFont="1" applyFill="1" applyBorder="1" applyAlignment="1" applyProtection="1">
      <alignment horizontal="center" vertical="center" wrapText="1"/>
      <protection locked="0"/>
    </xf>
    <xf numFmtId="1" fontId="16" fillId="5" borderId="1" xfId="0" applyNumberFormat="1" applyFont="1" applyFill="1" applyBorder="1" applyAlignment="1">
      <alignment horizontal="center" vertical="center"/>
    </xf>
    <xf numFmtId="169" fontId="16" fillId="5" borderId="1" xfId="0" applyNumberFormat="1" applyFont="1" applyFill="1" applyBorder="1" applyAlignment="1" applyProtection="1">
      <alignment horizontal="center" vertical="center" wrapText="1"/>
      <protection locked="0"/>
    </xf>
    <xf numFmtId="168" fontId="16" fillId="5" borderId="1" xfId="0" applyNumberFormat="1" applyFont="1" applyFill="1" applyBorder="1" applyAlignment="1">
      <alignment horizontal="left" vertical="center" wrapText="1"/>
    </xf>
    <xf numFmtId="169" fontId="16" fillId="5" borderId="1" xfId="0" applyNumberFormat="1" applyFont="1" applyFill="1" applyBorder="1" applyAlignment="1">
      <alignment horizontal="center" vertical="center" wrapText="1"/>
    </xf>
    <xf numFmtId="168" fontId="16" fillId="5" borderId="1" xfId="0" applyNumberFormat="1" applyFont="1" applyFill="1" applyBorder="1" applyAlignment="1">
      <alignment horizontal="left" vertical="center"/>
    </xf>
    <xf numFmtId="169" fontId="16" fillId="5" borderId="1" xfId="0" applyNumberFormat="1" applyFont="1" applyFill="1" applyBorder="1" applyAlignment="1">
      <alignment horizontal="center" vertical="center"/>
    </xf>
    <xf numFmtId="0" fontId="0" fillId="0" borderId="0" xfId="0" applyAlignment="1">
      <alignment horizontal="center"/>
    </xf>
    <xf numFmtId="0" fontId="15" fillId="0" borderId="1" xfId="0" applyFont="1" applyBorder="1" applyAlignment="1">
      <alignment vertical="center"/>
    </xf>
    <xf numFmtId="0" fontId="15" fillId="0" borderId="13" xfId="0" applyFont="1" applyBorder="1" applyAlignment="1">
      <alignment vertical="center"/>
    </xf>
    <xf numFmtId="0" fontId="15" fillId="0" borderId="1" xfId="0" applyFont="1" applyBorder="1" applyAlignment="1" applyProtection="1">
      <alignment horizontal="center" vertical="center" wrapText="1"/>
      <protection locked="0"/>
    </xf>
    <xf numFmtId="168" fontId="15" fillId="5" borderId="1" xfId="0" applyNumberFormat="1" applyFont="1" applyFill="1" applyBorder="1" applyAlignment="1">
      <alignment horizontal="center" vertical="center" wrapText="1"/>
    </xf>
    <xf numFmtId="0" fontId="21" fillId="0" borderId="0" xfId="0" applyFont="1" applyAlignment="1">
      <alignment horizontal="center" vertical="center"/>
    </xf>
    <xf numFmtId="1" fontId="15" fillId="5" borderId="1" xfId="0" applyNumberFormat="1" applyFont="1" applyFill="1" applyBorder="1" applyAlignment="1">
      <alignment horizontal="center" vertical="center"/>
    </xf>
    <xf numFmtId="165" fontId="15" fillId="0" borderId="1" xfId="0" applyNumberFormat="1" applyFont="1" applyBorder="1" applyAlignment="1">
      <alignment horizontal="center" vertical="center"/>
    </xf>
    <xf numFmtId="14" fontId="15" fillId="0" borderId="1" xfId="0" applyNumberFormat="1" applyFont="1" applyBorder="1" applyAlignment="1">
      <alignment horizontal="center" vertical="center"/>
    </xf>
    <xf numFmtId="0" fontId="15" fillId="0" borderId="1" xfId="0" applyFont="1" applyBorder="1"/>
    <xf numFmtId="169" fontId="15" fillId="5" borderId="1" xfId="0" applyNumberFormat="1" applyFont="1" applyFill="1" applyBorder="1" applyAlignment="1">
      <alignment horizontal="center" vertical="center" wrapText="1"/>
    </xf>
    <xf numFmtId="0" fontId="15" fillId="0" borderId="13" xfId="0" applyFont="1" applyFill="1" applyBorder="1" applyAlignment="1">
      <alignment horizontal="center" vertical="center"/>
    </xf>
    <xf numFmtId="4" fontId="18" fillId="5" borderId="1" xfId="2" applyNumberFormat="1" applyFont="1" applyFill="1" applyBorder="1" applyAlignment="1">
      <alignment horizontal="center" vertical="center" wrapText="1"/>
    </xf>
    <xf numFmtId="0" fontId="17" fillId="0" borderId="1" xfId="0" applyFont="1" applyBorder="1"/>
    <xf numFmtId="0" fontId="17" fillId="0" borderId="1" xfId="0" applyFont="1" applyBorder="1" applyAlignment="1">
      <alignment horizontal="center" vertical="center"/>
    </xf>
    <xf numFmtId="0" fontId="16" fillId="5" borderId="11" xfId="0" applyFont="1" applyFill="1" applyBorder="1" applyAlignment="1">
      <alignment horizontal="left" vertical="center" wrapText="1"/>
    </xf>
    <xf numFmtId="0" fontId="16" fillId="5" borderId="11" xfId="0" applyFont="1" applyFill="1" applyBorder="1" applyAlignment="1">
      <alignment horizontal="center" vertical="center" wrapText="1"/>
    </xf>
    <xf numFmtId="0" fontId="17" fillId="0" borderId="12"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5" fillId="8" borderId="12" xfId="0" applyFont="1" applyFill="1" applyBorder="1" applyAlignment="1" applyProtection="1">
      <alignment horizontal="center" vertical="center" wrapText="1"/>
      <protection locked="0"/>
    </xf>
    <xf numFmtId="2" fontId="16" fillId="5" borderId="1" xfId="0" applyNumberFormat="1" applyFont="1" applyFill="1" applyBorder="1" applyAlignment="1">
      <alignment horizontal="center" vertical="center"/>
    </xf>
    <xf numFmtId="166" fontId="16" fillId="5" borderId="12" xfId="0" applyNumberFormat="1" applyFont="1" applyFill="1" applyBorder="1" applyAlignment="1">
      <alignment horizontal="center" vertical="center"/>
    </xf>
    <xf numFmtId="0" fontId="16" fillId="5" borderId="0" xfId="0" applyFont="1" applyFill="1" applyBorder="1" applyAlignment="1">
      <alignment horizontal="center" vertical="center" wrapText="1"/>
    </xf>
    <xf numFmtId="49" fontId="17"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lignment horizontal="center" vertical="center"/>
    </xf>
    <xf numFmtId="166" fontId="15" fillId="0" borderId="1" xfId="0" applyNumberFormat="1" applyFont="1" applyFill="1" applyBorder="1" applyAlignment="1">
      <alignment horizontal="center" vertical="center"/>
    </xf>
    <xf numFmtId="14" fontId="15" fillId="0" borderId="1" xfId="0" applyNumberFormat="1" applyFont="1" applyFill="1" applyBorder="1" applyAlignment="1">
      <alignment horizontal="center" vertical="center"/>
    </xf>
    <xf numFmtId="169" fontId="15" fillId="0" borderId="1" xfId="0" applyNumberFormat="1" applyFont="1" applyFill="1" applyBorder="1" applyAlignment="1">
      <alignment horizontal="center" vertical="center" wrapText="1"/>
    </xf>
    <xf numFmtId="0" fontId="18" fillId="0" borderId="1" xfId="35" applyFont="1" applyFill="1" applyBorder="1" applyAlignment="1">
      <alignment horizontal="center" vertical="center"/>
    </xf>
    <xf numFmtId="0" fontId="15" fillId="0" borderId="1" xfId="0" applyFont="1" applyFill="1" applyBorder="1" applyAlignment="1">
      <alignment horizontal="center"/>
    </xf>
    <xf numFmtId="0" fontId="17" fillId="0" borderId="1" xfId="0" applyFont="1" applyFill="1" applyBorder="1" applyAlignment="1">
      <alignment horizontal="center" vertical="center"/>
    </xf>
    <xf numFmtId="4" fontId="18" fillId="0" borderId="1" xfId="2" applyNumberFormat="1" applyFont="1" applyFill="1" applyBorder="1" applyAlignment="1">
      <alignment horizontal="center" vertical="center" wrapText="1"/>
    </xf>
    <xf numFmtId="168" fontId="15" fillId="0" borderId="1" xfId="0" applyNumberFormat="1" applyFont="1" applyFill="1" applyBorder="1" applyAlignment="1">
      <alignment horizontal="center" vertical="center" wrapText="1"/>
    </xf>
    <xf numFmtId="0" fontId="21" fillId="0" borderId="1" xfId="0" applyFont="1" applyBorder="1" applyAlignment="1" applyProtection="1">
      <alignment horizontal="left" vertical="center"/>
      <protection locked="0"/>
    </xf>
    <xf numFmtId="1" fontId="21"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168" fontId="21" fillId="0" borderId="1" xfId="0" applyNumberFormat="1" applyFont="1" applyBorder="1" applyAlignment="1" applyProtection="1">
      <alignment horizontal="center" vertical="center" wrapText="1"/>
      <protection locked="0"/>
    </xf>
    <xf numFmtId="0" fontId="21" fillId="0" borderId="1" xfId="0" applyFont="1" applyBorder="1" applyAlignment="1">
      <alignment horizontal="center" wrapText="1"/>
    </xf>
    <xf numFmtId="1" fontId="21" fillId="5" borderId="1" xfId="0" applyNumberFormat="1" applyFont="1" applyFill="1" applyBorder="1" applyAlignment="1">
      <alignment horizontal="center" vertical="center"/>
    </xf>
    <xf numFmtId="0" fontId="21" fillId="0" borderId="1" xfId="0" applyFont="1" applyBorder="1" applyAlignment="1" applyProtection="1">
      <alignment horizontal="center" vertical="center"/>
      <protection locked="0"/>
    </xf>
    <xf numFmtId="166" fontId="21" fillId="0" borderId="1" xfId="0" applyNumberFormat="1" applyFont="1" applyBorder="1" applyAlignment="1">
      <alignment horizontal="center" vertical="center"/>
    </xf>
    <xf numFmtId="0" fontId="21" fillId="0" borderId="1" xfId="0" applyFont="1" applyBorder="1" applyAlignment="1" applyProtection="1">
      <alignment horizontal="center" wrapText="1"/>
      <protection locked="0"/>
    </xf>
    <xf numFmtId="0" fontId="23" fillId="0" borderId="1" xfId="35" applyFont="1" applyBorder="1" applyAlignment="1" applyProtection="1">
      <alignment horizontal="center"/>
      <protection locked="0"/>
    </xf>
    <xf numFmtId="0" fontId="21" fillId="0" borderId="1" xfId="0" applyFont="1" applyBorder="1" applyAlignment="1">
      <alignment horizontal="center" vertical="center"/>
    </xf>
    <xf numFmtId="0" fontId="23" fillId="0" borderId="1" xfId="35" applyFont="1" applyBorder="1" applyAlignment="1" applyProtection="1">
      <alignment horizontal="center" wrapText="1"/>
      <protection locked="0"/>
    </xf>
    <xf numFmtId="0" fontId="21" fillId="0" borderId="1" xfId="0" applyFont="1" applyBorder="1" applyAlignment="1" applyProtection="1">
      <alignment horizontal="center" vertical="center" wrapText="1"/>
      <protection locked="0"/>
    </xf>
    <xf numFmtId="166" fontId="21" fillId="5" borderId="1" xfId="0" applyNumberFormat="1" applyFont="1" applyFill="1" applyBorder="1" applyAlignment="1">
      <alignment horizontal="center" vertical="center"/>
    </xf>
    <xf numFmtId="167" fontId="23" fillId="0" borderId="1" xfId="35" applyNumberFormat="1" applyFont="1" applyBorder="1" applyAlignment="1" applyProtection="1">
      <alignment horizontal="center" vertical="center"/>
      <protection locked="0"/>
    </xf>
    <xf numFmtId="1" fontId="21" fillId="0" borderId="1" xfId="0" applyNumberFormat="1" applyFont="1" applyBorder="1" applyAlignment="1" applyProtection="1">
      <alignment horizontal="center" vertical="center" wrapText="1"/>
      <protection locked="0"/>
    </xf>
    <xf numFmtId="0" fontId="21" fillId="0" borderId="1" xfId="0" applyFont="1" applyBorder="1" applyAlignment="1">
      <alignment horizontal="center"/>
    </xf>
    <xf numFmtId="14" fontId="21" fillId="0" borderId="1" xfId="0" applyNumberFormat="1" applyFont="1" applyBorder="1" applyAlignment="1">
      <alignment horizontal="center"/>
    </xf>
    <xf numFmtId="0" fontId="23" fillId="0" borderId="1" xfId="35" applyFont="1" applyBorder="1" applyAlignment="1">
      <alignment horizontal="center" wrapText="1"/>
    </xf>
    <xf numFmtId="1" fontId="21" fillId="0" borderId="1" xfId="0" applyNumberFormat="1" applyFont="1" applyBorder="1" applyAlignment="1">
      <alignment horizontal="center"/>
    </xf>
    <xf numFmtId="0" fontId="13" fillId="0" borderId="0" xfId="0" applyFont="1" applyAlignment="1">
      <alignment horizontal="left" wrapText="1"/>
    </xf>
    <xf numFmtId="0" fontId="15" fillId="0" borderId="1" xfId="0" applyFont="1" applyBorder="1" applyAlignment="1" applyProtection="1">
      <alignment horizontal="left" vertical="center"/>
      <protection locked="0"/>
    </xf>
    <xf numFmtId="1" fontId="15"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23" fillId="0" borderId="1" xfId="35" applyFont="1" applyBorder="1" applyAlignment="1" applyProtection="1">
      <alignment horizontal="center" vertical="center" wrapText="1"/>
      <protection locked="0"/>
    </xf>
    <xf numFmtId="0" fontId="16" fillId="7" borderId="1" xfId="28" applyFont="1" applyFill="1" applyBorder="1" applyAlignment="1" applyProtection="1">
      <alignment horizontal="center" vertical="center"/>
      <protection locked="0"/>
    </xf>
    <xf numFmtId="0" fontId="18" fillId="0" borderId="1" xfId="35" applyFont="1" applyBorder="1" applyAlignment="1" applyProtection="1">
      <alignment horizontal="center" vertical="center" wrapText="1"/>
      <protection locked="0"/>
    </xf>
    <xf numFmtId="4" fontId="23" fillId="0" borderId="1" xfId="35" applyNumberFormat="1" applyFont="1" applyFill="1" applyBorder="1" applyAlignment="1" applyProtection="1">
      <alignment horizontal="center" vertical="center" wrapText="1"/>
      <protection locked="0"/>
    </xf>
    <xf numFmtId="0" fontId="23" fillId="0" borderId="1" xfId="35" applyFont="1" applyFill="1" applyBorder="1" applyAlignment="1">
      <alignment vertical="center" wrapText="1"/>
    </xf>
    <xf numFmtId="167" fontId="23" fillId="0" borderId="11" xfId="35" applyNumberFormat="1" applyFont="1" applyBorder="1" applyAlignment="1" applyProtection="1">
      <alignment horizontal="center" vertical="center" wrapText="1"/>
      <protection locked="0"/>
    </xf>
    <xf numFmtId="0" fontId="23" fillId="5" borderId="1" xfId="35" applyFont="1" applyFill="1" applyBorder="1" applyAlignment="1" applyProtection="1">
      <alignment horizontal="center" vertical="center" wrapText="1"/>
      <protection locked="0"/>
    </xf>
    <xf numFmtId="4" fontId="23" fillId="5" borderId="1" xfId="35" applyNumberFormat="1" applyFont="1" applyFill="1" applyBorder="1" applyAlignment="1">
      <alignment horizontal="center" vertical="center" wrapText="1"/>
    </xf>
    <xf numFmtId="167" fontId="23" fillId="5" borderId="1" xfId="35" applyNumberFormat="1" applyFont="1" applyFill="1" applyBorder="1" applyAlignment="1" applyProtection="1">
      <alignment horizontal="center" vertical="center" wrapText="1"/>
      <protection locked="0"/>
    </xf>
    <xf numFmtId="0" fontId="23" fillId="5" borderId="1" xfId="35" applyFont="1" applyFill="1" applyBorder="1" applyAlignment="1">
      <alignment horizontal="center" vertical="center" wrapText="1"/>
    </xf>
    <xf numFmtId="167" fontId="23" fillId="5" borderId="1" xfId="35" applyNumberFormat="1" applyFont="1" applyFill="1" applyBorder="1" applyAlignment="1">
      <alignment horizontal="center" vertical="center" wrapText="1"/>
    </xf>
    <xf numFmtId="0" fontId="23" fillId="5" borderId="1" xfId="35" applyFont="1" applyFill="1" applyBorder="1" applyAlignment="1" applyProtection="1">
      <alignment horizontal="center" vertical="center"/>
      <protection locked="0"/>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23" fillId="0" borderId="1" xfId="35"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49" fontId="23" fillId="0" borderId="11" xfId="35" applyNumberFormat="1" applyFont="1" applyBorder="1" applyAlignment="1" applyProtection="1">
      <alignment horizontal="center" vertical="center" wrapText="1"/>
      <protection locked="0"/>
    </xf>
    <xf numFmtId="0" fontId="23" fillId="0" borderId="0" xfId="35" applyFont="1"/>
    <xf numFmtId="0" fontId="23" fillId="0" borderId="1" xfId="35" applyFont="1" applyBorder="1"/>
    <xf numFmtId="0" fontId="23" fillId="0" borderId="0" xfId="35" applyFont="1" applyAlignment="1">
      <alignment horizontal="center" vertical="center" wrapText="1"/>
    </xf>
    <xf numFmtId="0" fontId="23" fillId="0" borderId="0" xfId="35" applyFont="1" applyBorder="1"/>
    <xf numFmtId="0" fontId="21" fillId="0" borderId="13" xfId="0" applyFont="1" applyBorder="1" applyAlignment="1">
      <alignment horizontal="center"/>
    </xf>
    <xf numFmtId="1" fontId="15" fillId="0" borderId="13" xfId="0" applyNumberFormat="1" applyFont="1" applyBorder="1" applyAlignment="1">
      <alignment horizontal="center" vertical="center"/>
    </xf>
    <xf numFmtId="0" fontId="21" fillId="0" borderId="13" xfId="0" applyFont="1" applyBorder="1" applyAlignment="1" applyProtection="1">
      <alignment horizontal="center"/>
      <protection locked="0"/>
    </xf>
    <xf numFmtId="0" fontId="23" fillId="0" borderId="13" xfId="35" applyFont="1" applyBorder="1" applyAlignment="1">
      <alignment horizontal="center"/>
    </xf>
    <xf numFmtId="0" fontId="21" fillId="0" borderId="1" xfId="0" applyFont="1" applyBorder="1" applyAlignment="1" applyProtection="1">
      <alignment horizontal="center"/>
      <protection locked="0"/>
    </xf>
    <xf numFmtId="0" fontId="23" fillId="5" borderId="11" xfId="35" applyFont="1" applyFill="1" applyBorder="1" applyAlignment="1">
      <alignment horizontal="center" vertical="center"/>
    </xf>
    <xf numFmtId="0" fontId="21" fillId="0" borderId="1" xfId="0" applyFont="1" applyFill="1" applyBorder="1" applyAlignment="1">
      <alignment vertical="center" wrapText="1"/>
    </xf>
    <xf numFmtId="0" fontId="21" fillId="0" borderId="1" xfId="0" applyFont="1" applyFill="1" applyBorder="1" applyAlignment="1">
      <alignment vertical="center"/>
    </xf>
    <xf numFmtId="0" fontId="14" fillId="0" borderId="1" xfId="35" applyFill="1" applyBorder="1" applyAlignment="1">
      <alignment vertical="center"/>
    </xf>
  </cellXfs>
  <cellStyles count="108">
    <cellStyle name="Hipervínculo" xfId="35" builtinId="8"/>
    <cellStyle name="Hipervínculo 2" xfId="1" xr:uid="{00000000-0005-0000-0000-000030000000}"/>
    <cellStyle name="Hipervínculo 3" xfId="2" xr:uid="{00000000-0005-0000-0000-000031000000}"/>
    <cellStyle name="Millares [0] 2" xfId="3" xr:uid="{00000000-0005-0000-0000-000032000000}"/>
    <cellStyle name="Millares [0] 2 2" xfId="37" xr:uid="{00000000-0005-0000-0000-000033000000}"/>
    <cellStyle name="Millares [0] 2 2 2" xfId="79" xr:uid="{8B380DEA-1BFA-410F-8500-9E3B32E1857A}"/>
    <cellStyle name="Millares [0] 2 3" xfId="78" xr:uid="{8C3250AE-34CE-463C-81B7-FE3E965B66F4}"/>
    <cellStyle name="Millares [0] 2 4" xfId="94" xr:uid="{00000000-0005-0000-0000-000074000000}"/>
    <cellStyle name="Millares [0] 2 5" xfId="36" xr:uid="{00000000-0005-0000-0000-000032000000}"/>
    <cellStyle name="Millares [0] 3" xfId="4" xr:uid="{00000000-0005-0000-0000-000033000000}"/>
    <cellStyle name="Millares [0] 3 2" xfId="39" xr:uid="{00000000-0005-0000-0000-000035000000}"/>
    <cellStyle name="Millares [0] 3 3" xfId="77" xr:uid="{B576D3BC-3D8C-4FBF-A812-CECEDC267682}"/>
    <cellStyle name="Millares [0] 3 4" xfId="95" xr:uid="{00000000-0005-0000-0000-000075000000}"/>
    <cellStyle name="Millares [0] 3 5" xfId="38" xr:uid="{00000000-0005-0000-0000-000034000000}"/>
    <cellStyle name="Millares [0] 4" xfId="5" xr:uid="{00000000-0005-0000-0000-000034000000}"/>
    <cellStyle name="Millares [0] 4 2" xfId="41" xr:uid="{00000000-0005-0000-0000-000037000000}"/>
    <cellStyle name="Millares [0] 4 3" xfId="96" xr:uid="{00000000-0005-0000-0000-000076000000}"/>
    <cellStyle name="Millares [0] 4 4" xfId="40" xr:uid="{00000000-0005-0000-0000-000036000000}"/>
    <cellStyle name="Millares [0] 5" xfId="73" xr:uid="{757E4CB0-6FBD-464D-9040-F86ECEDBE4DF}"/>
    <cellStyle name="Millares 10" xfId="80" xr:uid="{B116B15F-26E8-4B88-9BC1-CC1BF7888285}"/>
    <cellStyle name="Millares 2" xfId="6" xr:uid="{00000000-0005-0000-0000-000035000000}"/>
    <cellStyle name="Millares 2 2" xfId="7" xr:uid="{00000000-0005-0000-0000-000036000000}"/>
    <cellStyle name="Millares 2 2 2" xfId="8" xr:uid="{00000000-0005-0000-0000-000037000000}"/>
    <cellStyle name="Millares 2 2 2 2" xfId="45" xr:uid="{00000000-0005-0000-0000-00003B000000}"/>
    <cellStyle name="Millares 2 2 2 3" xfId="97" xr:uid="{00000000-0005-0000-0000-000077000000}"/>
    <cellStyle name="Millares 2 2 2 4" xfId="44" xr:uid="{00000000-0005-0000-0000-00003A000000}"/>
    <cellStyle name="Millares 2 2 3" xfId="43" xr:uid="{00000000-0005-0000-0000-000039000000}"/>
    <cellStyle name="Millares 2 3" xfId="9" xr:uid="{00000000-0005-0000-0000-000038000000}"/>
    <cellStyle name="Millares 2 3 2" xfId="47" xr:uid="{00000000-0005-0000-0000-00003D000000}"/>
    <cellStyle name="Millares 2 3 3" xfId="98" xr:uid="{00000000-0005-0000-0000-000078000000}"/>
    <cellStyle name="Millares 2 3 4" xfId="46" xr:uid="{00000000-0005-0000-0000-00003C000000}"/>
    <cellStyle name="Millares 2 4" xfId="81" xr:uid="{B54B3260-D4AB-4145-8C53-94B21DA87639}"/>
    <cellStyle name="Millares 2 5" xfId="42" xr:uid="{00000000-0005-0000-0000-000038000000}"/>
    <cellStyle name="Millares 3" xfId="10" xr:uid="{00000000-0005-0000-0000-000039000000}"/>
    <cellStyle name="Millares 3 2" xfId="11" xr:uid="{00000000-0005-0000-0000-00003A000000}"/>
    <cellStyle name="Millares 3 2 2" xfId="12" xr:uid="{00000000-0005-0000-0000-00003B000000}"/>
    <cellStyle name="Millares 3 2 2 2" xfId="51" xr:uid="{00000000-0005-0000-0000-000041000000}"/>
    <cellStyle name="Millares 3 2 2 3" xfId="99" xr:uid="{00000000-0005-0000-0000-000079000000}"/>
    <cellStyle name="Millares 3 2 2 4" xfId="50" xr:uid="{00000000-0005-0000-0000-000040000000}"/>
    <cellStyle name="Millares 3 2 3" xfId="49" xr:uid="{00000000-0005-0000-0000-00003F000000}"/>
    <cellStyle name="Millares 3 3" xfId="13" xr:uid="{00000000-0005-0000-0000-00003C000000}"/>
    <cellStyle name="Millares 3 3 2" xfId="53" xr:uid="{00000000-0005-0000-0000-000043000000}"/>
    <cellStyle name="Millares 3 3 3" xfId="100" xr:uid="{00000000-0005-0000-0000-00007A000000}"/>
    <cellStyle name="Millares 3 3 4" xfId="52" xr:uid="{00000000-0005-0000-0000-000042000000}"/>
    <cellStyle name="Millares 3 4" xfId="76" xr:uid="{D462AA14-D1A9-4C10-8BF4-2DF23444842A}"/>
    <cellStyle name="Millares 3 5" xfId="48" xr:uid="{00000000-0005-0000-0000-00003E000000}"/>
    <cellStyle name="Millares 4" xfId="14" xr:uid="{00000000-0005-0000-0000-00003D000000}"/>
    <cellStyle name="Millares 4 2" xfId="15" xr:uid="{00000000-0005-0000-0000-00003E000000}"/>
    <cellStyle name="Millares 4 2 2" xfId="16" xr:uid="{00000000-0005-0000-0000-00003F000000}"/>
    <cellStyle name="Millares 4 2 2 2" xfId="57" xr:uid="{00000000-0005-0000-0000-000047000000}"/>
    <cellStyle name="Millares 4 2 2 3" xfId="101" xr:uid="{00000000-0005-0000-0000-00007B000000}"/>
    <cellStyle name="Millares 4 2 2 4" xfId="56" xr:uid="{00000000-0005-0000-0000-000046000000}"/>
    <cellStyle name="Millares 4 2 3" xfId="55" xr:uid="{00000000-0005-0000-0000-000045000000}"/>
    <cellStyle name="Millares 4 3" xfId="17" xr:uid="{00000000-0005-0000-0000-000040000000}"/>
    <cellStyle name="Millares 4 3 2" xfId="59" xr:uid="{00000000-0005-0000-0000-000049000000}"/>
    <cellStyle name="Millares 4 3 3" xfId="102" xr:uid="{00000000-0005-0000-0000-00007C000000}"/>
    <cellStyle name="Millares 4 3 4" xfId="58" xr:uid="{00000000-0005-0000-0000-000048000000}"/>
    <cellStyle name="Millares 4 4" xfId="54" xr:uid="{00000000-0005-0000-0000-000044000000}"/>
    <cellStyle name="Millares 5" xfId="18" xr:uid="{00000000-0005-0000-0000-000041000000}"/>
    <cellStyle name="Millares 5 2" xfId="19" xr:uid="{00000000-0005-0000-0000-000042000000}"/>
    <cellStyle name="Millares 5 2 2" xfId="20" xr:uid="{00000000-0005-0000-0000-000043000000}"/>
    <cellStyle name="Millares 5 2 2 2" xfId="63" xr:uid="{00000000-0005-0000-0000-00004D000000}"/>
    <cellStyle name="Millares 5 2 2 3" xfId="103" xr:uid="{00000000-0005-0000-0000-00007D000000}"/>
    <cellStyle name="Millares 5 2 2 4" xfId="62" xr:uid="{00000000-0005-0000-0000-00004C000000}"/>
    <cellStyle name="Millares 5 2 3" xfId="61" xr:uid="{00000000-0005-0000-0000-00004B000000}"/>
    <cellStyle name="Millares 5 3" xfId="21" xr:uid="{00000000-0005-0000-0000-000044000000}"/>
    <cellStyle name="Millares 5 3 2" xfId="65" xr:uid="{00000000-0005-0000-0000-00004F000000}"/>
    <cellStyle name="Millares 5 3 3" xfId="104" xr:uid="{00000000-0005-0000-0000-00007E000000}"/>
    <cellStyle name="Millares 5 3 4" xfId="64" xr:uid="{00000000-0005-0000-0000-00004E000000}"/>
    <cellStyle name="Millares 5 4" xfId="60" xr:uid="{00000000-0005-0000-0000-00004A000000}"/>
    <cellStyle name="Millares 6" xfId="22" xr:uid="{00000000-0005-0000-0000-000045000000}"/>
    <cellStyle name="Millares 6 2" xfId="23" xr:uid="{00000000-0005-0000-0000-000046000000}"/>
    <cellStyle name="Millares 6 2 2" xfId="24" xr:uid="{00000000-0005-0000-0000-000047000000}"/>
    <cellStyle name="Millares 6 2 2 2" xfId="69" xr:uid="{00000000-0005-0000-0000-000053000000}"/>
    <cellStyle name="Millares 6 2 2 3" xfId="105" xr:uid="{00000000-0005-0000-0000-00007F000000}"/>
    <cellStyle name="Millares 6 2 2 4" xfId="68" xr:uid="{00000000-0005-0000-0000-000052000000}"/>
    <cellStyle name="Millares 6 2 3" xfId="67" xr:uid="{00000000-0005-0000-0000-000051000000}"/>
    <cellStyle name="Millares 6 3" xfId="25" xr:uid="{00000000-0005-0000-0000-000048000000}"/>
    <cellStyle name="Millares 6 3 2" xfId="71" xr:uid="{00000000-0005-0000-0000-000055000000}"/>
    <cellStyle name="Millares 6 3 3" xfId="106" xr:uid="{00000000-0005-0000-0000-000080000000}"/>
    <cellStyle name="Millares 6 3 4" xfId="70" xr:uid="{00000000-0005-0000-0000-000054000000}"/>
    <cellStyle name="Millares 6 4" xfId="66" xr:uid="{00000000-0005-0000-0000-000050000000}"/>
    <cellStyle name="Millares 7" xfId="72" xr:uid="{FC07DDA6-1CAB-40D0-870C-E84A6C961751}"/>
    <cellStyle name="Moneda [0] 2" xfId="83" xr:uid="{28046435-3D87-497E-A85A-1CA24EA98E32}"/>
    <cellStyle name="Moneda [0] 3" xfId="75" xr:uid="{274C7120-042A-422E-8070-1F41679245FD}"/>
    <cellStyle name="Moneda [0] 4" xfId="93" xr:uid="{00000000-0005-0000-0000-00008C000000}"/>
    <cellStyle name="Moneda 2" xfId="27" xr:uid="{00000000-0005-0000-0000-00004A000000}"/>
    <cellStyle name="Moneda 2 2" xfId="84" xr:uid="{3A8F9C86-EE6C-4421-AAE9-5F53D77B0912}"/>
    <cellStyle name="Moneda 3" xfId="26" xr:uid="{00000000-0005-0000-0000-000049000000}"/>
    <cellStyle name="Moneda 3 2" xfId="85" xr:uid="{74841DE3-CA44-49DF-A6DC-882144AA93B5}"/>
    <cellStyle name="Moneda 37" xfId="86" xr:uid="{C9962B6F-429E-4E48-A0B8-28E840A97340}"/>
    <cellStyle name="Moneda 38" xfId="87" xr:uid="{DF7D475D-94D9-4B09-9788-2527353BCDC4}"/>
    <cellStyle name="Moneda 4" xfId="82" xr:uid="{27F16684-B033-467B-B02D-7CFCF0A37C94}"/>
    <cellStyle name="Moneda 5" xfId="74" xr:uid="{41C361AE-D062-4A66-B863-E9598740C24C}"/>
    <cellStyle name="Moneda 6" xfId="107" xr:uid="{00000000-0005-0000-0000-000081000000}"/>
    <cellStyle name="Normal" xfId="0" builtinId="0"/>
    <cellStyle name="Normal 10" xfId="88" xr:uid="{6E6BB119-5376-4F22-A652-186F60D30B01}"/>
    <cellStyle name="Normal 2" xfId="28" xr:uid="{00000000-0005-0000-0000-00004B000000}"/>
    <cellStyle name="Normal 2 2" xfId="89" xr:uid="{81E9743B-CD40-4CF0-B600-B2F64DD6F33D}"/>
    <cellStyle name="Normal 2 5" xfId="29" xr:uid="{00000000-0005-0000-0000-00004C000000}"/>
    <cellStyle name="Normal 3" xfId="30" xr:uid="{00000000-0005-0000-0000-00004D000000}"/>
    <cellStyle name="Normal 32" xfId="90" xr:uid="{E82804C9-807F-4E1D-89B2-A8A56C092830}"/>
    <cellStyle name="Normal 4" xfId="31" xr:uid="{00000000-0005-0000-0000-00004E000000}"/>
    <cellStyle name="Normal 4 2" xfId="91" xr:uid="{26CDB5B7-0536-403E-A5E2-2C656B1FEFFC}"/>
    <cellStyle name="Normal 5" xfId="92" xr:uid="{98A06EB8-7FF1-4C8C-AF79-B3E866170D17}"/>
    <cellStyle name="Normal 6" xfId="32" xr:uid="{00000000-0005-0000-0000-00004F000000}"/>
    <cellStyle name="Normal 8" xfId="33" xr:uid="{00000000-0005-0000-0000-000050000000}"/>
    <cellStyle name="Normal_Hoja2" xfId="34" xr:uid="{00000000-0005-0000-0000-000051000000}"/>
  </cellStyles>
  <dxfs count="1">
    <dxf>
      <fill>
        <patternFill patternType="solid">
          <fgColor rgb="FFFFFF99"/>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4/LEY%20DE%20TRANSPARENCIA%20(agosto).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00-RNORTE%20BD%20CONTRATACI&#211;N%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CONTRATACIÓN"/>
      <sheetName val="INSTRUCCIÓN"/>
      <sheetName val="Hoja2"/>
      <sheetName val="Hoja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TVEC@PROVEER.COM.CO" TargetMode="External"/><Relationship Id="rId18" Type="http://schemas.openxmlformats.org/officeDocument/2006/relationships/hyperlink" Target="https://colombiacompra.coupahost.com/order_headers/93707" TargetMode="External"/><Relationship Id="rId26" Type="http://schemas.openxmlformats.org/officeDocument/2006/relationships/hyperlink" Target="mailto:jgm.ssyc@gmail.com" TargetMode="External"/><Relationship Id="rId39" Type="http://schemas.openxmlformats.org/officeDocument/2006/relationships/hyperlink" Target="https://colombiacompra.coupahost.com/order_headers/95281" TargetMode="External"/><Relationship Id="rId21" Type="http://schemas.openxmlformats.org/officeDocument/2006/relationships/hyperlink" Target="mailto:licitaciones2@ferricentro.com" TargetMode="External"/><Relationship Id="rId34" Type="http://schemas.openxmlformats.org/officeDocument/2006/relationships/hyperlink" Target="mailto:gerenciaconvil@gmail.com" TargetMode="External"/><Relationship Id="rId42" Type="http://schemas.openxmlformats.org/officeDocument/2006/relationships/hyperlink" Target="https://www.colombiacompra.gov.co/tienda-virtual-del-estado-colombiano/ordenes-compra/94265" TargetMode="External"/><Relationship Id="rId47" Type="http://schemas.openxmlformats.org/officeDocument/2006/relationships/printerSettings" Target="../printerSettings/printerSettings1.bin"/><Relationship Id="rId7" Type="http://schemas.openxmlformats.org/officeDocument/2006/relationships/hyperlink" Target="mailto:contratacionamistadsas@gmail.com" TargetMode="External"/><Relationship Id="rId2" Type="http://schemas.openxmlformats.org/officeDocument/2006/relationships/hyperlink" Target="mailto:cifuentestrujillo@cencosud.com.co" TargetMode="External"/><Relationship Id="rId16" Type="http://schemas.openxmlformats.org/officeDocument/2006/relationships/hyperlink" Target="https://www.colombiacompra.gov.co/tienda-virtual-del-estado-colombiano/ordenes-compra/94645" TargetMode="External"/><Relationship Id="rId29" Type="http://schemas.openxmlformats.org/officeDocument/2006/relationships/hyperlink" Target="https://community.secop.gov.co/Public/Tendering/OpportunityDetail/Index?noticeUID=CO1.NTC.3109101&amp;isFromPublicArea=True&amp;isModal=False" TargetMode="External"/><Relationship Id="rId1" Type="http://schemas.openxmlformats.org/officeDocument/2006/relationships/hyperlink" Target="https://community.secop.gov.co/Public/Tendering/OpportunityDetail/Index?noticeUID=CO1.NTC.3096620&amp;isFromPublicArea=True&amp;isModal=False" TargetMode="External"/><Relationship Id="rId6" Type="http://schemas.openxmlformats.org/officeDocument/2006/relationships/hyperlink" Target="https://www.colombiacompra.gov.co/tienda-virtual-del-estado-colombiano/ordenes-compra/84786" TargetMode="External"/><Relationship Id="rId11" Type="http://schemas.openxmlformats.org/officeDocument/2006/relationships/hyperlink" Target="mailto:licitaciones2@ferricentro.com" TargetMode="External"/><Relationship Id="rId24" Type="http://schemas.openxmlformats.org/officeDocument/2006/relationships/hyperlink" Target="mailto:gobiernovirtual@panamericana.com.co" TargetMode="External"/><Relationship Id="rId32" Type="http://schemas.openxmlformats.org/officeDocument/2006/relationships/hyperlink" Target="mailto:gobiernovirtual@panamericana.com.co" TargetMode="External"/><Relationship Id="rId37" Type="http://schemas.openxmlformats.org/officeDocument/2006/relationships/hyperlink" Target="mailto:admongeneral@jmgrupoempresarial.com" TargetMode="External"/><Relationship Id="rId40" Type="http://schemas.openxmlformats.org/officeDocument/2006/relationships/hyperlink" Target="mailto:gobiernovirtual@panamericana.com.co" TargetMode="External"/><Relationship Id="rId45" Type="http://schemas.openxmlformats.org/officeDocument/2006/relationships/hyperlink" Target="https://www.colombiacompra.gov.co/tienda-virtual-del-estado-colombiano/ordenes-compra/95139" TargetMode="External"/><Relationship Id="rId5" Type="http://schemas.openxmlformats.org/officeDocument/2006/relationships/hyperlink" Target="mailto:gestioncontratos@distracom.com.co" TargetMode="External"/><Relationship Id="rId15" Type="http://schemas.openxmlformats.org/officeDocument/2006/relationships/hyperlink" Target="mailto:hector.cifuentestrujillo@cencosud.com.co" TargetMode="External"/><Relationship Id="rId23" Type="http://schemas.openxmlformats.org/officeDocument/2006/relationships/hyperlink" Target="https://colombiacompra.coupahost.com/order_headers/94428" TargetMode="External"/><Relationship Id="rId28" Type="http://schemas.openxmlformats.org/officeDocument/2006/relationships/hyperlink" Target="https://community.secop.gov.co/Public/Tendering/OpportunityDetail/Index?noticeUID=CO1.NTC.3014413&amp;isFromPublicArea=True&amp;isModal=False" TargetMode="External"/><Relationship Id="rId36" Type="http://schemas.openxmlformats.org/officeDocument/2006/relationships/hyperlink" Target="mailto:dikomad@hotmail.com" TargetMode="External"/><Relationship Id="rId10" Type="http://schemas.openxmlformats.org/officeDocument/2006/relationships/hyperlink" Target="https://colombiacompra.coupahost.com/order_headers/94096" TargetMode="External"/><Relationship Id="rId19" Type="http://schemas.openxmlformats.org/officeDocument/2006/relationships/hyperlink" Target="https://colombiacompra.coupahost.com/order_headers/94207" TargetMode="External"/><Relationship Id="rId31" Type="http://schemas.openxmlformats.org/officeDocument/2006/relationships/hyperlink" Target="https://colombiacompra.gov.co/tienda-virtual-del-estado-colombiano/ordenes-compra/95283" TargetMode="External"/><Relationship Id="rId44" Type="http://schemas.openxmlformats.org/officeDocument/2006/relationships/hyperlink" Target="mailto:admongeneral@jmgrupoempresarial.com" TargetMode="External"/><Relationship Id="rId4" Type="http://schemas.openxmlformats.org/officeDocument/2006/relationships/hyperlink" Target="https://colombiacompra.gov.co/tienda-virtual-del-estado-colombiano/ordenes-compra/94757" TargetMode="External"/><Relationship Id="rId9" Type="http://schemas.openxmlformats.org/officeDocument/2006/relationships/hyperlink" Target="mailto:hector.cifuentestrujillo@cencosud.com.co" TargetMode="External"/><Relationship Id="rId14" Type="http://schemas.openxmlformats.org/officeDocument/2006/relationships/hyperlink" Target="https://colombiacompra.coupahost.com/order_headers/94098" TargetMode="External"/><Relationship Id="rId22" Type="http://schemas.openxmlformats.org/officeDocument/2006/relationships/hyperlink" Target="mailto:gobiernovirtual@panamericana.com.co" TargetMode="External"/><Relationship Id="rId27" Type="http://schemas.openxmlformats.org/officeDocument/2006/relationships/hyperlink" Target="https://community.secop.gov.co/Public/Tendering/OpportunityDetail/Index?noticeUID=CO1.NTC.2925123&amp;isFromPublicArea=True&amp;isModal=False" TargetMode="External"/><Relationship Id="rId30" Type="http://schemas.openxmlformats.org/officeDocument/2006/relationships/hyperlink" Target="https://colombiacompra.gov.co/tienda-virtual-del-estado-colombiano/ordenes-compra/94158" TargetMode="External"/><Relationship Id="rId35" Type="http://schemas.openxmlformats.org/officeDocument/2006/relationships/hyperlink" Target="mailto:mpsimportaciones@gmail.com" TargetMode="External"/><Relationship Id="rId43" Type="http://schemas.openxmlformats.org/officeDocument/2006/relationships/hyperlink" Target="https://www.colombiacompra.gov.co/tienda-virtual-del-estado-colombiano/ordenes-compra/94960" TargetMode="External"/><Relationship Id="rId8" Type="http://schemas.openxmlformats.org/officeDocument/2006/relationships/hyperlink" Target="https://community.secop.gov.co/Public/Tendering/ContractNoticePhases/View?PPI=CO1.PPI.19392077&amp;isFromPublicArea=True&amp;isModal=False" TargetMode="External"/><Relationship Id="rId3" Type="http://schemas.openxmlformats.org/officeDocument/2006/relationships/hyperlink" Target="mailto:gobiernovirtual@panamericana.com.co" TargetMode="External"/><Relationship Id="rId12" Type="http://schemas.openxmlformats.org/officeDocument/2006/relationships/hyperlink" Target="https://colombiacompra.coupahost.com/order_headers/94097" TargetMode="External"/><Relationship Id="rId17" Type="http://schemas.openxmlformats.org/officeDocument/2006/relationships/hyperlink" Target="mailto:gobiernovirtual@panamericana.com.co" TargetMode="External"/><Relationship Id="rId25" Type="http://schemas.openxmlformats.org/officeDocument/2006/relationships/hyperlink" Target="https://colombiacompra.coupahost.com/order_headers/94815" TargetMode="External"/><Relationship Id="rId33" Type="http://schemas.openxmlformats.org/officeDocument/2006/relationships/hyperlink" Target="mailto:compras@cuartopoderltda.com.co" TargetMode="External"/><Relationship Id="rId38" Type="http://schemas.openxmlformats.org/officeDocument/2006/relationships/hyperlink" Target="https://colombiacompra.gov.co/tienda-virtual-del-estado-colombiano/ordenes-compra/95141" TargetMode="External"/><Relationship Id="rId46" Type="http://schemas.openxmlformats.org/officeDocument/2006/relationships/hyperlink" Target="mailto:gobiernovirtual@panamericana.com" TargetMode="External"/><Relationship Id="rId20" Type="http://schemas.openxmlformats.org/officeDocument/2006/relationships/hyperlink" Target="https://colombiacompra.coupahost.com/order_headers/94208" TargetMode="External"/><Relationship Id="rId41" Type="http://schemas.openxmlformats.org/officeDocument/2006/relationships/hyperlink" Target="mailto:licitaciones2@ferricent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89"/>
  <sheetViews>
    <sheetView tabSelected="1" zoomScale="90" zoomScaleNormal="90" workbookViewId="0">
      <pane ySplit="1" topLeftCell="A2" activePane="bottomLeft" state="frozen"/>
      <selection pane="bottomLeft" activeCell="A2" sqref="A2"/>
    </sheetView>
  </sheetViews>
  <sheetFormatPr baseColWidth="10" defaultColWidth="9.140625" defaultRowHeight="15" x14ac:dyDescent="0.25"/>
  <cols>
    <col min="1" max="1" width="22.85546875" customWidth="1"/>
    <col min="2" max="2" width="13.28515625" customWidth="1"/>
    <col min="3" max="3" width="13.7109375" customWidth="1"/>
    <col min="4" max="4" width="14.85546875" customWidth="1"/>
    <col min="5" max="5" width="15.85546875" customWidth="1"/>
    <col min="6" max="6" width="18.140625" customWidth="1"/>
    <col min="7" max="7" width="14.5703125" customWidth="1"/>
    <col min="8" max="8" width="14.42578125" customWidth="1"/>
    <col min="9" max="9" width="15.5703125" customWidth="1"/>
    <col min="10" max="10" width="11.5703125" customWidth="1"/>
    <col min="11" max="11" width="12.140625" customWidth="1"/>
    <col min="12" max="12" width="9.85546875" customWidth="1"/>
    <col min="13" max="13" width="11.28515625" customWidth="1"/>
    <col min="14" max="14" width="12.5703125" customWidth="1"/>
    <col min="15" max="15" width="15.140625" customWidth="1"/>
    <col min="16" max="16" width="8.5703125" customWidth="1"/>
    <col min="17" max="17" width="9.5703125" customWidth="1"/>
    <col min="18" max="18" width="13" customWidth="1"/>
    <col min="19" max="19" width="17.140625" style="40" customWidth="1"/>
    <col min="20" max="20" width="13" customWidth="1"/>
  </cols>
  <sheetData>
    <row r="1" spans="1:49" ht="105.75"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row>
    <row r="2" spans="1:49" s="55" customFormat="1" ht="19.5" customHeight="1" x14ac:dyDescent="0.2">
      <c r="A2" s="136" t="s">
        <v>53</v>
      </c>
      <c r="B2" s="137" t="s">
        <v>54</v>
      </c>
      <c r="C2" s="138" t="s">
        <v>55</v>
      </c>
      <c r="D2" s="138" t="s">
        <v>50</v>
      </c>
      <c r="E2" s="138" t="s">
        <v>56</v>
      </c>
      <c r="F2" s="139" t="s">
        <v>57</v>
      </c>
      <c r="G2" s="53">
        <v>8730000</v>
      </c>
      <c r="H2" s="33">
        <v>1190000</v>
      </c>
      <c r="I2" s="33">
        <v>9920000</v>
      </c>
      <c r="J2" s="71">
        <v>44791</v>
      </c>
      <c r="K2" s="34">
        <v>44791</v>
      </c>
      <c r="L2" s="45" t="s">
        <v>47</v>
      </c>
      <c r="M2" s="71">
        <v>44865</v>
      </c>
      <c r="N2" s="85" t="s">
        <v>58</v>
      </c>
      <c r="O2" s="140" t="s">
        <v>59</v>
      </c>
      <c r="P2" s="138">
        <v>10</v>
      </c>
      <c r="Q2" s="45" t="s">
        <v>48</v>
      </c>
      <c r="R2" s="141" t="s">
        <v>54</v>
      </c>
      <c r="S2" s="142" t="s">
        <v>60</v>
      </c>
      <c r="T2" s="31" t="s">
        <v>49</v>
      </c>
    </row>
    <row r="3" spans="1:49" ht="15" customHeight="1" x14ac:dyDescent="0.25">
      <c r="A3" s="54" t="s">
        <v>61</v>
      </c>
      <c r="B3" s="32" t="s">
        <v>62</v>
      </c>
      <c r="C3" s="49" t="s">
        <v>52</v>
      </c>
      <c r="D3" s="37" t="s">
        <v>50</v>
      </c>
      <c r="E3" s="35" t="s">
        <v>63</v>
      </c>
      <c r="F3" s="35" t="s">
        <v>64</v>
      </c>
      <c r="G3" s="33">
        <v>4487395</v>
      </c>
      <c r="H3" s="33">
        <v>0</v>
      </c>
      <c r="I3" s="33">
        <v>4487395</v>
      </c>
      <c r="J3" s="34">
        <v>44790</v>
      </c>
      <c r="K3" s="34">
        <v>44790</v>
      </c>
      <c r="L3" s="31" t="s">
        <v>47</v>
      </c>
      <c r="M3" s="71">
        <v>44851</v>
      </c>
      <c r="N3" s="36" t="s">
        <v>65</v>
      </c>
      <c r="O3" s="143" t="s">
        <v>66</v>
      </c>
      <c r="P3" s="32">
        <v>26</v>
      </c>
      <c r="Q3" s="31" t="s">
        <v>67</v>
      </c>
      <c r="R3" s="51" t="s">
        <v>47</v>
      </c>
      <c r="S3" s="144" t="s">
        <v>68</v>
      </c>
      <c r="T3" s="31" t="s">
        <v>49</v>
      </c>
    </row>
    <row r="4" spans="1:49" ht="15" customHeight="1" x14ac:dyDescent="0.25">
      <c r="A4" s="54" t="s">
        <v>61</v>
      </c>
      <c r="B4" s="32" t="s">
        <v>69</v>
      </c>
      <c r="C4" s="49" t="s">
        <v>52</v>
      </c>
      <c r="D4" s="37" t="s">
        <v>50</v>
      </c>
      <c r="E4" s="35" t="s">
        <v>70</v>
      </c>
      <c r="F4" s="35" t="s">
        <v>71</v>
      </c>
      <c r="G4" s="33">
        <v>2004000</v>
      </c>
      <c r="H4" s="33">
        <v>0</v>
      </c>
      <c r="I4" s="33">
        <v>2004000</v>
      </c>
      <c r="J4" s="34">
        <v>44790</v>
      </c>
      <c r="K4" s="34">
        <v>44790</v>
      </c>
      <c r="L4" s="31" t="s">
        <v>47</v>
      </c>
      <c r="M4" s="71">
        <v>44853</v>
      </c>
      <c r="N4" s="36" t="s">
        <v>72</v>
      </c>
      <c r="O4" s="143" t="s">
        <v>51</v>
      </c>
      <c r="P4" s="32">
        <v>10</v>
      </c>
      <c r="Q4" s="31" t="s">
        <v>48</v>
      </c>
      <c r="R4" s="51" t="s">
        <v>47</v>
      </c>
      <c r="S4" s="44" t="s">
        <v>73</v>
      </c>
      <c r="T4" s="31" t="s">
        <v>49</v>
      </c>
    </row>
    <row r="5" spans="1:49" s="2" customFormat="1" ht="15.75" customHeight="1" x14ac:dyDescent="0.25">
      <c r="A5" s="56" t="s">
        <v>74</v>
      </c>
      <c r="B5" s="57">
        <v>84786</v>
      </c>
      <c r="C5" s="58" t="s">
        <v>75</v>
      </c>
      <c r="D5" s="59" t="s">
        <v>76</v>
      </c>
      <c r="E5" s="60" t="s">
        <v>77</v>
      </c>
      <c r="F5" s="61" t="s">
        <v>78</v>
      </c>
      <c r="G5" s="53">
        <v>11000000</v>
      </c>
      <c r="H5" s="33" t="s">
        <v>79</v>
      </c>
      <c r="I5" s="46">
        <v>11000000</v>
      </c>
      <c r="J5" s="62">
        <v>44798</v>
      </c>
      <c r="K5" s="62">
        <v>44802</v>
      </c>
      <c r="L5" s="45" t="s">
        <v>80</v>
      </c>
      <c r="M5" s="71">
        <v>44926</v>
      </c>
      <c r="N5" s="61" t="s">
        <v>81</v>
      </c>
      <c r="O5" s="145" t="s">
        <v>82</v>
      </c>
      <c r="P5" s="63">
        <v>10</v>
      </c>
      <c r="Q5" s="57" t="s">
        <v>48</v>
      </c>
      <c r="R5" s="64" t="s">
        <v>47</v>
      </c>
      <c r="S5" s="140" t="s">
        <v>83</v>
      </c>
      <c r="T5" s="65" t="s">
        <v>84</v>
      </c>
    </row>
    <row r="6" spans="1:49" s="30" customFormat="1" ht="15" customHeight="1" x14ac:dyDescent="0.25">
      <c r="A6" s="66" t="s">
        <v>85</v>
      </c>
      <c r="B6" s="67" t="s">
        <v>86</v>
      </c>
      <c r="C6" s="68" t="s">
        <v>87</v>
      </c>
      <c r="D6" s="61" t="s">
        <v>76</v>
      </c>
      <c r="E6" s="69" t="s">
        <v>88</v>
      </c>
      <c r="F6" s="68" t="s">
        <v>89</v>
      </c>
      <c r="G6" s="70">
        <v>14168964</v>
      </c>
      <c r="H6" s="33">
        <v>0</v>
      </c>
      <c r="I6" s="70">
        <v>14168964</v>
      </c>
      <c r="J6" s="71">
        <v>44774</v>
      </c>
      <c r="K6" s="71">
        <v>44774</v>
      </c>
      <c r="L6" s="65" t="s">
        <v>47</v>
      </c>
      <c r="M6" s="71" t="s">
        <v>90</v>
      </c>
      <c r="N6" s="72" t="s">
        <v>81</v>
      </c>
      <c r="O6" s="146" t="s">
        <v>91</v>
      </c>
      <c r="P6" s="68">
        <v>10</v>
      </c>
      <c r="Q6" s="65" t="s">
        <v>48</v>
      </c>
      <c r="R6" s="73" t="s">
        <v>92</v>
      </c>
      <c r="S6" s="147" t="s">
        <v>93</v>
      </c>
      <c r="T6" s="65" t="s">
        <v>49</v>
      </c>
    </row>
    <row r="7" spans="1:49" ht="15" customHeight="1" x14ac:dyDescent="0.25">
      <c r="A7" s="66" t="s">
        <v>85</v>
      </c>
      <c r="B7" s="68" t="s">
        <v>94</v>
      </c>
      <c r="C7" s="68" t="s">
        <v>95</v>
      </c>
      <c r="D7" s="61" t="s">
        <v>96</v>
      </c>
      <c r="E7" s="74" t="s">
        <v>97</v>
      </c>
      <c r="F7" s="75" t="s">
        <v>98</v>
      </c>
      <c r="G7" s="76">
        <v>2492207</v>
      </c>
      <c r="H7" s="33">
        <v>0</v>
      </c>
      <c r="I7" s="76">
        <v>2492207</v>
      </c>
      <c r="J7" s="71">
        <v>44774</v>
      </c>
      <c r="K7" s="71">
        <v>44774</v>
      </c>
      <c r="L7" s="65" t="s">
        <v>47</v>
      </c>
      <c r="M7" s="71">
        <v>44803</v>
      </c>
      <c r="N7" s="77" t="s">
        <v>99</v>
      </c>
      <c r="O7" s="148" t="s">
        <v>100</v>
      </c>
      <c r="P7" s="68">
        <v>10</v>
      </c>
      <c r="Q7" s="65" t="s">
        <v>48</v>
      </c>
      <c r="R7" s="72" t="s">
        <v>101</v>
      </c>
      <c r="S7" s="149" t="s">
        <v>102</v>
      </c>
      <c r="T7" s="65" t="s">
        <v>49</v>
      </c>
    </row>
    <row r="8" spans="1:49" ht="15" customHeight="1" x14ac:dyDescent="0.25">
      <c r="A8" s="66" t="s">
        <v>85</v>
      </c>
      <c r="B8" s="72" t="s">
        <v>103</v>
      </c>
      <c r="C8" s="68" t="s">
        <v>95</v>
      </c>
      <c r="D8" s="61" t="s">
        <v>96</v>
      </c>
      <c r="E8" s="78" t="s">
        <v>104</v>
      </c>
      <c r="F8" s="72" t="s">
        <v>98</v>
      </c>
      <c r="G8" s="76">
        <v>5519977</v>
      </c>
      <c r="H8" s="33">
        <v>0</v>
      </c>
      <c r="I8" s="76">
        <v>5519977</v>
      </c>
      <c r="J8" s="71">
        <v>44774</v>
      </c>
      <c r="K8" s="71">
        <v>44774</v>
      </c>
      <c r="L8" s="65" t="s">
        <v>47</v>
      </c>
      <c r="M8" s="71">
        <v>44803</v>
      </c>
      <c r="N8" s="79" t="s">
        <v>105</v>
      </c>
      <c r="O8" s="150" t="s">
        <v>106</v>
      </c>
      <c r="P8" s="68">
        <v>10</v>
      </c>
      <c r="Q8" s="65" t="s">
        <v>48</v>
      </c>
      <c r="R8" s="72" t="s">
        <v>101</v>
      </c>
      <c r="S8" s="146" t="s">
        <v>107</v>
      </c>
      <c r="T8" s="65" t="s">
        <v>49</v>
      </c>
    </row>
    <row r="9" spans="1:49" ht="15" customHeight="1" x14ac:dyDescent="0.25">
      <c r="A9" s="66" t="s">
        <v>85</v>
      </c>
      <c r="B9" s="47" t="s">
        <v>108</v>
      </c>
      <c r="C9" s="65" t="s">
        <v>95</v>
      </c>
      <c r="D9" s="57" t="s">
        <v>96</v>
      </c>
      <c r="E9" s="80" t="s">
        <v>109</v>
      </c>
      <c r="F9" s="47" t="s">
        <v>98</v>
      </c>
      <c r="G9" s="76">
        <v>1660141.4</v>
      </c>
      <c r="H9" s="33">
        <v>0</v>
      </c>
      <c r="I9" s="76">
        <v>1660141.4</v>
      </c>
      <c r="J9" s="71">
        <v>44774</v>
      </c>
      <c r="K9" s="71">
        <v>44774</v>
      </c>
      <c r="L9" s="65" t="s">
        <v>47</v>
      </c>
      <c r="M9" s="71">
        <v>44803</v>
      </c>
      <c r="N9" s="81" t="s">
        <v>99</v>
      </c>
      <c r="O9" s="150" t="s">
        <v>110</v>
      </c>
      <c r="P9" s="65">
        <v>10</v>
      </c>
      <c r="Q9" s="65" t="s">
        <v>48</v>
      </c>
      <c r="R9" s="47" t="s">
        <v>101</v>
      </c>
      <c r="S9" s="151" t="s">
        <v>111</v>
      </c>
      <c r="T9" s="65" t="s">
        <v>49</v>
      </c>
    </row>
    <row r="10" spans="1:49" s="82" customFormat="1" ht="16.5" customHeight="1" x14ac:dyDescent="0.25">
      <c r="A10" s="152" t="s">
        <v>112</v>
      </c>
      <c r="B10" s="153">
        <v>94645</v>
      </c>
      <c r="C10" s="153" t="s">
        <v>52</v>
      </c>
      <c r="D10" s="153" t="s">
        <v>50</v>
      </c>
      <c r="E10" s="153" t="s">
        <v>97</v>
      </c>
      <c r="F10" s="153" t="s">
        <v>113</v>
      </c>
      <c r="G10" s="53">
        <v>17150000</v>
      </c>
      <c r="H10" s="33">
        <v>864705</v>
      </c>
      <c r="I10" s="76">
        <v>18014705</v>
      </c>
      <c r="J10" s="71">
        <v>44789</v>
      </c>
      <c r="K10" s="71">
        <v>44789</v>
      </c>
      <c r="L10" s="153">
        <v>0</v>
      </c>
      <c r="M10" s="71">
        <v>44834</v>
      </c>
      <c r="N10" s="77" t="s">
        <v>114</v>
      </c>
      <c r="O10" s="154" t="s">
        <v>100</v>
      </c>
      <c r="P10" s="57">
        <v>10</v>
      </c>
      <c r="Q10" s="153" t="s">
        <v>115</v>
      </c>
      <c r="R10" s="153">
        <v>94645</v>
      </c>
      <c r="S10" s="154" t="s">
        <v>116</v>
      </c>
      <c r="T10" s="65" t="s">
        <v>49</v>
      </c>
    </row>
    <row r="11" spans="1:49" ht="15" customHeight="1" x14ac:dyDescent="0.25">
      <c r="A11" s="152" t="s">
        <v>134</v>
      </c>
      <c r="B11" s="155" t="s">
        <v>117</v>
      </c>
      <c r="C11" s="155" t="s">
        <v>118</v>
      </c>
      <c r="D11" s="155" t="s">
        <v>50</v>
      </c>
      <c r="E11" s="155" t="s">
        <v>119</v>
      </c>
      <c r="F11" s="156" t="s">
        <v>120</v>
      </c>
      <c r="G11" s="53">
        <v>4304100</v>
      </c>
      <c r="H11" s="33">
        <v>809709</v>
      </c>
      <c r="I11" s="76">
        <f>G11+H11</f>
        <v>5113809</v>
      </c>
      <c r="J11" s="71">
        <v>44776</v>
      </c>
      <c r="K11" s="71">
        <v>44776</v>
      </c>
      <c r="L11" s="65" t="s">
        <v>47</v>
      </c>
      <c r="M11" s="71">
        <v>44819</v>
      </c>
      <c r="N11" s="77" t="s">
        <v>121</v>
      </c>
      <c r="O11" s="154" t="s">
        <v>51</v>
      </c>
      <c r="P11" s="57">
        <v>10</v>
      </c>
      <c r="Q11" s="125" t="s">
        <v>48</v>
      </c>
      <c r="R11" s="141" t="s">
        <v>122</v>
      </c>
      <c r="S11" s="157" t="s">
        <v>123</v>
      </c>
      <c r="T11" s="65" t="s">
        <v>49</v>
      </c>
    </row>
    <row r="12" spans="1:49" ht="15" customHeight="1" x14ac:dyDescent="0.25">
      <c r="A12" s="152" t="s">
        <v>134</v>
      </c>
      <c r="B12" s="155" t="s">
        <v>124</v>
      </c>
      <c r="C12" s="155" t="s">
        <v>118</v>
      </c>
      <c r="D12" s="155" t="s">
        <v>50</v>
      </c>
      <c r="E12" s="155" t="s">
        <v>119</v>
      </c>
      <c r="F12" s="156" t="s">
        <v>120</v>
      </c>
      <c r="G12" s="53">
        <v>1486833</v>
      </c>
      <c r="H12" s="33">
        <v>285219</v>
      </c>
      <c r="I12" s="76">
        <f>G12+H12</f>
        <v>1772052</v>
      </c>
      <c r="J12" s="71">
        <v>44776</v>
      </c>
      <c r="K12" s="71">
        <v>44769</v>
      </c>
      <c r="L12" s="65" t="s">
        <v>47</v>
      </c>
      <c r="M12" s="71">
        <v>44819</v>
      </c>
      <c r="N12" s="77" t="s">
        <v>121</v>
      </c>
      <c r="O12" s="154" t="s">
        <v>106</v>
      </c>
      <c r="P12" s="57">
        <v>10</v>
      </c>
      <c r="Q12" s="125" t="s">
        <v>48</v>
      </c>
      <c r="R12" s="141" t="s">
        <v>122</v>
      </c>
      <c r="S12" s="157" t="s">
        <v>125</v>
      </c>
      <c r="T12" s="65" t="s">
        <v>49</v>
      </c>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ht="15" customHeight="1" x14ac:dyDescent="0.25">
      <c r="A13" s="152" t="s">
        <v>134</v>
      </c>
      <c r="B13" s="155" t="s">
        <v>126</v>
      </c>
      <c r="C13" s="155" t="s">
        <v>118</v>
      </c>
      <c r="D13" s="155" t="s">
        <v>50</v>
      </c>
      <c r="E13" s="155" t="s">
        <v>119</v>
      </c>
      <c r="F13" s="156" t="s">
        <v>127</v>
      </c>
      <c r="G13" s="53">
        <v>2501975</v>
      </c>
      <c r="H13" s="33">
        <v>0</v>
      </c>
      <c r="I13" s="76">
        <v>2523000</v>
      </c>
      <c r="J13" s="71">
        <v>44782</v>
      </c>
      <c r="K13" s="71">
        <v>44782</v>
      </c>
      <c r="L13" s="65" t="s">
        <v>47</v>
      </c>
      <c r="M13" s="71">
        <v>44819</v>
      </c>
      <c r="N13" s="77" t="s">
        <v>128</v>
      </c>
      <c r="O13" s="154" t="s">
        <v>51</v>
      </c>
      <c r="P13" s="57">
        <v>10</v>
      </c>
      <c r="Q13" s="125" t="s">
        <v>48</v>
      </c>
      <c r="R13" s="141" t="s">
        <v>122</v>
      </c>
      <c r="S13" s="157" t="s">
        <v>129</v>
      </c>
      <c r="T13" s="65" t="s">
        <v>49</v>
      </c>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ht="15" customHeight="1" x14ac:dyDescent="0.25">
      <c r="A14" s="152" t="s">
        <v>134</v>
      </c>
      <c r="B14" s="155" t="s">
        <v>130</v>
      </c>
      <c r="C14" s="155" t="s">
        <v>118</v>
      </c>
      <c r="D14" s="155" t="s">
        <v>50</v>
      </c>
      <c r="E14" s="155" t="s">
        <v>119</v>
      </c>
      <c r="F14" s="156" t="s">
        <v>131</v>
      </c>
      <c r="G14" s="53">
        <v>3995040</v>
      </c>
      <c r="H14" s="33">
        <v>0</v>
      </c>
      <c r="I14" s="76">
        <f>G14+H14</f>
        <v>3995040</v>
      </c>
      <c r="J14" s="71">
        <v>44791</v>
      </c>
      <c r="K14" s="71">
        <v>44791</v>
      </c>
      <c r="L14" s="65" t="s">
        <v>47</v>
      </c>
      <c r="M14" s="71">
        <v>44834</v>
      </c>
      <c r="N14" s="77" t="s">
        <v>132</v>
      </c>
      <c r="O14" s="154" t="s">
        <v>51</v>
      </c>
      <c r="P14" s="57">
        <v>26</v>
      </c>
      <c r="Q14" s="125" t="s">
        <v>67</v>
      </c>
      <c r="R14" s="141" t="s">
        <v>122</v>
      </c>
      <c r="S14" s="157" t="s">
        <v>133</v>
      </c>
      <c r="T14" s="65" t="s">
        <v>49</v>
      </c>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ht="15" customHeight="1" x14ac:dyDescent="0.3">
      <c r="A15" s="83" t="s">
        <v>135</v>
      </c>
      <c r="B15" s="57" t="s">
        <v>136</v>
      </c>
      <c r="C15" s="85" t="s">
        <v>55</v>
      </c>
      <c r="D15" s="61" t="s">
        <v>50</v>
      </c>
      <c r="E15" s="61" t="s">
        <v>140</v>
      </c>
      <c r="F15" s="61" t="s">
        <v>145</v>
      </c>
      <c r="G15" s="46">
        <v>30451400</v>
      </c>
      <c r="H15" s="33">
        <v>0</v>
      </c>
      <c r="I15" s="46">
        <v>30451400</v>
      </c>
      <c r="J15" s="89">
        <v>44693</v>
      </c>
      <c r="K15" s="89">
        <v>44699</v>
      </c>
      <c r="L15" s="65" t="s">
        <v>47</v>
      </c>
      <c r="M15" s="90">
        <v>44798</v>
      </c>
      <c r="N15" s="91" t="s">
        <v>151</v>
      </c>
      <c r="O15" s="158" t="s">
        <v>167</v>
      </c>
      <c r="P15" s="57">
        <v>10</v>
      </c>
      <c r="Q15" s="125" t="s">
        <v>48</v>
      </c>
      <c r="R15" s="95" t="s">
        <v>163</v>
      </c>
      <c r="S15" s="159" t="s">
        <v>157</v>
      </c>
      <c r="T15" s="65" t="s">
        <v>49</v>
      </c>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15" customHeight="1" x14ac:dyDescent="0.3">
      <c r="A16" s="83" t="s">
        <v>135</v>
      </c>
      <c r="B16" s="57" t="s">
        <v>137</v>
      </c>
      <c r="C16" s="85" t="s">
        <v>55</v>
      </c>
      <c r="D16" s="61" t="s">
        <v>50</v>
      </c>
      <c r="E16" s="57" t="s">
        <v>141</v>
      </c>
      <c r="F16" s="53" t="s">
        <v>146</v>
      </c>
      <c r="G16" s="46">
        <v>19944000</v>
      </c>
      <c r="H16" s="33">
        <v>0</v>
      </c>
      <c r="I16" s="46">
        <v>19944000</v>
      </c>
      <c r="J16" s="89">
        <v>44761</v>
      </c>
      <c r="K16" s="89">
        <v>44764</v>
      </c>
      <c r="L16" s="65" t="s">
        <v>47</v>
      </c>
      <c r="M16" s="90">
        <v>44823</v>
      </c>
      <c r="N16" s="61" t="s">
        <v>152</v>
      </c>
      <c r="O16" s="158" t="s">
        <v>168</v>
      </c>
      <c r="P16" s="57">
        <v>10</v>
      </c>
      <c r="Q16" s="125" t="s">
        <v>48</v>
      </c>
      <c r="R16" s="57" t="s">
        <v>164</v>
      </c>
      <c r="S16" s="160" t="s">
        <v>158</v>
      </c>
      <c r="T16" s="65" t="s">
        <v>49</v>
      </c>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s="39" customFormat="1" ht="15" customHeight="1" x14ac:dyDescent="0.3">
      <c r="A17" s="83" t="s">
        <v>135</v>
      </c>
      <c r="B17" s="57" t="s">
        <v>138</v>
      </c>
      <c r="C17" s="85" t="s">
        <v>55</v>
      </c>
      <c r="D17" s="61" t="s">
        <v>50</v>
      </c>
      <c r="E17" s="86" t="s">
        <v>142</v>
      </c>
      <c r="F17" s="86" t="s">
        <v>147</v>
      </c>
      <c r="G17" s="88">
        <v>52594800</v>
      </c>
      <c r="H17" s="33">
        <v>0</v>
      </c>
      <c r="I17" s="88">
        <v>52594800</v>
      </c>
      <c r="J17" s="89">
        <v>44759</v>
      </c>
      <c r="K17" s="89">
        <v>44796</v>
      </c>
      <c r="L17" s="65" t="s">
        <v>47</v>
      </c>
      <c r="M17" s="90">
        <v>44857</v>
      </c>
      <c r="N17" s="92" t="s">
        <v>153</v>
      </c>
      <c r="O17" s="159" t="s">
        <v>169</v>
      </c>
      <c r="P17" s="57">
        <v>10</v>
      </c>
      <c r="Q17" s="125" t="s">
        <v>48</v>
      </c>
      <c r="R17" s="96" t="s">
        <v>165</v>
      </c>
      <c r="S17" s="147" t="s">
        <v>159</v>
      </c>
      <c r="T17" s="65" t="s">
        <v>49</v>
      </c>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s="38" customFormat="1" ht="15" customHeight="1" x14ac:dyDescent="0.3">
      <c r="A18" s="83" t="s">
        <v>135</v>
      </c>
      <c r="B18" s="57" t="s">
        <v>139</v>
      </c>
      <c r="C18" s="85" t="s">
        <v>55</v>
      </c>
      <c r="D18" s="61" t="s">
        <v>50</v>
      </c>
      <c r="E18" s="86" t="s">
        <v>143</v>
      </c>
      <c r="F18" s="87" t="s">
        <v>148</v>
      </c>
      <c r="G18" s="46">
        <v>15470000</v>
      </c>
      <c r="H18" s="33">
        <v>0</v>
      </c>
      <c r="I18" s="46">
        <v>15470000</v>
      </c>
      <c r="J18" s="89">
        <v>44797</v>
      </c>
      <c r="K18" s="89">
        <v>44803</v>
      </c>
      <c r="L18" s="65" t="s">
        <v>47</v>
      </c>
      <c r="M18" s="90">
        <v>44895</v>
      </c>
      <c r="N18" s="92" t="s">
        <v>154</v>
      </c>
      <c r="O18" s="161" t="s">
        <v>170</v>
      </c>
      <c r="P18" s="57">
        <v>10</v>
      </c>
      <c r="Q18" s="125" t="s">
        <v>48</v>
      </c>
      <c r="R18" s="96" t="s">
        <v>166</v>
      </c>
      <c r="S18" s="94" t="s">
        <v>160</v>
      </c>
      <c r="T18" s="65" t="s">
        <v>49</v>
      </c>
    </row>
    <row r="19" spans="1:49" ht="15" customHeight="1" x14ac:dyDescent="0.3">
      <c r="A19" s="84" t="s">
        <v>135</v>
      </c>
      <c r="B19" s="162">
        <v>94158</v>
      </c>
      <c r="C19" s="162" t="s">
        <v>52</v>
      </c>
      <c r="D19" s="162" t="s">
        <v>50</v>
      </c>
      <c r="E19" s="162" t="s">
        <v>144</v>
      </c>
      <c r="F19" s="163" t="s">
        <v>149</v>
      </c>
      <c r="G19" s="53">
        <v>9308200</v>
      </c>
      <c r="H19" s="33">
        <v>0</v>
      </c>
      <c r="I19" s="53">
        <v>9308200</v>
      </c>
      <c r="J19" s="89">
        <v>44775</v>
      </c>
      <c r="K19" s="89">
        <v>44775</v>
      </c>
      <c r="L19" s="65" t="s">
        <v>47</v>
      </c>
      <c r="M19" s="90">
        <v>44805</v>
      </c>
      <c r="N19" s="93" t="s">
        <v>155</v>
      </c>
      <c r="O19" s="154" t="s">
        <v>51</v>
      </c>
      <c r="P19" s="93">
        <v>10</v>
      </c>
      <c r="Q19" s="125" t="s">
        <v>48</v>
      </c>
      <c r="R19" s="164" t="s">
        <v>47</v>
      </c>
      <c r="S19" s="165" t="s">
        <v>161</v>
      </c>
      <c r="T19" s="65" t="s">
        <v>49</v>
      </c>
    </row>
    <row r="20" spans="1:49" ht="15" customHeight="1" x14ac:dyDescent="0.3">
      <c r="A20" s="83" t="s">
        <v>135</v>
      </c>
      <c r="B20" s="131">
        <v>95283</v>
      </c>
      <c r="C20" s="131" t="s">
        <v>52</v>
      </c>
      <c r="D20" s="131" t="s">
        <v>50</v>
      </c>
      <c r="E20" s="131" t="s">
        <v>144</v>
      </c>
      <c r="F20" s="46" t="s">
        <v>150</v>
      </c>
      <c r="G20" s="53">
        <v>8331200</v>
      </c>
      <c r="H20" s="33">
        <v>0</v>
      </c>
      <c r="I20" s="53">
        <v>8331200</v>
      </c>
      <c r="J20" s="89">
        <v>44803</v>
      </c>
      <c r="K20" s="89">
        <v>44803</v>
      </c>
      <c r="L20" s="65" t="s">
        <v>47</v>
      </c>
      <c r="M20" s="90">
        <v>44834</v>
      </c>
      <c r="N20" s="52" t="s">
        <v>156</v>
      </c>
      <c r="O20" s="154" t="s">
        <v>51</v>
      </c>
      <c r="P20" s="52">
        <v>10</v>
      </c>
      <c r="Q20" s="125" t="s">
        <v>48</v>
      </c>
      <c r="R20" s="166" t="s">
        <v>47</v>
      </c>
      <c r="S20" s="133" t="s">
        <v>162</v>
      </c>
      <c r="T20" s="65" t="s">
        <v>49</v>
      </c>
    </row>
    <row r="21" spans="1:49" ht="15" customHeight="1" x14ac:dyDescent="0.25">
      <c r="A21" s="97" t="s">
        <v>171</v>
      </c>
      <c r="B21" s="98">
        <v>95141</v>
      </c>
      <c r="C21" s="59" t="s">
        <v>172</v>
      </c>
      <c r="D21" s="99" t="s">
        <v>76</v>
      </c>
      <c r="E21" s="100" t="s">
        <v>173</v>
      </c>
      <c r="F21" s="101" t="s">
        <v>174</v>
      </c>
      <c r="G21" s="102">
        <v>497169.91</v>
      </c>
      <c r="H21" s="65">
        <v>0</v>
      </c>
      <c r="I21" s="102">
        <f>+G21+H21</f>
        <v>497169.91</v>
      </c>
      <c r="J21" s="103">
        <v>44798</v>
      </c>
      <c r="K21" s="103">
        <v>44798</v>
      </c>
      <c r="L21" s="65" t="s">
        <v>47</v>
      </c>
      <c r="M21" s="103">
        <v>44875</v>
      </c>
      <c r="N21" s="72" t="s">
        <v>175</v>
      </c>
      <c r="O21" s="167" t="s">
        <v>176</v>
      </c>
      <c r="P21" s="98">
        <v>10</v>
      </c>
      <c r="Q21" s="72" t="s">
        <v>48</v>
      </c>
      <c r="R21" s="104" t="s">
        <v>47</v>
      </c>
      <c r="S21" s="149" t="s">
        <v>177</v>
      </c>
      <c r="T21" s="65" t="s">
        <v>49</v>
      </c>
    </row>
    <row r="22" spans="1:49" ht="15" customHeight="1" x14ac:dyDescent="0.25">
      <c r="A22" s="48" t="s">
        <v>178</v>
      </c>
      <c r="B22" s="52">
        <v>94441</v>
      </c>
      <c r="C22" s="50" t="s">
        <v>52</v>
      </c>
      <c r="D22" s="105" t="s">
        <v>50</v>
      </c>
      <c r="E22" s="86" t="s">
        <v>109</v>
      </c>
      <c r="F22" s="50" t="s">
        <v>179</v>
      </c>
      <c r="G22" s="106">
        <v>2574562</v>
      </c>
      <c r="H22" s="52">
        <v>0</v>
      </c>
      <c r="I22" s="106">
        <f>G22+H22</f>
        <v>2574562</v>
      </c>
      <c r="J22" s="107">
        <v>44782</v>
      </c>
      <c r="K22" s="107">
        <v>44782</v>
      </c>
      <c r="L22" s="31" t="s">
        <v>47</v>
      </c>
      <c r="M22" s="108">
        <v>44824</v>
      </c>
      <c r="N22" s="109" t="s">
        <v>180</v>
      </c>
      <c r="O22" s="110" t="s">
        <v>110</v>
      </c>
      <c r="P22" s="111">
        <v>10</v>
      </c>
      <c r="Q22" s="111" t="s">
        <v>48</v>
      </c>
      <c r="R22" s="112" t="s">
        <v>47</v>
      </c>
      <c r="S22" s="113" t="s">
        <v>181</v>
      </c>
      <c r="T22" s="65" t="s">
        <v>49</v>
      </c>
    </row>
    <row r="23" spans="1:49" ht="15" customHeight="1" x14ac:dyDescent="0.25">
      <c r="A23" s="48" t="s">
        <v>178</v>
      </c>
      <c r="B23" s="52">
        <v>95281</v>
      </c>
      <c r="C23" s="50" t="s">
        <v>52</v>
      </c>
      <c r="D23" s="105" t="s">
        <v>50</v>
      </c>
      <c r="E23" s="114" t="s">
        <v>182</v>
      </c>
      <c r="F23" s="50" t="s">
        <v>183</v>
      </c>
      <c r="G23" s="106">
        <v>1109240</v>
      </c>
      <c r="H23" s="52">
        <v>0</v>
      </c>
      <c r="I23" s="106">
        <v>1109240</v>
      </c>
      <c r="J23" s="107">
        <v>44803</v>
      </c>
      <c r="K23" s="107">
        <v>44803</v>
      </c>
      <c r="L23" s="31" t="s">
        <v>47</v>
      </c>
      <c r="M23" s="108">
        <v>44834</v>
      </c>
      <c r="N23" s="168" t="s">
        <v>184</v>
      </c>
      <c r="O23" s="170" t="s">
        <v>203</v>
      </c>
      <c r="P23" s="111">
        <v>10</v>
      </c>
      <c r="Q23" s="169" t="s">
        <v>48</v>
      </c>
      <c r="R23" s="112" t="s">
        <v>47</v>
      </c>
      <c r="S23" s="144" t="s">
        <v>185</v>
      </c>
      <c r="T23" s="65" t="s">
        <v>49</v>
      </c>
    </row>
    <row r="24" spans="1:49" ht="15" customHeight="1" x14ac:dyDescent="0.3">
      <c r="A24" s="115" t="s">
        <v>186</v>
      </c>
      <c r="B24" s="116">
        <v>94265</v>
      </c>
      <c r="C24" s="117" t="s">
        <v>52</v>
      </c>
      <c r="D24" s="117" t="s">
        <v>50</v>
      </c>
      <c r="E24" s="118" t="s">
        <v>187</v>
      </c>
      <c r="F24" s="119" t="s">
        <v>188</v>
      </c>
      <c r="G24" s="120">
        <v>7346690</v>
      </c>
      <c r="H24" s="52">
        <v>0</v>
      </c>
      <c r="I24" s="120">
        <v>7072046</v>
      </c>
      <c r="J24" s="122">
        <v>44777</v>
      </c>
      <c r="K24" s="122">
        <f>+J24</f>
        <v>44777</v>
      </c>
      <c r="L24" s="121" t="s">
        <v>47</v>
      </c>
      <c r="M24" s="122">
        <v>44862</v>
      </c>
      <c r="N24" s="123" t="s">
        <v>189</v>
      </c>
      <c r="O24" s="124" t="s">
        <v>106</v>
      </c>
      <c r="P24" s="125">
        <v>26</v>
      </c>
      <c r="Q24" s="121" t="s">
        <v>190</v>
      </c>
      <c r="R24" s="116" t="str">
        <f>+L24</f>
        <v>N/A</v>
      </c>
      <c r="S24" s="126" t="s">
        <v>191</v>
      </c>
      <c r="T24" s="65" t="s">
        <v>49</v>
      </c>
    </row>
    <row r="25" spans="1:49" ht="15" customHeight="1" x14ac:dyDescent="0.3">
      <c r="A25" s="115" t="s">
        <v>186</v>
      </c>
      <c r="B25" s="127">
        <v>94960</v>
      </c>
      <c r="C25" s="117" t="str">
        <f>+C24</f>
        <v>GRANDES SUPERFICIES</v>
      </c>
      <c r="D25" s="117" t="str">
        <f>+D24</f>
        <v>COMPRAVENTA</v>
      </c>
      <c r="E25" s="118" t="s">
        <v>70</v>
      </c>
      <c r="F25" s="119" t="s">
        <v>192</v>
      </c>
      <c r="G25" s="120">
        <v>1590316</v>
      </c>
      <c r="H25" s="52">
        <v>0</v>
      </c>
      <c r="I25" s="120">
        <f>+G25</f>
        <v>1590316</v>
      </c>
      <c r="J25" s="128">
        <v>44795</v>
      </c>
      <c r="K25" s="128">
        <v>44795</v>
      </c>
      <c r="L25" s="121" t="str">
        <f>+L24</f>
        <v>N/A</v>
      </c>
      <c r="M25" s="122">
        <v>44862</v>
      </c>
      <c r="N25" s="123" t="s">
        <v>193</v>
      </c>
      <c r="O25" s="129" t="s">
        <v>51</v>
      </c>
      <c r="P25" s="117">
        <v>26</v>
      </c>
      <c r="Q25" s="121" t="s">
        <v>190</v>
      </c>
      <c r="R25" s="130" t="str">
        <f>+R24</f>
        <v>N/A</v>
      </c>
      <c r="S25" s="126" t="s">
        <v>194</v>
      </c>
      <c r="T25" s="65" t="s">
        <v>49</v>
      </c>
    </row>
    <row r="26" spans="1:49" ht="15" customHeight="1" x14ac:dyDescent="0.3">
      <c r="A26" s="115" t="s">
        <v>186</v>
      </c>
      <c r="B26" s="131">
        <v>95139</v>
      </c>
      <c r="C26" s="119" t="s">
        <v>195</v>
      </c>
      <c r="D26" s="131" t="s">
        <v>50</v>
      </c>
      <c r="E26" s="119" t="s">
        <v>196</v>
      </c>
      <c r="F26" s="125" t="s">
        <v>197</v>
      </c>
      <c r="G26" s="131" t="s">
        <v>198</v>
      </c>
      <c r="H26" s="52">
        <v>0</v>
      </c>
      <c r="I26" s="131" t="s">
        <v>199</v>
      </c>
      <c r="J26" s="132">
        <v>44798</v>
      </c>
      <c r="K26" s="132">
        <v>44798</v>
      </c>
      <c r="L26" s="131" t="str">
        <f>+L25</f>
        <v>N/A</v>
      </c>
      <c r="M26" s="132">
        <v>44865</v>
      </c>
      <c r="N26" s="131" t="s">
        <v>200</v>
      </c>
      <c r="O26" s="133" t="s">
        <v>176</v>
      </c>
      <c r="P26" s="131">
        <v>10</v>
      </c>
      <c r="Q26" s="131" t="s">
        <v>201</v>
      </c>
      <c r="R26" s="134" t="str">
        <f>+R25</f>
        <v>N/A</v>
      </c>
      <c r="S26" s="126" t="s">
        <v>202</v>
      </c>
      <c r="T26" s="65" t="s">
        <v>49</v>
      </c>
    </row>
    <row r="27" spans="1:49" ht="15" customHeight="1" x14ac:dyDescent="0.25"/>
    <row r="28" spans="1:49" ht="15" customHeight="1" x14ac:dyDescent="0.25"/>
    <row r="29" spans="1:49" ht="15" customHeight="1" x14ac:dyDescent="0.25"/>
    <row r="30" spans="1:49" s="19" customFormat="1" ht="15" customHeight="1" x14ac:dyDescent="0.2">
      <c r="S30" s="41"/>
    </row>
    <row r="31" spans="1:49" s="19" customFormat="1" ht="15" customHeight="1" x14ac:dyDescent="0.2">
      <c r="S31" s="41"/>
    </row>
    <row r="32" spans="1:49" s="19" customFormat="1" ht="15" customHeight="1" x14ac:dyDescent="0.2">
      <c r="S32" s="41"/>
    </row>
    <row r="33" spans="1:48" s="19" customFormat="1" ht="15" customHeight="1" x14ac:dyDescent="0.2">
      <c r="S33" s="41"/>
    </row>
    <row r="34" spans="1:48" s="19" customFormat="1" ht="15" customHeight="1" x14ac:dyDescent="0.2">
      <c r="S34" s="41"/>
    </row>
    <row r="35" spans="1:48" s="19" customFormat="1" ht="15" customHeight="1" x14ac:dyDescent="0.2">
      <c r="S35" s="41"/>
    </row>
    <row r="36" spans="1:48" s="19" customFormat="1" ht="15" customHeight="1" x14ac:dyDescent="0.2">
      <c r="S36" s="41"/>
    </row>
    <row r="37" spans="1:48" ht="15" customHeight="1" x14ac:dyDescent="0.25"/>
    <row r="38" spans="1:48" s="20" customFormat="1" ht="15" customHeight="1" x14ac:dyDescent="0.2">
      <c r="A38" s="18"/>
      <c r="B38" s="18"/>
      <c r="C38" s="18"/>
      <c r="D38" s="18"/>
      <c r="E38" s="18"/>
      <c r="F38" s="18"/>
      <c r="G38" s="18"/>
      <c r="H38" s="18"/>
      <c r="I38" s="18"/>
      <c r="J38" s="18"/>
      <c r="K38" s="18"/>
      <c r="L38" s="18"/>
      <c r="M38" s="18"/>
      <c r="N38" s="18"/>
      <c r="O38" s="18"/>
      <c r="P38" s="18"/>
      <c r="Q38" s="18"/>
      <c r="R38" s="18"/>
      <c r="S38" s="43"/>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row>
    <row r="39" spans="1:48" s="20" customFormat="1" ht="15" customHeight="1" x14ac:dyDescent="0.2">
      <c r="A39" s="18"/>
      <c r="B39" s="18"/>
      <c r="C39" s="18"/>
      <c r="D39" s="18"/>
      <c r="E39" s="18"/>
      <c r="F39" s="18"/>
      <c r="G39" s="18"/>
      <c r="H39" s="18"/>
      <c r="I39" s="18"/>
      <c r="J39" s="18"/>
      <c r="K39" s="18"/>
      <c r="L39" s="18"/>
      <c r="M39" s="18"/>
      <c r="N39" s="18"/>
      <c r="O39" s="18"/>
      <c r="P39" s="18"/>
      <c r="Q39" s="18"/>
      <c r="R39" s="18"/>
      <c r="S39" s="43"/>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row>
    <row r="40" spans="1:48" s="21" customFormat="1" ht="15" customHeight="1" x14ac:dyDescent="0.2">
      <c r="S40" s="42"/>
    </row>
    <row r="41" spans="1:48" s="19" customFormat="1" ht="15" customHeight="1" x14ac:dyDescent="0.2">
      <c r="S41" s="41"/>
    </row>
    <row r="42" spans="1:48" ht="15" customHeight="1" x14ac:dyDescent="0.25"/>
    <row r="43" spans="1:48" ht="15" customHeight="1" x14ac:dyDescent="0.25"/>
    <row r="44" spans="1:48" ht="15" customHeight="1" x14ac:dyDescent="0.25"/>
    <row r="45" spans="1:48" ht="15" customHeight="1" x14ac:dyDescent="0.25"/>
    <row r="46" spans="1:48" ht="15" customHeight="1" x14ac:dyDescent="0.25"/>
    <row r="47" spans="1:48" ht="15" customHeight="1" x14ac:dyDescent="0.25"/>
    <row r="48" spans="1: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spans="1:20" ht="15" customHeight="1" x14ac:dyDescent="0.25"/>
    <row r="66" spans="1:20" ht="15" customHeight="1" x14ac:dyDescent="0.25"/>
    <row r="67" spans="1:20" ht="15" customHeight="1" x14ac:dyDescent="0.25"/>
    <row r="68" spans="1:20" ht="15" customHeight="1" x14ac:dyDescent="0.25"/>
    <row r="69" spans="1:20" ht="15" customHeight="1" x14ac:dyDescent="0.25"/>
    <row r="70" spans="1:20" ht="15" customHeight="1" x14ac:dyDescent="0.25"/>
    <row r="71" spans="1:20" ht="15" customHeight="1" x14ac:dyDescent="0.25"/>
    <row r="72" spans="1:20" ht="15" customHeight="1" x14ac:dyDescent="0.25"/>
    <row r="73" spans="1:20" ht="15" customHeight="1" x14ac:dyDescent="0.25"/>
    <row r="74" spans="1:20" ht="15" customHeight="1" x14ac:dyDescent="0.25"/>
    <row r="75" spans="1:20" ht="15" customHeight="1" x14ac:dyDescent="0.25"/>
    <row r="76" spans="1:20" ht="15" customHeight="1" x14ac:dyDescent="0.25"/>
    <row r="77" spans="1:20" ht="15" customHeight="1" x14ac:dyDescent="0.25">
      <c r="A77" s="24"/>
      <c r="B77" s="25"/>
      <c r="C77" s="22"/>
      <c r="D77" s="22"/>
      <c r="E77" s="22"/>
      <c r="F77" s="22"/>
      <c r="G77" s="26"/>
      <c r="H77" s="27"/>
      <c r="I77" s="26"/>
      <c r="J77" s="28"/>
      <c r="K77" s="28"/>
      <c r="L77" s="27"/>
      <c r="M77" s="28"/>
      <c r="N77" s="27"/>
      <c r="O77" s="22"/>
      <c r="P77" s="22"/>
      <c r="Q77" s="27"/>
      <c r="R77" s="25"/>
      <c r="S77" s="23"/>
      <c r="T77" s="27"/>
    </row>
    <row r="78" spans="1:20" ht="15" customHeight="1" x14ac:dyDescent="0.25"/>
    <row r="79" spans="1:20" ht="15" customHeight="1" x14ac:dyDescent="0.25"/>
    <row r="80" spans="1:20" ht="15" customHeight="1" x14ac:dyDescent="0.25"/>
    <row r="81" spans="1:20" ht="15" customHeight="1" x14ac:dyDescent="0.25"/>
    <row r="82" spans="1:20" ht="15" customHeight="1" x14ac:dyDescent="0.25"/>
    <row r="83" spans="1:20" ht="15" customHeight="1" x14ac:dyDescent="0.25"/>
    <row r="84" spans="1:20" ht="15" customHeight="1" x14ac:dyDescent="0.25"/>
    <row r="85" spans="1:20" ht="15" customHeight="1" x14ac:dyDescent="0.25"/>
    <row r="86" spans="1:20" ht="15" customHeight="1" x14ac:dyDescent="0.25"/>
    <row r="87" spans="1:20" ht="15" customHeight="1" x14ac:dyDescent="0.25"/>
    <row r="88" spans="1:20" ht="15" customHeight="1" x14ac:dyDescent="0.25"/>
    <row r="89" spans="1:20" s="29" customFormat="1" ht="15" customHeight="1" x14ac:dyDescent="0.25">
      <c r="A89"/>
      <c r="B89"/>
      <c r="C89"/>
      <c r="D89"/>
      <c r="E89"/>
      <c r="F89"/>
      <c r="G89"/>
      <c r="H89"/>
      <c r="I89"/>
      <c r="J89"/>
      <c r="K89"/>
      <c r="L89"/>
      <c r="M89"/>
      <c r="N89"/>
      <c r="O89"/>
      <c r="P89"/>
      <c r="Q89"/>
      <c r="R89"/>
      <c r="S89" s="40"/>
      <c r="T89"/>
    </row>
  </sheetData>
  <conditionalFormatting sqref="E22">
    <cfRule type="containsBlanks" dxfId="0" priority="1">
      <formula>LEN(TRIM(E22))=0</formula>
    </cfRule>
  </conditionalFormatting>
  <dataValidations count="4">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F12:F13 F21" xr:uid="{CE3756CB-24CA-450A-AC24-523742A116F4}">
      <formula1>0</formula1>
      <formula2>390</formula2>
    </dataValidation>
    <dataValidation type="list" allowBlank="1" showErrorMessage="1" sqref="D12:D13" xr:uid="{D8DD28EA-272C-4A99-A4E3-04E42EE9984B}">
      <formula1>#REF!</formula1>
    </dataValidation>
    <dataValidation type="list" allowBlank="1" showInputMessage="1" showErrorMessage="1" sqref="C19:C20" xr:uid="{47C4B219-D20E-45A8-80AA-D7491CBD5A68}">
      <formula1>$BZ$1:$BZ$4</formula1>
    </dataValidation>
    <dataValidation type="list" allowBlank="1" showErrorMessage="1" sqref="D19:D20" xr:uid="{420F5470-10E6-49BD-97DA-8F3C4B50230C}">
      <formula1>$CC$1:$CC$2</formula1>
    </dataValidation>
  </dataValidations>
  <hyperlinks>
    <hyperlink ref="S2" r:id="rId1" xr:uid="{C9BB0F41-4F3B-4946-AFCA-65BA0F2E406A}"/>
    <hyperlink ref="O3" r:id="rId2" xr:uid="{D87E4D86-A643-46CD-BC01-426253894CD7}"/>
    <hyperlink ref="O4" r:id="rId3" xr:uid="{57797779-F54C-4A56-BB0D-4DD7F4362864}"/>
    <hyperlink ref="S3" r:id="rId4" xr:uid="{28827386-4642-4A79-9D29-A82FA79C3BD0}"/>
    <hyperlink ref="O5" r:id="rId5" xr:uid="{7958B588-F44B-426C-9B1B-154E8DC486A2}"/>
    <hyperlink ref="S5" r:id="rId6" xr:uid="{EF91403E-47AC-46BC-A56A-2E6F13FF41E0}"/>
    <hyperlink ref="O6" r:id="rId7" xr:uid="{073430E6-7717-4AE4-B19A-37E3595149C1}"/>
    <hyperlink ref="S6" r:id="rId8" xr:uid="{D43616AB-4CB4-44C4-BAA4-6113E0C3CFAD}"/>
    <hyperlink ref="O7" r:id="rId9" xr:uid="{0E23BF6E-D9C1-4471-B95F-422765699F96}"/>
    <hyperlink ref="S7" r:id="rId10" xr:uid="{5878CC87-18D9-448E-B6D4-52C919F11452}"/>
    <hyperlink ref="O8" r:id="rId11" xr:uid="{55FBA5DB-2654-4A47-8C94-3640153F1E95}"/>
    <hyperlink ref="S8" r:id="rId12" xr:uid="{6C2540FA-64C1-4D9E-8069-50540D89AB38}"/>
    <hyperlink ref="O9" r:id="rId13" xr:uid="{2C3A572A-5C03-4AE6-8F94-7A3B92157B7B}"/>
    <hyperlink ref="S9" r:id="rId14" xr:uid="{4FACEB84-4D98-4232-AC03-DEAC41F84C59}"/>
    <hyperlink ref="O10" r:id="rId15" xr:uid="{E3393CBD-B98D-47E3-A0EC-49058D7D71ED}"/>
    <hyperlink ref="S10" r:id="rId16" xr:uid="{8C9761F6-D932-4DA0-BB4F-AC2601E1DA3C}"/>
    <hyperlink ref="O11:O12" r:id="rId17" display="gobiernovirtual@panamericana.com.co" xr:uid="{BEA20005-A4DE-40B1-9628-0ECC7DF49C65}"/>
    <hyperlink ref="S11:S12" r:id="rId18" display="https://colombiacompra.coupahost.com/order_headers/93707" xr:uid="{598CC105-E416-436F-A765-FB865A2709E9}"/>
    <hyperlink ref="S11" r:id="rId19" xr:uid="{CC917368-CC87-4F75-9898-26CEBD5FE1F9}"/>
    <hyperlink ref="S12" r:id="rId20" xr:uid="{1DD5C0E6-E6A9-4A4A-A53F-E4626B8A197C}"/>
    <hyperlink ref="O12" r:id="rId21" xr:uid="{DDF68E31-604A-4BAE-AED1-8B847D7E390B}"/>
    <hyperlink ref="O13" r:id="rId22" xr:uid="{4BBECFA4-C6B2-4963-AC87-57BAB1356785}"/>
    <hyperlink ref="S13" r:id="rId23" xr:uid="{3A030C37-59F2-44D6-AA55-3E03265DCFA5}"/>
    <hyperlink ref="O14" r:id="rId24" xr:uid="{83C3D885-E0A5-4F0C-9369-2B91E2CFA688}"/>
    <hyperlink ref="S14" r:id="rId25" xr:uid="{1A391CD5-1737-4355-9075-3956FEF24495}"/>
    <hyperlink ref="O2" r:id="rId26" xr:uid="{E20F23AE-B74E-43C5-866C-933EB6855CAF}"/>
    <hyperlink ref="S15" r:id="rId27" xr:uid="{5B2A1394-72AF-4DA0-BD59-D5E11EF2E448}"/>
    <hyperlink ref="S16" r:id="rId28" xr:uid="{AE55757E-1CA4-46BD-93AD-336378DD2CB9}"/>
    <hyperlink ref="S17" r:id="rId29" xr:uid="{B684DF30-ECC6-4D0B-8687-D45EDEE86F97}"/>
    <hyperlink ref="S19" r:id="rId30" xr:uid="{118D922E-7CD7-4C6B-82C5-1BE58B778691}"/>
    <hyperlink ref="S20" r:id="rId31" xr:uid="{D2309EB5-7EEF-4883-ADE2-308DBC86EF60}"/>
    <hyperlink ref="O19:O20" r:id="rId32" display="gobiernovirtual@panamericana.com.co" xr:uid="{70F60925-C967-46F9-9D04-F5E8ECED51DD}"/>
    <hyperlink ref="O15" r:id="rId33" xr:uid="{62FC729C-1A9E-4D9A-917F-38CF60CE4B1D}"/>
    <hyperlink ref="O16" r:id="rId34" xr:uid="{26EA82F4-E6E7-42DC-82E9-FAD574D66B3E}"/>
    <hyperlink ref="O17" r:id="rId35" xr:uid="{0F7C9258-4EAB-4647-BD16-45267ECF82F6}"/>
    <hyperlink ref="O18" r:id="rId36" xr:uid="{9589A639-33E8-495E-9C0B-79F27764B0A4}"/>
    <hyperlink ref="O21" r:id="rId37" xr:uid="{60629607-5EA5-4E32-9658-CFB39AB4D8B3}"/>
    <hyperlink ref="S21" r:id="rId38" xr:uid="{5E778D99-6795-440D-B97E-D0FA2E91BFEA}"/>
    <hyperlink ref="S23" r:id="rId39" xr:uid="{80C2F81A-390C-4679-863E-8DBB908CAB06}"/>
    <hyperlink ref="O25" r:id="rId40" xr:uid="{1415E89F-C407-4A23-BD53-09BD04A342F4}"/>
    <hyperlink ref="O24" r:id="rId41" xr:uid="{B3AD4A1E-162E-43A9-BBF3-10451059819A}"/>
    <hyperlink ref="S24" r:id="rId42" xr:uid="{90DAEE43-80E9-49CC-8B27-FF9F0C2D9196}"/>
    <hyperlink ref="S25" r:id="rId43" xr:uid="{BCFBADEB-6942-4BFF-8F99-BBBE84018C09}"/>
    <hyperlink ref="O26" r:id="rId44" xr:uid="{A5840CBD-C903-4CDC-8BFD-4512014018DE}"/>
    <hyperlink ref="S26" r:id="rId45" xr:uid="{0F1EF1FE-6E0E-4DF6-9286-30A3392791C8}"/>
    <hyperlink ref="O23" r:id="rId46" xr:uid="{2572FA90-1A93-43F5-B36B-CD36599C96AD}"/>
  </hyperlinks>
  <pageMargins left="0.7" right="0.7" top="0.75" bottom="0.75" header="0.3" footer="0.3"/>
  <pageSetup orientation="portrait" r:id="rId47"/>
  <extLst>
    <ext xmlns:x14="http://schemas.microsoft.com/office/spreadsheetml/2009/9/main" uri="{CCE6A557-97BC-4b89-ADB6-D9C93CAAB3DF}">
      <x14:dataValidations xmlns:xm="http://schemas.microsoft.com/office/excel/2006/main" count="3">
        <x14:dataValidation type="list" allowBlank="1" showInputMessage="1" showErrorMessage="1" xr:uid="{76451BFF-61AD-4C1E-9309-403CC1A5AC10}">
          <x14:formula1>
            <xm:f>'C:\Users\INPEC\Documents\EVIDENCIAS MENSUALES\8. AGOSTO\324\[LEY DE TRANSPARENCIA (agosto).xlsx]Hoja2'!#REF!</xm:f>
          </x14:formula1>
          <xm:sqref>P2:Q2</xm:sqref>
        </x14:dataValidation>
        <x14:dataValidation type="list" allowBlank="1" showInputMessage="1" showErrorMessage="1" xr:uid="{F292D2A4-481E-4AC0-AD3E-B5AD3F85A37B}">
          <x14:formula1>
            <xm:f>'C:\Users\INPEC\Documents\EVIDENCIAS MENSUALES\8. AGOSTO\324\[LEY DE TRANSPARENCIA (agosto).xlsx]Hoja1'!#REF!</xm:f>
          </x14:formula1>
          <xm:sqref>A2 C2:D2</xm:sqref>
        </x14:dataValidation>
        <x14:dataValidation type="list" allowBlank="1" showInputMessage="1" showErrorMessage="1" xr:uid="{6C7631FE-2691-4246-91A1-96F40599463B}">
          <x14:formula1>
            <xm:f>'[300-RNORTE BD CONTRATACIÓN 2022.xlsx]Hoja 1'!#REF!</xm:f>
          </x14:formula1>
          <xm:sqref>A15:A20 C15:D18 P15:P18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01F8E-13CF-443E-A102-4AAA5A447BA1}">
  <dimension ref="A1:F24"/>
  <sheetViews>
    <sheetView zoomScaleNormal="100" workbookViewId="0">
      <selection activeCell="G11" sqref="G11"/>
    </sheetView>
  </sheetViews>
  <sheetFormatPr baseColWidth="10" defaultRowHeight="15" x14ac:dyDescent="0.25"/>
  <cols>
    <col min="1" max="1" width="40.140625" customWidth="1"/>
    <col min="2" max="2" width="59.140625" customWidth="1"/>
  </cols>
  <sheetData>
    <row r="1" spans="1:6" ht="21.75" thickBot="1" x14ac:dyDescent="0.4">
      <c r="A1" s="135" t="s">
        <v>20</v>
      </c>
      <c r="B1" s="135"/>
      <c r="C1" s="135"/>
      <c r="D1" s="135"/>
      <c r="E1" s="135"/>
      <c r="F1" s="135"/>
    </row>
    <row r="2" spans="1:6" ht="19.5" thickBot="1" x14ac:dyDescent="0.3">
      <c r="A2" s="13" t="s">
        <v>21</v>
      </c>
      <c r="B2" s="14" t="s">
        <v>22</v>
      </c>
    </row>
    <row r="3" spans="1:6" ht="51" customHeight="1" x14ac:dyDescent="0.25">
      <c r="A3" s="11" t="s">
        <v>0</v>
      </c>
      <c r="B3" s="12" t="s">
        <v>23</v>
      </c>
    </row>
    <row r="4" spans="1:6" ht="32.25" customHeight="1" x14ac:dyDescent="0.25">
      <c r="A4" s="6" t="s">
        <v>1</v>
      </c>
      <c r="B4" s="7" t="s">
        <v>24</v>
      </c>
    </row>
    <row r="5" spans="1:6" ht="87" customHeight="1" x14ac:dyDescent="0.25">
      <c r="A5" s="6" t="s">
        <v>2</v>
      </c>
      <c r="B5" s="7" t="s">
        <v>25</v>
      </c>
    </row>
    <row r="6" spans="1:6" ht="59.25" customHeight="1" x14ac:dyDescent="0.25">
      <c r="A6" s="5" t="s">
        <v>3</v>
      </c>
      <c r="B6" s="7" t="s">
        <v>26</v>
      </c>
    </row>
    <row r="7" spans="1:6" ht="24" customHeight="1" x14ac:dyDescent="0.25">
      <c r="A7" s="5" t="s">
        <v>4</v>
      </c>
      <c r="B7" s="7" t="s">
        <v>27</v>
      </c>
    </row>
    <row r="8" spans="1:6" ht="29.25" customHeight="1" x14ac:dyDescent="0.25">
      <c r="A8" s="5" t="s">
        <v>5</v>
      </c>
      <c r="B8" s="7" t="s">
        <v>28</v>
      </c>
    </row>
    <row r="9" spans="1:6" ht="27" customHeight="1" x14ac:dyDescent="0.25">
      <c r="A9" s="5" t="s">
        <v>6</v>
      </c>
      <c r="B9" s="8" t="s">
        <v>29</v>
      </c>
    </row>
    <row r="10" spans="1:6" ht="32.25" customHeight="1" x14ac:dyDescent="0.25">
      <c r="A10" s="5" t="s">
        <v>7</v>
      </c>
      <c r="B10" s="7" t="s">
        <v>30</v>
      </c>
    </row>
    <row r="11" spans="1:6" ht="30" customHeight="1" x14ac:dyDescent="0.25">
      <c r="A11" s="5" t="s">
        <v>8</v>
      </c>
      <c r="B11" s="7" t="s">
        <v>31</v>
      </c>
    </row>
    <row r="12" spans="1:6" ht="21" customHeight="1" x14ac:dyDescent="0.25">
      <c r="A12" s="5" t="s">
        <v>9</v>
      </c>
      <c r="B12" s="3" t="s">
        <v>32</v>
      </c>
    </row>
    <row r="13" spans="1:6" ht="24" customHeight="1" x14ac:dyDescent="0.25">
      <c r="A13" s="5" t="s">
        <v>10</v>
      </c>
      <c r="B13" s="3" t="s">
        <v>33</v>
      </c>
    </row>
    <row r="14" spans="1:6" ht="20.25" customHeight="1" x14ac:dyDescent="0.25">
      <c r="A14" s="5" t="s">
        <v>11</v>
      </c>
      <c r="B14" s="7" t="s">
        <v>34</v>
      </c>
    </row>
    <row r="15" spans="1:6" ht="60" customHeight="1" x14ac:dyDescent="0.25">
      <c r="A15" s="5" t="s">
        <v>12</v>
      </c>
      <c r="B15" s="7" t="s">
        <v>35</v>
      </c>
    </row>
    <row r="16" spans="1:6" ht="110.25" customHeight="1" x14ac:dyDescent="0.25">
      <c r="A16" s="5" t="s">
        <v>13</v>
      </c>
      <c r="B16" s="7" t="s">
        <v>46</v>
      </c>
    </row>
    <row r="17" spans="1:2" ht="32.25" customHeight="1" x14ac:dyDescent="0.25">
      <c r="A17" s="5" t="s">
        <v>36</v>
      </c>
      <c r="B17" s="7" t="s">
        <v>37</v>
      </c>
    </row>
    <row r="18" spans="1:2" ht="112.5" customHeight="1" x14ac:dyDescent="0.25">
      <c r="A18" s="5" t="s">
        <v>15</v>
      </c>
      <c r="B18" s="7" t="s">
        <v>38</v>
      </c>
    </row>
    <row r="19" spans="1:2" ht="38.25" customHeight="1" x14ac:dyDescent="0.25">
      <c r="A19" s="9" t="s">
        <v>16</v>
      </c>
      <c r="B19" s="7" t="s">
        <v>39</v>
      </c>
    </row>
    <row r="20" spans="1:2" ht="44.25" customHeight="1" x14ac:dyDescent="0.25">
      <c r="A20" s="5" t="s">
        <v>17</v>
      </c>
      <c r="B20" s="7" t="s">
        <v>40</v>
      </c>
    </row>
    <row r="21" spans="1:2" ht="87.75" customHeight="1" x14ac:dyDescent="0.25">
      <c r="A21" s="9" t="s">
        <v>41</v>
      </c>
      <c r="B21" s="17" t="s">
        <v>45</v>
      </c>
    </row>
    <row r="22" spans="1:2" ht="60.75" customHeight="1" thickBot="1" x14ac:dyDescent="0.3">
      <c r="A22" s="4" t="s">
        <v>19</v>
      </c>
      <c r="B22" s="10" t="s">
        <v>42</v>
      </c>
    </row>
    <row r="23" spans="1:2" x14ac:dyDescent="0.25">
      <c r="A23" s="2"/>
      <c r="B23" s="2"/>
    </row>
    <row r="24" spans="1:2" ht="212.25" customHeight="1" x14ac:dyDescent="0.25">
      <c r="A24" s="15" t="s">
        <v>43</v>
      </c>
      <c r="B24" s="16" t="s">
        <v>44</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LEY DE TRANSPARENCIA</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2022-09-02T18:02:03Z</dcterms:modified>
</cp:coreProperties>
</file>