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externalReferences>
    <externalReference r:id="rId5"/>
  </externalReference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<sst xmlns="http://schemas.openxmlformats.org/spreadsheetml/2006/main" count="591" uniqueCount="332">
  <si>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</si>
  <si>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</si>
  <si>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</si>
  <si>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</si>
  <si>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</si>
  <si>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</si>
  <si>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</si>
  <si>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</si>
  <si>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</si>
  <si>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</si>
  <si>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</si>
  <si>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</si>
  <si>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</si>
  <si>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</si>
  <si>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</si>
  <si>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</si>
  <si>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</si>
  <si>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</si>
  <si>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</si>
  <si>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</si>
  <si>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</si>
  <si>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</si>
  <si>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</si>
  <si>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</si>
  <si>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</si>
  <si>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</si>
  <si>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</si>
  <si>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</si>
  <si>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</si>
  <si>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</si>
  <si>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</si>
  <si>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</si>
  <si>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</si>
  <si>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</si>
  <si>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</si>
  <si>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</si>
  <si>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</si>
  <si>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</si>
  <si>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</si>
  <si>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</si>
  <si>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</si>
  <si>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</si>
  <si>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</si>
  <si>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</si>
  <si>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</si>
  <si>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</si>
  <si>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</si>
  <si>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DICIEMBRE DE 2019</t>
  </si>
  <si>
    <t>EPMSC DE ARAUCA</t>
  </si>
  <si>
    <t>401-033-2019</t>
  </si>
  <si>
    <t>MINIMA CUANTIA</t>
  </si>
  <si>
    <t xml:space="preserve">PRESTACIÓN DE SERVICIO </t>
  </si>
  <si>
    <t>LEONOR CASTRO ARDILA</t>
  </si>
  <si>
    <t>SERVICIO DE MANTENIMIENTO PARA HORNO, CILINDRADORA Y ESTUFA DEL PROYECTO PRODUCTIVO PANADERÍA DEL EPMSC DE ARAUCA</t>
  </si>
  <si>
    <t>A-05-01-02-008 SERVICIOS PRESTADOS A LAS EMPRESAS Y SERVICIOS DE PRODUCCIÓN</t>
  </si>
  <si>
    <t>invernego@hotmail.com</t>
  </si>
  <si>
    <t>PROPIOS</t>
  </si>
  <si>
    <t>(id.CO1.BDOS.983231)</t>
  </si>
  <si>
    <t>https://community.secop.gov.co/Public/Tendering/OpportunityDetail/Index?noticeUID=CO1.NTC.986348&amp;isFromPublicArea=True&amp;isModal=False</t>
  </si>
  <si>
    <t>401-034-2019</t>
  </si>
  <si>
    <t>SUMINISTRO</t>
  </si>
  <si>
    <t xml:space="preserve">MAIZA ALEJANDRA REY CHAPARRO </t>
  </si>
  <si>
    <t>SUMINISTRO DE COMBUSTIBLE AL PARQUE AUTOMOTOR Y PLANTA ELÉCTRICA DEL EPMSC ARAUCA</t>
  </si>
  <si>
    <t>A-02-02-01-003 OTROS BIENES TRANSPORTABLES (EXCEPTO PRODUCTOS METÁLICOS, MAQUINARIA Y EQUIPO)</t>
  </si>
  <si>
    <t>eslasmalvinas@yahoo.es</t>
  </si>
  <si>
    <t>NACIÓN</t>
  </si>
  <si>
    <t>(id.CO1.BDOS.993805)</t>
  </si>
  <si>
    <t>https://community.secop.gov.co/Public/Tendering/OpportunityDetail/Index?noticeUID=CO1.NTC.997407&amp;isFromPublicArea=True&amp;isModal=False</t>
  </si>
  <si>
    <t>401-035-2019</t>
  </si>
  <si>
    <t>COMPRAVENTA</t>
  </si>
  <si>
    <t>COMPRA DE MOTOR PARA LA CILINDRADORA DEL PROYECTO PRODUCTIVO PANADERÍA DEL EPMSC DE ARAUCA</t>
  </si>
  <si>
    <t>A-05-01-01-004 PRODUCTOS METÁLICOS, MAQUINARIA Y EQUIPO</t>
  </si>
  <si>
    <t>(id.CO1.BDOS.994113)</t>
  </si>
  <si>
    <t>https://community.secop.gov.co/Public/Tendering/OpportunityDetail/Index?noticeUID=CO1.NTC.997522&amp;isFromPublicArea=True&amp;isModal=False</t>
  </si>
  <si>
    <t>EPMSC BARRANCABERMEJA</t>
  </si>
  <si>
    <t>CMC-411-014</t>
  </si>
  <si>
    <t>CENTRAL DE SUMINISTROS LTDA</t>
  </si>
  <si>
    <t>CONTRATAR LA ADQUISICIÓN DE PAPELERIA Y SUMINISTROS DE OFICINA PARA EL ESTABLECIMIENTO PENITENCIARIO Y CARCELARIO DE BARRANCABERMEJA</t>
  </si>
  <si>
    <t>A-02-02-01-003</t>
  </si>
  <si>
    <t>centralsumi@hotmail.com</t>
  </si>
  <si>
    <t>CMC-411-016-19</t>
  </si>
  <si>
    <t>https://community.secop.gov.co/Public/Tendering/ContractNoticePhases/View?PPI=CO1.PPI.4996164&amp;isFromPublicArea=True&amp;isModal=False</t>
  </si>
  <si>
    <t>TVC-08</t>
  </si>
  <si>
    <t>TIENDA VIRTUAL</t>
  </si>
  <si>
    <t>PANAMERICANA LIBRERÍA Y PAPELERIA S.A.</t>
  </si>
  <si>
    <t>COMPRA DE ELEMENTOS DE OFICINA Y PAPELERIA PARA EL ESTABLECIMIENTO PENITENCIARIO Y CARCELARIO DE BARRANCABERMEJA</t>
  </si>
  <si>
    <t>goviernovirtual@panamericana.com.co</t>
  </si>
  <si>
    <t>ORDEN DE COMPRA 43270</t>
  </si>
  <si>
    <t>https://www.colombiacompra.gov.co/sites/cce_public/files/cce_update_purchase_order/orden_de_compra_firmada_1.pdf</t>
  </si>
  <si>
    <t>Complejo Carcelario y Penitenciario Metropolitano de Cúcuta - COCUC.</t>
  </si>
  <si>
    <t xml:space="preserve">SOLUCIONES INTEGRALES RUBIO S.A.S. </t>
  </si>
  <si>
    <t>CONTRATAR ADQUISICIÓN DE AIRE ACONDICIONADOS  Y VENTILADORES, PARA FORTALECER LAS AREAS DE ATENCION Y TRATAMIENTO (TALLERES, EDUCATIVAS.BIBLIOTECAS), DEL  COMPLEJO CARCELARIO Y PENITENCIARIO METROPOLITANO DE CUCUTA (COCUC).</t>
  </si>
  <si>
    <t>N/A</t>
  </si>
  <si>
    <t>A-02-01-01-004 PRODUCTOS METALICOS MAQUINARIA Y EQUIPO</t>
  </si>
  <si>
    <t>info@siraires.com</t>
  </si>
  <si>
    <t>propios</t>
  </si>
  <si>
    <t>COCUC 072 2019</t>
  </si>
  <si>
    <t>https://community.secop.gov.co/Public/Tendering/ContractNoticePhases/View?PPI=CO1.PPI.4964407&amp;isFromPublicArea=True&amp;isModal=False</t>
  </si>
  <si>
    <t xml:space="preserve">SANDICOL S.A.S </t>
  </si>
  <si>
    <t>CONTRATAR LA COMPRA DE EQUIPOS PARA FORTALECIMIENTO DEL PROYECTO PRODUCTIVO ASADERO DE POLLOS  DEL COMPLEJO CARCELARIO Y PENITENCIARIO METROPOLITANO DE CÚCUTA (COCUC).</t>
  </si>
  <si>
    <t>A-05-01-01-04PRODUCTOS METALICOS MAQUINARIA Y EQUIPO,</t>
  </si>
  <si>
    <t>gerencia@sandicol.com</t>
  </si>
  <si>
    <t>COCUC 075 2019</t>
  </si>
  <si>
    <t>https://community.secop.gov.co/Public/Tendering/ContractNoticePhases/View?PPI=CO1.PPI.4985740&amp;isFromPublicArea=True&amp;isModal=False</t>
  </si>
  <si>
    <t>CONTRATAR LA ADUISICION DE PAPELERIA PARA USO A LOS PPL CON FINES DE TRATAMIENTO PENITENCIARIO DEL COMPLEJO CARCELARIO Y PENITENCIARIO METROPOLITANO DE CÚCUTA (COCUC)- EN LOS PROGRAMAS PSICOSOCIALES</t>
  </si>
  <si>
    <t>A-03-01-018 IMPLEMENTACION Y DESARROLLO DEL SISTEMA INTEGRAL DE TRATAMIENTO PROGRESIVO PENITENCIARIO,</t>
  </si>
  <si>
    <t>nacion</t>
  </si>
  <si>
    <t>COCUC 076 2019</t>
  </si>
  <si>
    <t>https://community.secop.gov.co/Public/Tendering/ContractNoticePhases/View?PPI=CO1.PPI.4985967&amp;isFromPublicArea=True&amp;isModal=False</t>
  </si>
  <si>
    <t>COMERCIAL PIOLIN DE VILLA ROSARIO</t>
  </si>
  <si>
    <t>CONTRATAR LA ADQUIICION DE MATERIALES DE FERRETERIA Y ELECTRICOS PARA EL MEJORAMIENTO DE LAS INSTALCIONES LOCATIVAS, EN LA PARTE INTERNA A BENEFICIO DE LOS PPL DEL COMPLEJO PENITENCIARIO Y CARCELARIO METROPOLITANO DE CÚCUTA (COCUC).</t>
  </si>
  <si>
    <t>A-02-02-01-004PRODUCTOS METALICOS Y PRODUCTOS DE SOFTWARE</t>
  </si>
  <si>
    <t xml:space="preserve">carpiosolano@hotmail.com
</t>
  </si>
  <si>
    <t>COCUC 077 2019</t>
  </si>
  <si>
    <t xml:space="preserve">
https://community.secop.gov.co/Public/Tendering/ContractNoticePhases/View?PPI=CO1.PPI.4986094&amp;isFromPublicArea=True&amp;isModal=False</t>
  </si>
  <si>
    <t>CENTRAL DE SUMINISTROS</t>
  </si>
  <si>
    <t>CONTRATAR LA ADQUISICIÓN DE ELEMENTOS DE PAPELERIA PARA EL DESARROLLO Y FORTALECIMIENTO DE LOS PROGRAMAS DE ATENCION Y TRATAMIENTO DEL PERSONAL DE INTERNOS DEL COMPLEJO CARCELARIO Y PENITENCIARIO METROPOLITANO DE CÚCUTA (COCUC)”</t>
  </si>
  <si>
    <t>A-02-02-01-003 IOTROS BIENES TRANSPORTABLES (EXCEPTO PRODUCTOS METALICOS, MAQUINARIA Y EQUIPO)</t>
  </si>
  <si>
    <t>Centralsumi@hotmail.com</t>
  </si>
  <si>
    <t>COCUC 078  2019</t>
  </si>
  <si>
    <t>https://community.secop.gov.co/Public/Tendering/ContractNoticePhases/View?PPI=CO1.PPI.4995261&amp;isFromPublicArea=True&amp;isModal=False</t>
  </si>
  <si>
    <t>ESPUMAS SANTANDER  SAS</t>
  </si>
  <si>
    <t>CONTRATAR LA ADQUISICIÓN DE COLCHONETAS PARA HABITACIONES DESTINADAS A LA VISITA INTIMA DE LOS PPL DEL COMPLEJO PENITENCIARIO Y CARCELARIO METROPOLITANO DE CÚCUTA (COCUC).</t>
  </si>
  <si>
    <t>A-03-03-01-017 Atención y Rehabilitación al Recluso. Recursos</t>
  </si>
  <si>
    <t>infor@espumassantander.com</t>
  </si>
  <si>
    <t>COCUC 080  2019</t>
  </si>
  <si>
    <t>https://community.secop.gov.co/Public/Tendering/ContractNoticePhases/View?PPI=CO1.PPI.5004149&amp;isFromPublicArea=True&amp;isModal=False</t>
  </si>
  <si>
    <t>SERVICIOS</t>
  </si>
  <si>
    <t>ANDREA ORTIZ MANTENIMIENTO HOSPITALARIO</t>
  </si>
  <si>
    <t>INSTALACIÓN DE AIRES ACONDICIONADOS MINI SPLIT PARA FORTALECER LAS AREAS DE ATENCIÓN Y TRATAMIENTO (EDUCATIVAS, BIBLIOTECAS), DEL COMPLEJO CARCELARIO Y PENITENCIARIO METROPOLITANO DE CUCUTA (COCUC)</t>
  </si>
  <si>
    <t>A-02-02-02-008 SERVICIOS PRESTADOS A LAS EMPRESAS Y SERVCIOS DE PRODUCCION</t>
  </si>
  <si>
    <t xml:space="preserve">aomantenimiento@gmail.com </t>
  </si>
  <si>
    <t>COCUC 079  2019</t>
  </si>
  <si>
    <t>https://community.secop.gov.co/Public/Tendering/ContractNoticePhases/View?PPI=CO1.PPI.5002170&amp;isFromPublicArea=True&amp;isModal=False</t>
  </si>
  <si>
    <t>EPAMS GIRON</t>
  </si>
  <si>
    <t>421-MC-80-2019</t>
  </si>
  <si>
    <t>LEXA SERVICIOS Y SUMINISTROS SAS</t>
  </si>
  <si>
    <t>CONTRATAR EL MANTENIMIENTO DE MAQUINARIA INDUSTRIAL Y COMPRA DE HERRAMIENTAS PARA LAS AREAS LABORALES DE LOS PPL DEL EPAMS GIRON DEL INPEC 2019</t>
  </si>
  <si>
    <t xml:space="preserve">A-03-03-01-017  / A-02-02-02-008 </t>
  </si>
  <si>
    <t>lexa.01.sas@gmail.com</t>
  </si>
  <si>
    <t>10/26</t>
  </si>
  <si>
    <t>Nación / Propios</t>
  </si>
  <si>
    <t>CO1.PCCNTR.1218526</t>
  </si>
  <si>
    <t>https://www.secop.gov.co/CO1ContractsManagement/Tendering/ProcurementContractEdit/View?docUniqueIdentifier=CO1.PCCNTR.1218526&amp;prevCtxUrl=https%3a%2f%2fwww.secop.gov.co%2fCO1ContractsManagement%2fTendering%2fProcurementContractManagement%2fIndex&amp;prevCtxLbl=Contratos+</t>
  </si>
  <si>
    <t>421-MC-81-2019</t>
  </si>
  <si>
    <t>COMERCIALIZADORA ALL MUSIC SAS</t>
  </si>
  <si>
    <t>CONTRATAR LA ADQUISICIÓN DE ELEMENTOS PARA EL ÁREA DE CULTURA-MÚSICA DEL EPAMS - GIRON 2019.</t>
  </si>
  <si>
    <t>administracion@allmusic.com.co</t>
  </si>
  <si>
    <t>Recursos Propios</t>
  </si>
  <si>
    <t>CO1.PCCNTR.1233703</t>
  </si>
  <si>
    <t>https://www.secop.gov.co/CO1ContractsManagement/Tendering/ProcurementContractEdit/View?docUniqueIdentifier=CO1.PCCNTR.1233703&amp;prevCtxUrl=https%3a%2f%2fwww.secop.gov.co%2fCO1ContractsManagement%2fTendering%2fProcurementContractManagement%2fIndex&amp;prevCtxLbl=Contratos+</t>
  </si>
  <si>
    <t>421-MC-82-2019</t>
  </si>
  <si>
    <t>FUNDACION DEPORTIVA ADAI</t>
  </si>
  <si>
    <t>CONTRATAR LA ADQUISICIÓN DE ELEMENTOS DEPORTIVOS PARA EL EPAMS - GIRON 2019.</t>
  </si>
  <si>
    <t>fundeporadai@gmail.com</t>
  </si>
  <si>
    <t>CO1.PCCNTR.1227038</t>
  </si>
  <si>
    <t>https://www.secop.gov.co/CO1ContractsManagement/Tendering/ProcurementContractEdit/View?docUniqueIdentifier=CO1.PCCNTR.1227038&amp;prevCtxUrl=https%3a%2f%2fwww.secop.gov.co%2fCO1ContractsManagement%2fTendering%2fProcurementContractManagement%2fIndex&amp;prevCtxLbl=Contratos+</t>
  </si>
  <si>
    <t>421-MC-83-2019</t>
  </si>
  <si>
    <t>CONTRATAR EL SUMINISTRO DE ELEMENTOS DE CAMA (SABANAS Y SOBRESABANAS) PARA LA POBLACIÓN PRIVADA DE LA LIBERTAD EN EL EPAMS GIRON</t>
  </si>
  <si>
    <t>A-03-03-01-017</t>
  </si>
  <si>
    <t>Recursos Nación</t>
  </si>
  <si>
    <t>CO1.PCCNTR.1233807</t>
  </si>
  <si>
    <t>https://www.secop.gov.co/CO1ContractsManagement/Tendering/ProcurementContractEdit/View?docUniqueIdentifier=CO1.PCCNTR.1233807&amp;prevCtxUrl=https%3a%2f%2fwww.secop.gov.co%2fCO1ContractsManagement%2fTendering%2fProcurementContractManagement%2fIndex&amp;prevCtxLbl=Contratos+</t>
  </si>
  <si>
    <t>056</t>
  </si>
  <si>
    <t>IIS TECHNOLOGY SOLUTIONS S.A.S.</t>
  </si>
  <si>
    <t>CONTRATAR LA ADQUISICIÓN DE EQUIPO DE CÓMPUTO (SERVIDOR) PARA INSTALACION Y FUNCIONAMIENTO DEL SOFTWARE MANEJO DE DINERO DE INTERNOS, PARA EL PROYECTO PRODUCTIVO EXPENDIO DE LA CÁRCEL Y PENITENCIARIA DE MEDIA SEGURIDAD DE BUCARAMANGA</t>
  </si>
  <si>
    <t>N.A.</t>
  </si>
  <si>
    <t>id.CO1.BDOS.992024</t>
  </si>
  <si>
    <t>https://community.secop.gov.co/Public/Tendering/ContractNoticePhases/View?PPI=CO1.PPI.4986360&amp;isFromPublicArea=True&amp;isModal=False</t>
  </si>
  <si>
    <t>NINGUNA</t>
  </si>
  <si>
    <t>057</t>
  </si>
  <si>
    <t>PRESTACION DE SERVICIOS</t>
  </si>
  <si>
    <t>CONTROL SERVICES ENGINEERING S.A.S.</t>
  </si>
  <si>
    <t>CONTRATAR EL SERVICIO DE MANTENIMIENTO PREVENTIVO Y CORRECTIVO DE MAQUINARIA Y EQUIPOS DE TALLERES DE INTERNOS DE LA CARCEL Y PENITENCIRIA DE MEDIA SEGURIDAD DE BUCARAMANGA</t>
  </si>
  <si>
    <t>A-02-02-02-008 SERVICIOS PRESTADOS A LAS EMPRESAS Y SERVICIOS DE PRODUCCIÓN</t>
  </si>
  <si>
    <t>id.CO1.BDOS.997748</t>
  </si>
  <si>
    <t>https://community.secop.gov.co/Public/Tendering/ContractNoticePhases/View?PPI=CO1.PPI.5028569&amp;isFromPublicArea=True&amp;isModal=False</t>
  </si>
  <si>
    <t>EPMSC OCAÑA</t>
  </si>
  <si>
    <t>050-2019</t>
  </si>
  <si>
    <t>Minima cuantia</t>
  </si>
  <si>
    <t>suministro</t>
  </si>
  <si>
    <t>CIRO ALFONSO MENESES NAVARRO</t>
  </si>
  <si>
    <t>ADQUISCION DE COMBUSTIBLE PARA LOS VEHICULOS OFICIALES DEL EPMSC OCAÑA</t>
  </si>
  <si>
    <t>OTROS BIENES TRANSPORTABLES</t>
  </si>
  <si>
    <t>ciroalfonso@hotmail.com</t>
  </si>
  <si>
    <t>ENTIDAD NACIONAL</t>
  </si>
  <si>
    <t>MC 001-2019</t>
  </si>
  <si>
    <t>https://www.secop.gov.co/CO1BusinessLine/Tendering/BuyerWorkArea/Index?DocUniqueIdentifier=CO1.BDOS.992936</t>
  </si>
  <si>
    <t>EPMSC PAMPLONA</t>
  </si>
  <si>
    <t>COOPTMOTILON LTDA</t>
  </si>
  <si>
    <t>CONTRATAR EL SUMINISTRO DE COMBUSTIBLE CON DESTINO AL PARQUE AUTOMOTOR DEL ESTABLECIMIENTO PENITENCIARIO DE MEDIANA SEGURIDAD Y CARCELARIO DE PAMPLONA</t>
  </si>
  <si>
    <t>A-02-02-01-003  OTROS BIENES TRANSPORTABLES (EXCEPTO PRODUCTOS METÁLICOS, MAQUINARIA Y EQUIPO)</t>
  </si>
  <si>
    <t>cooptmotilon15@yahoo.com</t>
  </si>
  <si>
    <t>NACION</t>
  </si>
  <si>
    <t>CO1.PCCNTR.1214123</t>
  </si>
  <si>
    <t xml:space="preserve">https://community.secop.gov.co/Public/Tendering/OpportunityDetail/Index?noticeUID=CO1.NTC.996427&amp;isFromPublicArea=True&amp;isModal=False
</t>
  </si>
  <si>
    <t>PANAMERICANA LIBRERÍA Y PAPELERÍA S.A.</t>
  </si>
  <si>
    <t>COMPRA DE OTROS BIENES TRANSPORTABLES PARA EL PROYECTO EXPENDIO DEL EPMSC PAMPLONA - INPEC</t>
  </si>
  <si>
    <t>A-05-01-01-003 OTROS BIENES TRANSPORTABLES (EXCEPTO PRODUCTOS METÁLICOS, MAQUINARIA Y EQUIPO)</t>
  </si>
  <si>
    <t xml:space="preserve">gobiernovirtual@panamericana.com.co </t>
  </si>
  <si>
    <t>COMPRA POR TVEC</t>
  </si>
  <si>
    <t>COMPRA DE OTROS BIENES TRANSPORTABLES PARA EL PROYECTO PANADERIA DEL EPMSC PAMPLONA - INPEC</t>
  </si>
  <si>
    <t>COMPRA DE OTROS BIENES TRANSPORTABLES PARA EL PROYECTO PORCICULTURA DEL EPMSC PAMPLONA - INPEC</t>
  </si>
  <si>
    <t>COMPRA DE EQUIPO PARA EL PROYECTO EXPENDIO DEL EPMSC PAMPLONA - INPEC</t>
  </si>
  <si>
    <t>RMBUCARAMANGA</t>
  </si>
  <si>
    <t>420-RMB-039-2019</t>
  </si>
  <si>
    <t>MINIMA CUANTIA GRANDES SUPERFICIES</t>
  </si>
  <si>
    <t>DANIEL GARCIA HERNANDEZ E HIJOS S. EN C.S</t>
  </si>
  <si>
    <t xml:space="preserve">CONTRATAR EL SUMINISTRO DE COMBUSTIBLE PARA LOS VEHICULOS OFICIALES DE LA RECLUSIÓN DE MUJERES DE BUCARAMANGA </t>
  </si>
  <si>
    <t>estación.dagar@gmail.com</t>
  </si>
  <si>
    <t>CO1.PCCNTR.1212223</t>
  </si>
  <si>
    <t>https://community.secop.gov.co/Public/Tendering/ContractNoticePhases/View?PPI=CO1.PPI.4994511&amp;isFromPublicArea=True&amp;isModal=False</t>
  </si>
  <si>
    <t>RM BUCARAMANGA</t>
  </si>
  <si>
    <t>420-RMB-005-2019</t>
  </si>
  <si>
    <t>LA RECETTA SOLUCIONES GASTRONOMICAS INTEGRADAS SAS</t>
  </si>
  <si>
    <t>CONTRATAR EL SUMINISTRO DE PRODUCTOS LÁCTEOS Y HELADOS PARA SER COMERCIALIZADOS EN EL PROYECTO PRODUCTIVO DE EXPENDIO DE LA RECLUSION DE MUJERES DE BUCARAMANGA</t>
  </si>
  <si>
    <t xml:space="preserve">A-05-01-01-002 </t>
  </si>
  <si>
    <t xml:space="preserve"> jccartag@larecetta.com</t>
  </si>
  <si>
    <t>CO1.PCCNTR.824775</t>
  </si>
  <si>
    <t>https://community.secop.gov.co/Public/Tendering/ContractNoticePhases/View?PPI=CO1.PPI.2927969&amp;isFromPublicArea=True&amp;isModal=False</t>
  </si>
  <si>
    <t>SE ADICIONÓ CONTRATO POR VALOR DE $4.347.920 DE FECHA 02/12/2019</t>
  </si>
  <si>
    <t>420-RMB-002-2019</t>
  </si>
  <si>
    <t>GASEOSAS HIPINTO SAS</t>
  </si>
  <si>
    <t>CONTRATAR  EL SUMINISTRO  DE  BEBIDAS NO ALCOHOLICAS (GASEOSAS, AGUAS, JUGOS, TE, ETC) PARA SER COMERCIALIZADAS EN EL PROYECTO PRODUCTIVO EXPENDIO DELA RECLUSION DE MUJERES DE BUCARAMANGA</t>
  </si>
  <si>
    <t>mnavarro@postobon.com.co</t>
  </si>
  <si>
    <t>CO1.PCCNTR.760206</t>
  </si>
  <si>
    <t>https://community.secop.gov.co/Public/Tendering/ContractNoticePhases/View?PPI=CO1.PPI.2769153&amp;isFromPublicArea=True&amp;isModal=False</t>
  </si>
  <si>
    <t>SE ADICIONÓ CONTRATO POR VALOR DE $8.000.000 DE FECHA 04/12/2019</t>
  </si>
  <si>
    <t>EPMSC SOCORRO</t>
  </si>
  <si>
    <t xml:space="preserve">416-MC-046-2019  </t>
  </si>
  <si>
    <t>Mínima Cuantía</t>
  </si>
  <si>
    <t>Compraventa</t>
  </si>
  <si>
    <t>Raquel Cardenas Gomez</t>
  </si>
  <si>
    <t>CONTRATAR LA ADQUISICIÓN  DE ELEMENTOS DE PAPELERÍA Y ÚTILES DE OFICINA PARA EL NORMAL FUNCIONAMIENTO DEL PROYECTO PRODUCTIVO EXPENDIO DEL  ESTABLECIMIENTO PENITENCIARIO DE MEDIANA SEGURIDAD Y CARCELARIO DEL SOCORRO.</t>
  </si>
  <si>
    <t xml:space="preserve">A-05-01-01-003 </t>
  </si>
  <si>
    <t xml:space="preserve">centralsumi@hotmail.com   </t>
  </si>
  <si>
    <t>Propios</t>
  </si>
  <si>
    <t>https://community.secop.gov.co/Public/Tendering/ContractNoticePhases/View?PPI=CO1.PPI.4928960&amp;isFromPublicArea=True&amp;isModal=False</t>
  </si>
  <si>
    <t xml:space="preserve">416-MC-047-2019  </t>
  </si>
  <si>
    <t>Sergio Nicolas Pinilla Cañón</t>
  </si>
  <si>
    <t>CONTRATAR LA ADQUISICIÓN DE VITRINAS Y EXHIBIDORES PARA EL FORTALECIMIENTO, COMERCIALIZACIÓN Y POSICIONAMIENTO DE LA TIENDA LIBERA COLOMBIA® DEL ESTABLECIMIENTO PENITENCIARIO DE MEDIANA SEGURIDAD Y CARCELARIO DEL SOCORRO DEL INPEC.</t>
  </si>
  <si>
    <t xml:space="preserve">A-03-03-01-017 </t>
  </si>
  <si>
    <t xml:space="preserve"> coordinacionventas@modulostand.com</t>
  </si>
  <si>
    <t>Nación</t>
  </si>
  <si>
    <t>https://community.secop.gov.co/Public/Tendering/ContractNoticePhases/View?PPI=CO1.PPI.4957233&amp;isFromPublicArea=True&amp;isModal=False</t>
  </si>
  <si>
    <t xml:space="preserve">416-MC-048-2019  </t>
  </si>
  <si>
    <t>Elsa Prada Torres</t>
  </si>
  <si>
    <t>CONTRATAR LA ADQUISICIÓN DE OTROS BIENES TRANSPORTABLES -EXCEPTO PRODUCTOS METÁLICOS, MAQUINARIA Y EQUIPO (PRODUCTOS DE ASEO Y LIMPIEZA) PARA EL PROYECTO PRODUCTIVO PANADERIA DEL ESTABLECIMIENTO PENITENCIARIO DE MEDIANA SEGURIDAD Y CARCELARIO DEL SOCORRO.</t>
  </si>
  <si>
    <t xml:space="preserve">Contratos@todoaseoltda.com  – tda.comerciallicitaciones@gmail.com  </t>
  </si>
  <si>
    <t>https://community.secop.gov.co/Public/Tendering/ContractNoticePhases/View?PPI=CO1.PPI.4975538&amp;isFromPublicArea=True&amp;isModal=False</t>
  </si>
  <si>
    <t xml:space="preserve">416-MC-049-2019  </t>
  </si>
  <si>
    <t>Jessica Eliana Gutierrez Moreno</t>
  </si>
  <si>
    <t>CONTRATAR LA ADQUISICIÓN DE PRODUCTOS METALICOS, MAQUINARIA Y EQUIPO PARA EL PROYECTO PRODUCTIVO PANADERIA DEL ESTABLECIMIENTO PENITENCIARIO DE MEDIANA SEGURIDAD Y CARCELARIO DEL SOCORRO.</t>
  </si>
  <si>
    <t>A-05-01-01-004</t>
  </si>
  <si>
    <t>contacto@enruta.com.co</t>
  </si>
  <si>
    <t>https://community.secop.gov.co/Public/Tendering/ContractNoticePhases/View?PPI=CO1.PPI.4975646&amp;isFromPublicArea=True&amp;isModal=False</t>
  </si>
  <si>
    <t xml:space="preserve">416-MC-050-2019  </t>
  </si>
  <si>
    <t>CONTRATAR LA ADQUISICIÓN DE ELEMENTOS DE PAPELERÍA PARA EL NORMAL FUNCIONAMIENTO DE LAS OFICINAS DEL ESTABLECIMIENTO PENITENCIARIO DE MEDIANA SEGURIDAD Y CARCELARIO DEL SOCORRO.</t>
  </si>
  <si>
    <t xml:space="preserve">A-02-02-01-003 </t>
  </si>
  <si>
    <t>https://community.secop.gov.co/Public/Tendering/ContractNoticePhases/View?PPI=CO1.PPI.4985242&amp;isFromPublicArea=True&amp;isModal=False</t>
  </si>
  <si>
    <t xml:space="preserve">416-MC-051-2019  </t>
  </si>
  <si>
    <t>Henry Tibaduiza Araque</t>
  </si>
  <si>
    <t>CONTRATAR LA ADQUISICIÓN DE AVES DE POSTURA CON EL FIN DE MANTENER LA PRODUCCIÓN DE HUEVO COMERCIAL PARA EL PROYECTO GALLINAS PONEDORAS Y SUPLIR LA DEMANDA DE LAS AREAS DE PANADERÍA Y RANCHO DEL ESTABLECIMIENTO PENITENCIARIO DE MEDIANA SEGURIDAD Y CARCELARIO DEL SOCORRO - INPEC.</t>
  </si>
  <si>
    <t xml:space="preserve">A-05-01-01-000 </t>
  </si>
  <si>
    <t>henrytibaaraque@gmail.com</t>
  </si>
  <si>
    <t>https://community.secop.gov.co/Public/Tendering/ContractNoticePhases/View?PPI=CO1.PPI.5015245&amp;isFromPublicArea=True&amp;isModal=False</t>
  </si>
  <si>
    <t xml:space="preserve">416-MC-052-2019  </t>
  </si>
  <si>
    <t>Juan Sebastian Acevedo Portilla</t>
  </si>
  <si>
    <t>CONTRATAR EL SUMINISTRO  DE FILTROS, ACEITES Y LUBRICANTES PARA LOS VEHÍCULOS OFICIALES DEL PARQUE AUTOMOTOR UTILIZADO PARA EL TRANSPORTE DE LAS PPL DEL ESTABLECIMIENTO PENITENCIARIO DE MEDIANA SEGURIDAD Y CARCELARIO DEL SOCORRO.</t>
  </si>
  <si>
    <t>servitecasangilplaza@gmail.com</t>
  </si>
  <si>
    <t>https://community.secop.gov.co/Public/Tendering/ContractNoticePhases/View?PPI=CO1.PPI.5027096&amp;isFromPublicArea=True&amp;isModal=False</t>
  </si>
  <si>
    <t xml:space="preserve">416-MC-053-2019  </t>
  </si>
  <si>
    <t>CONTRATAR LA  ADQUISICIÓN DE UNA VIDEOCÁMARA PARA GARANTIZAR EL DERECHO A LA LIBERTAD DE INFORMACIÓN, ATENCIÓN Y REHABILITACIÓN DE LAS PERSONAS PRIVADAS DE LA LIBERTAD DEL  ESTABLECIMIENTO PENITENCIARIO DE MEDIANA SEGURIDAD Y CARCELARIO DEL SOCORRO</t>
  </si>
  <si>
    <t xml:space="preserve">A-02-02-01-004 </t>
  </si>
  <si>
    <t>https://community.secop.gov.co/Public/Tendering/ContractNoticePhases/View?PPI=CO1.PPI.5048956&amp;isFromPublicArea=True&amp;isModal=False</t>
  </si>
  <si>
    <t xml:space="preserve">416-MC-054-2019  </t>
  </si>
  <si>
    <t>Jean Carlos Martinez Marulanda</t>
  </si>
  <si>
    <t xml:space="preserve">CONTRATAR ADQUISICION DE INSUMOS PARA EL PROYECTO BOVINOS DEL ESTABLECIMIENTO PENITENCIARIO DE MEDIANA SEGURIDAD Y CARCELARIO DEL SOCORRO-INPEC.” </t>
  </si>
  <si>
    <t xml:space="preserve">com.sol.jc@gmail.com </t>
  </si>
  <si>
    <t>https://community.secop.gov.co/Public/Tendering/ContractNoticePhases/View?PPI=CO1.PPI.5049064&amp;isFromPublicArea=True&amp;isModal=False</t>
  </si>
  <si>
    <t xml:space="preserve">416-MC-055-2019  </t>
  </si>
  <si>
    <t>CONTRATAR LA ADQUISICIÓN DE ELEMENTOS DE PAPELERÍA PARA EL DESARROLLO DE LOS PROGRAMAS DE LA COMUNIDAD TERAPÉUTICA CON FINES DE TRATAMIENTO PENITENCIARIO DEL ESTABLECIMIENTO PENITENCIARIO DE MEDIANA SEGURIDAD Y CARCELARIO DEL SOCORRO”.</t>
  </si>
  <si>
    <r>
      <t>A</t>
    </r>
    <r>
      <rPr>
        <sz val="11"/>
        <color indexed="10"/>
        <rFont val="Arial Narrow"/>
        <family val="2"/>
      </rPr>
      <t>-</t>
    </r>
    <r>
      <rPr>
        <sz val="11"/>
        <color indexed="8"/>
        <rFont val="Arial Narrow"/>
        <family val="2"/>
      </rPr>
      <t xml:space="preserve">03-03-01-018 </t>
    </r>
  </si>
  <si>
    <t>https://community.secop.gov.co/Public/Tendering/ContractNoticePhases/View?PPI=CO1.PPI.5070667&amp;isFromPublicArea=True&amp;isModal=False</t>
  </si>
  <si>
    <t xml:space="preserve">416-MC-002-2019_2  </t>
  </si>
  <si>
    <t>Suministro</t>
  </si>
  <si>
    <t>Nelson Mantilla Ariza</t>
  </si>
  <si>
    <t>ADQUISICION  DE COMBUSTIBLES, FILTROS, ACEITES Y LUBRICANTES PARA EL PARQUE AUTOMOTOR UTILIZADO PARA EL TRANSPORTE DE INTERNOS, LA MAQUINARIA AGRICOLA QUE FUNCIONA CON COMBUSTIBLE Y LA PLANTA ELECTRICA   DEL ESTABLECIMIENTO PENITENCIARIO DE MEDIANA SEGURIDAD Y CARCELARIO DEL SOCORRO</t>
  </si>
  <si>
    <t>17,459.990</t>
  </si>
  <si>
    <t xml:space="preserve">A-02-02-02-003 </t>
  </si>
  <si>
    <t>mantillayrojas@hotmail.com</t>
  </si>
  <si>
    <t>https://community.secop.gov.co/Public/Tendering/ContractNoticePhases/View?PPI=CO1.PPI.2791866&amp;isFromPublicArea=True&amp;isModal=False</t>
  </si>
  <si>
    <t xml:space="preserve">416-MC-003-2019_2  </t>
  </si>
  <si>
    <t xml:space="preserve">Jean Carlos Martínez Marulanda </t>
  </si>
  <si>
    <t>ADQUISICION DE ALIMENTO CONCENTRADO Y OTROS PARA EL PROYECTO PRODUCTIVO GALLINAS PONEDORAS DEL ESTABLECIMIENTO PENITENCIARIO DE MEDIANA SEGURIDAD Y CARCELARIO DEL SOCORRO-INPEC</t>
  </si>
  <si>
    <t>com.sol.jc@gmail.com</t>
  </si>
  <si>
    <t>https://community.secop.gov.co/Public/Tendering/ContractNoticePhases/View?PPI=CO1.PPI.2796093&amp;isFromPublicArea=True&amp;isModal=False</t>
  </si>
  <si>
    <t xml:space="preserve">416-MC-007-2019_2  </t>
  </si>
  <si>
    <t>Nelsy Yamile Benitez Muñoz</t>
  </si>
  <si>
    <t>ADQUISICION DE PRODUCTOS ALIMENTICIOS, (CAFE Y OTROS) PARA EL NORMAL FUNCIONAMIENTO DEL PROYECTO PRODUCTIVO EXPENDIO DEL ESTABLECIMIENTO PENITENCIARIO DE MEDIANA SEGURIDAD Y CARCELARIO DEL SOCORRO</t>
  </si>
  <si>
    <t>A-05-01-01-002</t>
  </si>
  <si>
    <t xml:space="preserve">distribucionesglobaltiendassas@gmail.com </t>
  </si>
  <si>
    <t>https://community.secop.gov.co/Public/Tendering/ContractNoticePhases/View?PPI=CO1.PPI.2924652&amp;isFromPublicArea=True&amp;isModal=False</t>
  </si>
  <si>
    <t xml:space="preserve">416-MC-010-2019_3  </t>
  </si>
  <si>
    <t>Jessica Eliana Gutierrez</t>
  </si>
  <si>
    <t>ADQUISICION  DE PRODUCTOS (AZUCAR Y OTROS) PARA EL NORMAL FUNCIONAMIENTO DEL PROYECTO PRODUCTIVO EXPENDIO DEL ESTABLECIMIENTO PENITENCIARIO DE MEDIANA SEGURIDAD Y CARCELARIO DEL SOCORRO</t>
  </si>
  <si>
    <t xml:space="preserve">contacto@enruta.com.co  </t>
  </si>
  <si>
    <t>https://community.secop.gov.co/Public/Tendering/ContractNoticePhases/View?PPI=CO1.PPI.2929823&amp;isFromPublicArea=True&amp;isModal=False</t>
  </si>
  <si>
    <t>416-MC-011-2019</t>
  </si>
  <si>
    <t>Martha Janeth Santos Sepulveda</t>
  </si>
  <si>
    <t>ADQUISICION  DE MATERIA PRIMA E INSUMOS, PARA EL PROYECTO PRODUCTIVO PANADERIA DEL ESTABLECIMIENTO PENITENCIARIO DE MEDIANA SEGURIDAD Y CARCELARIO DEL SOCORRO-INPEC</t>
  </si>
  <si>
    <t xml:space="preserve">A-05-01-01-02 </t>
  </si>
  <si>
    <t xml:space="preserve">toguelsas@gmail.com </t>
  </si>
  <si>
    <t>https://community.secop.gov.co/Public/Tendering/ContractNoticePhases/View?PPI=CO1.PPI.2943951&amp;isFromPublicArea=True&amp;isModal=False</t>
  </si>
  <si>
    <t>416-MC-016-2019</t>
  </si>
  <si>
    <t>Blanca Lucia Rivera</t>
  </si>
  <si>
    <t>PRESTACIÓN DE SERVICIOS DEL MANTENIMIENTO PREVENTIVO Y CORRECTIVO PARA EL PARQUE AUTOMOTOR DEL ESTABLECIMIENTO PENITENCIARIO DE MEDIANA SEGURIDAD Y CARCELARIO DEL SOCORRO</t>
  </si>
  <si>
    <t xml:space="preserve">A-02-02-02-008 </t>
  </si>
  <si>
    <t xml:space="preserve">autofuelmazford@hotmail.com </t>
  </si>
  <si>
    <t>https://community.secop.gov.co/Public/Tendering/ContractNoticePhases/View?PPI=CO1.PPI.3244305&amp;isFromPublicArea=True&amp;isModal=False</t>
  </si>
  <si>
    <t>416-MC-040-2019</t>
  </si>
  <si>
    <t>CONTRATAR LA ADQUISICION DE BEBIDAS REFRESCANTES PARA EL NORMAL FUNCIONAMIENTO DEL PROYECTO PRODUCTIVO EXPENDIO DEL ESTABLECIMIENTO PENITENCIARIO DE MEDIANA SEGURIDAD Y CARCELARIO DEL SOCORRO.</t>
  </si>
  <si>
    <t>https://community.secop.gov.co/Public/Tendering/ContractNoticePhases/View?PPI=CO1.PPI.4618138&amp;isFromPublicArea=True&amp;isModal=False</t>
  </si>
  <si>
    <t>EPMSCVELEZ</t>
  </si>
  <si>
    <t>418-055-2019</t>
  </si>
  <si>
    <t>MARIA ARACELI LEIVA PERILLA</t>
  </si>
  <si>
    <t>CONTRATAR LOS SERVICIOS DE MANTENIMEINTO DE EQUIPOS DE USO GENERAL (EQUIPOS DE CÓMPUTO-IMPRESORAS) DEL AULA VIRTUAL DEL  ESTABLECIMIENTO PENITENCIARIO DE MEDIANA SEGURIDAD Y CARCELARIO – VELEZ-INPEC</t>
  </si>
  <si>
    <t>A-02-02-02-008</t>
  </si>
  <si>
    <t>sergioams95@gmail.com</t>
  </si>
  <si>
    <t>id.CO1.BDOS.994032</t>
  </si>
  <si>
    <t>https://community.secop.gov.co/Public/Tendering/ContractNoticePhases/View?PPI=CO1.PPI.5003614&amp;isFromPublicArea=True&amp;isModal=False</t>
  </si>
  <si>
    <t>MODELO DE BUCARAMANGA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</si>
</sst>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 numFmtId="179" formatCode="_(&quot;$&quot;\ * #,##0_);_(&quot;$&quot;\ * \(#,##0\);_(&quot;$&quot;\ * &quot;-&quot;??_);_(@_)"/>
  </numFmts>
  <fonts count="69">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Narrow"/>
      <family val="2"/>
    </font>
    <font>
      <sz val="9"/>
      <name val="Arial"/>
      <family val="2"/>
    </font>
    <font>
      <sz val="11"/>
      <color indexed="10"/>
      <name val="Arial Narrow"/>
      <family val="2"/>
    </font>
    <font>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indexed="8"/>
      <name val="Arial"/>
      <family val="2"/>
    </font>
    <font>
      <sz val="9"/>
      <color indexed="63"/>
      <name val="Arial"/>
      <family val="2"/>
    </font>
    <font>
      <u val="single"/>
      <sz val="11"/>
      <name val="Calibri"/>
      <family val="2"/>
    </font>
    <font>
      <u val="single"/>
      <sz val="8"/>
      <name val="Calibri"/>
      <family val="2"/>
    </font>
    <font>
      <sz val="9"/>
      <color indexed="8"/>
      <name val="Arial"/>
      <family val="2"/>
    </font>
    <font>
      <sz val="11"/>
      <name val="Calibri"/>
      <family val="2"/>
    </font>
    <font>
      <b/>
      <sz val="9"/>
      <color indexed="63"/>
      <name val="Arial"/>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theme="1"/>
      <name val="Arial"/>
      <family val="2"/>
    </font>
    <font>
      <sz val="9"/>
      <color rgb="FF333333"/>
      <name val="Arial"/>
      <family val="2"/>
    </font>
    <font>
      <sz val="9"/>
      <color rgb="FF000000"/>
      <name val="Arial"/>
      <family val="2"/>
    </font>
    <font>
      <sz val="11"/>
      <color theme="1"/>
      <name val="Arial Narrow"/>
      <family val="2"/>
    </font>
    <font>
      <sz val="10"/>
      <color theme="1"/>
      <name val="Arial"/>
      <family val="2"/>
    </font>
    <font>
      <sz val="11"/>
      <color rgb="FF000000"/>
      <name val="Arial"/>
      <family val="2"/>
    </font>
    <font>
      <b/>
      <sz val="9"/>
      <color rgb="FF333333"/>
      <name val="Arial"/>
      <family val="2"/>
    </font>
    <font>
      <sz val="11"/>
      <color rgb="FF000000"/>
      <name val="Calibri"/>
      <family val="2"/>
    </font>
    <font>
      <sz val="11"/>
      <color rgb="FF111111"/>
      <name val="Arial Narrow"/>
      <family val="2"/>
    </font>
    <font>
      <sz val="10"/>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thin"/>
      <bottom>
        <color indexed="63"/>
      </bottom>
    </border>
    <border>
      <left>
        <color indexed="63"/>
      </left>
      <right style="thin"/>
      <top style="thin"/>
      <bottom style="thin"/>
    </border>
    <border>
      <left style="medium"/>
      <right>
        <color indexed="63"/>
      </right>
      <top style="thin"/>
      <bottom style="thin"/>
    </border>
    <border>
      <left style="medium"/>
      <right style="medium"/>
      <top style="medium"/>
      <bottom>
        <color indexed="63"/>
      </bottom>
    </border>
    <border>
      <left style="medium"/>
      <right style="medium"/>
      <top style="medium"/>
      <bottom style="medium"/>
    </border>
    <border>
      <left style="thin"/>
      <right style="thin"/>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3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60" applyFont="1" applyFill="1" applyBorder="1" applyAlignment="1">
      <alignment horizontal="center" vertical="center" wrapText="1"/>
      <protection/>
    </xf>
    <xf numFmtId="0" fontId="4" fillId="33" borderId="17" xfId="60" applyFont="1" applyFill="1" applyBorder="1" applyAlignment="1">
      <alignment horizontal="center" vertical="center" wrapText="1"/>
      <protection/>
    </xf>
    <xf numFmtId="0" fontId="4" fillId="33" borderId="18" xfId="60" applyFont="1" applyFill="1" applyBorder="1" applyAlignment="1">
      <alignment horizontal="center" vertical="center" wrapText="1"/>
      <protection/>
    </xf>
    <xf numFmtId="0" fontId="55" fillId="0" borderId="0" xfId="0" applyFont="1" applyAlignment="1">
      <alignment/>
    </xf>
    <xf numFmtId="0" fontId="0" fillId="0" borderId="14"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9" xfId="0" applyBorder="1" applyAlignment="1">
      <alignment horizontal="left" vertical="top" wrapText="1"/>
    </xf>
    <xf numFmtId="0" fontId="0" fillId="0" borderId="20" xfId="0" applyBorder="1" applyAlignment="1">
      <alignment horizontal="justify" vertical="center" wrapText="1"/>
    </xf>
    <xf numFmtId="0" fontId="56" fillId="34" borderId="21" xfId="0" applyFont="1" applyFill="1" applyBorder="1" applyAlignment="1">
      <alignment horizontal="center" vertical="center"/>
    </xf>
    <xf numFmtId="0" fontId="56" fillId="34" borderId="22" xfId="0" applyFont="1" applyFill="1" applyBorder="1" applyAlignment="1">
      <alignment horizontal="center" vertical="center"/>
    </xf>
    <xf numFmtId="0" fontId="57" fillId="35" borderId="13" xfId="0" applyFont="1" applyFill="1" applyBorder="1" applyAlignment="1">
      <alignment horizontal="center" vertical="center"/>
    </xf>
    <xf numFmtId="0" fontId="55" fillId="35" borderId="13" xfId="0" applyFont="1" applyFill="1" applyBorder="1" applyAlignment="1">
      <alignment wrapText="1"/>
    </xf>
    <xf numFmtId="0" fontId="0" fillId="0" borderId="23" xfId="0" applyBorder="1" applyAlignment="1">
      <alignment wrapText="1"/>
    </xf>
    <xf numFmtId="178" fontId="0" fillId="36" borderId="13" xfId="0" applyNumberFormat="1" applyFill="1" applyBorder="1" applyAlignment="1" applyProtection="1">
      <alignment vertical="center"/>
      <protection locked="0"/>
    </xf>
    <xf numFmtId="0" fontId="0" fillId="0" borderId="24" xfId="0" applyBorder="1" applyAlignment="1">
      <alignment/>
    </xf>
    <xf numFmtId="0" fontId="58" fillId="0" borderId="14" xfId="0" applyFont="1" applyBorder="1" applyAlignment="1">
      <alignment vertical="center" wrapText="1"/>
    </xf>
    <xf numFmtId="0" fontId="58" fillId="0" borderId="13" xfId="0" applyFont="1" applyBorder="1" applyAlignment="1">
      <alignment vertical="center" wrapText="1"/>
    </xf>
    <xf numFmtId="0" fontId="58" fillId="0" borderId="0" xfId="0" applyFont="1" applyAlignment="1">
      <alignment vertical="center" wrapText="1"/>
    </xf>
    <xf numFmtId="14" fontId="58" fillId="0" borderId="13" xfId="0" applyNumberFormat="1" applyFont="1" applyBorder="1" applyAlignment="1">
      <alignment vertical="center" wrapText="1"/>
    </xf>
    <xf numFmtId="0" fontId="46" fillId="0" borderId="13" xfId="46" applyBorder="1" applyAlignment="1">
      <alignment vertical="center" wrapText="1"/>
    </xf>
    <xf numFmtId="0" fontId="58" fillId="0" borderId="10" xfId="0" applyFont="1" applyBorder="1" applyAlignment="1">
      <alignment vertical="center" wrapText="1"/>
    </xf>
    <xf numFmtId="0" fontId="59" fillId="0" borderId="0" xfId="0" applyFont="1" applyAlignment="1">
      <alignment wrapText="1"/>
    </xf>
    <xf numFmtId="0" fontId="58" fillId="0" borderId="0" xfId="0" applyFont="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14" fontId="0" fillId="0" borderId="13" xfId="0" applyNumberFormat="1" applyBorder="1" applyAlignment="1">
      <alignment vertical="center" wrapText="1"/>
    </xf>
    <xf numFmtId="0" fontId="0" fillId="0" borderId="10" xfId="0" applyBorder="1" applyAlignment="1">
      <alignment vertical="center"/>
    </xf>
    <xf numFmtId="0" fontId="0" fillId="0" borderId="0" xfId="0" applyAlignment="1">
      <alignment vertical="center"/>
    </xf>
    <xf numFmtId="0" fontId="7" fillId="0" borderId="13" xfId="0" applyFont="1" applyBorder="1" applyAlignment="1">
      <alignment horizontal="center" vertical="center" wrapText="1"/>
    </xf>
    <xf numFmtId="0" fontId="7" fillId="36" borderId="13" xfId="0" applyFont="1" applyFill="1" applyBorder="1" applyAlignment="1" applyProtection="1">
      <alignment horizontal="center" vertical="center"/>
      <protection locked="0"/>
    </xf>
    <xf numFmtId="0" fontId="7" fillId="36" borderId="13" xfId="0" applyFont="1" applyFill="1" applyBorder="1" applyAlignment="1" applyProtection="1">
      <alignment horizontal="center" vertical="center" wrapText="1"/>
      <protection locked="0"/>
    </xf>
    <xf numFmtId="3" fontId="7" fillId="36" borderId="13" xfId="0" applyNumberFormat="1" applyFont="1" applyFill="1" applyBorder="1" applyAlignment="1" applyProtection="1">
      <alignment horizontal="center" vertical="center"/>
      <protection locked="0"/>
    </xf>
    <xf numFmtId="41" fontId="7" fillId="0" borderId="13" xfId="50" applyFont="1" applyBorder="1" applyAlignment="1">
      <alignment horizontal="center" vertical="center"/>
    </xf>
    <xf numFmtId="178" fontId="7" fillId="36" borderId="13"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0" xfId="0" applyFont="1" applyAlignment="1">
      <alignment horizontal="center" vertical="center" wrapText="1"/>
    </xf>
    <xf numFmtId="0" fontId="32" fillId="0" borderId="0" xfId="46" applyFont="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vertical="center"/>
    </xf>
    <xf numFmtId="41" fontId="7" fillId="0" borderId="13" xfId="0" applyNumberFormat="1" applyFont="1" applyBorder="1" applyAlignment="1">
      <alignment horizontal="center" vertical="center"/>
    </xf>
    <xf numFmtId="14" fontId="7" fillId="0" borderId="13" xfId="0" applyNumberFormat="1" applyFont="1" applyBorder="1" applyAlignment="1">
      <alignment horizontal="center" vertical="center"/>
    </xf>
    <xf numFmtId="0" fontId="32" fillId="0" borderId="13" xfId="46" applyFont="1" applyBorder="1" applyAlignment="1">
      <alignment horizontal="center" vertical="center"/>
    </xf>
    <xf numFmtId="0" fontId="33" fillId="0" borderId="10" xfId="46" applyFont="1" applyBorder="1" applyAlignment="1">
      <alignment horizontal="center" vertical="center" wrapText="1"/>
    </xf>
    <xf numFmtId="0" fontId="33" fillId="0" borderId="13" xfId="46" applyFont="1" applyBorder="1" applyAlignment="1">
      <alignment horizontal="center" vertical="center" wrapText="1"/>
    </xf>
    <xf numFmtId="0" fontId="32" fillId="0" borderId="13" xfId="46" applyFont="1" applyBorder="1" applyAlignment="1">
      <alignment horizontal="center" vertical="center" wrapText="1"/>
    </xf>
    <xf numFmtId="0" fontId="7" fillId="0" borderId="10" xfId="0" applyFont="1" applyBorder="1" applyAlignment="1">
      <alignment horizontal="center" vertical="center" wrapText="1"/>
    </xf>
    <xf numFmtId="0" fontId="33" fillId="0" borderId="13" xfId="46" applyFont="1" applyBorder="1" applyAlignment="1">
      <alignment horizontal="center" vertical="center"/>
    </xf>
    <xf numFmtId="0" fontId="8" fillId="0" borderId="0" xfId="0" applyFont="1" applyAlignment="1">
      <alignment wrapText="1"/>
    </xf>
    <xf numFmtId="0" fontId="32" fillId="0" borderId="10" xfId="46" applyFont="1" applyBorder="1" applyAlignment="1">
      <alignment horizontal="center" vertical="center" wrapText="1"/>
    </xf>
    <xf numFmtId="0" fontId="60" fillId="0" borderId="13" xfId="0" applyFont="1" applyBorder="1" applyAlignment="1">
      <alignment/>
    </xf>
    <xf numFmtId="14" fontId="0" fillId="0" borderId="13" xfId="0" applyNumberFormat="1" applyBorder="1" applyAlignment="1">
      <alignment/>
    </xf>
    <xf numFmtId="0" fontId="46" fillId="0" borderId="0" xfId="46" applyAlignment="1">
      <alignment/>
    </xf>
    <xf numFmtId="49" fontId="0" fillId="0" borderId="13" xfId="0" applyNumberFormat="1" applyBorder="1" applyAlignment="1">
      <alignment horizontal="right"/>
    </xf>
    <xf numFmtId="0" fontId="60" fillId="0" borderId="25" xfId="0" applyFont="1" applyBorder="1" applyAlignment="1">
      <alignment/>
    </xf>
    <xf numFmtId="0" fontId="46" fillId="0" borderId="13" xfId="46" applyBorder="1" applyAlignment="1">
      <alignment/>
    </xf>
    <xf numFmtId="0" fontId="60" fillId="0" borderId="0" xfId="0" applyFont="1" applyAlignment="1">
      <alignment/>
    </xf>
    <xf numFmtId="0" fontId="0" fillId="0" borderId="14" xfId="0" applyBorder="1" applyAlignment="1">
      <alignment horizontal="center" vertical="center" wrapText="1"/>
    </xf>
    <xf numFmtId="49" fontId="0" fillId="0" borderId="13" xfId="0" applyNumberFormat="1" applyFill="1"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vertical="center"/>
    </xf>
    <xf numFmtId="179" fontId="0" fillId="0" borderId="13" xfId="56" applyNumberFormat="1" applyFont="1" applyFill="1" applyBorder="1" applyAlignment="1">
      <alignment vertical="center"/>
    </xf>
    <xf numFmtId="0" fontId="0" fillId="0" borderId="13" xfId="0" applyBorder="1" applyAlignment="1">
      <alignment horizontal="center" vertical="center"/>
    </xf>
    <xf numFmtId="14" fontId="35" fillId="0" borderId="13" xfId="0" applyNumberFormat="1" applyFont="1" applyFill="1" applyBorder="1" applyAlignment="1">
      <alignment vertical="center"/>
    </xf>
    <xf numFmtId="14" fontId="0" fillId="0" borderId="13" xfId="0" applyNumberFormat="1" applyFill="1" applyBorder="1" applyAlignment="1">
      <alignment vertical="center"/>
    </xf>
    <xf numFmtId="0" fontId="0" fillId="0" borderId="13" xfId="0" applyFill="1" applyBorder="1" applyAlignment="1">
      <alignment vertical="center" wrapText="1"/>
    </xf>
    <xf numFmtId="0" fontId="46" fillId="0" borderId="13" xfId="46" applyBorder="1" applyAlignment="1">
      <alignment horizontal="center" vertical="center"/>
    </xf>
    <xf numFmtId="0" fontId="0" fillId="0" borderId="13" xfId="0" applyFill="1" applyBorder="1" applyAlignment="1">
      <alignment horizontal="center" vertical="center"/>
    </xf>
    <xf numFmtId="0" fontId="46" fillId="0" borderId="10" xfId="46" applyBorder="1" applyAlignment="1">
      <alignment horizontal="center" vertical="center" wrapText="1"/>
    </xf>
    <xf numFmtId="0" fontId="0" fillId="0" borderId="0" xfId="0" applyAlignment="1">
      <alignment horizontal="center" vertical="center"/>
    </xf>
    <xf numFmtId="4" fontId="0" fillId="0" borderId="13" xfId="0" applyNumberFormat="1" applyBorder="1" applyAlignment="1">
      <alignment/>
    </xf>
    <xf numFmtId="1" fontId="0" fillId="0" borderId="13" xfId="0" applyNumberFormat="1" applyBorder="1" applyAlignment="1">
      <alignment/>
    </xf>
    <xf numFmtId="0" fontId="0" fillId="0" borderId="13" xfId="0" applyFill="1" applyBorder="1" applyAlignment="1" applyProtection="1">
      <alignment vertical="center"/>
      <protection locked="0"/>
    </xf>
    <xf numFmtId="0" fontId="61" fillId="0" borderId="13" xfId="0" applyFont="1" applyBorder="1" applyAlignment="1">
      <alignment/>
    </xf>
    <xf numFmtId="0" fontId="0" fillId="36" borderId="13" xfId="0" applyFill="1" applyBorder="1" applyAlignment="1" applyProtection="1">
      <alignment vertical="center"/>
      <protection locked="0"/>
    </xf>
    <xf numFmtId="0" fontId="46" fillId="0" borderId="13" xfId="46" applyBorder="1" applyAlignment="1">
      <alignment/>
    </xf>
    <xf numFmtId="0" fontId="2" fillId="0" borderId="13" xfId="0" applyFont="1" applyBorder="1" applyAlignment="1">
      <alignment/>
    </xf>
    <xf numFmtId="0" fontId="61" fillId="0" borderId="13" xfId="0" applyFont="1" applyBorder="1" applyAlignment="1">
      <alignment/>
    </xf>
    <xf numFmtId="0" fontId="58" fillId="0" borderId="13" xfId="0" applyFont="1" applyBorder="1" applyAlignment="1">
      <alignment/>
    </xf>
    <xf numFmtId="0" fontId="62" fillId="0" borderId="13" xfId="0" applyFont="1" applyBorder="1" applyAlignment="1">
      <alignment/>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horizontal="left" wrapText="1"/>
    </xf>
    <xf numFmtId="41" fontId="0" fillId="0" borderId="26" xfId="50" applyFont="1" applyBorder="1" applyAlignment="1">
      <alignment horizontal="center" vertical="center"/>
    </xf>
    <xf numFmtId="14" fontId="0" fillId="0" borderId="26" xfId="0" applyNumberFormat="1" applyFont="1" applyBorder="1" applyAlignment="1">
      <alignment horizontal="center" vertical="center"/>
    </xf>
    <xf numFmtId="0" fontId="63" fillId="0" borderId="26" xfId="0" applyFont="1" applyBorder="1" applyAlignment="1">
      <alignment horizontal="center" vertical="center"/>
    </xf>
    <xf numFmtId="0" fontId="60" fillId="0" borderId="27" xfId="0" applyFont="1" applyBorder="1" applyAlignment="1">
      <alignment/>
    </xf>
    <xf numFmtId="0" fontId="64" fillId="0" borderId="27" xfId="0" applyFont="1" applyBorder="1" applyAlignment="1">
      <alignment horizontal="center" wrapText="1"/>
    </xf>
    <xf numFmtId="0" fontId="0" fillId="0" borderId="27" xfId="0" applyBorder="1" applyAlignment="1">
      <alignment horizontal="center" vertical="center"/>
    </xf>
    <xf numFmtId="0" fontId="62" fillId="0" borderId="27" xfId="0" applyFont="1" applyBorder="1" applyAlignment="1">
      <alignment horizontal="center" vertical="center" wrapText="1"/>
    </xf>
    <xf numFmtId="0" fontId="0" fillId="0" borderId="27" xfId="0" applyFont="1" applyBorder="1" applyAlignment="1">
      <alignment horizontal="left" vertical="top" wrapText="1"/>
    </xf>
    <xf numFmtId="14" fontId="0" fillId="0" borderId="27" xfId="0" applyNumberFormat="1" applyBorder="1" applyAlignment="1">
      <alignment horizontal="center" vertical="center"/>
    </xf>
    <xf numFmtId="14" fontId="0" fillId="0" borderId="27" xfId="0" applyNumberFormat="1" applyBorder="1" applyAlignment="1">
      <alignment vertical="center"/>
    </xf>
    <xf numFmtId="0" fontId="0" fillId="0" borderId="27" xfId="0" applyFont="1" applyBorder="1" applyAlignment="1">
      <alignment horizontal="center" vertical="center" wrapText="1"/>
    </xf>
    <xf numFmtId="0" fontId="63" fillId="0" borderId="27" xfId="0" applyFont="1" applyBorder="1" applyAlignment="1">
      <alignment horizontal="center" vertical="center"/>
    </xf>
    <xf numFmtId="0" fontId="65" fillId="0" borderId="27" xfId="0" applyFont="1" applyBorder="1" applyAlignment="1">
      <alignment horizontal="center" vertical="center"/>
    </xf>
    <xf numFmtId="0" fontId="64" fillId="0" borderId="27" xfId="0" applyFont="1" applyBorder="1" applyAlignment="1">
      <alignment wrapText="1"/>
    </xf>
    <xf numFmtId="0" fontId="0" fillId="0" borderId="27" xfId="0" applyBorder="1" applyAlignment="1">
      <alignment horizontal="center" vertical="center" wrapText="1"/>
    </xf>
    <xf numFmtId="0" fontId="0" fillId="0" borderId="14" xfId="0" applyBorder="1" applyAlignment="1">
      <alignment/>
    </xf>
    <xf numFmtId="0" fontId="55" fillId="0" borderId="13" xfId="0" applyFont="1" applyBorder="1" applyAlignment="1">
      <alignment/>
    </xf>
    <xf numFmtId="0" fontId="0" fillId="0" borderId="13" xfId="0" applyBorder="1" applyAlignment="1">
      <alignment/>
    </xf>
    <xf numFmtId="3" fontId="0" fillId="0" borderId="13" xfId="0" applyNumberFormat="1" applyBorder="1" applyAlignment="1">
      <alignment horizontal="center"/>
    </xf>
    <xf numFmtId="0" fontId="0" fillId="0" borderId="13" xfId="0" applyBorder="1" applyAlignment="1">
      <alignment horizontal="center"/>
    </xf>
    <xf numFmtId="14" fontId="0" fillId="0" borderId="13" xfId="0" applyNumberFormat="1" applyBorder="1" applyAlignment="1">
      <alignment horizontal="center"/>
    </xf>
    <xf numFmtId="0" fontId="46" fillId="0" borderId="24" xfId="46" applyBorder="1" applyAlignment="1">
      <alignment/>
    </xf>
    <xf numFmtId="0" fontId="0" fillId="0" borderId="10" xfId="0" applyBorder="1" applyAlignment="1">
      <alignment horizontal="center"/>
    </xf>
    <xf numFmtId="0" fontId="64" fillId="0" borderId="0" xfId="0" applyFont="1" applyAlignment="1">
      <alignment/>
    </xf>
    <xf numFmtId="0" fontId="0" fillId="0" borderId="0" xfId="0" applyAlignment="1">
      <alignment/>
    </xf>
    <xf numFmtId="0" fontId="66" fillId="0" borderId="13" xfId="0" applyFont="1" applyBorder="1" applyAlignment="1">
      <alignment/>
    </xf>
    <xf numFmtId="3" fontId="65" fillId="0" borderId="13" xfId="0" applyNumberFormat="1" applyFont="1" applyBorder="1" applyAlignment="1">
      <alignment horizontal="center"/>
    </xf>
    <xf numFmtId="0" fontId="61" fillId="0" borderId="0" xfId="0" applyFont="1" applyAlignment="1">
      <alignment/>
    </xf>
    <xf numFmtId="0" fontId="67" fillId="0" borderId="0" xfId="0" applyFont="1" applyAlignment="1">
      <alignment/>
    </xf>
    <xf numFmtId="3" fontId="0" fillId="0" borderId="0" xfId="0" applyNumberFormat="1" applyFont="1" applyAlignment="1">
      <alignment horizontal="center"/>
    </xf>
    <xf numFmtId="3" fontId="65" fillId="0" borderId="0" xfId="0" applyNumberFormat="1" applyFont="1" applyAlignment="1">
      <alignment horizontal="center"/>
    </xf>
    <xf numFmtId="3" fontId="0" fillId="0" borderId="13" xfId="0" applyNumberFormat="1" applyFont="1" applyBorder="1" applyAlignment="1">
      <alignment horizontal="center"/>
    </xf>
    <xf numFmtId="3" fontId="0" fillId="0" borderId="28" xfId="0" applyNumberFormat="1" applyBorder="1" applyAlignment="1">
      <alignment horizontal="center"/>
    </xf>
    <xf numFmtId="3" fontId="0" fillId="0" borderId="28" xfId="0" applyNumberFormat="1" applyFont="1" applyBorder="1" applyAlignment="1">
      <alignment horizontal="center"/>
    </xf>
    <xf numFmtId="0" fontId="46" fillId="0" borderId="24" xfId="46" applyBorder="1" applyAlignment="1">
      <alignment/>
    </xf>
    <xf numFmtId="0" fontId="0" fillId="0" borderId="13" xfId="0" applyBorder="1" applyAlignment="1">
      <alignment horizontal="left"/>
    </xf>
    <xf numFmtId="14" fontId="0" fillId="0" borderId="13" xfId="0" applyNumberFormat="1" applyBorder="1" applyAlignment="1">
      <alignment horizontal="left"/>
    </xf>
    <xf numFmtId="0" fontId="0" fillId="0" borderId="10" xfId="0" applyBorder="1" applyAlignment="1">
      <alignment horizontal="center" vertical="center"/>
    </xf>
    <xf numFmtId="0" fontId="0" fillId="0" borderId="10" xfId="0" applyBorder="1" applyAlignment="1">
      <alignment horizontal="left" vertical="center"/>
    </xf>
    <xf numFmtId="0" fontId="57" fillId="0" borderId="29" xfId="0" applyFont="1" applyBorder="1" applyAlignment="1">
      <alignment horizontal="center"/>
    </xf>
    <xf numFmtId="0" fontId="57" fillId="0" borderId="30" xfId="0" applyFont="1" applyBorder="1" applyAlignment="1">
      <alignment horizontal="center"/>
    </xf>
    <xf numFmtId="0" fontId="57" fillId="0" borderId="31" xfId="0" applyFont="1" applyBorder="1" applyAlignment="1">
      <alignment horizontal="center"/>
    </xf>
    <xf numFmtId="0" fontId="0" fillId="0" borderId="32" xfId="0" applyBorder="1" applyAlignment="1">
      <alignment horizontal="center"/>
    </xf>
    <xf numFmtId="0" fontId="57"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48863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CONTRATACI&#211;N\CONTRATACION%202019\INFORME%20SIRECI\INFORME%20SIRECI%20-%20MES%20DICIEMBRE%20EPC%20ARAU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5.1  CONTRATOS REGIDOS POR..."/>
      <sheetName val="F5.2  GESTIÓN CONTRACTUAL-C..."/>
      <sheetName val="F5.3  GESTIÓN CONTRACTUAL -..."/>
      <sheetName val="F5.4  GESTIÓN CONTRACTUAL -..."/>
      <sheetName val="F5.5  GESTIÓN CONTRACTUAL -..."/>
    </sheetNames>
    <sheetDataSet>
      <sheetData sheetId="0">
        <row r="11">
          <cell r="Q11">
            <v>2025000</v>
          </cell>
          <cell r="S11">
            <v>834000421</v>
          </cell>
        </row>
        <row r="12">
          <cell r="Q12">
            <v>3768600</v>
          </cell>
          <cell r="S12">
            <v>800215546</v>
          </cell>
        </row>
        <row r="13">
          <cell r="Q13">
            <v>1500000</v>
          </cell>
          <cell r="S13">
            <v>834000421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alsumi@hotmail.com" TargetMode="External" /><Relationship Id="rId2" Type="http://schemas.openxmlformats.org/officeDocument/2006/relationships/hyperlink" Target="mailto:goviernovirtual@panamericana.com.co" TargetMode="External" /><Relationship Id="rId3" Type="http://schemas.openxmlformats.org/officeDocument/2006/relationships/hyperlink" Target="mailto:info@siraires.com" TargetMode="External" /><Relationship Id="rId4" Type="http://schemas.openxmlformats.org/officeDocument/2006/relationships/hyperlink" Target="https://community.secop.gov.co/Public/Tendering/ContractNoticePhases/View?PPI=CO1.PPI.4964407&amp;isFromPublicArea=True&amp;isModal=False" TargetMode="External" /><Relationship Id="rId5" Type="http://schemas.openxmlformats.org/officeDocument/2006/relationships/hyperlink" Target="mailto:gerencia@sandicol.com" TargetMode="External" /><Relationship Id="rId6" Type="http://schemas.openxmlformats.org/officeDocument/2006/relationships/hyperlink" Target="https://community.secop.gov.co/Public/Tendering/ContractNoticePhases/View?PPI=CO1.PPI.4985740&amp;isFromPublicArea=True&amp;isModal=False" TargetMode="External" /><Relationship Id="rId7" Type="http://schemas.openxmlformats.org/officeDocument/2006/relationships/hyperlink" Target="https://community.secop.gov.co/Public/Tendering/ContractNoticePhases/View?PPI=CO1.PPI.4985967&amp;isFromPublicArea=True&amp;isModal=False" TargetMode="External" /><Relationship Id="rId8" Type="http://schemas.openxmlformats.org/officeDocument/2006/relationships/hyperlink" Target="mailto:gerencia@sandicol.com" TargetMode="External" /><Relationship Id="rId9" Type="http://schemas.openxmlformats.org/officeDocument/2006/relationships/hyperlink" Target="mailto:carpiosolano@hotmail.com" TargetMode="External" /><Relationship Id="rId10" Type="http://schemas.openxmlformats.org/officeDocument/2006/relationships/hyperlink" Target="mailto:Centralsumi@hotmail.com" TargetMode="External" /><Relationship Id="rId11" Type="http://schemas.openxmlformats.org/officeDocument/2006/relationships/hyperlink" Target="mailto:infor@espumassantander.com" TargetMode="External" /><Relationship Id="rId12" Type="http://schemas.openxmlformats.org/officeDocument/2006/relationships/hyperlink" Target="mailto:aomantenimiento@gmail.com" TargetMode="External" /><Relationship Id="rId13" Type="http://schemas.openxmlformats.org/officeDocument/2006/relationships/hyperlink" Target="https://community.secop.gov.co/Public/Tendering/ContractNoticePhases/View?PPI=CO1.PPI.5002170&amp;isFromPublicArea=True&amp;isModal=False" TargetMode="External" /><Relationship Id="rId14" Type="http://schemas.openxmlformats.org/officeDocument/2006/relationships/hyperlink" Target="mailto:lexa.01.sas@gmail.com" TargetMode="External" /><Relationship Id="rId15" Type="http://schemas.openxmlformats.org/officeDocument/2006/relationships/hyperlink" Target="https://www.secop.gov.co/CO1ContractsManagement/Tendering/ProcurementContractEdit/View?docUniqueIdentifier=CO1.PCCNTR.1218526&amp;prevCtxUrl=https%3a%2f%2fwww.secop.gov.co%2fCO1ContractsManagement%2fTendering%2fProcurementContractManagement%2fIndex&amp;prevCtxLbl=Contratos+" TargetMode="External" /><Relationship Id="rId16" Type="http://schemas.openxmlformats.org/officeDocument/2006/relationships/hyperlink" Target="mailto:administracion@allmusic.com.co" TargetMode="External" /><Relationship Id="rId17" Type="http://schemas.openxmlformats.org/officeDocument/2006/relationships/hyperlink" Target="https://www.secop.gov.co/CO1ContractsManagement/Tendering/ProcurementContractEdit/View?docUniqueIdentifier=CO1.PCCNTR.1233703&amp;prevCtxUrl=https%3a%2f%2fwww.secop.gov.co%2fCO1ContractsManagement%2fTendering%2fProcurementContractManagement%2fIndex&amp;prevCtxLbl=Contratos+" TargetMode="External" /><Relationship Id="rId18" Type="http://schemas.openxmlformats.org/officeDocument/2006/relationships/hyperlink" Target="mailto:fundeporadai@gmail.com" TargetMode="External" /><Relationship Id="rId19" Type="http://schemas.openxmlformats.org/officeDocument/2006/relationships/hyperlink" Target="https://www.secop.gov.co/CO1ContractsManagement/Tendering/ProcurementContractEdit/View?docUniqueIdentifier=CO1.PCCNTR.1227038&amp;prevCtxUrl=https%3a%2f%2fwww.secop.gov.co%2fCO1ContractsManagement%2fTendering%2fProcurementContractManagement%2fIndex&amp;prevCtxLbl=Contratos+" TargetMode="External" /><Relationship Id="rId20" Type="http://schemas.openxmlformats.org/officeDocument/2006/relationships/hyperlink" Target="mailto:centralsumi@hotmail.com" TargetMode="External" /><Relationship Id="rId21" Type="http://schemas.openxmlformats.org/officeDocument/2006/relationships/hyperlink" Target="https://www.secop.gov.co/CO1ContractsManagement/Tendering/ProcurementContractEdit/View?docUniqueIdentifier=CO1.PCCNTR.1233807&amp;prevCtxUrl=https%3a%2f%2fwww.secop.gov.co%2fCO1ContractsManagement%2fTendering%2fProcurementContractManagement%2fIndex&amp;prevCtxLbl=Contratos+" TargetMode="External" /><Relationship Id="rId22" Type="http://schemas.openxmlformats.org/officeDocument/2006/relationships/hyperlink" Target="https://community.secop.gov.co/Public/Tendering/ContractNoticePhases/View?PPI=CO1.PPI.4986360&amp;isFromPublicArea=True&amp;isModal=False" TargetMode="External" /><Relationship Id="rId23" Type="http://schemas.openxmlformats.org/officeDocument/2006/relationships/hyperlink" Target="https://community.secop.gov.co/Public/Tendering/ContractNoticePhases/View?PPI=CO1.PPI.5028569&amp;isFromPublicArea=True&amp;isModal=False" TargetMode="External" /><Relationship Id="rId24" Type="http://schemas.openxmlformats.org/officeDocument/2006/relationships/hyperlink" Target="mailto:ciroalfonso@hotmail.com" TargetMode="External" /><Relationship Id="rId25" Type="http://schemas.openxmlformats.org/officeDocument/2006/relationships/hyperlink" Target="https://www.secop.gov.co/CO1BusinessLine/Tendering/BuyerWorkArea/Index?DocUniqueIdentifier=CO1.BDOS.992936" TargetMode="External" /><Relationship Id="rId26" Type="http://schemas.openxmlformats.org/officeDocument/2006/relationships/hyperlink" Target="https://community.secop.gov.co/Public/Tendering/OpportunityDetail/Index?noticeUID=CO1.NTC.956933&amp;isFromPublicArea=True&amp;isModal=False" TargetMode="External" /><Relationship Id="rId27" Type="http://schemas.openxmlformats.org/officeDocument/2006/relationships/hyperlink" Target="mailto:cooptmotilon15@yahoo.com" TargetMode="External" /><Relationship Id="rId28" Type="http://schemas.openxmlformats.org/officeDocument/2006/relationships/hyperlink" Target="https://community.secop.gov.co/Public/Tendering/OpportunityDetail/Index?noticeUID=CO1.NTC.996427&amp;isFromPublicArea=True&amp;isModal=False" TargetMode="External" /><Relationship Id="rId29" Type="http://schemas.openxmlformats.org/officeDocument/2006/relationships/hyperlink" Target="mailto:gobiernovirtual@panamericana.com.co" TargetMode="External" /><Relationship Id="rId30" Type="http://schemas.openxmlformats.org/officeDocument/2006/relationships/hyperlink" Target="mailto:gobiernovirtual@panamericana.com.co" TargetMode="External" /><Relationship Id="rId31" Type="http://schemas.openxmlformats.org/officeDocument/2006/relationships/hyperlink" Target="https://community.secop.gov.co/Public/Tendering/OpportunityDetail/Index?noticeUID=CO1.NTC.736195&amp;isFromPublicArea=True&amp;isModal=False" TargetMode="External" /><Relationship Id="rId32" Type="http://schemas.openxmlformats.org/officeDocument/2006/relationships/hyperlink" Target="mailto:gobiernovirtual@panamericana.com.co" TargetMode="External" /><Relationship Id="rId33" Type="http://schemas.openxmlformats.org/officeDocument/2006/relationships/hyperlink" Target="https://community.secop.gov.co/Public/Tendering/OpportunityDetail/Index?noticeUID=CO1.NTC.671252&amp;isFromPublicArea=True&amp;isModal=False" TargetMode="External" /><Relationship Id="rId34" Type="http://schemas.openxmlformats.org/officeDocument/2006/relationships/hyperlink" Target="mailto:gobiernovirtual@panamericana.com.co" TargetMode="External" /><Relationship Id="rId35" Type="http://schemas.openxmlformats.org/officeDocument/2006/relationships/hyperlink" Target="mailto:centralsumi@hotmail.com" TargetMode="External" /><Relationship Id="rId36" Type="http://schemas.openxmlformats.org/officeDocument/2006/relationships/hyperlink" Target="mailto:coordinacionventas@modulostand.com" TargetMode="External" /><Relationship Id="rId37" Type="http://schemas.openxmlformats.org/officeDocument/2006/relationships/hyperlink" Target="mailto:contacto@enruta.com.co" TargetMode="External" /><Relationship Id="rId38" Type="http://schemas.openxmlformats.org/officeDocument/2006/relationships/hyperlink" Target="mailto:centralsumi@hotmail.com" TargetMode="External" /><Relationship Id="rId39" Type="http://schemas.openxmlformats.org/officeDocument/2006/relationships/hyperlink" Target="mailto:henrytibaaraque@gmail.com" TargetMode="External" /><Relationship Id="rId40" Type="http://schemas.openxmlformats.org/officeDocument/2006/relationships/hyperlink" Target="mailto:servitecasangilplaza@gmail.com" TargetMode="External" /><Relationship Id="rId41" Type="http://schemas.openxmlformats.org/officeDocument/2006/relationships/hyperlink" Target="mailto:contacto@enruta.com.co" TargetMode="External" /><Relationship Id="rId42" Type="http://schemas.openxmlformats.org/officeDocument/2006/relationships/hyperlink" Target="mailto:COM.SOL.JC@GMAIL.COM" TargetMode="External" /><Relationship Id="rId43" Type="http://schemas.openxmlformats.org/officeDocument/2006/relationships/hyperlink" Target="mailto:centralsumi@hotmail.com" TargetMode="External" /><Relationship Id="rId44" Type="http://schemas.openxmlformats.org/officeDocument/2006/relationships/hyperlink" Target="mailto:mantillayrojas@hotmail.com" TargetMode="External" /><Relationship Id="rId45" Type="http://schemas.openxmlformats.org/officeDocument/2006/relationships/hyperlink" Target="mailto:com.sol.jc@gmail.com" TargetMode="External" /><Relationship Id="rId46" Type="http://schemas.openxmlformats.org/officeDocument/2006/relationships/hyperlink" Target="mailto:distribucionesglobaltiendassas@gmail.com" TargetMode="External" /><Relationship Id="rId47" Type="http://schemas.openxmlformats.org/officeDocument/2006/relationships/hyperlink" Target="mailto:contacto@enruta.com.co" TargetMode="External" /><Relationship Id="rId48" Type="http://schemas.openxmlformats.org/officeDocument/2006/relationships/hyperlink" Target="mailto:contacto@enruta.com.co" TargetMode="External" /><Relationship Id="rId49" Type="http://schemas.openxmlformats.org/officeDocument/2006/relationships/hyperlink" Target="mailto:toguelsas@gmail.com" TargetMode="External" /><Relationship Id="rId50" Type="http://schemas.openxmlformats.org/officeDocument/2006/relationships/hyperlink" Target="mailto:autofuelmazford@hotmail.com" TargetMode="External" /><Relationship Id="rId51" Type="http://schemas.openxmlformats.org/officeDocument/2006/relationships/hyperlink" Target="mailto:distribucionesglobaltiendassas@gmail.com" TargetMode="External" /><Relationship Id="rId52" Type="http://schemas.openxmlformats.org/officeDocument/2006/relationships/hyperlink" Target="mailto:contacto@enruta.com.co" TargetMode="External" /><Relationship Id="rId53" Type="http://schemas.openxmlformats.org/officeDocument/2006/relationships/comments" Target="../comments1.xml" /><Relationship Id="rId54" Type="http://schemas.openxmlformats.org/officeDocument/2006/relationships/vmlDrawing" Target="../drawings/vmlDrawing1.vml" /><Relationship Id="rId55" Type="http://schemas.openxmlformats.org/officeDocument/2006/relationships/drawing" Target="../drawings/drawing1.xm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69"/>
  <sheetViews>
    <sheetView tabSelected="1" view="pageBreakPreview" zoomScaleSheetLayoutView="100" zoomScalePageLayoutView="0" workbookViewId="0" topLeftCell="A1">
      <selection activeCell="A51" sqref="A51"/>
    </sheetView>
  </sheetViews>
  <sheetFormatPr defaultColWidth="11.421875" defaultRowHeight="15"/>
  <cols>
    <col min="1" max="1" width="17.8515625" style="4" customWidth="1"/>
    <col min="2" max="2" width="11.421875" style="4" customWidth="1"/>
    <col min="3" max="3" width="13.57421875" style="4" customWidth="1"/>
    <col min="4" max="6" width="11.421875" style="4" customWidth="1"/>
    <col min="7" max="7" width="13.140625" style="4" customWidth="1"/>
    <col min="8" max="8" width="11.421875" style="4" customWidth="1"/>
    <col min="9" max="9" width="13.140625" style="4" customWidth="1"/>
    <col min="10" max="13" width="11.421875" style="4" customWidth="1"/>
    <col min="14" max="14" width="8.7109375" style="4" customWidth="1"/>
    <col min="15" max="15" width="17.00390625" style="4" customWidth="1"/>
    <col min="16" max="16" width="11.00390625" style="4" customWidth="1"/>
    <col min="17" max="19" width="16.8515625" style="4" customWidth="1"/>
    <col min="20" max="20" width="37.00390625" style="4" customWidth="1"/>
    <col min="21" max="16384" width="11.421875" style="4" customWidth="1"/>
  </cols>
  <sheetData>
    <row r="1" ht="15"/>
    <row r="2" spans="1:20" ht="53.25" customHeight="1" thickBot="1">
      <c r="A2" s="136"/>
      <c r="B2" s="136"/>
      <c r="C2" s="136"/>
      <c r="D2" s="136"/>
      <c r="E2" s="136"/>
      <c r="F2" s="136"/>
      <c r="G2" s="136"/>
      <c r="H2" s="136"/>
      <c r="I2" s="136"/>
      <c r="J2" s="136"/>
      <c r="K2" s="136"/>
      <c r="L2" s="136"/>
      <c r="M2" s="136"/>
      <c r="N2" s="136"/>
      <c r="O2" s="136"/>
      <c r="P2" s="136"/>
      <c r="Q2" s="136"/>
      <c r="R2" s="136"/>
      <c r="S2" s="136"/>
      <c r="T2" s="136"/>
    </row>
    <row r="3" spans="1:20" ht="25.5" customHeight="1" thickBot="1">
      <c r="A3" s="133" t="s">
        <v>47</v>
      </c>
      <c r="B3" s="134"/>
      <c r="C3" s="134"/>
      <c r="D3" s="134"/>
      <c r="E3" s="134"/>
      <c r="F3" s="134"/>
      <c r="G3" s="134"/>
      <c r="H3" s="134"/>
      <c r="I3" s="134"/>
      <c r="J3" s="134"/>
      <c r="K3" s="134"/>
      <c r="L3" s="134"/>
      <c r="M3" s="134"/>
      <c r="N3" s="134"/>
      <c r="O3" s="134"/>
      <c r="P3" s="134"/>
      <c r="Q3" s="134"/>
      <c r="R3" s="134"/>
      <c r="S3" s="134"/>
      <c r="T3" s="135"/>
    </row>
    <row r="4" spans="1:20" s="11" customFormat="1" ht="78.75">
      <c r="A4" s="8" t="s">
        <v>29</v>
      </c>
      <c r="B4" s="9" t="s">
        <v>30</v>
      </c>
      <c r="C4" s="9" t="s">
        <v>0</v>
      </c>
      <c r="D4" s="9" t="s">
        <v>1</v>
      </c>
      <c r="E4" s="9" t="s">
        <v>2</v>
      </c>
      <c r="F4" s="9" t="s">
        <v>3</v>
      </c>
      <c r="G4" s="9" t="s">
        <v>4</v>
      </c>
      <c r="H4" s="9" t="s">
        <v>5</v>
      </c>
      <c r="I4" s="9" t="s">
        <v>6</v>
      </c>
      <c r="J4" s="9" t="s">
        <v>7</v>
      </c>
      <c r="K4" s="9" t="s">
        <v>8</v>
      </c>
      <c r="L4" s="9" t="s">
        <v>9</v>
      </c>
      <c r="M4" s="9" t="s">
        <v>10</v>
      </c>
      <c r="N4" s="9" t="s">
        <v>11</v>
      </c>
      <c r="O4" s="9" t="s">
        <v>35</v>
      </c>
      <c r="P4" s="9" t="s">
        <v>36</v>
      </c>
      <c r="Q4" s="10" t="s">
        <v>37</v>
      </c>
      <c r="R4" s="10" t="s">
        <v>38</v>
      </c>
      <c r="S4" s="10" t="s">
        <v>46</v>
      </c>
      <c r="T4" s="10" t="s">
        <v>43</v>
      </c>
    </row>
    <row r="5" spans="1:20" ht="15">
      <c r="A5" s="5" t="s">
        <v>48</v>
      </c>
      <c r="B5" s="5" t="s">
        <v>49</v>
      </c>
      <c r="C5" s="5" t="s">
        <v>50</v>
      </c>
      <c r="D5" s="5" t="s">
        <v>51</v>
      </c>
      <c r="E5" s="5" t="s">
        <v>52</v>
      </c>
      <c r="F5" s="5" t="s">
        <v>53</v>
      </c>
      <c r="G5" s="5">
        <f>'[1]F5.1  CONTRATOS REGIDOS POR...'!Q11</f>
        <v>2025000</v>
      </c>
      <c r="H5" s="5">
        <v>0</v>
      </c>
      <c r="I5" s="5">
        <f>'[1]F5.1  CONTRATOS REGIDOS POR...'!S11</f>
        <v>834000421</v>
      </c>
      <c r="J5" s="24">
        <v>43802</v>
      </c>
      <c r="K5" s="24">
        <v>43803</v>
      </c>
      <c r="L5" s="5">
        <v>0</v>
      </c>
      <c r="M5" s="24">
        <v>43819</v>
      </c>
      <c r="N5" s="25" t="s">
        <v>54</v>
      </c>
      <c r="O5" s="5" t="s">
        <v>55</v>
      </c>
      <c r="P5" s="5">
        <v>26</v>
      </c>
      <c r="Q5" s="1" t="s">
        <v>56</v>
      </c>
      <c r="R5" s="1" t="s">
        <v>57</v>
      </c>
      <c r="S5" s="4" t="s">
        <v>58</v>
      </c>
      <c r="T5" s="1"/>
    </row>
    <row r="6" spans="1:20" ht="15">
      <c r="A6" s="5" t="s">
        <v>48</v>
      </c>
      <c r="B6" s="5" t="s">
        <v>59</v>
      </c>
      <c r="C6" s="5" t="s">
        <v>50</v>
      </c>
      <c r="D6" s="5" t="s">
        <v>60</v>
      </c>
      <c r="E6" s="5" t="s">
        <v>61</v>
      </c>
      <c r="F6" s="5" t="s">
        <v>62</v>
      </c>
      <c r="G6" s="5">
        <f>'[1]F5.1  CONTRATOS REGIDOS POR...'!Q12</f>
        <v>3768600</v>
      </c>
      <c r="H6" s="5">
        <v>0</v>
      </c>
      <c r="I6" s="5">
        <f>'[1]F5.1  CONTRATOS REGIDOS POR...'!S12</f>
        <v>800215546</v>
      </c>
      <c r="J6" s="24">
        <v>43809</v>
      </c>
      <c r="K6" s="24">
        <v>43812</v>
      </c>
      <c r="L6" s="5">
        <v>0</v>
      </c>
      <c r="M6" s="24">
        <v>43829</v>
      </c>
      <c r="N6" s="25" t="s">
        <v>63</v>
      </c>
      <c r="O6" s="5" t="s">
        <v>64</v>
      </c>
      <c r="P6" s="5">
        <v>10</v>
      </c>
      <c r="Q6" s="1" t="s">
        <v>65</v>
      </c>
      <c r="R6" s="1" t="s">
        <v>66</v>
      </c>
      <c r="S6" s="4" t="s">
        <v>67</v>
      </c>
      <c r="T6" s="1"/>
    </row>
    <row r="7" spans="1:20" ht="15">
      <c r="A7" s="5" t="s">
        <v>48</v>
      </c>
      <c r="B7" s="5" t="s">
        <v>68</v>
      </c>
      <c r="C7" s="5" t="s">
        <v>50</v>
      </c>
      <c r="D7" s="5" t="s">
        <v>69</v>
      </c>
      <c r="E7" s="5" t="s">
        <v>52</v>
      </c>
      <c r="F7" s="5" t="s">
        <v>70</v>
      </c>
      <c r="G7" s="5">
        <f>'[1]F5.1  CONTRATOS REGIDOS POR...'!Q13</f>
        <v>1500000</v>
      </c>
      <c r="H7" s="5">
        <v>0</v>
      </c>
      <c r="I7" s="5">
        <f>'[1]F5.1  CONTRATOS REGIDOS POR...'!S13</f>
        <v>834000421</v>
      </c>
      <c r="J7" s="24">
        <v>43809</v>
      </c>
      <c r="K7" s="24">
        <v>43809</v>
      </c>
      <c r="L7" s="5">
        <v>0</v>
      </c>
      <c r="M7" s="24">
        <v>43824</v>
      </c>
      <c r="N7" s="25" t="s">
        <v>71</v>
      </c>
      <c r="O7" s="5" t="s">
        <v>55</v>
      </c>
      <c r="P7" s="5">
        <v>26</v>
      </c>
      <c r="Q7" s="1" t="s">
        <v>56</v>
      </c>
      <c r="R7" s="1" t="s">
        <v>72</v>
      </c>
      <c r="S7" s="1" t="s">
        <v>73</v>
      </c>
      <c r="T7" s="1"/>
    </row>
    <row r="8" spans="1:20" s="33" customFormat="1" ht="21.75" customHeight="1">
      <c r="A8" s="26" t="s">
        <v>74</v>
      </c>
      <c r="B8" s="27" t="s">
        <v>75</v>
      </c>
      <c r="C8" s="27" t="s">
        <v>50</v>
      </c>
      <c r="D8" s="27" t="s">
        <v>69</v>
      </c>
      <c r="E8" s="27" t="s">
        <v>76</v>
      </c>
      <c r="F8" s="28" t="s">
        <v>77</v>
      </c>
      <c r="G8" s="27">
        <v>1667088</v>
      </c>
      <c r="H8" s="27">
        <v>0</v>
      </c>
      <c r="I8" s="27">
        <v>1667088</v>
      </c>
      <c r="J8" s="29">
        <v>43809</v>
      </c>
      <c r="K8" s="29">
        <v>43810</v>
      </c>
      <c r="L8" s="27">
        <v>0</v>
      </c>
      <c r="M8" s="29">
        <v>43830</v>
      </c>
      <c r="N8" s="27" t="s">
        <v>78</v>
      </c>
      <c r="O8" s="30" t="s">
        <v>79</v>
      </c>
      <c r="P8" s="27">
        <v>25</v>
      </c>
      <c r="Q8" s="31" t="s">
        <v>56</v>
      </c>
      <c r="R8" s="31" t="s">
        <v>80</v>
      </c>
      <c r="S8" s="32" t="s">
        <v>81</v>
      </c>
      <c r="T8" s="31"/>
    </row>
    <row r="9" spans="1:20" s="38" customFormat="1" ht="22.5" customHeight="1">
      <c r="A9" s="34" t="s">
        <v>74</v>
      </c>
      <c r="B9" s="35" t="s">
        <v>82</v>
      </c>
      <c r="C9" s="35" t="s">
        <v>50</v>
      </c>
      <c r="D9" s="35" t="s">
        <v>83</v>
      </c>
      <c r="E9" s="35" t="s">
        <v>84</v>
      </c>
      <c r="F9" s="35" t="s">
        <v>85</v>
      </c>
      <c r="G9" s="35">
        <v>1799680</v>
      </c>
      <c r="H9" s="35">
        <v>0</v>
      </c>
      <c r="I9" s="35">
        <v>1799680</v>
      </c>
      <c r="J9" s="36">
        <v>42713</v>
      </c>
      <c r="K9" s="36">
        <v>43809</v>
      </c>
      <c r="L9" s="35">
        <v>0</v>
      </c>
      <c r="M9" s="36">
        <v>43830</v>
      </c>
      <c r="N9" s="35" t="s">
        <v>78</v>
      </c>
      <c r="O9" s="30" t="s">
        <v>86</v>
      </c>
      <c r="P9" s="35">
        <v>25</v>
      </c>
      <c r="Q9" s="14" t="s">
        <v>56</v>
      </c>
      <c r="R9" s="14" t="s">
        <v>87</v>
      </c>
      <c r="S9" s="14" t="s">
        <v>88</v>
      </c>
      <c r="T9" s="37"/>
    </row>
    <row r="10" spans="1:20" s="49" customFormat="1" ht="41.25" customHeight="1">
      <c r="A10" s="39" t="s">
        <v>89</v>
      </c>
      <c r="B10" s="40">
        <v>68</v>
      </c>
      <c r="C10" s="39" t="s">
        <v>50</v>
      </c>
      <c r="D10" s="39" t="s">
        <v>69</v>
      </c>
      <c r="E10" s="41" t="s">
        <v>90</v>
      </c>
      <c r="F10" s="39" t="s">
        <v>91</v>
      </c>
      <c r="G10" s="42">
        <v>25759000</v>
      </c>
      <c r="H10" s="43">
        <v>1360000</v>
      </c>
      <c r="I10" s="42">
        <f>+H10+G10</f>
        <v>27119000</v>
      </c>
      <c r="J10" s="44">
        <v>43802</v>
      </c>
      <c r="K10" s="44">
        <v>43803</v>
      </c>
      <c r="L10" s="45" t="s">
        <v>92</v>
      </c>
      <c r="M10" s="44">
        <v>43823</v>
      </c>
      <c r="N10" s="46" t="s">
        <v>93</v>
      </c>
      <c r="O10" s="47" t="s">
        <v>94</v>
      </c>
      <c r="P10" s="45">
        <v>26</v>
      </c>
      <c r="Q10" s="48" t="s">
        <v>95</v>
      </c>
      <c r="R10" s="48" t="s">
        <v>96</v>
      </c>
      <c r="S10" s="47" t="s">
        <v>97</v>
      </c>
      <c r="T10" s="48"/>
    </row>
    <row r="11" spans="1:20" s="49" customFormat="1" ht="41.25" customHeight="1">
      <c r="A11" s="39" t="s">
        <v>89</v>
      </c>
      <c r="B11" s="45">
        <v>69</v>
      </c>
      <c r="C11" s="39" t="s">
        <v>50</v>
      </c>
      <c r="D11" s="39" t="s">
        <v>69</v>
      </c>
      <c r="E11" s="45" t="s">
        <v>98</v>
      </c>
      <c r="F11" s="39" t="s">
        <v>99</v>
      </c>
      <c r="G11" s="43">
        <v>1780000</v>
      </c>
      <c r="H11" s="45">
        <v>0</v>
      </c>
      <c r="I11" s="50">
        <f>+H11+G11</f>
        <v>1780000</v>
      </c>
      <c r="J11" s="51">
        <v>43804</v>
      </c>
      <c r="K11" s="51">
        <v>43809</v>
      </c>
      <c r="L11" s="45" t="s">
        <v>92</v>
      </c>
      <c r="M11" s="51">
        <v>43829</v>
      </c>
      <c r="N11" s="39" t="s">
        <v>100</v>
      </c>
      <c r="O11" s="52" t="s">
        <v>101</v>
      </c>
      <c r="P11" s="45">
        <v>26</v>
      </c>
      <c r="Q11" s="48" t="s">
        <v>95</v>
      </c>
      <c r="R11" s="48" t="s">
        <v>102</v>
      </c>
      <c r="S11" s="53" t="s">
        <v>103</v>
      </c>
      <c r="T11" s="48"/>
    </row>
    <row r="12" spans="1:20" s="49" customFormat="1" ht="41.25" customHeight="1">
      <c r="A12" s="39" t="s">
        <v>89</v>
      </c>
      <c r="B12" s="45">
        <v>70</v>
      </c>
      <c r="C12" s="39" t="s">
        <v>50</v>
      </c>
      <c r="D12" s="39" t="s">
        <v>69</v>
      </c>
      <c r="E12" s="45" t="s">
        <v>98</v>
      </c>
      <c r="F12" s="39" t="s">
        <v>104</v>
      </c>
      <c r="G12" s="43">
        <v>169536</v>
      </c>
      <c r="H12" s="45">
        <v>0</v>
      </c>
      <c r="I12" s="50">
        <f>+H12+G12</f>
        <v>169536</v>
      </c>
      <c r="J12" s="51">
        <v>43804</v>
      </c>
      <c r="K12" s="51">
        <v>43809</v>
      </c>
      <c r="L12" s="45" t="s">
        <v>92</v>
      </c>
      <c r="M12" s="51">
        <v>43829</v>
      </c>
      <c r="N12" s="39" t="s">
        <v>105</v>
      </c>
      <c r="O12" s="52" t="s">
        <v>101</v>
      </c>
      <c r="P12" s="45">
        <v>10</v>
      </c>
      <c r="Q12" s="48" t="s">
        <v>106</v>
      </c>
      <c r="R12" s="48" t="s">
        <v>107</v>
      </c>
      <c r="S12" s="54" t="s">
        <v>108</v>
      </c>
      <c r="T12" s="48"/>
    </row>
    <row r="13" spans="1:20" s="49" customFormat="1" ht="41.25" customHeight="1">
      <c r="A13" s="39" t="s">
        <v>89</v>
      </c>
      <c r="B13" s="45">
        <v>71</v>
      </c>
      <c r="C13" s="39" t="s">
        <v>50</v>
      </c>
      <c r="D13" s="39" t="s">
        <v>69</v>
      </c>
      <c r="E13" s="39" t="s">
        <v>109</v>
      </c>
      <c r="F13" s="39" t="s">
        <v>110</v>
      </c>
      <c r="G13" s="43">
        <v>3197000</v>
      </c>
      <c r="H13" s="45">
        <v>463000</v>
      </c>
      <c r="I13" s="50">
        <f>+H13+G13</f>
        <v>3660000</v>
      </c>
      <c r="J13" s="51">
        <v>43804</v>
      </c>
      <c r="K13" s="51">
        <v>43805</v>
      </c>
      <c r="L13" s="45" t="s">
        <v>92</v>
      </c>
      <c r="M13" s="51">
        <v>43825</v>
      </c>
      <c r="N13" s="39" t="s">
        <v>111</v>
      </c>
      <c r="O13" s="55" t="s">
        <v>112</v>
      </c>
      <c r="P13" s="45">
        <v>10</v>
      </c>
      <c r="Q13" s="48" t="s">
        <v>106</v>
      </c>
      <c r="R13" s="48" t="s">
        <v>113</v>
      </c>
      <c r="S13" s="56" t="s">
        <v>114</v>
      </c>
      <c r="T13" s="48"/>
    </row>
    <row r="14" spans="1:20" s="49" customFormat="1" ht="41.25" customHeight="1">
      <c r="A14" s="39" t="s">
        <v>89</v>
      </c>
      <c r="B14" s="45">
        <v>72</v>
      </c>
      <c r="C14" s="39" t="s">
        <v>50</v>
      </c>
      <c r="D14" s="39" t="s">
        <v>69</v>
      </c>
      <c r="E14" s="39" t="s">
        <v>115</v>
      </c>
      <c r="F14" s="39" t="s">
        <v>116</v>
      </c>
      <c r="G14" s="43">
        <v>10820600</v>
      </c>
      <c r="H14" s="45">
        <v>4179364</v>
      </c>
      <c r="I14" s="43">
        <v>4179364</v>
      </c>
      <c r="J14" s="51">
        <v>43805</v>
      </c>
      <c r="K14" s="51">
        <v>43806</v>
      </c>
      <c r="L14" s="45" t="s">
        <v>92</v>
      </c>
      <c r="M14" s="51">
        <v>43826</v>
      </c>
      <c r="N14" s="39" t="s">
        <v>117</v>
      </c>
      <c r="O14" s="57" t="s">
        <v>118</v>
      </c>
      <c r="P14" s="45">
        <v>26</v>
      </c>
      <c r="Q14" s="48" t="s">
        <v>95</v>
      </c>
      <c r="R14" s="48" t="s">
        <v>119</v>
      </c>
      <c r="S14" s="58" t="s">
        <v>120</v>
      </c>
      <c r="T14" s="48"/>
    </row>
    <row r="15" spans="1:20" s="49" customFormat="1" ht="41.25" customHeight="1">
      <c r="A15" s="39" t="s">
        <v>89</v>
      </c>
      <c r="B15" s="45">
        <v>73</v>
      </c>
      <c r="C15" s="39" t="s">
        <v>50</v>
      </c>
      <c r="D15" s="39" t="s">
        <v>69</v>
      </c>
      <c r="E15" s="39" t="s">
        <v>121</v>
      </c>
      <c r="F15" s="39" t="s">
        <v>122</v>
      </c>
      <c r="G15" s="43">
        <v>6149400</v>
      </c>
      <c r="H15" s="45">
        <v>3074700</v>
      </c>
      <c r="I15" s="50">
        <f>+H15+G15</f>
        <v>9224100</v>
      </c>
      <c r="J15" s="51">
        <v>43808</v>
      </c>
      <c r="K15" s="51">
        <v>43812</v>
      </c>
      <c r="L15" s="45" t="s">
        <v>92</v>
      </c>
      <c r="M15" s="51">
        <v>43827</v>
      </c>
      <c r="N15" s="39" t="s">
        <v>123</v>
      </c>
      <c r="O15" s="57" t="s">
        <v>124</v>
      </c>
      <c r="P15" s="45">
        <v>26</v>
      </c>
      <c r="Q15" s="48" t="s">
        <v>95</v>
      </c>
      <c r="R15" s="48" t="s">
        <v>125</v>
      </c>
      <c r="S15" s="58" t="s">
        <v>126</v>
      </c>
      <c r="T15" s="48"/>
    </row>
    <row r="16" spans="1:20" s="49" customFormat="1" ht="41.25" customHeight="1">
      <c r="A16" s="39" t="s">
        <v>89</v>
      </c>
      <c r="B16" s="45">
        <v>74</v>
      </c>
      <c r="C16" s="39" t="s">
        <v>50</v>
      </c>
      <c r="D16" s="45" t="s">
        <v>127</v>
      </c>
      <c r="E16" s="39" t="s">
        <v>128</v>
      </c>
      <c r="F16" s="39" t="s">
        <v>129</v>
      </c>
      <c r="G16" s="43">
        <v>5800000</v>
      </c>
      <c r="H16" s="45">
        <v>1600000</v>
      </c>
      <c r="I16" s="43">
        <f>+H16+G16</f>
        <v>7400000</v>
      </c>
      <c r="J16" s="51">
        <v>43809</v>
      </c>
      <c r="K16" s="51">
        <v>43810</v>
      </c>
      <c r="L16" s="45" t="s">
        <v>92</v>
      </c>
      <c r="M16" s="51">
        <v>43825</v>
      </c>
      <c r="N16" s="39" t="s">
        <v>130</v>
      </c>
      <c r="O16" s="57" t="s">
        <v>131</v>
      </c>
      <c r="P16" s="45">
        <v>26</v>
      </c>
      <c r="Q16" s="48" t="s">
        <v>95</v>
      </c>
      <c r="R16" s="48" t="s">
        <v>132</v>
      </c>
      <c r="S16" s="59" t="s">
        <v>133</v>
      </c>
      <c r="T16" s="48"/>
    </row>
    <row r="17" spans="1:20" ht="15">
      <c r="A17" s="6" t="s">
        <v>134</v>
      </c>
      <c r="B17" s="5" t="s">
        <v>135</v>
      </c>
      <c r="C17" s="5" t="s">
        <v>50</v>
      </c>
      <c r="D17" s="5" t="s">
        <v>69</v>
      </c>
      <c r="E17" s="5" t="s">
        <v>136</v>
      </c>
      <c r="F17" s="60" t="s">
        <v>137</v>
      </c>
      <c r="G17" s="5">
        <v>9005154</v>
      </c>
      <c r="H17" s="5">
        <v>0</v>
      </c>
      <c r="I17" s="5">
        <v>9005154</v>
      </c>
      <c r="J17" s="61">
        <v>43809</v>
      </c>
      <c r="K17" s="61">
        <v>43810</v>
      </c>
      <c r="L17" s="5">
        <v>0</v>
      </c>
      <c r="M17" s="61">
        <v>43825</v>
      </c>
      <c r="N17" s="5" t="s">
        <v>138</v>
      </c>
      <c r="O17" s="62" t="s">
        <v>139</v>
      </c>
      <c r="P17" s="63" t="s">
        <v>140</v>
      </c>
      <c r="Q17" s="1" t="s">
        <v>141</v>
      </c>
      <c r="R17" s="64" t="s">
        <v>142</v>
      </c>
      <c r="S17" s="62" t="s">
        <v>143</v>
      </c>
      <c r="T17" s="1"/>
    </row>
    <row r="18" spans="1:20" ht="15">
      <c r="A18" s="6" t="s">
        <v>134</v>
      </c>
      <c r="B18" s="5" t="s">
        <v>144</v>
      </c>
      <c r="C18" s="5" t="s">
        <v>50</v>
      </c>
      <c r="D18" s="5" t="s">
        <v>69</v>
      </c>
      <c r="E18" s="5" t="s">
        <v>145</v>
      </c>
      <c r="F18" s="60" t="s">
        <v>146</v>
      </c>
      <c r="G18" s="5">
        <v>2448600</v>
      </c>
      <c r="H18" s="5">
        <v>0</v>
      </c>
      <c r="I18" s="5">
        <v>2448600</v>
      </c>
      <c r="J18" s="61">
        <v>43816</v>
      </c>
      <c r="K18" s="61">
        <v>43816</v>
      </c>
      <c r="L18" s="5">
        <v>0</v>
      </c>
      <c r="M18" s="61">
        <v>43825</v>
      </c>
      <c r="N18" s="5" t="s">
        <v>78</v>
      </c>
      <c r="O18" s="65" t="s">
        <v>147</v>
      </c>
      <c r="P18" s="5">
        <v>26</v>
      </c>
      <c r="Q18" s="1" t="s">
        <v>148</v>
      </c>
      <c r="R18" s="64" t="s">
        <v>149</v>
      </c>
      <c r="S18" s="62" t="s">
        <v>150</v>
      </c>
      <c r="T18" s="1"/>
    </row>
    <row r="19" spans="1:20" ht="15">
      <c r="A19" s="6" t="s">
        <v>134</v>
      </c>
      <c r="B19" s="5" t="s">
        <v>151</v>
      </c>
      <c r="C19" s="5" t="s">
        <v>50</v>
      </c>
      <c r="D19" s="5" t="s">
        <v>69</v>
      </c>
      <c r="E19" s="5" t="s">
        <v>152</v>
      </c>
      <c r="F19" s="60" t="s">
        <v>153</v>
      </c>
      <c r="G19" s="5">
        <v>2215000</v>
      </c>
      <c r="H19" s="5">
        <v>572400</v>
      </c>
      <c r="I19" s="5">
        <v>2787400</v>
      </c>
      <c r="J19" s="61">
        <v>43812</v>
      </c>
      <c r="K19" s="61">
        <v>43812</v>
      </c>
      <c r="L19" s="5">
        <v>0</v>
      </c>
      <c r="M19" s="61">
        <v>43826</v>
      </c>
      <c r="N19" s="5" t="s">
        <v>78</v>
      </c>
      <c r="O19" s="65" t="s">
        <v>154</v>
      </c>
      <c r="P19" s="5">
        <v>26</v>
      </c>
      <c r="Q19" s="1" t="s">
        <v>148</v>
      </c>
      <c r="R19" s="64" t="s">
        <v>155</v>
      </c>
      <c r="S19" s="62" t="s">
        <v>156</v>
      </c>
      <c r="T19" s="1"/>
    </row>
    <row r="20" spans="1:20" ht="15">
      <c r="A20" s="6" t="s">
        <v>134</v>
      </c>
      <c r="B20" s="5" t="s">
        <v>157</v>
      </c>
      <c r="C20" s="5" t="s">
        <v>50</v>
      </c>
      <c r="D20" s="5" t="s">
        <v>69</v>
      </c>
      <c r="E20" s="5" t="s">
        <v>76</v>
      </c>
      <c r="F20" s="66" t="s">
        <v>158</v>
      </c>
      <c r="G20" s="5">
        <v>16018173</v>
      </c>
      <c r="H20" s="5">
        <v>0</v>
      </c>
      <c r="I20" s="5">
        <v>16018173</v>
      </c>
      <c r="J20" s="61">
        <v>43816</v>
      </c>
      <c r="K20" s="61">
        <v>43816</v>
      </c>
      <c r="L20" s="5">
        <v>0</v>
      </c>
      <c r="M20" s="61">
        <v>43829</v>
      </c>
      <c r="N20" s="5" t="s">
        <v>159</v>
      </c>
      <c r="O20" s="62" t="s">
        <v>79</v>
      </c>
      <c r="P20" s="5">
        <v>10</v>
      </c>
      <c r="Q20" s="1" t="s">
        <v>160</v>
      </c>
      <c r="R20" s="64" t="s">
        <v>161</v>
      </c>
      <c r="S20" s="62" t="s">
        <v>162</v>
      </c>
      <c r="T20" s="1"/>
    </row>
    <row r="21" spans="1:20" s="80" customFormat="1" ht="21" customHeight="1">
      <c r="A21" s="67" t="s">
        <v>331</v>
      </c>
      <c r="B21" s="68" t="s">
        <v>163</v>
      </c>
      <c r="C21" s="69" t="s">
        <v>50</v>
      </c>
      <c r="D21" s="70" t="s">
        <v>69</v>
      </c>
      <c r="E21" s="71" t="s">
        <v>164</v>
      </c>
      <c r="F21" s="70" t="s">
        <v>165</v>
      </c>
      <c r="G21" s="72">
        <v>15500000</v>
      </c>
      <c r="H21" s="73" t="s">
        <v>166</v>
      </c>
      <c r="I21" s="72">
        <v>15500000</v>
      </c>
      <c r="J21" s="74">
        <v>43809</v>
      </c>
      <c r="K21" s="74">
        <v>43815</v>
      </c>
      <c r="L21" s="73" t="s">
        <v>166</v>
      </c>
      <c r="M21" s="75">
        <v>43819</v>
      </c>
      <c r="N21" s="76" t="s">
        <v>71</v>
      </c>
      <c r="O21" s="77"/>
      <c r="P21" s="78">
        <v>26</v>
      </c>
      <c r="Q21" s="78" t="s">
        <v>56</v>
      </c>
      <c r="R21" s="68" t="s">
        <v>167</v>
      </c>
      <c r="S21" s="79" t="s">
        <v>168</v>
      </c>
      <c r="T21" s="70" t="s">
        <v>169</v>
      </c>
    </row>
    <row r="22" spans="1:20" s="80" customFormat="1" ht="21" customHeight="1">
      <c r="A22" s="67" t="s">
        <v>331</v>
      </c>
      <c r="B22" s="68" t="s">
        <v>170</v>
      </c>
      <c r="C22" s="69" t="s">
        <v>50</v>
      </c>
      <c r="D22" s="70" t="s">
        <v>171</v>
      </c>
      <c r="E22" s="71" t="s">
        <v>172</v>
      </c>
      <c r="F22" s="70" t="s">
        <v>173</v>
      </c>
      <c r="G22" s="72">
        <v>5705000</v>
      </c>
      <c r="H22" s="73" t="s">
        <v>166</v>
      </c>
      <c r="I22" s="72">
        <v>5705000</v>
      </c>
      <c r="J22" s="74">
        <v>43815</v>
      </c>
      <c r="K22" s="74">
        <v>43817</v>
      </c>
      <c r="L22" s="73" t="s">
        <v>166</v>
      </c>
      <c r="M22" s="75">
        <v>43821</v>
      </c>
      <c r="N22" s="76" t="s">
        <v>174</v>
      </c>
      <c r="O22" s="77"/>
      <c r="P22" s="78">
        <v>26</v>
      </c>
      <c r="Q22" s="78" t="s">
        <v>56</v>
      </c>
      <c r="R22" s="68" t="s">
        <v>175</v>
      </c>
      <c r="S22" s="79" t="s">
        <v>176</v>
      </c>
      <c r="T22" s="70" t="s">
        <v>169</v>
      </c>
    </row>
    <row r="23" spans="1:20" ht="15">
      <c r="A23" s="6" t="s">
        <v>177</v>
      </c>
      <c r="B23" s="5" t="s">
        <v>178</v>
      </c>
      <c r="C23" s="5" t="s">
        <v>179</v>
      </c>
      <c r="D23" s="5" t="s">
        <v>180</v>
      </c>
      <c r="E23" s="5" t="s">
        <v>181</v>
      </c>
      <c r="F23" s="5" t="s">
        <v>182</v>
      </c>
      <c r="G23" s="81">
        <v>3999992.5</v>
      </c>
      <c r="H23" s="5">
        <v>0</v>
      </c>
      <c r="I23" s="5">
        <v>3999992.5</v>
      </c>
      <c r="J23" s="61">
        <v>43811</v>
      </c>
      <c r="K23" s="61">
        <v>43489</v>
      </c>
      <c r="L23" s="82">
        <v>0</v>
      </c>
      <c r="M23" s="61"/>
      <c r="N23" s="5" t="s">
        <v>183</v>
      </c>
      <c r="O23" s="65" t="s">
        <v>184</v>
      </c>
      <c r="P23" s="5">
        <v>10</v>
      </c>
      <c r="Q23" s="1" t="s">
        <v>185</v>
      </c>
      <c r="R23" s="1" t="s">
        <v>186</v>
      </c>
      <c r="S23" s="62" t="s">
        <v>187</v>
      </c>
      <c r="T23" s="5"/>
    </row>
    <row r="24" spans="1:20" ht="16.5">
      <c r="A24" s="5" t="s">
        <v>188</v>
      </c>
      <c r="B24" s="5">
        <v>40</v>
      </c>
      <c r="C24" s="5" t="s">
        <v>50</v>
      </c>
      <c r="D24" s="5" t="s">
        <v>60</v>
      </c>
      <c r="E24" s="83" t="s">
        <v>189</v>
      </c>
      <c r="F24" s="84" t="s">
        <v>190</v>
      </c>
      <c r="G24" s="85">
        <v>5059200</v>
      </c>
      <c r="H24" s="5">
        <v>0</v>
      </c>
      <c r="I24" s="85">
        <v>5059200</v>
      </c>
      <c r="J24" s="24">
        <v>43805</v>
      </c>
      <c r="K24" s="24">
        <v>43809</v>
      </c>
      <c r="L24" s="5">
        <v>0</v>
      </c>
      <c r="M24" s="24">
        <v>43830</v>
      </c>
      <c r="N24" s="5" t="s">
        <v>191</v>
      </c>
      <c r="O24" s="65" t="s">
        <v>192</v>
      </c>
      <c r="P24" s="5">
        <v>10</v>
      </c>
      <c r="Q24" s="85" t="s">
        <v>193</v>
      </c>
      <c r="R24" s="5" t="s">
        <v>194</v>
      </c>
      <c r="S24" s="86" t="s">
        <v>195</v>
      </c>
      <c r="T24" s="5"/>
    </row>
    <row r="25" spans="1:20" ht="16.5">
      <c r="A25" s="5" t="s">
        <v>188</v>
      </c>
      <c r="B25" s="5">
        <v>43418</v>
      </c>
      <c r="C25" s="5" t="s">
        <v>50</v>
      </c>
      <c r="D25" s="5" t="s">
        <v>69</v>
      </c>
      <c r="E25" s="87" t="s">
        <v>196</v>
      </c>
      <c r="F25" s="88" t="s">
        <v>197</v>
      </c>
      <c r="G25" s="85">
        <v>3284500</v>
      </c>
      <c r="H25" s="5">
        <v>0</v>
      </c>
      <c r="I25" s="85">
        <v>3284500</v>
      </c>
      <c r="J25" s="24">
        <v>43805</v>
      </c>
      <c r="K25" s="24">
        <v>43805</v>
      </c>
      <c r="L25" s="5">
        <v>0</v>
      </c>
      <c r="M25" s="24">
        <v>43830</v>
      </c>
      <c r="N25" s="5" t="s">
        <v>198</v>
      </c>
      <c r="O25" s="65" t="s">
        <v>199</v>
      </c>
      <c r="P25" s="5">
        <v>26</v>
      </c>
      <c r="Q25" s="85" t="s">
        <v>56</v>
      </c>
      <c r="R25" s="5" t="s">
        <v>92</v>
      </c>
      <c r="S25" s="86" t="s">
        <v>92</v>
      </c>
      <c r="T25" s="5" t="s">
        <v>200</v>
      </c>
    </row>
    <row r="26" spans="1:20" ht="15">
      <c r="A26" s="5" t="s">
        <v>188</v>
      </c>
      <c r="B26" s="5">
        <v>43421</v>
      </c>
      <c r="C26" s="5" t="s">
        <v>50</v>
      </c>
      <c r="D26" s="5" t="s">
        <v>69</v>
      </c>
      <c r="E26" s="83" t="s">
        <v>196</v>
      </c>
      <c r="F26" s="89" t="s">
        <v>201</v>
      </c>
      <c r="G26" s="85">
        <v>1598900</v>
      </c>
      <c r="H26" s="5">
        <v>0</v>
      </c>
      <c r="I26" s="85">
        <v>1598900</v>
      </c>
      <c r="J26" s="24">
        <v>43805</v>
      </c>
      <c r="K26" s="24">
        <v>43805</v>
      </c>
      <c r="L26" s="5">
        <v>0</v>
      </c>
      <c r="M26" s="24">
        <v>43830</v>
      </c>
      <c r="N26" s="5" t="s">
        <v>198</v>
      </c>
      <c r="O26" s="62" t="s">
        <v>199</v>
      </c>
      <c r="P26" s="5">
        <v>26</v>
      </c>
      <c r="Q26" s="85" t="s">
        <v>56</v>
      </c>
      <c r="R26" s="5" t="s">
        <v>92</v>
      </c>
      <c r="S26" s="86" t="s">
        <v>92</v>
      </c>
      <c r="T26" s="5" t="s">
        <v>200</v>
      </c>
    </row>
    <row r="27" spans="1:20" ht="15">
      <c r="A27" s="5" t="s">
        <v>188</v>
      </c>
      <c r="B27" s="5">
        <v>43426</v>
      </c>
      <c r="C27" s="5" t="s">
        <v>50</v>
      </c>
      <c r="D27" s="5" t="s">
        <v>69</v>
      </c>
      <c r="E27" s="83" t="s">
        <v>196</v>
      </c>
      <c r="F27" s="89" t="s">
        <v>202</v>
      </c>
      <c r="G27" s="85">
        <v>311855</v>
      </c>
      <c r="H27" s="5">
        <v>0</v>
      </c>
      <c r="I27" s="85">
        <v>311855</v>
      </c>
      <c r="J27" s="24">
        <v>43805</v>
      </c>
      <c r="K27" s="24">
        <v>43805</v>
      </c>
      <c r="L27" s="5">
        <v>0</v>
      </c>
      <c r="M27" s="24">
        <v>43830</v>
      </c>
      <c r="N27" s="5" t="s">
        <v>198</v>
      </c>
      <c r="O27" s="65" t="s">
        <v>199</v>
      </c>
      <c r="P27" s="5">
        <v>26</v>
      </c>
      <c r="Q27" s="85" t="s">
        <v>56</v>
      </c>
      <c r="R27" s="5" t="s">
        <v>92</v>
      </c>
      <c r="S27" s="86" t="s">
        <v>92</v>
      </c>
      <c r="T27" s="5" t="s">
        <v>200</v>
      </c>
    </row>
    <row r="28" spans="1:20" ht="15.75" thickBot="1">
      <c r="A28" s="5" t="s">
        <v>188</v>
      </c>
      <c r="B28" s="5">
        <v>43429</v>
      </c>
      <c r="C28" s="5" t="s">
        <v>50</v>
      </c>
      <c r="D28" s="5" t="s">
        <v>69</v>
      </c>
      <c r="E28" s="85" t="s">
        <v>196</v>
      </c>
      <c r="F28" s="90" t="s">
        <v>203</v>
      </c>
      <c r="G28" s="85">
        <v>1726600</v>
      </c>
      <c r="H28" s="5">
        <v>0</v>
      </c>
      <c r="I28" s="85">
        <v>1726600</v>
      </c>
      <c r="J28" s="24">
        <v>43805</v>
      </c>
      <c r="K28" s="24">
        <v>43805</v>
      </c>
      <c r="L28" s="5">
        <v>0</v>
      </c>
      <c r="M28" s="24">
        <v>43830</v>
      </c>
      <c r="N28" s="5" t="s">
        <v>71</v>
      </c>
      <c r="O28" s="65" t="s">
        <v>199</v>
      </c>
      <c r="P28" s="5">
        <v>26</v>
      </c>
      <c r="Q28" s="85" t="s">
        <v>56</v>
      </c>
      <c r="R28" s="5" t="s">
        <v>92</v>
      </c>
      <c r="S28" s="86" t="s">
        <v>92</v>
      </c>
      <c r="T28" s="85" t="s">
        <v>200</v>
      </c>
    </row>
    <row r="29" spans="1:20" ht="30.75" customHeight="1" thickBot="1">
      <c r="A29" s="91" t="s">
        <v>204</v>
      </c>
      <c r="B29" s="91" t="s">
        <v>205</v>
      </c>
      <c r="C29" s="92" t="s">
        <v>206</v>
      </c>
      <c r="D29" s="91" t="s">
        <v>60</v>
      </c>
      <c r="E29" s="92" t="s">
        <v>207</v>
      </c>
      <c r="F29" s="93" t="s">
        <v>208</v>
      </c>
      <c r="G29" s="94">
        <v>9073493</v>
      </c>
      <c r="H29" s="91">
        <v>0</v>
      </c>
      <c r="I29" s="91">
        <v>9073493</v>
      </c>
      <c r="J29" s="95">
        <v>43808</v>
      </c>
      <c r="K29" s="95">
        <v>43811</v>
      </c>
      <c r="L29" s="91">
        <v>0</v>
      </c>
      <c r="M29" s="95">
        <v>43830</v>
      </c>
      <c r="N29" s="91" t="s">
        <v>78</v>
      </c>
      <c r="O29" s="96" t="s">
        <v>209</v>
      </c>
      <c r="P29" s="91">
        <v>10</v>
      </c>
      <c r="Q29" s="91" t="s">
        <v>65</v>
      </c>
      <c r="R29" s="97" t="s">
        <v>210</v>
      </c>
      <c r="S29" s="98" t="s">
        <v>211</v>
      </c>
      <c r="T29" s="92" t="s">
        <v>169</v>
      </c>
    </row>
    <row r="30" spans="1:20" ht="30.75" customHeight="1" thickBot="1">
      <c r="A30" s="99" t="s">
        <v>212</v>
      </c>
      <c r="B30" s="99" t="s">
        <v>213</v>
      </c>
      <c r="C30" s="99" t="s">
        <v>50</v>
      </c>
      <c r="D30" s="99" t="s">
        <v>60</v>
      </c>
      <c r="E30" s="100" t="s">
        <v>214</v>
      </c>
      <c r="F30" s="101" t="s">
        <v>215</v>
      </c>
      <c r="G30" s="99">
        <v>17000000</v>
      </c>
      <c r="H30" s="99">
        <v>4347920</v>
      </c>
      <c r="I30" s="99">
        <v>21347920</v>
      </c>
      <c r="J30" s="102">
        <v>43509</v>
      </c>
      <c r="K30" s="102">
        <v>43516</v>
      </c>
      <c r="L30" s="99">
        <v>0</v>
      </c>
      <c r="M30" s="103">
        <v>43830</v>
      </c>
      <c r="N30" s="104" t="s">
        <v>216</v>
      </c>
      <c r="O30" s="105" t="s">
        <v>217</v>
      </c>
      <c r="P30" s="99">
        <v>26</v>
      </c>
      <c r="Q30" s="99" t="s">
        <v>56</v>
      </c>
      <c r="R30" s="106" t="s">
        <v>218</v>
      </c>
      <c r="S30" s="107" t="s">
        <v>219</v>
      </c>
      <c r="T30" s="108" t="s">
        <v>220</v>
      </c>
    </row>
    <row r="31" spans="1:20" ht="30.75" customHeight="1" thickBot="1">
      <c r="A31" s="99" t="s">
        <v>212</v>
      </c>
      <c r="B31" s="99" t="s">
        <v>221</v>
      </c>
      <c r="C31" s="99" t="s">
        <v>50</v>
      </c>
      <c r="D31" s="99" t="s">
        <v>60</v>
      </c>
      <c r="E31" s="99" t="s">
        <v>222</v>
      </c>
      <c r="F31" s="101" t="s">
        <v>223</v>
      </c>
      <c r="G31" s="99">
        <v>61841600</v>
      </c>
      <c r="H31" s="99">
        <v>8000000</v>
      </c>
      <c r="I31" s="99">
        <v>69841600</v>
      </c>
      <c r="J31" s="102">
        <v>43490</v>
      </c>
      <c r="K31" s="102">
        <v>43497</v>
      </c>
      <c r="L31" s="99">
        <v>0</v>
      </c>
      <c r="M31" s="103">
        <v>43830</v>
      </c>
      <c r="N31" s="104" t="s">
        <v>216</v>
      </c>
      <c r="O31" s="105" t="s">
        <v>224</v>
      </c>
      <c r="P31" s="99">
        <v>26</v>
      </c>
      <c r="Q31" s="99" t="s">
        <v>56</v>
      </c>
      <c r="R31" s="106" t="s">
        <v>225</v>
      </c>
      <c r="S31" s="98" t="s">
        <v>226</v>
      </c>
      <c r="T31" s="108" t="s">
        <v>227</v>
      </c>
    </row>
    <row r="32" spans="1:20" s="118" customFormat="1" ht="16.5">
      <c r="A32" s="109" t="s">
        <v>228</v>
      </c>
      <c r="B32" s="110" t="s">
        <v>229</v>
      </c>
      <c r="C32" s="111" t="s">
        <v>230</v>
      </c>
      <c r="D32" s="111" t="s">
        <v>231</v>
      </c>
      <c r="E32" s="111" t="s">
        <v>232</v>
      </c>
      <c r="F32" s="111" t="s">
        <v>233</v>
      </c>
      <c r="G32" s="112">
        <v>1800000</v>
      </c>
      <c r="H32" s="113">
        <v>0</v>
      </c>
      <c r="I32" s="112">
        <v>1799958</v>
      </c>
      <c r="J32" s="114">
        <v>43798</v>
      </c>
      <c r="K32" s="114">
        <v>43801</v>
      </c>
      <c r="L32" s="113">
        <v>0</v>
      </c>
      <c r="M32" s="114">
        <v>43822</v>
      </c>
      <c r="N32" s="84" t="s">
        <v>234</v>
      </c>
      <c r="O32" s="115" t="s">
        <v>235</v>
      </c>
      <c r="P32" s="113">
        <v>26</v>
      </c>
      <c r="Q32" s="116" t="s">
        <v>236</v>
      </c>
      <c r="R32" s="110" t="s">
        <v>229</v>
      </c>
      <c r="S32" s="117" t="s">
        <v>237</v>
      </c>
      <c r="T32" s="116">
        <v>0</v>
      </c>
    </row>
    <row r="33" spans="1:20" ht="16.5">
      <c r="A33" s="109" t="s">
        <v>228</v>
      </c>
      <c r="B33" s="110" t="s">
        <v>238</v>
      </c>
      <c r="C33" s="111" t="s">
        <v>230</v>
      </c>
      <c r="D33" s="111" t="s">
        <v>231</v>
      </c>
      <c r="E33" s="5" t="s">
        <v>239</v>
      </c>
      <c r="F33" s="5" t="s">
        <v>240</v>
      </c>
      <c r="G33" s="112">
        <v>3075350</v>
      </c>
      <c r="H33" s="113">
        <v>0</v>
      </c>
      <c r="I33" s="112">
        <v>3074000</v>
      </c>
      <c r="J33" s="114">
        <v>43803</v>
      </c>
      <c r="K33" s="114">
        <v>43804</v>
      </c>
      <c r="L33" s="113">
        <v>0</v>
      </c>
      <c r="M33" s="114">
        <v>43826</v>
      </c>
      <c r="N33" s="119" t="s">
        <v>241</v>
      </c>
      <c r="O33" s="62" t="s">
        <v>242</v>
      </c>
      <c r="P33" s="113">
        <v>10</v>
      </c>
      <c r="Q33" s="116" t="s">
        <v>243</v>
      </c>
      <c r="R33" s="110" t="s">
        <v>238</v>
      </c>
      <c r="S33" s="117" t="s">
        <v>244</v>
      </c>
      <c r="T33" s="116">
        <v>0</v>
      </c>
    </row>
    <row r="34" spans="1:20" ht="16.5">
      <c r="A34" s="109" t="s">
        <v>228</v>
      </c>
      <c r="B34" s="110" t="s">
        <v>245</v>
      </c>
      <c r="C34" s="111" t="s">
        <v>230</v>
      </c>
      <c r="D34" s="111" t="s">
        <v>231</v>
      </c>
      <c r="E34" s="5" t="s">
        <v>246</v>
      </c>
      <c r="F34" s="5" t="s">
        <v>247</v>
      </c>
      <c r="G34" s="112">
        <v>1200000</v>
      </c>
      <c r="H34" s="113">
        <v>0</v>
      </c>
      <c r="I34" s="120">
        <v>1199336</v>
      </c>
      <c r="J34" s="114">
        <v>43804</v>
      </c>
      <c r="K34" s="114">
        <v>43805</v>
      </c>
      <c r="L34" s="113">
        <v>0</v>
      </c>
      <c r="M34" s="114">
        <v>43829</v>
      </c>
      <c r="N34" s="121" t="s">
        <v>234</v>
      </c>
      <c r="O34" s="122" t="s">
        <v>248</v>
      </c>
      <c r="P34" s="113">
        <v>26</v>
      </c>
      <c r="Q34" s="116" t="s">
        <v>236</v>
      </c>
      <c r="R34" s="110" t="s">
        <v>245</v>
      </c>
      <c r="S34" s="117" t="s">
        <v>249</v>
      </c>
      <c r="T34" s="116">
        <v>0</v>
      </c>
    </row>
    <row r="35" spans="1:20" ht="16.5">
      <c r="A35" s="109" t="s">
        <v>228</v>
      </c>
      <c r="B35" s="110" t="s">
        <v>250</v>
      </c>
      <c r="C35" s="111" t="s">
        <v>230</v>
      </c>
      <c r="D35" s="111" t="s">
        <v>231</v>
      </c>
      <c r="E35" s="5" t="s">
        <v>251</v>
      </c>
      <c r="F35" s="5" t="s">
        <v>252</v>
      </c>
      <c r="G35" s="123">
        <v>15948000</v>
      </c>
      <c r="H35" s="113">
        <v>0</v>
      </c>
      <c r="I35" s="120">
        <v>15900000</v>
      </c>
      <c r="J35" s="114">
        <v>43804</v>
      </c>
      <c r="K35" s="114">
        <v>43805</v>
      </c>
      <c r="L35" s="113">
        <v>0</v>
      </c>
      <c r="M35" s="114">
        <v>43829</v>
      </c>
      <c r="N35" s="121" t="s">
        <v>253</v>
      </c>
      <c r="O35" s="62" t="s">
        <v>254</v>
      </c>
      <c r="P35" s="113">
        <v>26</v>
      </c>
      <c r="Q35" s="116" t="s">
        <v>236</v>
      </c>
      <c r="R35" s="110" t="s">
        <v>250</v>
      </c>
      <c r="S35" s="117" t="s">
        <v>255</v>
      </c>
      <c r="T35" s="116">
        <v>0</v>
      </c>
    </row>
    <row r="36" spans="1:20" ht="16.5">
      <c r="A36" s="109" t="s">
        <v>228</v>
      </c>
      <c r="B36" s="110" t="s">
        <v>256</v>
      </c>
      <c r="C36" s="111" t="s">
        <v>230</v>
      </c>
      <c r="D36" s="111" t="s">
        <v>231</v>
      </c>
      <c r="E36" s="111" t="s">
        <v>232</v>
      </c>
      <c r="F36" s="5" t="s">
        <v>257</v>
      </c>
      <c r="G36" s="123">
        <v>2000000</v>
      </c>
      <c r="H36" s="113">
        <v>0</v>
      </c>
      <c r="I36" s="124">
        <v>1995228</v>
      </c>
      <c r="J36" s="114">
        <v>43805</v>
      </c>
      <c r="K36" s="114">
        <v>43808</v>
      </c>
      <c r="L36" s="113">
        <v>0</v>
      </c>
      <c r="M36" s="114">
        <v>43830</v>
      </c>
      <c r="N36" s="121" t="s">
        <v>258</v>
      </c>
      <c r="O36" s="62" t="s">
        <v>235</v>
      </c>
      <c r="P36" s="113">
        <v>26</v>
      </c>
      <c r="Q36" s="116" t="s">
        <v>236</v>
      </c>
      <c r="R36" s="110" t="s">
        <v>256</v>
      </c>
      <c r="S36" s="117" t="s">
        <v>259</v>
      </c>
      <c r="T36" s="116">
        <v>0</v>
      </c>
    </row>
    <row r="37" spans="1:20" ht="16.5">
      <c r="A37" s="109" t="s">
        <v>228</v>
      </c>
      <c r="B37" s="110" t="s">
        <v>260</v>
      </c>
      <c r="C37" s="111" t="s">
        <v>230</v>
      </c>
      <c r="D37" s="111" t="s">
        <v>231</v>
      </c>
      <c r="E37" s="111" t="s">
        <v>261</v>
      </c>
      <c r="F37" s="5" t="s">
        <v>262</v>
      </c>
      <c r="G37" s="123">
        <v>2000000</v>
      </c>
      <c r="H37" s="113">
        <v>0</v>
      </c>
      <c r="I37" s="120">
        <v>1990100</v>
      </c>
      <c r="J37" s="114">
        <v>43811</v>
      </c>
      <c r="K37" s="114">
        <v>43812</v>
      </c>
      <c r="L37" s="113">
        <v>0</v>
      </c>
      <c r="M37" s="114">
        <v>43830</v>
      </c>
      <c r="N37" s="121" t="s">
        <v>263</v>
      </c>
      <c r="O37" s="65" t="s">
        <v>264</v>
      </c>
      <c r="P37" s="113">
        <v>26</v>
      </c>
      <c r="Q37" s="116" t="s">
        <v>236</v>
      </c>
      <c r="R37" s="110" t="s">
        <v>260</v>
      </c>
      <c r="S37" s="117" t="s">
        <v>265</v>
      </c>
      <c r="T37" s="116">
        <v>0</v>
      </c>
    </row>
    <row r="38" spans="1:20" ht="16.5">
      <c r="A38" s="109" t="s">
        <v>228</v>
      </c>
      <c r="B38" s="110" t="s">
        <v>266</v>
      </c>
      <c r="C38" s="111" t="s">
        <v>230</v>
      </c>
      <c r="D38" s="111" t="s">
        <v>231</v>
      </c>
      <c r="E38" s="111" t="s">
        <v>267</v>
      </c>
      <c r="F38" s="5" t="s">
        <v>268</v>
      </c>
      <c r="G38" s="125">
        <v>2400000</v>
      </c>
      <c r="H38" s="113">
        <v>0</v>
      </c>
      <c r="I38" s="125">
        <v>2400000</v>
      </c>
      <c r="J38" s="114">
        <v>43812</v>
      </c>
      <c r="K38" s="114">
        <v>43815</v>
      </c>
      <c r="L38" s="113">
        <v>0</v>
      </c>
      <c r="M38" s="114">
        <v>43830</v>
      </c>
      <c r="N38" s="121" t="s">
        <v>258</v>
      </c>
      <c r="O38" s="62" t="s">
        <v>269</v>
      </c>
      <c r="P38" s="113">
        <v>26</v>
      </c>
      <c r="Q38" s="116" t="s">
        <v>236</v>
      </c>
      <c r="R38" s="110" t="s">
        <v>266</v>
      </c>
      <c r="S38" s="117" t="s">
        <v>270</v>
      </c>
      <c r="T38" s="116">
        <v>0</v>
      </c>
    </row>
    <row r="39" spans="1:20" ht="16.5">
      <c r="A39" s="109" t="s">
        <v>228</v>
      </c>
      <c r="B39" s="110" t="s">
        <v>271</v>
      </c>
      <c r="C39" s="111" t="s">
        <v>230</v>
      </c>
      <c r="D39" s="111" t="s">
        <v>231</v>
      </c>
      <c r="E39" s="5" t="s">
        <v>251</v>
      </c>
      <c r="F39" s="5" t="s">
        <v>272</v>
      </c>
      <c r="G39" s="125">
        <v>1600000</v>
      </c>
      <c r="H39" s="113">
        <v>0</v>
      </c>
      <c r="I39" s="120">
        <v>1600000</v>
      </c>
      <c r="J39" s="114">
        <v>43817</v>
      </c>
      <c r="K39" s="114">
        <v>43818</v>
      </c>
      <c r="L39" s="113">
        <v>0</v>
      </c>
      <c r="M39" s="114">
        <v>43830</v>
      </c>
      <c r="N39" s="121" t="s">
        <v>273</v>
      </c>
      <c r="O39" s="62" t="s">
        <v>254</v>
      </c>
      <c r="P39" s="113">
        <v>26</v>
      </c>
      <c r="Q39" s="116" t="s">
        <v>236</v>
      </c>
      <c r="R39" s="110" t="s">
        <v>271</v>
      </c>
      <c r="S39" s="117" t="s">
        <v>274</v>
      </c>
      <c r="T39" s="116">
        <v>0</v>
      </c>
    </row>
    <row r="40" spans="1:20" ht="16.5">
      <c r="A40" s="109" t="s">
        <v>228</v>
      </c>
      <c r="B40" s="110" t="s">
        <v>275</v>
      </c>
      <c r="C40" s="111" t="s">
        <v>230</v>
      </c>
      <c r="D40" s="111" t="s">
        <v>231</v>
      </c>
      <c r="E40" s="5" t="s">
        <v>276</v>
      </c>
      <c r="F40" s="5" t="s">
        <v>277</v>
      </c>
      <c r="G40" s="123">
        <v>2000000</v>
      </c>
      <c r="H40" s="113">
        <v>0</v>
      </c>
      <c r="I40" s="123">
        <v>2000000</v>
      </c>
      <c r="J40" s="114">
        <v>43817</v>
      </c>
      <c r="K40" s="114">
        <v>43818</v>
      </c>
      <c r="L40" s="113">
        <v>0</v>
      </c>
      <c r="M40" s="114">
        <v>43830</v>
      </c>
      <c r="N40" s="121" t="s">
        <v>263</v>
      </c>
      <c r="O40" s="62" t="s">
        <v>278</v>
      </c>
      <c r="P40" s="113">
        <v>26</v>
      </c>
      <c r="Q40" s="116" t="s">
        <v>236</v>
      </c>
      <c r="R40" s="110" t="s">
        <v>275</v>
      </c>
      <c r="S40" s="117" t="s">
        <v>279</v>
      </c>
      <c r="T40" s="116">
        <v>0</v>
      </c>
    </row>
    <row r="41" spans="1:20" ht="16.5">
      <c r="A41" s="109" t="s">
        <v>228</v>
      </c>
      <c r="B41" s="110" t="s">
        <v>280</v>
      </c>
      <c r="C41" s="111" t="s">
        <v>230</v>
      </c>
      <c r="D41" s="111" t="s">
        <v>231</v>
      </c>
      <c r="E41" s="111" t="s">
        <v>232</v>
      </c>
      <c r="F41" s="5" t="s">
        <v>281</v>
      </c>
      <c r="G41" s="120">
        <v>1179533</v>
      </c>
      <c r="H41" s="113">
        <v>0</v>
      </c>
      <c r="I41" s="120">
        <v>1179530</v>
      </c>
      <c r="J41" s="114">
        <v>43818</v>
      </c>
      <c r="K41" s="114">
        <v>43819</v>
      </c>
      <c r="L41" s="113">
        <v>0</v>
      </c>
      <c r="M41" s="114">
        <v>43830</v>
      </c>
      <c r="N41" s="121" t="s">
        <v>282</v>
      </c>
      <c r="O41" s="115" t="s">
        <v>235</v>
      </c>
      <c r="P41" s="113">
        <v>10</v>
      </c>
      <c r="Q41" s="116" t="s">
        <v>243</v>
      </c>
      <c r="R41" s="110" t="s">
        <v>280</v>
      </c>
      <c r="S41" s="117" t="s">
        <v>283</v>
      </c>
      <c r="T41" s="116">
        <v>0</v>
      </c>
    </row>
    <row r="42" spans="1:20" s="118" customFormat="1" ht="16.5">
      <c r="A42" s="109" t="s">
        <v>228</v>
      </c>
      <c r="B42" s="110" t="s">
        <v>284</v>
      </c>
      <c r="C42" s="111" t="s">
        <v>230</v>
      </c>
      <c r="D42" s="111" t="s">
        <v>285</v>
      </c>
      <c r="E42" s="111" t="s">
        <v>286</v>
      </c>
      <c r="F42" s="111" t="s">
        <v>287</v>
      </c>
      <c r="G42" s="112" t="s">
        <v>288</v>
      </c>
      <c r="H42" s="112">
        <v>6000000</v>
      </c>
      <c r="I42" s="112">
        <v>23456140</v>
      </c>
      <c r="J42" s="114">
        <v>43493</v>
      </c>
      <c r="K42" s="114">
        <v>43495</v>
      </c>
      <c r="L42" s="113">
        <v>0</v>
      </c>
      <c r="M42" s="114">
        <v>43830</v>
      </c>
      <c r="N42" s="84" t="s">
        <v>289</v>
      </c>
      <c r="O42" s="115" t="s">
        <v>290</v>
      </c>
      <c r="P42" s="113">
        <v>10</v>
      </c>
      <c r="Q42" s="116" t="s">
        <v>243</v>
      </c>
      <c r="R42" s="110" t="s">
        <v>284</v>
      </c>
      <c r="S42" s="117" t="s">
        <v>291</v>
      </c>
      <c r="T42" s="116">
        <v>0</v>
      </c>
    </row>
    <row r="43" spans="1:20" ht="16.5">
      <c r="A43" s="109" t="s">
        <v>228</v>
      </c>
      <c r="B43" s="110" t="s">
        <v>292</v>
      </c>
      <c r="C43" s="111" t="s">
        <v>230</v>
      </c>
      <c r="D43" s="111" t="s">
        <v>285</v>
      </c>
      <c r="E43" s="5" t="s">
        <v>293</v>
      </c>
      <c r="F43" s="5" t="s">
        <v>294</v>
      </c>
      <c r="G43" s="112">
        <v>23500000</v>
      </c>
      <c r="H43" s="112">
        <v>5768000</v>
      </c>
      <c r="I43" s="112">
        <v>29268000</v>
      </c>
      <c r="J43" s="114">
        <v>43493</v>
      </c>
      <c r="K43" s="114">
        <v>43495</v>
      </c>
      <c r="L43" s="113">
        <v>0</v>
      </c>
      <c r="M43" s="114">
        <v>43830</v>
      </c>
      <c r="N43" s="84" t="s">
        <v>263</v>
      </c>
      <c r="O43" s="62" t="s">
        <v>295</v>
      </c>
      <c r="P43" s="113">
        <v>26</v>
      </c>
      <c r="Q43" s="116" t="s">
        <v>236</v>
      </c>
      <c r="R43" s="110" t="s">
        <v>292</v>
      </c>
      <c r="S43" s="117" t="s">
        <v>296</v>
      </c>
      <c r="T43" s="116">
        <v>0</v>
      </c>
    </row>
    <row r="44" spans="1:20" ht="16.5">
      <c r="A44" s="109" t="s">
        <v>228</v>
      </c>
      <c r="B44" s="110" t="s">
        <v>297</v>
      </c>
      <c r="C44" s="111" t="s">
        <v>230</v>
      </c>
      <c r="D44" s="111" t="s">
        <v>285</v>
      </c>
      <c r="E44" s="5" t="s">
        <v>298</v>
      </c>
      <c r="F44" s="5" t="s">
        <v>299</v>
      </c>
      <c r="G44" s="126">
        <v>34199410</v>
      </c>
      <c r="H44" s="127">
        <v>752206</v>
      </c>
      <c r="I44" s="125">
        <v>34951615</v>
      </c>
      <c r="J44" s="114">
        <v>43509</v>
      </c>
      <c r="K44" s="114">
        <v>43514</v>
      </c>
      <c r="L44" s="113">
        <v>0</v>
      </c>
      <c r="M44" s="114">
        <v>43830</v>
      </c>
      <c r="N44" s="84" t="s">
        <v>300</v>
      </c>
      <c r="O44" s="62" t="s">
        <v>301</v>
      </c>
      <c r="P44" s="113">
        <v>26</v>
      </c>
      <c r="Q44" s="116" t="s">
        <v>236</v>
      </c>
      <c r="R44" s="110" t="s">
        <v>297</v>
      </c>
      <c r="S44" s="117" t="s">
        <v>302</v>
      </c>
      <c r="T44" s="116">
        <v>0</v>
      </c>
    </row>
    <row r="45" spans="1:20" ht="16.5">
      <c r="A45" s="109" t="s">
        <v>228</v>
      </c>
      <c r="B45" s="110" t="s">
        <v>297</v>
      </c>
      <c r="C45" s="111" t="s">
        <v>230</v>
      </c>
      <c r="D45" s="111" t="s">
        <v>285</v>
      </c>
      <c r="E45" s="5" t="s">
        <v>298</v>
      </c>
      <c r="F45" s="5" t="s">
        <v>299</v>
      </c>
      <c r="G45" s="126">
        <v>34199410</v>
      </c>
      <c r="H45" s="127">
        <v>1776705</v>
      </c>
      <c r="I45" s="125">
        <v>36728320</v>
      </c>
      <c r="J45" s="114">
        <v>43509</v>
      </c>
      <c r="K45" s="114">
        <v>43514</v>
      </c>
      <c r="L45" s="113">
        <v>0</v>
      </c>
      <c r="M45" s="114">
        <v>43830</v>
      </c>
      <c r="N45" s="84" t="s">
        <v>300</v>
      </c>
      <c r="O45" s="62" t="s">
        <v>301</v>
      </c>
      <c r="P45" s="113">
        <v>26</v>
      </c>
      <c r="Q45" s="116" t="s">
        <v>236</v>
      </c>
      <c r="R45" s="110" t="s">
        <v>297</v>
      </c>
      <c r="S45" s="117" t="s">
        <v>302</v>
      </c>
      <c r="T45" s="116">
        <v>0</v>
      </c>
    </row>
    <row r="46" spans="1:20" ht="16.5">
      <c r="A46" s="109" t="s">
        <v>228</v>
      </c>
      <c r="B46" s="110" t="s">
        <v>303</v>
      </c>
      <c r="C46" s="111" t="s">
        <v>230</v>
      </c>
      <c r="D46" s="111" t="s">
        <v>285</v>
      </c>
      <c r="E46" s="5" t="s">
        <v>304</v>
      </c>
      <c r="F46" s="5" t="s">
        <v>305</v>
      </c>
      <c r="G46" s="125">
        <v>31999960</v>
      </c>
      <c r="H46" s="125">
        <v>1873400</v>
      </c>
      <c r="I46" s="125">
        <v>33873360</v>
      </c>
      <c r="J46" s="114">
        <v>43509</v>
      </c>
      <c r="K46" s="114">
        <v>43514</v>
      </c>
      <c r="L46" s="113">
        <v>0</v>
      </c>
      <c r="M46" s="114">
        <v>43830</v>
      </c>
      <c r="N46" s="84" t="s">
        <v>216</v>
      </c>
      <c r="O46" s="62" t="s">
        <v>306</v>
      </c>
      <c r="P46" s="113">
        <v>26</v>
      </c>
      <c r="Q46" s="116" t="s">
        <v>236</v>
      </c>
      <c r="R46" s="110" t="s">
        <v>303</v>
      </c>
      <c r="S46" s="117" t="s">
        <v>307</v>
      </c>
      <c r="T46" s="116">
        <v>0</v>
      </c>
    </row>
    <row r="47" spans="1:20" ht="16.5">
      <c r="A47" s="109" t="s">
        <v>228</v>
      </c>
      <c r="B47" s="110" t="s">
        <v>303</v>
      </c>
      <c r="C47" s="111" t="s">
        <v>230</v>
      </c>
      <c r="D47" s="111" t="s">
        <v>285</v>
      </c>
      <c r="E47" s="5" t="s">
        <v>304</v>
      </c>
      <c r="F47" s="5" t="s">
        <v>305</v>
      </c>
      <c r="G47" s="125">
        <v>33873360</v>
      </c>
      <c r="H47" s="127">
        <v>747800</v>
      </c>
      <c r="I47" s="112">
        <v>34621160</v>
      </c>
      <c r="J47" s="114">
        <v>43509</v>
      </c>
      <c r="K47" s="114">
        <v>43514</v>
      </c>
      <c r="L47" s="113">
        <v>0</v>
      </c>
      <c r="M47" s="114">
        <v>43830</v>
      </c>
      <c r="N47" s="84" t="s">
        <v>216</v>
      </c>
      <c r="O47" s="62" t="s">
        <v>306</v>
      </c>
      <c r="P47" s="113">
        <v>26</v>
      </c>
      <c r="Q47" s="116" t="s">
        <v>236</v>
      </c>
      <c r="R47" s="110" t="s">
        <v>303</v>
      </c>
      <c r="S47" s="117" t="s">
        <v>307</v>
      </c>
      <c r="T47" s="116">
        <v>0</v>
      </c>
    </row>
    <row r="48" spans="1:20" ht="16.5">
      <c r="A48" s="109" t="s">
        <v>228</v>
      </c>
      <c r="B48" s="110" t="s">
        <v>308</v>
      </c>
      <c r="C48" s="111" t="s">
        <v>230</v>
      </c>
      <c r="D48" s="111" t="s">
        <v>285</v>
      </c>
      <c r="E48" s="5" t="s">
        <v>309</v>
      </c>
      <c r="F48" s="5" t="s">
        <v>310</v>
      </c>
      <c r="G48" s="112">
        <v>62999990</v>
      </c>
      <c r="H48" s="112">
        <v>22000000</v>
      </c>
      <c r="I48" s="112">
        <v>84999990</v>
      </c>
      <c r="J48" s="114">
        <v>43510</v>
      </c>
      <c r="K48" s="114">
        <v>43514</v>
      </c>
      <c r="L48" s="113">
        <v>0</v>
      </c>
      <c r="M48" s="114">
        <v>43830</v>
      </c>
      <c r="N48" s="84" t="s">
        <v>311</v>
      </c>
      <c r="O48" s="62" t="s">
        <v>312</v>
      </c>
      <c r="P48" s="113">
        <v>26</v>
      </c>
      <c r="Q48" s="116" t="s">
        <v>236</v>
      </c>
      <c r="R48" s="110" t="s">
        <v>308</v>
      </c>
      <c r="S48" s="117" t="s">
        <v>313</v>
      </c>
      <c r="T48" s="116">
        <v>0</v>
      </c>
    </row>
    <row r="49" spans="1:20" ht="16.5">
      <c r="A49" s="109" t="s">
        <v>228</v>
      </c>
      <c r="B49" s="110" t="s">
        <v>314</v>
      </c>
      <c r="C49" s="111" t="s">
        <v>230</v>
      </c>
      <c r="D49" s="111" t="s">
        <v>285</v>
      </c>
      <c r="E49" s="5" t="s">
        <v>315</v>
      </c>
      <c r="F49" s="5" t="s">
        <v>316</v>
      </c>
      <c r="G49" s="112">
        <v>7370000</v>
      </c>
      <c r="H49" s="112">
        <v>638000</v>
      </c>
      <c r="I49" s="112">
        <v>8008000</v>
      </c>
      <c r="J49" s="114">
        <v>43550</v>
      </c>
      <c r="K49" s="114">
        <v>43551</v>
      </c>
      <c r="L49" s="113">
        <v>0</v>
      </c>
      <c r="M49" s="114">
        <v>43830</v>
      </c>
      <c r="N49" s="84" t="s">
        <v>317</v>
      </c>
      <c r="O49" s="128" t="s">
        <v>318</v>
      </c>
      <c r="P49" s="113">
        <v>10</v>
      </c>
      <c r="Q49" s="116" t="s">
        <v>243</v>
      </c>
      <c r="R49" s="110" t="s">
        <v>314</v>
      </c>
      <c r="S49" s="117" t="s">
        <v>319</v>
      </c>
      <c r="T49" s="116">
        <v>0</v>
      </c>
    </row>
    <row r="50" spans="1:20" ht="16.5">
      <c r="A50" s="109" t="s">
        <v>228</v>
      </c>
      <c r="B50" s="110" t="s">
        <v>320</v>
      </c>
      <c r="C50" s="111" t="s">
        <v>230</v>
      </c>
      <c r="D50" s="111" t="s">
        <v>285</v>
      </c>
      <c r="E50" s="5" t="s">
        <v>304</v>
      </c>
      <c r="F50" s="5" t="s">
        <v>321</v>
      </c>
      <c r="G50" s="112">
        <v>5257724</v>
      </c>
      <c r="H50" s="112">
        <v>1649988</v>
      </c>
      <c r="I50" s="112">
        <v>6907712</v>
      </c>
      <c r="J50" s="114">
        <v>43753</v>
      </c>
      <c r="K50" s="114">
        <v>43754</v>
      </c>
      <c r="L50" s="113">
        <v>0</v>
      </c>
      <c r="M50" s="114">
        <v>43830</v>
      </c>
      <c r="N50" s="121" t="s">
        <v>300</v>
      </c>
      <c r="O50" s="62" t="s">
        <v>306</v>
      </c>
      <c r="P50" s="113">
        <v>26</v>
      </c>
      <c r="Q50" s="116" t="s">
        <v>236</v>
      </c>
      <c r="R50" s="110" t="s">
        <v>320</v>
      </c>
      <c r="S50" s="117" t="s">
        <v>322</v>
      </c>
      <c r="T50" s="116">
        <v>0</v>
      </c>
    </row>
    <row r="51" spans="1:20" ht="15">
      <c r="A51" s="12" t="s">
        <v>323</v>
      </c>
      <c r="B51" s="5" t="s">
        <v>324</v>
      </c>
      <c r="C51" s="5" t="s">
        <v>50</v>
      </c>
      <c r="D51" s="5" t="s">
        <v>171</v>
      </c>
      <c r="E51" s="5" t="s">
        <v>325</v>
      </c>
      <c r="F51" s="5" t="s">
        <v>326</v>
      </c>
      <c r="G51" s="129">
        <v>97000</v>
      </c>
      <c r="H51" s="129">
        <v>0</v>
      </c>
      <c r="I51" s="129">
        <f>G51+H51</f>
        <v>97000</v>
      </c>
      <c r="J51" s="130">
        <v>43809</v>
      </c>
      <c r="K51" s="130">
        <v>43809</v>
      </c>
      <c r="L51" s="5">
        <v>0</v>
      </c>
      <c r="M51" s="61">
        <v>43830</v>
      </c>
      <c r="N51" s="5" t="s">
        <v>327</v>
      </c>
      <c r="O51" s="65" t="s">
        <v>328</v>
      </c>
      <c r="P51" s="5">
        <v>26</v>
      </c>
      <c r="Q51" s="1" t="s">
        <v>56</v>
      </c>
      <c r="R51" s="1" t="s">
        <v>329</v>
      </c>
      <c r="S51" s="131" t="s">
        <v>330</v>
      </c>
      <c r="T51" s="132">
        <v>0</v>
      </c>
    </row>
    <row r="52" spans="1:20" ht="15">
      <c r="A52" s="6"/>
      <c r="B52" s="5"/>
      <c r="C52" s="5"/>
      <c r="D52" s="5"/>
      <c r="E52" s="5"/>
      <c r="F52" s="5"/>
      <c r="G52" s="5"/>
      <c r="H52" s="5"/>
      <c r="I52" s="5"/>
      <c r="J52" s="5"/>
      <c r="K52" s="5"/>
      <c r="L52" s="5"/>
      <c r="M52" s="5"/>
      <c r="N52" s="5"/>
      <c r="O52" s="5"/>
      <c r="P52" s="5"/>
      <c r="Q52" s="1"/>
      <c r="R52" s="1"/>
      <c r="S52" s="1"/>
      <c r="T52" s="1"/>
    </row>
    <row r="53" spans="1:20" ht="15">
      <c r="A53" s="6"/>
      <c r="B53" s="5"/>
      <c r="C53" s="5"/>
      <c r="D53" s="5"/>
      <c r="E53" s="5"/>
      <c r="F53" s="5"/>
      <c r="G53" s="5"/>
      <c r="H53" s="5"/>
      <c r="I53" s="5"/>
      <c r="J53" s="5"/>
      <c r="K53" s="5"/>
      <c r="L53" s="5"/>
      <c r="M53" s="5"/>
      <c r="N53" s="5"/>
      <c r="O53" s="5"/>
      <c r="P53" s="5"/>
      <c r="Q53" s="1"/>
      <c r="R53" s="1"/>
      <c r="S53" s="1"/>
      <c r="T53" s="1"/>
    </row>
    <row r="54" spans="1:20" ht="15">
      <c r="A54" s="6"/>
      <c r="B54" s="5"/>
      <c r="C54" s="5"/>
      <c r="D54" s="5"/>
      <c r="E54" s="5"/>
      <c r="F54" s="5"/>
      <c r="G54" s="5"/>
      <c r="H54" s="5"/>
      <c r="I54" s="5"/>
      <c r="J54" s="5"/>
      <c r="K54" s="5"/>
      <c r="L54" s="5"/>
      <c r="M54" s="5"/>
      <c r="N54" s="5"/>
      <c r="O54" s="5"/>
      <c r="P54" s="5"/>
      <c r="Q54" s="1"/>
      <c r="R54" s="1"/>
      <c r="S54" s="1"/>
      <c r="T54" s="1"/>
    </row>
    <row r="55" spans="1:20" ht="15">
      <c r="A55" s="6"/>
      <c r="B55" s="5"/>
      <c r="C55" s="5"/>
      <c r="D55" s="5"/>
      <c r="E55" s="5"/>
      <c r="F55" s="5"/>
      <c r="G55" s="5"/>
      <c r="H55" s="5"/>
      <c r="I55" s="5"/>
      <c r="J55" s="5"/>
      <c r="K55" s="5"/>
      <c r="L55" s="5"/>
      <c r="M55" s="5"/>
      <c r="N55" s="5"/>
      <c r="O55" s="5"/>
      <c r="P55" s="5"/>
      <c r="Q55" s="1"/>
      <c r="R55" s="1"/>
      <c r="S55" s="1"/>
      <c r="T55" s="1"/>
    </row>
    <row r="56" spans="1:20" ht="15">
      <c r="A56" s="6"/>
      <c r="B56" s="5"/>
      <c r="C56" s="5"/>
      <c r="D56" s="5"/>
      <c r="E56" s="5"/>
      <c r="F56" s="5"/>
      <c r="G56" s="5"/>
      <c r="H56" s="5"/>
      <c r="I56" s="5"/>
      <c r="J56" s="5"/>
      <c r="K56" s="5"/>
      <c r="L56" s="5"/>
      <c r="M56" s="5"/>
      <c r="N56" s="5"/>
      <c r="O56" s="5"/>
      <c r="P56" s="5"/>
      <c r="Q56" s="1"/>
      <c r="R56" s="1"/>
      <c r="S56" s="1"/>
      <c r="T56" s="1"/>
    </row>
    <row r="57" spans="1:20" ht="15">
      <c r="A57" s="6"/>
      <c r="B57" s="5"/>
      <c r="C57" s="5"/>
      <c r="D57" s="5"/>
      <c r="E57" s="5"/>
      <c r="F57" s="5"/>
      <c r="G57" s="5"/>
      <c r="H57" s="5"/>
      <c r="I57" s="5"/>
      <c r="J57" s="5"/>
      <c r="K57" s="5"/>
      <c r="L57" s="5"/>
      <c r="M57" s="5"/>
      <c r="N57" s="5"/>
      <c r="O57" s="5"/>
      <c r="P57" s="5"/>
      <c r="Q57" s="1"/>
      <c r="R57" s="1"/>
      <c r="S57" s="1"/>
      <c r="T57" s="1"/>
    </row>
    <row r="58" spans="1:20" ht="15">
      <c r="A58" s="6"/>
      <c r="B58" s="5"/>
      <c r="C58" s="5"/>
      <c r="D58" s="5"/>
      <c r="E58" s="5"/>
      <c r="F58" s="5"/>
      <c r="G58" s="5"/>
      <c r="H58" s="5"/>
      <c r="I58" s="5"/>
      <c r="J58" s="5"/>
      <c r="K58" s="5"/>
      <c r="L58" s="5"/>
      <c r="M58" s="5"/>
      <c r="N58" s="5"/>
      <c r="O58" s="5"/>
      <c r="P58" s="5"/>
      <c r="Q58" s="1"/>
      <c r="R58" s="1"/>
      <c r="S58" s="1"/>
      <c r="T58" s="1"/>
    </row>
    <row r="59" spans="1:20" ht="15">
      <c r="A59" s="6"/>
      <c r="B59" s="5"/>
      <c r="C59" s="5"/>
      <c r="D59" s="5"/>
      <c r="E59" s="5"/>
      <c r="F59" s="5"/>
      <c r="G59" s="5"/>
      <c r="H59" s="5"/>
      <c r="I59" s="5"/>
      <c r="J59" s="5"/>
      <c r="K59" s="5"/>
      <c r="L59" s="5"/>
      <c r="M59" s="5"/>
      <c r="N59" s="5"/>
      <c r="O59" s="5"/>
      <c r="P59" s="5"/>
      <c r="Q59" s="1"/>
      <c r="R59" s="1"/>
      <c r="S59" s="1"/>
      <c r="T59" s="1"/>
    </row>
    <row r="60" spans="1:20" ht="15">
      <c r="A60" s="6"/>
      <c r="B60" s="5"/>
      <c r="C60" s="5"/>
      <c r="D60" s="5"/>
      <c r="E60" s="5"/>
      <c r="F60" s="5"/>
      <c r="G60" s="5"/>
      <c r="H60" s="5"/>
      <c r="I60" s="5"/>
      <c r="J60" s="5"/>
      <c r="K60" s="5"/>
      <c r="L60" s="5"/>
      <c r="M60" s="5"/>
      <c r="N60" s="5"/>
      <c r="O60" s="5"/>
      <c r="P60" s="5"/>
      <c r="Q60" s="1"/>
      <c r="R60" s="1"/>
      <c r="S60" s="1"/>
      <c r="T60" s="1"/>
    </row>
    <row r="61" spans="1:20" ht="15">
      <c r="A61" s="6"/>
      <c r="B61" s="5"/>
      <c r="C61" s="5"/>
      <c r="D61" s="5"/>
      <c r="E61" s="5"/>
      <c r="F61" s="5"/>
      <c r="G61" s="5"/>
      <c r="H61" s="5"/>
      <c r="I61" s="5"/>
      <c r="J61" s="5"/>
      <c r="K61" s="5"/>
      <c r="L61" s="5"/>
      <c r="M61" s="5"/>
      <c r="N61" s="5"/>
      <c r="O61" s="5"/>
      <c r="P61" s="5"/>
      <c r="Q61" s="1"/>
      <c r="R61" s="1"/>
      <c r="S61" s="1"/>
      <c r="T61" s="1"/>
    </row>
    <row r="62" spans="1:20" ht="15">
      <c r="A62" s="6"/>
      <c r="B62" s="5"/>
      <c r="C62" s="5"/>
      <c r="D62" s="5"/>
      <c r="E62" s="5"/>
      <c r="F62" s="5"/>
      <c r="G62" s="5"/>
      <c r="H62" s="5"/>
      <c r="I62" s="5"/>
      <c r="J62" s="5"/>
      <c r="K62" s="5"/>
      <c r="L62" s="5"/>
      <c r="M62" s="5"/>
      <c r="N62" s="5"/>
      <c r="O62" s="5"/>
      <c r="P62" s="5"/>
      <c r="Q62" s="1"/>
      <c r="R62" s="1"/>
      <c r="S62" s="1"/>
      <c r="T62" s="1"/>
    </row>
    <row r="63" spans="1:20" ht="15">
      <c r="A63" s="6"/>
      <c r="B63" s="5"/>
      <c r="C63" s="5"/>
      <c r="D63" s="5"/>
      <c r="E63" s="5"/>
      <c r="F63" s="5"/>
      <c r="G63" s="5"/>
      <c r="H63" s="5"/>
      <c r="I63" s="5"/>
      <c r="J63" s="5"/>
      <c r="K63" s="5"/>
      <c r="L63" s="5"/>
      <c r="M63" s="5"/>
      <c r="N63" s="5"/>
      <c r="O63" s="5"/>
      <c r="P63" s="5"/>
      <c r="Q63" s="1"/>
      <c r="R63" s="1"/>
      <c r="S63" s="1"/>
      <c r="T63" s="1"/>
    </row>
    <row r="64" spans="1:20" ht="15">
      <c r="A64" s="6"/>
      <c r="B64" s="5"/>
      <c r="C64" s="5"/>
      <c r="D64" s="5"/>
      <c r="E64" s="5"/>
      <c r="F64" s="5"/>
      <c r="G64" s="5"/>
      <c r="H64" s="5"/>
      <c r="I64" s="5"/>
      <c r="J64" s="5"/>
      <c r="K64" s="5"/>
      <c r="L64" s="5"/>
      <c r="M64" s="5"/>
      <c r="N64" s="5"/>
      <c r="O64" s="5"/>
      <c r="P64" s="5"/>
      <c r="Q64" s="1"/>
      <c r="R64" s="1"/>
      <c r="S64" s="1"/>
      <c r="T64" s="1"/>
    </row>
    <row r="65" spans="1:20" ht="15">
      <c r="A65" s="6"/>
      <c r="B65" s="5"/>
      <c r="C65" s="5"/>
      <c r="D65" s="5"/>
      <c r="E65" s="5"/>
      <c r="F65" s="5"/>
      <c r="G65" s="5"/>
      <c r="H65" s="5"/>
      <c r="I65" s="5"/>
      <c r="J65" s="5"/>
      <c r="K65" s="5"/>
      <c r="L65" s="5"/>
      <c r="M65" s="5"/>
      <c r="N65" s="5"/>
      <c r="O65" s="5"/>
      <c r="P65" s="5"/>
      <c r="Q65" s="1"/>
      <c r="R65" s="1"/>
      <c r="S65" s="1"/>
      <c r="T65" s="1"/>
    </row>
    <row r="66" spans="1:20" ht="15">
      <c r="A66" s="6"/>
      <c r="B66" s="5"/>
      <c r="C66" s="5"/>
      <c r="D66" s="5"/>
      <c r="E66" s="5"/>
      <c r="F66" s="5"/>
      <c r="G66" s="5"/>
      <c r="H66" s="5"/>
      <c r="I66" s="5"/>
      <c r="J66" s="5"/>
      <c r="K66" s="5"/>
      <c r="L66" s="5"/>
      <c r="M66" s="5"/>
      <c r="N66" s="5"/>
      <c r="O66" s="5"/>
      <c r="P66" s="5"/>
      <c r="Q66" s="1"/>
      <c r="R66" s="1"/>
      <c r="S66" s="1"/>
      <c r="T66" s="1"/>
    </row>
    <row r="67" spans="1:20" ht="15">
      <c r="A67" s="6"/>
      <c r="B67" s="5"/>
      <c r="C67" s="5"/>
      <c r="D67" s="5"/>
      <c r="E67" s="5"/>
      <c r="F67" s="5"/>
      <c r="G67" s="5"/>
      <c r="H67" s="5"/>
      <c r="I67" s="5"/>
      <c r="J67" s="5"/>
      <c r="K67" s="5"/>
      <c r="L67" s="5"/>
      <c r="M67" s="5"/>
      <c r="N67" s="5"/>
      <c r="O67" s="5"/>
      <c r="P67" s="5"/>
      <c r="Q67" s="1"/>
      <c r="R67" s="1"/>
      <c r="S67" s="1"/>
      <c r="T67" s="1"/>
    </row>
    <row r="68" spans="1:20" ht="15">
      <c r="A68" s="6"/>
      <c r="B68" s="5"/>
      <c r="C68" s="5"/>
      <c r="D68" s="5"/>
      <c r="E68" s="5"/>
      <c r="F68" s="5"/>
      <c r="G68" s="5"/>
      <c r="H68" s="5"/>
      <c r="I68" s="5"/>
      <c r="J68" s="5"/>
      <c r="K68" s="5"/>
      <c r="L68" s="5"/>
      <c r="M68" s="5"/>
      <c r="N68" s="5"/>
      <c r="O68" s="5"/>
      <c r="P68" s="5"/>
      <c r="Q68" s="1"/>
      <c r="R68" s="1"/>
      <c r="S68" s="1"/>
      <c r="T68" s="1"/>
    </row>
    <row r="69" spans="1:20" ht="15.75" thickBot="1">
      <c r="A69" s="3"/>
      <c r="B69" s="7"/>
      <c r="C69" s="7"/>
      <c r="D69" s="7"/>
      <c r="E69" s="7"/>
      <c r="F69" s="7"/>
      <c r="G69" s="7"/>
      <c r="H69" s="7"/>
      <c r="I69" s="7"/>
      <c r="J69" s="7"/>
      <c r="K69" s="7"/>
      <c r="L69" s="7"/>
      <c r="M69" s="7"/>
      <c r="N69" s="7"/>
      <c r="O69" s="7"/>
      <c r="P69" s="7"/>
      <c r="Q69" s="2"/>
      <c r="R69" s="2"/>
      <c r="S69" s="2"/>
      <c r="T69" s="2"/>
    </row>
  </sheetData>
  <sheetProtection/>
  <mergeCells count="2">
    <mergeCell ref="A3:T3"/>
    <mergeCell ref="A2:T2"/>
  </mergeCells>
  <dataValidations count="8">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M7 M10 M24:M28">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K7 K10 K24:K28">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J7 J10 J24:J28">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10 G10 G24:G28 I24:I28">
      <formula1>-9223372036854770000</formula1>
      <formula2>9223372036854770000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0 E28">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10">
      <formula1>0</formula1>
      <formula2>390</formula2>
    </dataValidation>
    <dataValidation type="textLength" allowBlank="1" showInputMessage="1" showErrorMessage="1" promptTitle="Cualquier contenido Maximo 390 Caracteres" prompt=" Registre aspectos importantes a considerar, y que amplíen o aclaren la información registrada. (MÁX. 390 CARACTERES)" errorTitle="Entrada no válida" error="Escriba un texto  Maximo 390 Caracteres" sqref="T28">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Q24:Q28">
      <formula1>0</formula1>
      <formula2>290</formula2>
    </dataValidation>
  </dataValidations>
  <hyperlinks>
    <hyperlink ref="O8" r:id="rId1" display="centralsumi@hotmail.com"/>
    <hyperlink ref="O9" r:id="rId2" display="goviernovirtual@panamericana.com.co"/>
    <hyperlink ref="O10" r:id="rId3" display="info@siraires.com"/>
    <hyperlink ref="S10" r:id="rId4" display="https://community.secop.gov.co/Public/Tendering/ContractNoticePhases/View?PPI=CO1.PPI.4964407&amp;isFromPublicArea=True&amp;isModal=False"/>
    <hyperlink ref="O11" r:id="rId5" display="gerencia@sandicol.com"/>
    <hyperlink ref="S11" r:id="rId6" display="https://community.secop.gov.co/Public/Tendering/ContractNoticePhases/View?PPI=CO1.PPI.4985740&amp;isFromPublicArea=True&amp;isModal=False"/>
    <hyperlink ref="S12" r:id="rId7" display="https://community.secop.gov.co/Public/Tendering/ContractNoticePhases/View?PPI=CO1.PPI.4985967&amp;isFromPublicArea=True&amp;isModal=False"/>
    <hyperlink ref="O12" r:id="rId8" display="gerencia@sandicol.com"/>
    <hyperlink ref="O13" r:id="rId9" display="carpiosolano@hotmail.com&#10;"/>
    <hyperlink ref="O14" r:id="rId10" display="Centralsumi@hotmail.com"/>
    <hyperlink ref="O15" r:id="rId11" display="infor@espumassantander.com"/>
    <hyperlink ref="O16" r:id="rId12" display="aomantenimiento@gmail.com "/>
    <hyperlink ref="S16" r:id="rId13" display="https://community.secop.gov.co/Public/Tendering/ContractNoticePhases/View?PPI=CO1.PPI.5002170&amp;isFromPublicArea=True&amp;isModal=False"/>
    <hyperlink ref="O17" r:id="rId14" display="lexa.01.sas@gmail.com"/>
    <hyperlink ref="S17" r:id="rId15" display="https://www.secop.gov.co/CO1ContractsManagement/Tendering/ProcurementContractEdit/View?docUniqueIdentifier=CO1.PCCNTR.1218526&amp;prevCtxUrl=https%3a%2f%2fwww.secop.gov.co%2fCO1ContractsManagement%2fTendering%2fProcurementContractManagement%2fIndex&amp;prevCtxLbl=Contratos+"/>
    <hyperlink ref="O18" r:id="rId16" display="administracion@allmusic.com.co"/>
    <hyperlink ref="S18" r:id="rId17" display="https://www.secop.gov.co/CO1ContractsManagement/Tendering/ProcurementContractEdit/View?docUniqueIdentifier=CO1.PCCNTR.1233703&amp;prevCtxUrl=https%3a%2f%2fwww.secop.gov.co%2fCO1ContractsManagement%2fTendering%2fProcurementContractManagement%2fIndex&amp;prevCtxLbl=Contratos+"/>
    <hyperlink ref="O19" r:id="rId18" display="fundeporadai@gmail.com"/>
    <hyperlink ref="S19" r:id="rId19" display="https://www.secop.gov.co/CO1ContractsManagement/Tendering/ProcurementContractEdit/View?docUniqueIdentifier=CO1.PCCNTR.1227038&amp;prevCtxUrl=https%3a%2f%2fwww.secop.gov.co%2fCO1ContractsManagement%2fTendering%2fProcurementContractManagement%2fIndex&amp;prevCtxLbl=Contratos+"/>
    <hyperlink ref="O20" r:id="rId20" display="mailto:centralsumi@hotmail.com"/>
    <hyperlink ref="S20" r:id="rId21" display="https://www.secop.gov.co/CO1ContractsManagement/Tendering/ProcurementContractEdit/View?docUniqueIdentifier=CO1.PCCNTR.1233807&amp;prevCtxUrl=https%3a%2f%2fwww.secop.gov.co%2fCO1ContractsManagement%2fTendering%2fProcurementContractManagement%2fIndex&amp;prevCtxLbl=Contratos+"/>
    <hyperlink ref="S21" r:id="rId22" display="https://community.secop.gov.co/Public/Tendering/ContractNoticePhases/View?PPI=CO1.PPI.4986360&amp;isFromPublicArea=True&amp;isModal=False"/>
    <hyperlink ref="S22" r:id="rId23" display="https://community.secop.gov.co/Public/Tendering/ContractNoticePhases/View?PPI=CO1.PPI.5028569&amp;isFromPublicArea=True&amp;isModal=False"/>
    <hyperlink ref="O23" r:id="rId24" display="ciroalfonso@hotmail.com"/>
    <hyperlink ref="S23" r:id="rId25" display="https://www.secop.gov.co/CO1BusinessLine/Tendering/BuyerWorkArea/Index?DocUniqueIdentifier=CO1.BDOS.992936"/>
    <hyperlink ref="S25" r:id="rId26" display="https://community.secop.gov.co/Public/Tendering/OpportunityDetail/Index?noticeUID=CO1.NTC.956933&amp;isFromPublicArea=True&amp;isModal=False"/>
    <hyperlink ref="O24" r:id="rId27" display="cooptmotilon15@yahoo.com"/>
    <hyperlink ref="S24" r:id="rId28" display="https://community.secop.gov.co/Public/Tendering/OpportunityDetail/Index?noticeUID=CO1.NTC.996427&amp;isFromPublicArea=True&amp;isModal=False&#10;&#10;"/>
    <hyperlink ref="O25" r:id="rId29" display="gobiernovirtual@panamericana.com.co "/>
    <hyperlink ref="O26" r:id="rId30" display="gobiernovirtual@panamericana.com.co "/>
    <hyperlink ref="S27" r:id="rId31" display="https://community.secop.gov.co/Public/Tendering/OpportunityDetail/Index?noticeUID=CO1.NTC.736195&amp;isFromPublicArea=True&amp;isModal=False&#10;"/>
    <hyperlink ref="O27" r:id="rId32" display="gobiernovirtual@panamericana.com.co "/>
    <hyperlink ref="S26" r:id="rId33" display="https://community.secop.gov.co/Public/Tendering/OpportunityDetail/Index?noticeUID=CO1.NTC.671252&amp;isFromPublicArea=True&amp;isModal=False"/>
    <hyperlink ref="O28" r:id="rId34" display="gobiernovirtual@panamericana.com.co "/>
    <hyperlink ref="O32" r:id="rId35" display="centralsumi@hotmail.com   "/>
    <hyperlink ref="O33" r:id="rId36" display="mailto:coordinacionventas@modulostand.com"/>
    <hyperlink ref="O35" r:id="rId37" display="mailto:contacto@enruta.com.co"/>
    <hyperlink ref="O36" r:id="rId38" display="mailto:centralsumi@hotmail.com"/>
    <hyperlink ref="O37" r:id="rId39" display="henrytibaaraque@gmail.com"/>
    <hyperlink ref="O38" r:id="rId40" display="mailto:servitecasangilplaza@gmail.com"/>
    <hyperlink ref="O39" r:id="rId41" display="mailto:contacto@enruta.com.co"/>
    <hyperlink ref="O40" r:id="rId42" display="mailto:COM.SOL.JC@GMAIL.COM"/>
    <hyperlink ref="O41" r:id="rId43" display="centralsumi@hotmail.com   "/>
    <hyperlink ref="O42" r:id="rId44" display="mantillayrojas@hotmail.com"/>
    <hyperlink ref="O43" r:id="rId45" display="mailto:com.sol.jc@gmail.com"/>
    <hyperlink ref="O45" r:id="rId46" display="mailto:distribucionesglobaltiendassas@gmail.com"/>
    <hyperlink ref="O46" r:id="rId47" display="mailto:contacto@enruta.com.co"/>
    <hyperlink ref="O47" r:id="rId48" display="mailto:contacto@enruta.com.co"/>
    <hyperlink ref="O48" r:id="rId49" display="mailto:toguelsas@gmail.com"/>
    <hyperlink ref="O49" r:id="rId50" display="autofuelmazford@hotmail.com "/>
    <hyperlink ref="O44" r:id="rId51" display="mailto:distribucionesglobaltiendassas@gmail.com"/>
    <hyperlink ref="O50" r:id="rId52" display="mailto:contacto@enruta.com.co"/>
  </hyperlinks>
  <printOptions/>
  <pageMargins left="0.7" right="0.7" top="0.75" bottom="0.75" header="0.3" footer="0.3"/>
  <pageSetup orientation="landscape" paperSize="14" scale="70" r:id="rId56"/>
  <drawing r:id="rId55"/>
  <legacyDrawing r:id="rId54"/>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137" t="s">
        <v>12</v>
      </c>
      <c r="B1" s="137"/>
      <c r="C1" s="137"/>
      <c r="D1" s="137"/>
      <c r="E1" s="137"/>
      <c r="F1" s="137"/>
    </row>
    <row r="2" ht="15.75" thickBot="1"/>
    <row r="3" spans="1:2" ht="19.5" thickBot="1">
      <c r="A3" s="19" t="s">
        <v>13</v>
      </c>
      <c r="B3" s="20" t="s">
        <v>14</v>
      </c>
    </row>
    <row r="4" spans="1:2" ht="60">
      <c r="A4" s="17" t="s">
        <v>29</v>
      </c>
      <c r="B4" s="18" t="s">
        <v>15</v>
      </c>
    </row>
    <row r="5" spans="1:2" ht="30">
      <c r="A5" s="12" t="s">
        <v>30</v>
      </c>
      <c r="B5" s="13" t="s">
        <v>16</v>
      </c>
    </row>
    <row r="6" spans="1:2" ht="90">
      <c r="A6" s="12" t="s">
        <v>0</v>
      </c>
      <c r="B6" s="13" t="s">
        <v>17</v>
      </c>
    </row>
    <row r="7" spans="1:6" ht="45">
      <c r="A7" s="6" t="s">
        <v>1</v>
      </c>
      <c r="B7" s="13" t="s">
        <v>18</v>
      </c>
      <c r="F7" s="11"/>
    </row>
    <row r="8" spans="1:2" ht="15">
      <c r="A8" s="6" t="s">
        <v>2</v>
      </c>
      <c r="B8" s="13" t="s">
        <v>19</v>
      </c>
    </row>
    <row r="9" spans="1:2" ht="15">
      <c r="A9" s="6" t="s">
        <v>3</v>
      </c>
      <c r="B9" s="13" t="s">
        <v>20</v>
      </c>
    </row>
    <row r="10" spans="1:2" ht="15">
      <c r="A10" s="6" t="s">
        <v>4</v>
      </c>
      <c r="B10" s="14" t="s">
        <v>31</v>
      </c>
    </row>
    <row r="11" spans="1:2" ht="30">
      <c r="A11" s="6" t="s">
        <v>5</v>
      </c>
      <c r="B11" s="13" t="s">
        <v>21</v>
      </c>
    </row>
    <row r="12" spans="1:2" ht="30">
      <c r="A12" s="6" t="s">
        <v>6</v>
      </c>
      <c r="B12" s="13" t="s">
        <v>32</v>
      </c>
    </row>
    <row r="13" spans="1:2" ht="15">
      <c r="A13" s="6" t="s">
        <v>7</v>
      </c>
      <c r="B13" s="1" t="s">
        <v>22</v>
      </c>
    </row>
    <row r="14" spans="1:2" ht="15">
      <c r="A14" s="6" t="s">
        <v>8</v>
      </c>
      <c r="B14" s="1" t="s">
        <v>23</v>
      </c>
    </row>
    <row r="15" spans="1:2" ht="15">
      <c r="A15" s="6" t="s">
        <v>9</v>
      </c>
      <c r="B15" s="13" t="s">
        <v>33</v>
      </c>
    </row>
    <row r="16" spans="1:2" ht="60">
      <c r="A16" s="6" t="s">
        <v>10</v>
      </c>
      <c r="B16" s="13" t="s">
        <v>24</v>
      </c>
    </row>
    <row r="17" spans="1:2" ht="105">
      <c r="A17" s="6" t="s">
        <v>11</v>
      </c>
      <c r="B17" s="13" t="s">
        <v>34</v>
      </c>
    </row>
    <row r="18" spans="1:2" ht="15">
      <c r="A18" s="6" t="s">
        <v>39</v>
      </c>
      <c r="B18" s="13" t="s">
        <v>40</v>
      </c>
    </row>
    <row r="19" spans="1:2" ht="90">
      <c r="A19" s="6" t="s">
        <v>36</v>
      </c>
      <c r="B19" s="13" t="s">
        <v>41</v>
      </c>
    </row>
    <row r="20" spans="1:2" ht="45">
      <c r="A20" s="15" t="s">
        <v>37</v>
      </c>
      <c r="B20" s="13" t="s">
        <v>25</v>
      </c>
    </row>
    <row r="21" spans="1:2" ht="30">
      <c r="A21" s="6" t="s">
        <v>38</v>
      </c>
      <c r="B21" s="13" t="s">
        <v>26</v>
      </c>
    </row>
    <row r="22" spans="1:2" s="4" customFormat="1" ht="75">
      <c r="A22" s="15" t="s">
        <v>44</v>
      </c>
      <c r="B22" s="23" t="s">
        <v>45</v>
      </c>
    </row>
    <row r="23" spans="1:2" ht="60.75" thickBot="1">
      <c r="A23" s="3" t="s">
        <v>43</v>
      </c>
      <c r="B23" s="16" t="s">
        <v>42</v>
      </c>
    </row>
    <row r="25" spans="1:2" ht="180">
      <c r="A25" s="21" t="s">
        <v>28</v>
      </c>
      <c r="B25" s="22"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2020-01-08T18:34:19Z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